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co\Google Drive (andrea.miccoli@unitus.it)\Ricerca\Progetti\ALPHEUS_shared\Scienza\WP4\Experiments\october-2022\cortisol-assay\data-EPOCH\"/>
    </mc:Choice>
  </mc:AlternateContent>
  <xr:revisionPtr revIDLastSave="0" documentId="13_ncr:1_{A0DC7212-3251-44B7-A79E-BD116F088DF4}" xr6:coauthVersionLast="47" xr6:coauthVersionMax="47" xr10:uidLastSave="{00000000-0000-0000-0000-000000000000}"/>
  <bookViews>
    <workbookView xWindow="-110" yWindow="-110" windowWidth="19420" windowHeight="10560" activeTab="1" xr2:uid="{D35A4079-028C-450F-8604-406E5D9486E4}"/>
  </bookViews>
  <sheets>
    <sheet name="raw-data" sheetId="1" r:id="rId1"/>
    <sheet name="elab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" i="2" l="1"/>
  <c r="P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2" i="2"/>
  <c r="O35" i="2"/>
  <c r="O36" i="2"/>
  <c r="O37" i="2"/>
  <c r="O38" i="2"/>
  <c r="O39" i="2"/>
  <c r="O40" i="2"/>
  <c r="O41" i="2"/>
  <c r="O34" i="2"/>
  <c r="O27" i="2"/>
  <c r="O28" i="2"/>
  <c r="O29" i="2"/>
  <c r="O30" i="2"/>
  <c r="O31" i="2"/>
  <c r="O32" i="2"/>
  <c r="O33" i="2"/>
  <c r="O26" i="2"/>
  <c r="O19" i="2"/>
  <c r="O20" i="2"/>
  <c r="O21" i="2"/>
  <c r="O22" i="2"/>
  <c r="O23" i="2"/>
  <c r="O24" i="2"/>
  <c r="O25" i="2"/>
  <c r="O18" i="2"/>
  <c r="O11" i="2"/>
  <c r="O12" i="2"/>
  <c r="O13" i="2"/>
  <c r="O14" i="2"/>
  <c r="O15" i="2"/>
  <c r="O16" i="2"/>
  <c r="O17" i="2"/>
  <c r="O10" i="2"/>
  <c r="O3" i="2"/>
  <c r="O4" i="2"/>
  <c r="O5" i="2"/>
  <c r="O6" i="2"/>
  <c r="O7" i="2"/>
  <c r="O8" i="2"/>
  <c r="O9" i="2"/>
  <c r="O2" i="2"/>
  <c r="A3" i="2"/>
  <c r="A4" i="2"/>
  <c r="A5" i="2"/>
  <c r="A6" i="2"/>
  <c r="A7" i="2"/>
  <c r="A8" i="2"/>
  <c r="A9" i="2"/>
  <c r="A2" i="2"/>
  <c r="B3" i="2"/>
  <c r="B4" i="2" s="1"/>
  <c r="B5" i="2" s="1"/>
  <c r="B6" i="2" s="1"/>
  <c r="B7" i="2" s="1"/>
  <c r="B8" i="2" s="1"/>
</calcChain>
</file>

<file path=xl/sharedStrings.xml><?xml version="1.0" encoding="utf-8"?>
<sst xmlns="http://schemas.openxmlformats.org/spreadsheetml/2006/main" count="424" uniqueCount="217">
  <si>
    <t>A</t>
  </si>
  <si>
    <t>STD1</t>
  </si>
  <si>
    <t>SPL1</t>
  </si>
  <si>
    <t>SPL9</t>
  </si>
  <si>
    <t>SPL17</t>
  </si>
  <si>
    <t>SPL25</t>
  </si>
  <si>
    <t>SPL33</t>
  </si>
  <si>
    <t>Well ID</t>
  </si>
  <si>
    <t>Conc/Dil</t>
  </si>
  <si>
    <t>Standard</t>
  </si>
  <si>
    <t>Name</t>
  </si>
  <si>
    <t>B</t>
  </si>
  <si>
    <t>STD2</t>
  </si>
  <si>
    <t>SPL2</t>
  </si>
  <si>
    <t>SPL10</t>
  </si>
  <si>
    <t>SPL18</t>
  </si>
  <si>
    <t>SPL26</t>
  </si>
  <si>
    <t>SPL34</t>
  </si>
  <si>
    <t>C</t>
  </si>
  <si>
    <t>STD3</t>
  </si>
  <si>
    <t>SPL3</t>
  </si>
  <si>
    <t>SPL11</t>
  </si>
  <si>
    <t>SPL19</t>
  </si>
  <si>
    <t>SPL27</t>
  </si>
  <si>
    <t>SPL35</t>
  </si>
  <si>
    <t>D</t>
  </si>
  <si>
    <t>STD4</t>
  </si>
  <si>
    <t>SPL4</t>
  </si>
  <si>
    <t>SPL12</t>
  </si>
  <si>
    <t>SPL20</t>
  </si>
  <si>
    <t>SPL28</t>
  </si>
  <si>
    <t>SPL36</t>
  </si>
  <si>
    <t>E</t>
  </si>
  <si>
    <t>STD5</t>
  </si>
  <si>
    <t>SPL5</t>
  </si>
  <si>
    <t>SPL13</t>
  </si>
  <si>
    <t>SPL21</t>
  </si>
  <si>
    <t>SPL29</t>
  </si>
  <si>
    <t>SPL37</t>
  </si>
  <si>
    <t>F</t>
  </si>
  <si>
    <t>STD6</t>
  </si>
  <si>
    <t>SPL6</t>
  </si>
  <si>
    <t>SPL14</t>
  </si>
  <si>
    <t>SPL22</t>
  </si>
  <si>
    <t>SPL30</t>
  </si>
  <si>
    <t>SPL38</t>
  </si>
  <si>
    <t>G</t>
  </si>
  <si>
    <t>STD7</t>
  </si>
  <si>
    <t>SPL7</t>
  </si>
  <si>
    <t>SPL15</t>
  </si>
  <si>
    <t>SPL23</t>
  </si>
  <si>
    <t>SPL31</t>
  </si>
  <si>
    <t>SPL39</t>
  </si>
  <si>
    <t>H</t>
  </si>
  <si>
    <t>STD8</t>
  </si>
  <si>
    <t>SPL8</t>
  </si>
  <si>
    <t>SPL16</t>
  </si>
  <si>
    <t>SPL24</t>
  </si>
  <si>
    <t>SPL32</t>
  </si>
  <si>
    <t>SPL40</t>
  </si>
  <si>
    <t>blank-correction_450-blank</t>
  </si>
  <si>
    <t>blank-correction_570-blank</t>
  </si>
  <si>
    <t>abs-corrected</t>
  </si>
  <si>
    <t>Well</t>
  </si>
  <si>
    <t>Count</t>
  </si>
  <si>
    <t>Mean</t>
  </si>
  <si>
    <t>Std Dev</t>
  </si>
  <si>
    <t>CV (%)</t>
  </si>
  <si>
    <t>A3</t>
  </si>
  <si>
    <t>A4</t>
  </si>
  <si>
    <t>B3</t>
  </si>
  <si>
    <t>B4</t>
  </si>
  <si>
    <t>C3</t>
  </si>
  <si>
    <t>C4</t>
  </si>
  <si>
    <t>D3</t>
  </si>
  <si>
    <t>D4</t>
  </si>
  <si>
    <t>E3</t>
  </si>
  <si>
    <t>E4</t>
  </si>
  <si>
    <t>F3</t>
  </si>
  <si>
    <t>F4</t>
  </si>
  <si>
    <t>G3</t>
  </si>
  <si>
    <t>G4</t>
  </si>
  <si>
    <t>H3</t>
  </si>
  <si>
    <t>H4</t>
  </si>
  <si>
    <t>A5</t>
  </si>
  <si>
    <t>A6</t>
  </si>
  <si>
    <t>B5</t>
  </si>
  <si>
    <t>B6</t>
  </si>
  <si>
    <t>C5</t>
  </si>
  <si>
    <t>C6</t>
  </si>
  <si>
    <t>D5</t>
  </si>
  <si>
    <t>D6</t>
  </si>
  <si>
    <t>E5</t>
  </si>
  <si>
    <t>E6</t>
  </si>
  <si>
    <t>F5</t>
  </si>
  <si>
    <t>F6</t>
  </si>
  <si>
    <t>G5</t>
  </si>
  <si>
    <t>G6</t>
  </si>
  <si>
    <t>H5</t>
  </si>
  <si>
    <t>H6</t>
  </si>
  <si>
    <t>A7</t>
  </si>
  <si>
    <t>A8</t>
  </si>
  <si>
    <t>B7</t>
  </si>
  <si>
    <t>B8</t>
  </si>
  <si>
    <t>C7</t>
  </si>
  <si>
    <t>C8</t>
  </si>
  <si>
    <t>D7</t>
  </si>
  <si>
    <t>D8</t>
  </si>
  <si>
    <t>E7</t>
  </si>
  <si>
    <t>E8</t>
  </si>
  <si>
    <t>F7</t>
  </si>
  <si>
    <t>F8</t>
  </si>
  <si>
    <t>G7</t>
  </si>
  <si>
    <t>G8</t>
  </si>
  <si>
    <t>H7</t>
  </si>
  <si>
    <t>H8</t>
  </si>
  <si>
    <t>A9</t>
  </si>
  <si>
    <t>A10</t>
  </si>
  <si>
    <t>B9</t>
  </si>
  <si>
    <t>B10</t>
  </si>
  <si>
    <t>C9</t>
  </si>
  <si>
    <t>C10</t>
  </si>
  <si>
    <t>D9</t>
  </si>
  <si>
    <t>D10</t>
  </si>
  <si>
    <t>E9</t>
  </si>
  <si>
    <t>E10</t>
  </si>
  <si>
    <t>F9</t>
  </si>
  <si>
    <t>F10</t>
  </si>
  <si>
    <t>G9</t>
  </si>
  <si>
    <t>G10</t>
  </si>
  <si>
    <t>H9</t>
  </si>
  <si>
    <t>H10</t>
  </si>
  <si>
    <t>A11</t>
  </si>
  <si>
    <t>A12</t>
  </si>
  <si>
    <t>B11</t>
  </si>
  <si>
    <t>B12</t>
  </si>
  <si>
    <t>C11</t>
  </si>
  <si>
    <t>C12</t>
  </si>
  <si>
    <t>D11</t>
  </si>
  <si>
    <t>D12</t>
  </si>
  <si>
    <t>E11</t>
  </si>
  <si>
    <t>E12</t>
  </si>
  <si>
    <t>F11</t>
  </si>
  <si>
    <t>F12</t>
  </si>
  <si>
    <t>G11</t>
  </si>
  <si>
    <t>G12</t>
  </si>
  <si>
    <t>H11</t>
  </si>
  <si>
    <t>H12</t>
  </si>
  <si>
    <t>A1</t>
  </si>
  <si>
    <t>A2</t>
  </si>
  <si>
    <t>B1</t>
  </si>
  <si>
    <t>B2</t>
  </si>
  <si>
    <t>C1</t>
  </si>
  <si>
    <t>C2</t>
  </si>
  <si>
    <t>D1</t>
  </si>
  <si>
    <t>D2</t>
  </si>
  <si>
    <t>E1</t>
  </si>
  <si>
    <t>E2</t>
  </si>
  <si>
    <t>F1</t>
  </si>
  <si>
    <t>F2</t>
  </si>
  <si>
    <t>G1</t>
  </si>
  <si>
    <t>G2</t>
  </si>
  <si>
    <t>H1</t>
  </si>
  <si>
    <t>H2</t>
  </si>
  <si>
    <t>abs</t>
  </si>
  <si>
    <t>concentration(ng/mL)</t>
  </si>
  <si>
    <t>best model</t>
  </si>
  <si>
    <t>y=alpha + (theta*x^eta/(kappa^eta + x^eta))</t>
  </si>
  <si>
    <t>DR-Hill</t>
  </si>
  <si>
    <t>SE</t>
  </si>
  <si>
    <t xml:space="preserve">a = </t>
  </si>
  <si>
    <t>R^2</t>
  </si>
  <si>
    <t xml:space="preserve">t = </t>
  </si>
  <si>
    <t xml:space="preserve">n = </t>
  </si>
  <si>
    <t xml:space="preserve">k = </t>
  </si>
  <si>
    <t>sample</t>
  </si>
  <si>
    <t>diluition-factor</t>
  </si>
  <si>
    <t>EE-tg1-1</t>
  </si>
  <si>
    <t>EE-tg1-2</t>
  </si>
  <si>
    <t>EE-tg1-3</t>
  </si>
  <si>
    <t>EE-tg1-4</t>
  </si>
  <si>
    <t>EE-tg1-5</t>
  </si>
  <si>
    <t>EE-tg1-6</t>
  </si>
  <si>
    <t>EE-tg1-7</t>
  </si>
  <si>
    <t>EE-tg1-8</t>
  </si>
  <si>
    <t>EE-tg1-9</t>
  </si>
  <si>
    <t>EE-tg1-10</t>
  </si>
  <si>
    <t>EE-tg1-11</t>
  </si>
  <si>
    <t>EE-tg1-12</t>
  </si>
  <si>
    <t>EE-tg1-13</t>
  </si>
  <si>
    <t>EE-tg1-14</t>
  </si>
  <si>
    <t>EE-tg1-15</t>
  </si>
  <si>
    <t>EE-tg1-16</t>
  </si>
  <si>
    <t>EE-tg1-17</t>
  </si>
  <si>
    <t>EE-tg1-18</t>
  </si>
  <si>
    <t>EE-tg1-19</t>
  </si>
  <si>
    <t>EE-tg1-20</t>
  </si>
  <si>
    <t>EE-tg1-21</t>
  </si>
  <si>
    <t>EE-tg1-22</t>
  </si>
  <si>
    <t>EE-tg1-23</t>
  </si>
  <si>
    <t>EE-tg1-24</t>
  </si>
  <si>
    <t>EE-tg1-25</t>
  </si>
  <si>
    <t>EE-tg1-26</t>
  </si>
  <si>
    <t>EE-tg1-27</t>
  </si>
  <si>
    <t>EE-tg1-28</t>
  </si>
  <si>
    <t>EE-tg1-29</t>
  </si>
  <si>
    <t>EE-tg1-30</t>
  </si>
  <si>
    <t>EE-tg1-31</t>
  </si>
  <si>
    <t>EE-tg1-32</t>
  </si>
  <si>
    <t>EE-tg1-33</t>
  </si>
  <si>
    <t>EE-tg1-34</t>
  </si>
  <si>
    <t>EE-tg1-35</t>
  </si>
  <si>
    <t>EE-tg1-36</t>
  </si>
  <si>
    <t>EE-tg1-37</t>
  </si>
  <si>
    <t>EE-tg1-38</t>
  </si>
  <si>
    <t>EE-tg1-39</t>
  </si>
  <si>
    <t>EE-tg1-40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</si>
</sst>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5" x14ac:knownFonts="1">
    <font>
      <sz val="11"/>
      <color theme="1"/>
      <name val="Calibri"/>
      <family val="2"/>
      <scheme val="minor"/>
    </font>
    <font>
      <sz val="10"/>
      <color rgb="FF27413E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b/>
      <sz val="11"/>
      <color theme="1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8000"/>
        <bgColor indexed="64"/>
      </patternFill>
    </fill>
    <fill>
      <patternFill patternType="solid">
        <fgColor rgb="FFA6CAF0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BAD7EF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2" borderId="1" xfId="0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 indent="1"/>
    </xf>
    <xf numFmtId="0" fontId="2" fillId="3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2" fillId="15" borderId="1" xfId="0" applyFont="1" applyFill="1" applyBorder="1" applyAlignment="1">
      <alignment horizontal="center" vertical="center" wrapText="1"/>
    </xf>
    <xf numFmtId="0" fontId="2" fillId="16" borderId="1" xfId="0" applyFont="1" applyFill="1" applyBorder="1" applyAlignment="1">
      <alignment horizontal="center" vertical="center" wrapText="1"/>
    </xf>
    <xf numFmtId="0" fontId="2" fillId="17" borderId="1" xfId="0" applyFont="1" applyFill="1" applyBorder="1" applyAlignment="1">
      <alignment horizontal="center" vertical="center" wrapText="1"/>
    </xf>
    <xf numFmtId="0" fontId="2" fillId="18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11" fontId="0" fillId="0" borderId="0" xfId="0" applyNumberFormat="1"/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DR-Hill model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elab!$D$9:$D$91</c:f>
              <c:numCache>
                <c:formatCode>0.00E+00</c:formatCode>
                <c:ptCount val="83"/>
                <c:pt idx="0">
                  <c:v>9.2898699765190905E-3</c:v>
                </c:pt>
                <c:pt idx="1">
                  <c:v>2.1289869976519101E-2</c:v>
                </c:pt>
                <c:pt idx="2">
                  <c:v>3.3289869976519101E-2</c:v>
                </c:pt>
                <c:pt idx="3">
                  <c:v>4.5289869976519098E-2</c:v>
                </c:pt>
                <c:pt idx="4">
                  <c:v>5.7289869976519102E-2</c:v>
                </c:pt>
                <c:pt idx="5">
                  <c:v>6.9289869976519106E-2</c:v>
                </c:pt>
                <c:pt idx="6">
                  <c:v>8.1289869976519102E-2</c:v>
                </c:pt>
                <c:pt idx="7">
                  <c:v>9.3289869976519099E-2</c:v>
                </c:pt>
                <c:pt idx="8">
                  <c:v>0.105289869976519</c:v>
                </c:pt>
                <c:pt idx="9">
                  <c:v>0.117289869976519</c:v>
                </c:pt>
                <c:pt idx="10">
                  <c:v>0.12928986997651901</c:v>
                </c:pt>
                <c:pt idx="11">
                  <c:v>0.14128986997651899</c:v>
                </c:pt>
                <c:pt idx="12">
                  <c:v>0.153289869976519</c:v>
                </c:pt>
                <c:pt idx="13">
                  <c:v>0.16528986997651901</c:v>
                </c:pt>
                <c:pt idx="14">
                  <c:v>0.17728986997651899</c:v>
                </c:pt>
                <c:pt idx="15">
                  <c:v>0.189289869976519</c:v>
                </c:pt>
                <c:pt idx="16">
                  <c:v>0.20128986997651899</c:v>
                </c:pt>
                <c:pt idx="17">
                  <c:v>0.213289869976519</c:v>
                </c:pt>
                <c:pt idx="18">
                  <c:v>0.22528986997651901</c:v>
                </c:pt>
                <c:pt idx="19">
                  <c:v>0.23728986997651899</c:v>
                </c:pt>
                <c:pt idx="20">
                  <c:v>0.249289869976519</c:v>
                </c:pt>
                <c:pt idx="21">
                  <c:v>0.26128986997651898</c:v>
                </c:pt>
                <c:pt idx="22">
                  <c:v>0.273289869976519</c:v>
                </c:pt>
                <c:pt idx="23">
                  <c:v>0.28528986997651901</c:v>
                </c:pt>
                <c:pt idx="24">
                  <c:v>0.29728986997651902</c:v>
                </c:pt>
                <c:pt idx="25">
                  <c:v>0.30928986997651903</c:v>
                </c:pt>
                <c:pt idx="26">
                  <c:v>0.32128986997651898</c:v>
                </c:pt>
                <c:pt idx="27">
                  <c:v>0.33328986997651899</c:v>
                </c:pt>
                <c:pt idx="28">
                  <c:v>0.345289869976519</c:v>
                </c:pt>
                <c:pt idx="29">
                  <c:v>0.35728986997651901</c:v>
                </c:pt>
                <c:pt idx="30">
                  <c:v>0.36928986997651903</c:v>
                </c:pt>
                <c:pt idx="31">
                  <c:v>0.38128986997651898</c:v>
                </c:pt>
                <c:pt idx="32">
                  <c:v>0.39328986997651899</c:v>
                </c:pt>
                <c:pt idx="33">
                  <c:v>0.405289869976519</c:v>
                </c:pt>
                <c:pt idx="34">
                  <c:v>0.41728986997651901</c:v>
                </c:pt>
                <c:pt idx="35">
                  <c:v>0.42928986997651902</c:v>
                </c:pt>
                <c:pt idx="36">
                  <c:v>0.44128986997651898</c:v>
                </c:pt>
                <c:pt idx="37">
                  <c:v>0.45328986997651899</c:v>
                </c:pt>
                <c:pt idx="38">
                  <c:v>0.465289869976519</c:v>
                </c:pt>
                <c:pt idx="39">
                  <c:v>0.47728986997651901</c:v>
                </c:pt>
                <c:pt idx="40">
                  <c:v>0.48928986997651902</c:v>
                </c:pt>
                <c:pt idx="41">
                  <c:v>0.50128986997651903</c:v>
                </c:pt>
                <c:pt idx="42">
                  <c:v>0.51328986997651904</c:v>
                </c:pt>
                <c:pt idx="43">
                  <c:v>0.52528986997651905</c:v>
                </c:pt>
                <c:pt idx="44">
                  <c:v>0.53728986997651895</c:v>
                </c:pt>
                <c:pt idx="45">
                  <c:v>0.54928986997651896</c:v>
                </c:pt>
                <c:pt idx="46">
                  <c:v>0.56128986997651897</c:v>
                </c:pt>
                <c:pt idx="47">
                  <c:v>0.57328986997651898</c:v>
                </c:pt>
                <c:pt idx="48">
                  <c:v>0.58528986997651899</c:v>
                </c:pt>
                <c:pt idx="49">
                  <c:v>0.59728986997651901</c:v>
                </c:pt>
                <c:pt idx="50">
                  <c:v>0.60928986997651902</c:v>
                </c:pt>
                <c:pt idx="51">
                  <c:v>0.62128986997651903</c:v>
                </c:pt>
                <c:pt idx="52">
                  <c:v>0.63328986997651904</c:v>
                </c:pt>
                <c:pt idx="53">
                  <c:v>0.64528986997651905</c:v>
                </c:pt>
                <c:pt idx="54">
                  <c:v>0.65728986997651895</c:v>
                </c:pt>
                <c:pt idx="55">
                  <c:v>0.66928986997651896</c:v>
                </c:pt>
                <c:pt idx="56">
                  <c:v>0.68128986997651897</c:v>
                </c:pt>
                <c:pt idx="57">
                  <c:v>0.69328986997651898</c:v>
                </c:pt>
                <c:pt idx="58">
                  <c:v>0.70528986997651899</c:v>
                </c:pt>
                <c:pt idx="59">
                  <c:v>0.717289869976519</c:v>
                </c:pt>
                <c:pt idx="60">
                  <c:v>0.72928986997651901</c:v>
                </c:pt>
                <c:pt idx="61">
                  <c:v>0.74128986997651902</c:v>
                </c:pt>
                <c:pt idx="62">
                  <c:v>0.75328986997651903</c:v>
                </c:pt>
                <c:pt idx="63">
                  <c:v>0.76528986997651904</c:v>
                </c:pt>
                <c:pt idx="64">
                  <c:v>0.77728986997651905</c:v>
                </c:pt>
                <c:pt idx="65">
                  <c:v>0.78928986997651895</c:v>
                </c:pt>
                <c:pt idx="66">
                  <c:v>0.80128986997651896</c:v>
                </c:pt>
                <c:pt idx="67">
                  <c:v>0.81328986997651898</c:v>
                </c:pt>
                <c:pt idx="68">
                  <c:v>0.82528986997651899</c:v>
                </c:pt>
                <c:pt idx="69">
                  <c:v>0.837289869976519</c:v>
                </c:pt>
                <c:pt idx="70">
                  <c:v>0.84928986997651901</c:v>
                </c:pt>
                <c:pt idx="71">
                  <c:v>0.86128986997651902</c:v>
                </c:pt>
                <c:pt idx="72">
                  <c:v>0.87328986997651903</c:v>
                </c:pt>
                <c:pt idx="73">
                  <c:v>0.88528986997651904</c:v>
                </c:pt>
                <c:pt idx="74">
                  <c:v>0.89728986997651905</c:v>
                </c:pt>
                <c:pt idx="75">
                  <c:v>0.90928986997651895</c:v>
                </c:pt>
                <c:pt idx="76">
                  <c:v>0.92128986997651896</c:v>
                </c:pt>
                <c:pt idx="77">
                  <c:v>0.93328986997651897</c:v>
                </c:pt>
                <c:pt idx="78">
                  <c:v>0.94528986997651898</c:v>
                </c:pt>
                <c:pt idx="79">
                  <c:v>0.95728986997651899</c:v>
                </c:pt>
                <c:pt idx="80">
                  <c:v>0.96928986997652</c:v>
                </c:pt>
                <c:pt idx="81">
                  <c:v>0.98128986997652001</c:v>
                </c:pt>
                <c:pt idx="82">
                  <c:v>0.99328986997652002</c:v>
                </c:pt>
              </c:numCache>
            </c:numRef>
          </c:xVal>
          <c:yVal>
            <c:numRef>
              <c:f>elab!$E$9:$E$91</c:f>
              <c:numCache>
                <c:formatCode>0.00E+00</c:formatCode>
                <c:ptCount val="83"/>
                <c:pt idx="0">
                  <c:v>18.260915758163101</c:v>
                </c:pt>
                <c:pt idx="1">
                  <c:v>18.109477048470801</c:v>
                </c:pt>
                <c:pt idx="2">
                  <c:v>17.747187066930898</c:v>
                </c:pt>
                <c:pt idx="3">
                  <c:v>17.138981041356999</c:v>
                </c:pt>
                <c:pt idx="4">
                  <c:v>16.288789974935799</c:v>
                </c:pt>
                <c:pt idx="5">
                  <c:v>15.2348947884478</c:v>
                </c:pt>
                <c:pt idx="6">
                  <c:v>14.0388878398775</c:v>
                </c:pt>
                <c:pt idx="7">
                  <c:v>12.7709631090786</c:v>
                </c:pt>
                <c:pt idx="8">
                  <c:v>11.4964788238726</c:v>
                </c:pt>
                <c:pt idx="9">
                  <c:v>10.2673306021812</c:v>
                </c:pt>
                <c:pt idx="10">
                  <c:v>9.1188633752376997</c:v>
                </c:pt>
                <c:pt idx="11">
                  <c:v>8.0709492653213601</c:v>
                </c:pt>
                <c:pt idx="12">
                  <c:v>7.1312085148434301</c:v>
                </c:pt>
                <c:pt idx="13">
                  <c:v>6.29872921921989</c:v>
                </c:pt>
                <c:pt idx="14">
                  <c:v>5.5673466125076496</c:v>
                </c:pt>
                <c:pt idx="15">
                  <c:v>4.9281330412492101</c:v>
                </c:pt>
                <c:pt idx="16">
                  <c:v>4.3710986080489604</c:v>
                </c:pt>
                <c:pt idx="17">
                  <c:v>3.88625093427674</c:v>
                </c:pt>
                <c:pt idx="18">
                  <c:v>3.46419246266731</c:v>
                </c:pt>
                <c:pt idx="19">
                  <c:v>3.0964105050103901</c:v>
                </c:pt>
                <c:pt idx="20">
                  <c:v>2.7753768124022602</c:v>
                </c:pt>
                <c:pt idx="21">
                  <c:v>2.4945371930481901</c:v>
                </c:pt>
                <c:pt idx="22">
                  <c:v>2.2482433490241598</c:v>
                </c:pt>
                <c:pt idx="23">
                  <c:v>2.03165900967528</c:v>
                </c:pt>
                <c:pt idx="24">
                  <c:v>1.8406590692390801</c:v>
                </c:pt>
                <c:pt idx="25">
                  <c:v>1.6717319441741301</c:v>
                </c:pt>
                <c:pt idx="26">
                  <c:v>1.5218901818017401</c:v>
                </c:pt>
                <c:pt idx="27">
                  <c:v>1.3885913118645901</c:v>
                </c:pt>
                <c:pt idx="28">
                  <c:v>1.2696692345207901</c:v>
                </c:pt>
                <c:pt idx="29">
                  <c:v>1.1632755550579901</c:v>
                </c:pt>
                <c:pt idx="30">
                  <c:v>1.0678298720897399</c:v>
                </c:pt>
                <c:pt idx="31">
                  <c:v>0.98197789456571605</c:v>
                </c:pt>
                <c:pt idx="32">
                  <c:v>0.90455627794612503</c:v>
                </c:pt>
                <c:pt idx="33">
                  <c:v>0.83456315714389095</c:v>
                </c:pt>
                <c:pt idx="34">
                  <c:v>0.77113347075040595</c:v>
                </c:pt>
                <c:pt idx="35">
                  <c:v>0.71351829416491197</c:v>
                </c:pt>
                <c:pt idx="36">
                  <c:v>0.66106751640070305</c:v>
                </c:pt>
                <c:pt idx="37">
                  <c:v>0.61321530095516597</c:v>
                </c:pt>
                <c:pt idx="38">
                  <c:v>0.56946786329487598</c:v>
                </c:pt>
                <c:pt idx="39">
                  <c:v>0.52939317627790905</c:v>
                </c:pt>
                <c:pt idx="40">
                  <c:v>0.49261228123888201</c:v>
                </c:pt>
                <c:pt idx="41">
                  <c:v>0.45879193792525902</c:v>
                </c:pt>
                <c:pt idx="42">
                  <c:v>0.42763839251381702</c:v>
                </c:pt>
                <c:pt idx="43">
                  <c:v>0.39889208100175999</c:v>
                </c:pt>
                <c:pt idx="44">
                  <c:v>0.37232311666198198</c:v>
                </c:pt>
                <c:pt idx="45">
                  <c:v>0.347727436111402</c:v>
                </c:pt>
                <c:pt idx="46">
                  <c:v>0.324923499831695</c:v>
                </c:pt>
                <c:pt idx="47">
                  <c:v>0.30374946051381202</c:v>
                </c:pt>
                <c:pt idx="48">
                  <c:v>0.28406072704496299</c:v>
                </c:pt>
                <c:pt idx="49">
                  <c:v>0.26572786387479302</c:v>
                </c:pt>
                <c:pt idx="50">
                  <c:v>0.248634775342542</c:v>
                </c:pt>
                <c:pt idx="51">
                  <c:v>0.232677132692657</c:v>
                </c:pt>
                <c:pt idx="52">
                  <c:v>0.21776100825768699</c:v>
                </c:pt>
                <c:pt idx="53">
                  <c:v>0.20380168689380901</c:v>
                </c:pt>
                <c:pt idx="54">
                  <c:v>0.19072262941926299</c:v>
                </c:pt>
                <c:pt idx="55">
                  <c:v>0.17845456669547299</c:v>
                </c:pt>
                <c:pt idx="56">
                  <c:v>0.16693470624053</c:v>
                </c:pt>
                <c:pt idx="57">
                  <c:v>0.15610603598585801</c:v>
                </c:pt>
                <c:pt idx="58">
                  <c:v>0.145916712070362</c:v>
                </c:pt>
                <c:pt idx="59">
                  <c:v>0.13631951948659701</c:v>
                </c:pt>
                <c:pt idx="60">
                  <c:v>0.127271396011858</c:v>
                </c:pt>
                <c:pt idx="61">
                  <c:v>0.118733011223914</c:v>
                </c:pt>
                <c:pt idx="62">
                  <c:v>0.11066839355800399</c:v>
                </c:pt>
                <c:pt idx="63">
                  <c:v>0.103044599342932</c:v>
                </c:pt>
                <c:pt idx="64">
                  <c:v>9.5831418588149198E-2</c:v>
                </c:pt>
                <c:pt idx="65">
                  <c:v>8.9001113004049406E-2</c:v>
                </c:pt>
                <c:pt idx="66">
                  <c:v>8.2528182343972203E-2</c:v>
                </c:pt>
                <c:pt idx="67">
                  <c:v>7.6389155674856907E-2</c:v>
                </c:pt>
                <c:pt idx="68">
                  <c:v>7.0562404627739994E-2</c:v>
                </c:pt>
                <c:pt idx="69">
                  <c:v>6.5027976060683002E-2</c:v>
                </c:pt>
                <c:pt idx="70">
                  <c:v>5.9767441894783203E-2</c:v>
                </c:pt>
                <c:pt idx="71">
                  <c:v>5.4763764166641499E-2</c:v>
                </c:pt>
                <c:pt idx="72">
                  <c:v>5.0001173584749703E-2</c:v>
                </c:pt>
                <c:pt idx="73">
                  <c:v>4.5465060088385502E-2</c:v>
                </c:pt>
                <c:pt idx="74">
                  <c:v>4.1141874090529197E-2</c:v>
                </c:pt>
                <c:pt idx="75">
                  <c:v>3.7019037245094602E-2</c:v>
                </c:pt>
                <c:pt idx="76">
                  <c:v>3.3084861716812401E-2</c:v>
                </c:pt>
                <c:pt idx="77">
                  <c:v>2.9328477052334399E-2</c:v>
                </c:pt>
                <c:pt idx="78">
                  <c:v>2.5739763855998601E-2</c:v>
                </c:pt>
                <c:pt idx="79">
                  <c:v>2.2309293565334801E-2</c:v>
                </c:pt>
                <c:pt idx="80">
                  <c:v>1.9028273701576601E-2</c:v>
                </c:pt>
                <c:pt idx="81">
                  <c:v>1.5888498040729698E-2</c:v>
                </c:pt>
                <c:pt idx="82">
                  <c:v>1.2882301212440999E-2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55-4F59-BD8E-6D18BF78F998}"/>
            </c:ext>
          </c:extLst>
        </c:ser>
        <c:ser>
          <c:idx val="1"/>
          <c:order val="1"/>
          <c:tx>
            <c:v>Standards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elab!$A$2:$A$9</c:f>
              <c:numCache>
                <c:formatCode>0.000</c:formatCode>
                <c:ptCount val="8"/>
                <c:pt idx="0">
                  <c:v>0.12</c:v>
                </c:pt>
                <c:pt idx="1">
                  <c:v>0.26050000000000001</c:v>
                </c:pt>
                <c:pt idx="2">
                  <c:v>0.45150000000000001</c:v>
                </c:pt>
                <c:pt idx="3">
                  <c:v>0.67900000000000005</c:v>
                </c:pt>
                <c:pt idx="4">
                  <c:v>0.90399999999999991</c:v>
                </c:pt>
                <c:pt idx="5">
                  <c:v>1.0095000000000001</c:v>
                </c:pt>
                <c:pt idx="6">
                  <c:v>1.1005</c:v>
                </c:pt>
                <c:pt idx="7">
                  <c:v>1.024</c:v>
                </c:pt>
              </c:numCache>
            </c:numRef>
          </c:xVal>
          <c:yVal>
            <c:numRef>
              <c:f>elab!$B$2:$B$9</c:f>
              <c:numCache>
                <c:formatCode>General</c:formatCode>
                <c:ptCount val="8"/>
                <c:pt idx="0">
                  <c:v>10</c:v>
                </c:pt>
                <c:pt idx="1">
                  <c:v>2.5</c:v>
                </c:pt>
                <c:pt idx="2">
                  <c:v>0.625</c:v>
                </c:pt>
                <c:pt idx="3" formatCode="0.000">
                  <c:v>0.15625</c:v>
                </c:pt>
                <c:pt idx="4" formatCode="0.000">
                  <c:v>3.90625E-2</c:v>
                </c:pt>
                <c:pt idx="5" formatCode="0.00">
                  <c:v>9.765625E-3</c:v>
                </c:pt>
                <c:pt idx="6" formatCode="0.0000">
                  <c:v>2.44140625E-3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55-4F59-BD8E-6D18BF78F9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9108096"/>
        <c:axId val="1769108928"/>
      </c:scatterChart>
      <c:valAx>
        <c:axId val="1769108096"/>
        <c:scaling>
          <c:orientation val="minMax"/>
        </c:scaling>
        <c:delete val="0"/>
        <c:axPos val="b"/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69108928"/>
        <c:crosses val="autoZero"/>
        <c:crossBetween val="midCat"/>
      </c:valAx>
      <c:valAx>
        <c:axId val="1769108928"/>
        <c:scaling>
          <c:orientation val="minMax"/>
          <c:max val="10"/>
        </c:scaling>
        <c:delete val="0"/>
        <c:axPos val="l"/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691080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9689943362342854"/>
          <c:y val="1.581043216017378E-2"/>
          <c:w val="0.2915544979983275"/>
          <c:h val="0.2512370535792787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EE cortisol levels Tg1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elab!$P$1</c:f>
              <c:strCache>
                <c:ptCount val="1"/>
                <c:pt idx="0">
                  <c:v>concentration(ng/mL)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7.5890750093812576E-2"/>
                  <c:y val="-0.4766377539706134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</c:trendlineLbl>
          </c:trendline>
          <c:xVal>
            <c:strRef>
              <c:f>elab!$M$2:$M$91</c:f>
              <c:strCache>
                <c:ptCount val="40"/>
                <c:pt idx="0">
                  <c:v>EE-tg1-1</c:v>
                </c:pt>
                <c:pt idx="1">
                  <c:v>EE-tg1-2</c:v>
                </c:pt>
                <c:pt idx="2">
                  <c:v>EE-tg1-3</c:v>
                </c:pt>
                <c:pt idx="3">
                  <c:v>EE-tg1-4</c:v>
                </c:pt>
                <c:pt idx="4">
                  <c:v>EE-tg1-5</c:v>
                </c:pt>
                <c:pt idx="5">
                  <c:v>EE-tg1-6</c:v>
                </c:pt>
                <c:pt idx="6">
                  <c:v>EE-tg1-7</c:v>
                </c:pt>
                <c:pt idx="7">
                  <c:v>EE-tg1-8</c:v>
                </c:pt>
                <c:pt idx="8">
                  <c:v>EE-tg1-9</c:v>
                </c:pt>
                <c:pt idx="9">
                  <c:v>EE-tg1-10</c:v>
                </c:pt>
                <c:pt idx="10">
                  <c:v>EE-tg1-11</c:v>
                </c:pt>
                <c:pt idx="11">
                  <c:v>EE-tg1-12</c:v>
                </c:pt>
                <c:pt idx="12">
                  <c:v>EE-tg1-13</c:v>
                </c:pt>
                <c:pt idx="13">
                  <c:v>EE-tg1-14</c:v>
                </c:pt>
                <c:pt idx="14">
                  <c:v>EE-tg1-15</c:v>
                </c:pt>
                <c:pt idx="15">
                  <c:v>EE-tg1-16</c:v>
                </c:pt>
                <c:pt idx="16">
                  <c:v>EE-tg1-17</c:v>
                </c:pt>
                <c:pt idx="17">
                  <c:v>EE-tg1-18</c:v>
                </c:pt>
                <c:pt idx="18">
                  <c:v>EE-tg1-19</c:v>
                </c:pt>
                <c:pt idx="19">
                  <c:v>EE-tg1-20</c:v>
                </c:pt>
                <c:pt idx="20">
                  <c:v>EE-tg1-21</c:v>
                </c:pt>
                <c:pt idx="21">
                  <c:v>EE-tg1-22</c:v>
                </c:pt>
                <c:pt idx="22">
                  <c:v>EE-tg1-23</c:v>
                </c:pt>
                <c:pt idx="23">
                  <c:v>EE-tg1-24</c:v>
                </c:pt>
                <c:pt idx="24">
                  <c:v>EE-tg1-25</c:v>
                </c:pt>
                <c:pt idx="25">
                  <c:v>EE-tg1-26</c:v>
                </c:pt>
                <c:pt idx="26">
                  <c:v>EE-tg1-27</c:v>
                </c:pt>
                <c:pt idx="27">
                  <c:v>EE-tg1-28</c:v>
                </c:pt>
                <c:pt idx="28">
                  <c:v>EE-tg1-29</c:v>
                </c:pt>
                <c:pt idx="29">
                  <c:v>EE-tg1-30</c:v>
                </c:pt>
                <c:pt idx="30">
                  <c:v>EE-tg1-31</c:v>
                </c:pt>
                <c:pt idx="31">
                  <c:v>EE-tg1-32</c:v>
                </c:pt>
                <c:pt idx="32">
                  <c:v>EE-tg1-33</c:v>
                </c:pt>
                <c:pt idx="33">
                  <c:v>EE-tg1-34</c:v>
                </c:pt>
                <c:pt idx="34">
                  <c:v>EE-tg1-35</c:v>
                </c:pt>
                <c:pt idx="35">
                  <c:v>EE-tg1-36</c:v>
                </c:pt>
                <c:pt idx="36">
                  <c:v>EE-tg1-37</c:v>
                </c:pt>
                <c:pt idx="37">
                  <c:v>EE-tg1-38</c:v>
                </c:pt>
                <c:pt idx="38">
                  <c:v>EE-tg1-39</c:v>
                </c:pt>
                <c:pt idx="39">
                  <c:v>EE-tg1-40</c:v>
                </c:pt>
              </c:strCache>
            </c:strRef>
          </c:xVal>
          <c:yVal>
            <c:numRef>
              <c:f>elab!$P$2:$P$91</c:f>
              <c:numCache>
                <c:formatCode>0.0000</c:formatCode>
                <c:ptCount val="90"/>
                <c:pt idx="0">
                  <c:v>21.480615853166199</c:v>
                </c:pt>
                <c:pt idx="1">
                  <c:v>10.122201921656782</c:v>
                </c:pt>
                <c:pt idx="2">
                  <c:v>9.3423029405504288</c:v>
                </c:pt>
                <c:pt idx="3">
                  <c:v>14.068404427811718</c:v>
                </c:pt>
                <c:pt idx="4">
                  <c:v>13.644532581943642</c:v>
                </c:pt>
                <c:pt idx="5">
                  <c:v>6.429385742013749</c:v>
                </c:pt>
                <c:pt idx="6">
                  <c:v>4.4998309970584405</c:v>
                </c:pt>
                <c:pt idx="7">
                  <c:v>12.872313307397057</c:v>
                </c:pt>
                <c:pt idx="8">
                  <c:v>13.197487064261621</c:v>
                </c:pt>
                <c:pt idx="9">
                  <c:v>27.00185190612714</c:v>
                </c:pt>
                <c:pt idx="10">
                  <c:v>16.5971049431603</c:v>
                </c:pt>
                <c:pt idx="11">
                  <c:v>16.45722306758363</c:v>
                </c:pt>
                <c:pt idx="12">
                  <c:v>10.996157978814496</c:v>
                </c:pt>
                <c:pt idx="13">
                  <c:v>17.365660325999961</c:v>
                </c:pt>
                <c:pt idx="14">
                  <c:v>9.290710187322885</c:v>
                </c:pt>
                <c:pt idx="15">
                  <c:v>18.700459021212605</c:v>
                </c:pt>
                <c:pt idx="16">
                  <c:v>19.244198478625123</c:v>
                </c:pt>
                <c:pt idx="17">
                  <c:v>11.652498429289636</c:v>
                </c:pt>
                <c:pt idx="18">
                  <c:v>10.935626396530035</c:v>
                </c:pt>
                <c:pt idx="19">
                  <c:v>11.749452270713789</c:v>
                </c:pt>
                <c:pt idx="20">
                  <c:v>7.004106630319745</c:v>
                </c:pt>
                <c:pt idx="21">
                  <c:v>6.9447133279525604</c:v>
                </c:pt>
                <c:pt idx="22">
                  <c:v>12.695288000086219</c:v>
                </c:pt>
                <c:pt idx="23">
                  <c:v>15.169615800414164</c:v>
                </c:pt>
                <c:pt idx="24">
                  <c:v>15.7326971669783</c:v>
                </c:pt>
                <c:pt idx="25">
                  <c:v>15.254801398849629</c:v>
                </c:pt>
                <c:pt idx="26">
                  <c:v>9.7921119932762544</c:v>
                </c:pt>
                <c:pt idx="27">
                  <c:v>17.218605899107487</c:v>
                </c:pt>
                <c:pt idx="28">
                  <c:v>8.1075698297564287</c:v>
                </c:pt>
                <c:pt idx="29">
                  <c:v>10.206410906912073</c:v>
                </c:pt>
                <c:pt idx="30">
                  <c:v>17.072931125240508</c:v>
                </c:pt>
                <c:pt idx="31">
                  <c:v>15.084944669472723</c:v>
                </c:pt>
                <c:pt idx="32">
                  <c:v>19.410785716286007</c:v>
                </c:pt>
                <c:pt idx="33">
                  <c:v>12.28066753592916</c:v>
                </c:pt>
                <c:pt idx="34">
                  <c:v>10.785752861606991</c:v>
                </c:pt>
                <c:pt idx="35">
                  <c:v>12.801196481724219</c:v>
                </c:pt>
                <c:pt idx="36">
                  <c:v>21.92430873030705</c:v>
                </c:pt>
                <c:pt idx="37">
                  <c:v>13.644532581943642</c:v>
                </c:pt>
                <c:pt idx="38">
                  <c:v>11.17977933449637</c:v>
                </c:pt>
                <c:pt idx="39">
                  <c:v>30.907690306329005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9CE-4689-BDFF-6565E15905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8724224"/>
        <c:axId val="898719232"/>
      </c:scatterChart>
      <c:valAx>
        <c:axId val="898724224"/>
        <c:scaling>
          <c:orientation val="minMax"/>
          <c:max val="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EE specimen</a:t>
                </a:r>
                <a:r>
                  <a:rPr lang="it-IT" baseline="0"/>
                  <a:t> #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98719232"/>
        <c:crosses val="autoZero"/>
        <c:crossBetween val="midCat"/>
        <c:majorUnit val="5"/>
      </c:valAx>
      <c:valAx>
        <c:axId val="898719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Concentration (ng/mL)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98724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40902</xdr:colOff>
      <xdr:row>8</xdr:row>
      <xdr:rowOff>7468</xdr:rowOff>
    </xdr:from>
    <xdr:to>
      <xdr:col>9</xdr:col>
      <xdr:colOff>471208</xdr:colOff>
      <xdr:row>17</xdr:row>
      <xdr:rowOff>80681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7CF632B-25C4-8DD2-AE3E-8615F1BE5CE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127000</xdr:colOff>
      <xdr:row>1</xdr:row>
      <xdr:rowOff>12060</xdr:rowOff>
    </xdr:from>
    <xdr:to>
      <xdr:col>21</xdr:col>
      <xdr:colOff>603058</xdr:colOff>
      <xdr:row>12</xdr:row>
      <xdr:rowOff>81644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435AF70-57C5-E0B2-64CD-C3C4D9FF2F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FC5770-3DEC-4231-9A19-FA589D2819E4}">
  <dimension ref="A3:N175"/>
  <sheetViews>
    <sheetView topLeftCell="A67" workbookViewId="0">
      <selection activeCell="B77" sqref="B77:C77"/>
    </sheetView>
  </sheetViews>
  <sheetFormatPr defaultRowHeight="14.5" x14ac:dyDescent="0.35"/>
  <sheetData>
    <row r="3" spans="1:14" x14ac:dyDescent="0.35">
      <c r="A3" s="1"/>
      <c r="B3" s="2">
        <v>1</v>
      </c>
      <c r="C3" s="2">
        <v>2</v>
      </c>
      <c r="D3" s="2">
        <v>3</v>
      </c>
      <c r="E3" s="2">
        <v>4</v>
      </c>
      <c r="F3" s="2">
        <v>5</v>
      </c>
      <c r="G3" s="2">
        <v>6</v>
      </c>
      <c r="H3" s="2">
        <v>7</v>
      </c>
      <c r="I3" s="2">
        <v>8</v>
      </c>
      <c r="J3" s="2">
        <v>9</v>
      </c>
      <c r="K3" s="2">
        <v>10</v>
      </c>
      <c r="L3" s="2">
        <v>11</v>
      </c>
      <c r="M3" s="2">
        <v>12</v>
      </c>
    </row>
    <row r="4" spans="1:14" x14ac:dyDescent="0.35">
      <c r="A4" s="30" t="s">
        <v>0</v>
      </c>
      <c r="B4" s="3" t="s">
        <v>1</v>
      </c>
      <c r="C4" s="3" t="s">
        <v>1</v>
      </c>
      <c r="D4" s="4" t="s">
        <v>2</v>
      </c>
      <c r="E4" s="4" t="s">
        <v>2</v>
      </c>
      <c r="F4" s="4" t="s">
        <v>3</v>
      </c>
      <c r="G4" s="4" t="s">
        <v>3</v>
      </c>
      <c r="H4" s="4" t="s">
        <v>4</v>
      </c>
      <c r="I4" s="4" t="s">
        <v>4</v>
      </c>
      <c r="J4" s="4" t="s">
        <v>5</v>
      </c>
      <c r="K4" s="4" t="s">
        <v>5</v>
      </c>
      <c r="L4" s="4" t="s">
        <v>6</v>
      </c>
      <c r="M4" s="4" t="s">
        <v>6</v>
      </c>
      <c r="N4" s="5" t="s">
        <v>7</v>
      </c>
    </row>
    <row r="5" spans="1:14" x14ac:dyDescent="0.35">
      <c r="A5" s="31"/>
      <c r="B5" s="6">
        <v>10</v>
      </c>
      <c r="C5" s="6">
        <v>10</v>
      </c>
      <c r="D5" s="7"/>
      <c r="E5" s="7"/>
      <c r="F5" s="7"/>
      <c r="G5" s="7"/>
      <c r="H5" s="7"/>
      <c r="I5" s="7"/>
      <c r="J5" s="7"/>
      <c r="K5" s="7"/>
      <c r="L5" s="7"/>
      <c r="M5" s="7"/>
      <c r="N5" s="5" t="s">
        <v>8</v>
      </c>
    </row>
    <row r="6" spans="1:14" x14ac:dyDescent="0.35">
      <c r="A6" s="32"/>
      <c r="B6" s="8" t="s">
        <v>9</v>
      </c>
      <c r="C6" s="8" t="s">
        <v>9</v>
      </c>
      <c r="D6" s="9"/>
      <c r="E6" s="9"/>
      <c r="F6" s="9"/>
      <c r="G6" s="9"/>
      <c r="H6" s="9"/>
      <c r="I6" s="9"/>
      <c r="J6" s="9"/>
      <c r="K6" s="9"/>
      <c r="L6" s="9"/>
      <c r="M6" s="9"/>
      <c r="N6" s="5" t="s">
        <v>10</v>
      </c>
    </row>
    <row r="7" spans="1:14" x14ac:dyDescent="0.35">
      <c r="A7" s="30" t="s">
        <v>11</v>
      </c>
      <c r="B7" s="3" t="s">
        <v>12</v>
      </c>
      <c r="C7" s="3" t="s">
        <v>12</v>
      </c>
      <c r="D7" s="4" t="s">
        <v>13</v>
      </c>
      <c r="E7" s="4" t="s">
        <v>13</v>
      </c>
      <c r="F7" s="4" t="s">
        <v>14</v>
      </c>
      <c r="G7" s="4" t="s">
        <v>14</v>
      </c>
      <c r="H7" s="4" t="s">
        <v>15</v>
      </c>
      <c r="I7" s="4" t="s">
        <v>15</v>
      </c>
      <c r="J7" s="4" t="s">
        <v>16</v>
      </c>
      <c r="K7" s="4" t="s">
        <v>16</v>
      </c>
      <c r="L7" s="4" t="s">
        <v>17</v>
      </c>
      <c r="M7" s="4" t="s">
        <v>17</v>
      </c>
      <c r="N7" s="5" t="s">
        <v>7</v>
      </c>
    </row>
    <row r="8" spans="1:14" x14ac:dyDescent="0.35">
      <c r="A8" s="31"/>
      <c r="B8" s="6">
        <v>2.5</v>
      </c>
      <c r="C8" s="6">
        <v>2.5</v>
      </c>
      <c r="D8" s="7"/>
      <c r="E8" s="7"/>
      <c r="F8" s="7"/>
      <c r="G8" s="7"/>
      <c r="H8" s="7"/>
      <c r="I8" s="7"/>
      <c r="J8" s="7"/>
      <c r="K8" s="7"/>
      <c r="L8" s="7"/>
      <c r="M8" s="7"/>
      <c r="N8" s="5" t="s">
        <v>8</v>
      </c>
    </row>
    <row r="9" spans="1:14" x14ac:dyDescent="0.35">
      <c r="A9" s="32"/>
      <c r="B9" s="8" t="s">
        <v>9</v>
      </c>
      <c r="C9" s="8" t="s">
        <v>9</v>
      </c>
      <c r="D9" s="9"/>
      <c r="E9" s="9"/>
      <c r="F9" s="9"/>
      <c r="G9" s="9"/>
      <c r="H9" s="9"/>
      <c r="I9" s="9"/>
      <c r="J9" s="9"/>
      <c r="K9" s="9"/>
      <c r="L9" s="9"/>
      <c r="M9" s="9"/>
      <c r="N9" s="5" t="s">
        <v>10</v>
      </c>
    </row>
    <row r="10" spans="1:14" x14ac:dyDescent="0.35">
      <c r="A10" s="30" t="s">
        <v>18</v>
      </c>
      <c r="B10" s="3" t="s">
        <v>19</v>
      </c>
      <c r="C10" s="3" t="s">
        <v>19</v>
      </c>
      <c r="D10" s="4" t="s">
        <v>20</v>
      </c>
      <c r="E10" s="4" t="s">
        <v>20</v>
      </c>
      <c r="F10" s="4" t="s">
        <v>21</v>
      </c>
      <c r="G10" s="4" t="s">
        <v>21</v>
      </c>
      <c r="H10" s="4" t="s">
        <v>22</v>
      </c>
      <c r="I10" s="4" t="s">
        <v>22</v>
      </c>
      <c r="J10" s="4" t="s">
        <v>23</v>
      </c>
      <c r="K10" s="4" t="s">
        <v>23</v>
      </c>
      <c r="L10" s="4" t="s">
        <v>24</v>
      </c>
      <c r="M10" s="4" t="s">
        <v>24</v>
      </c>
      <c r="N10" s="5" t="s">
        <v>7</v>
      </c>
    </row>
    <row r="11" spans="1:14" x14ac:dyDescent="0.35">
      <c r="A11" s="31"/>
      <c r="B11" s="6">
        <v>0.625</v>
      </c>
      <c r="C11" s="6">
        <v>0.625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5" t="s">
        <v>8</v>
      </c>
    </row>
    <row r="12" spans="1:14" x14ac:dyDescent="0.35">
      <c r="A12" s="32"/>
      <c r="B12" s="8" t="s">
        <v>9</v>
      </c>
      <c r="C12" s="8" t="s">
        <v>9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5" t="s">
        <v>10</v>
      </c>
    </row>
    <row r="13" spans="1:14" x14ac:dyDescent="0.35">
      <c r="A13" s="30" t="s">
        <v>25</v>
      </c>
      <c r="B13" s="3" t="s">
        <v>26</v>
      </c>
      <c r="C13" s="3" t="s">
        <v>26</v>
      </c>
      <c r="D13" s="4" t="s">
        <v>27</v>
      </c>
      <c r="E13" s="4" t="s">
        <v>27</v>
      </c>
      <c r="F13" s="4" t="s">
        <v>28</v>
      </c>
      <c r="G13" s="4" t="s">
        <v>28</v>
      </c>
      <c r="H13" s="4" t="s">
        <v>29</v>
      </c>
      <c r="I13" s="4" t="s">
        <v>29</v>
      </c>
      <c r="J13" s="4" t="s">
        <v>30</v>
      </c>
      <c r="K13" s="4" t="s">
        <v>30</v>
      </c>
      <c r="L13" s="4" t="s">
        <v>31</v>
      </c>
      <c r="M13" s="4" t="s">
        <v>31</v>
      </c>
      <c r="N13" s="5" t="s">
        <v>7</v>
      </c>
    </row>
    <row r="14" spans="1:14" x14ac:dyDescent="0.35">
      <c r="A14" s="31"/>
      <c r="B14" s="6">
        <v>0.156</v>
      </c>
      <c r="C14" s="6">
        <v>0.156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5" t="s">
        <v>8</v>
      </c>
    </row>
    <row r="15" spans="1:14" x14ac:dyDescent="0.35">
      <c r="A15" s="32"/>
      <c r="B15" s="8" t="s">
        <v>9</v>
      </c>
      <c r="C15" s="8" t="s">
        <v>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5" t="s">
        <v>10</v>
      </c>
    </row>
    <row r="16" spans="1:14" x14ac:dyDescent="0.35">
      <c r="A16" s="30" t="s">
        <v>32</v>
      </c>
      <c r="B16" s="3" t="s">
        <v>33</v>
      </c>
      <c r="C16" s="3" t="s">
        <v>33</v>
      </c>
      <c r="D16" s="4" t="s">
        <v>34</v>
      </c>
      <c r="E16" s="4" t="s">
        <v>34</v>
      </c>
      <c r="F16" s="4" t="s">
        <v>35</v>
      </c>
      <c r="G16" s="4" t="s">
        <v>35</v>
      </c>
      <c r="H16" s="4" t="s">
        <v>36</v>
      </c>
      <c r="I16" s="4" t="s">
        <v>36</v>
      </c>
      <c r="J16" s="4" t="s">
        <v>37</v>
      </c>
      <c r="K16" s="4" t="s">
        <v>37</v>
      </c>
      <c r="L16" s="4" t="s">
        <v>38</v>
      </c>
      <c r="M16" s="4" t="s">
        <v>38</v>
      </c>
      <c r="N16" s="5" t="s">
        <v>7</v>
      </c>
    </row>
    <row r="17" spans="1:14" x14ac:dyDescent="0.35">
      <c r="A17" s="31"/>
      <c r="B17" s="6">
        <v>3.9E-2</v>
      </c>
      <c r="C17" s="6">
        <v>3.9E-2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5" t="s">
        <v>8</v>
      </c>
    </row>
    <row r="18" spans="1:14" x14ac:dyDescent="0.35">
      <c r="A18" s="32"/>
      <c r="B18" s="8" t="s">
        <v>9</v>
      </c>
      <c r="C18" s="8" t="s">
        <v>9</v>
      </c>
      <c r="D18" s="9"/>
      <c r="E18" s="9"/>
      <c r="F18" s="9"/>
      <c r="G18" s="9"/>
      <c r="H18" s="9"/>
      <c r="I18" s="9"/>
      <c r="J18" s="9"/>
      <c r="K18" s="9"/>
      <c r="L18" s="9"/>
      <c r="M18" s="9"/>
      <c r="N18" s="5" t="s">
        <v>10</v>
      </c>
    </row>
    <row r="19" spans="1:14" x14ac:dyDescent="0.35">
      <c r="A19" s="30" t="s">
        <v>39</v>
      </c>
      <c r="B19" s="3" t="s">
        <v>40</v>
      </c>
      <c r="C19" s="3" t="s">
        <v>40</v>
      </c>
      <c r="D19" s="4" t="s">
        <v>41</v>
      </c>
      <c r="E19" s="4" t="s">
        <v>41</v>
      </c>
      <c r="F19" s="4" t="s">
        <v>42</v>
      </c>
      <c r="G19" s="4" t="s">
        <v>42</v>
      </c>
      <c r="H19" s="4" t="s">
        <v>43</v>
      </c>
      <c r="I19" s="4" t="s">
        <v>43</v>
      </c>
      <c r="J19" s="4" t="s">
        <v>44</v>
      </c>
      <c r="K19" s="4" t="s">
        <v>44</v>
      </c>
      <c r="L19" s="4" t="s">
        <v>45</v>
      </c>
      <c r="M19" s="4" t="s">
        <v>45</v>
      </c>
      <c r="N19" s="5" t="s">
        <v>7</v>
      </c>
    </row>
    <row r="20" spans="1:14" x14ac:dyDescent="0.35">
      <c r="A20" s="31"/>
      <c r="B20" s="6">
        <v>0.01</v>
      </c>
      <c r="C20" s="6">
        <v>0.01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5" t="s">
        <v>8</v>
      </c>
    </row>
    <row r="21" spans="1:14" x14ac:dyDescent="0.35">
      <c r="A21" s="32"/>
      <c r="B21" s="8" t="s">
        <v>9</v>
      </c>
      <c r="C21" s="8" t="s">
        <v>9</v>
      </c>
      <c r="D21" s="9"/>
      <c r="E21" s="9"/>
      <c r="F21" s="9"/>
      <c r="G21" s="9"/>
      <c r="H21" s="9"/>
      <c r="I21" s="9"/>
      <c r="J21" s="9"/>
      <c r="K21" s="9"/>
      <c r="L21" s="9"/>
      <c r="M21" s="9"/>
      <c r="N21" s="5" t="s">
        <v>10</v>
      </c>
    </row>
    <row r="22" spans="1:14" x14ac:dyDescent="0.35">
      <c r="A22" s="30" t="s">
        <v>46</v>
      </c>
      <c r="B22" s="3" t="s">
        <v>47</v>
      </c>
      <c r="C22" s="3" t="s">
        <v>47</v>
      </c>
      <c r="D22" s="4" t="s">
        <v>48</v>
      </c>
      <c r="E22" s="4" t="s">
        <v>48</v>
      </c>
      <c r="F22" s="4" t="s">
        <v>49</v>
      </c>
      <c r="G22" s="4" t="s">
        <v>49</v>
      </c>
      <c r="H22" s="4" t="s">
        <v>50</v>
      </c>
      <c r="I22" s="4" t="s">
        <v>50</v>
      </c>
      <c r="J22" s="4" t="s">
        <v>51</v>
      </c>
      <c r="K22" s="4" t="s">
        <v>51</v>
      </c>
      <c r="L22" s="4" t="s">
        <v>52</v>
      </c>
      <c r="M22" s="4" t="s">
        <v>52</v>
      </c>
      <c r="N22" s="5" t="s">
        <v>7</v>
      </c>
    </row>
    <row r="23" spans="1:14" x14ac:dyDescent="0.35">
      <c r="A23" s="31"/>
      <c r="B23" s="6">
        <v>2.3E-3</v>
      </c>
      <c r="C23" s="6">
        <v>2.3E-3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5" t="s">
        <v>8</v>
      </c>
    </row>
    <row r="24" spans="1:14" x14ac:dyDescent="0.35">
      <c r="A24" s="32"/>
      <c r="B24" s="8" t="s">
        <v>9</v>
      </c>
      <c r="C24" s="8" t="s">
        <v>9</v>
      </c>
      <c r="D24" s="9"/>
      <c r="E24" s="9"/>
      <c r="F24" s="9"/>
      <c r="G24" s="9"/>
      <c r="H24" s="9"/>
      <c r="I24" s="9"/>
      <c r="J24" s="9"/>
      <c r="K24" s="9"/>
      <c r="L24" s="9"/>
      <c r="M24" s="9"/>
      <c r="N24" s="5" t="s">
        <v>10</v>
      </c>
    </row>
    <row r="25" spans="1:14" x14ac:dyDescent="0.35">
      <c r="A25" s="30" t="s">
        <v>53</v>
      </c>
      <c r="B25" s="3" t="s">
        <v>54</v>
      </c>
      <c r="C25" s="3" t="s">
        <v>54</v>
      </c>
      <c r="D25" s="4" t="s">
        <v>55</v>
      </c>
      <c r="E25" s="4" t="s">
        <v>55</v>
      </c>
      <c r="F25" s="4" t="s">
        <v>56</v>
      </c>
      <c r="G25" s="4" t="s">
        <v>56</v>
      </c>
      <c r="H25" s="4" t="s">
        <v>57</v>
      </c>
      <c r="I25" s="4" t="s">
        <v>57</v>
      </c>
      <c r="J25" s="4" t="s">
        <v>58</v>
      </c>
      <c r="K25" s="4" t="s">
        <v>58</v>
      </c>
      <c r="L25" s="4" t="s">
        <v>59</v>
      </c>
      <c r="M25" s="4" t="s">
        <v>59</v>
      </c>
      <c r="N25" s="5" t="s">
        <v>7</v>
      </c>
    </row>
    <row r="26" spans="1:14" x14ac:dyDescent="0.35">
      <c r="A26" s="31"/>
      <c r="B26" s="6">
        <v>0</v>
      </c>
      <c r="C26" s="6">
        <v>0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5" t="s">
        <v>8</v>
      </c>
    </row>
    <row r="27" spans="1:14" x14ac:dyDescent="0.35">
      <c r="A27" s="32"/>
      <c r="B27" s="8" t="s">
        <v>9</v>
      </c>
      <c r="C27" s="8" t="s">
        <v>9</v>
      </c>
      <c r="D27" s="9"/>
      <c r="E27" s="9"/>
      <c r="F27" s="9"/>
      <c r="G27" s="9"/>
      <c r="H27" s="9"/>
      <c r="I27" s="9"/>
      <c r="J27" s="9"/>
      <c r="K27" s="9"/>
      <c r="L27" s="9"/>
      <c r="M27" s="9"/>
      <c r="N27" s="5" t="s">
        <v>10</v>
      </c>
    </row>
    <row r="29" spans="1:14" x14ac:dyDescent="0.35">
      <c r="A29" s="1"/>
      <c r="B29" s="2">
        <v>1</v>
      </c>
      <c r="C29" s="2">
        <v>2</v>
      </c>
      <c r="D29" s="2">
        <v>3</v>
      </c>
      <c r="E29" s="2">
        <v>4</v>
      </c>
      <c r="F29" s="2">
        <v>5</v>
      </c>
      <c r="G29" s="2">
        <v>6</v>
      </c>
      <c r="H29" s="2">
        <v>7</v>
      </c>
      <c r="I29" s="2">
        <v>8</v>
      </c>
      <c r="J29" s="2">
        <v>9</v>
      </c>
      <c r="K29" s="2">
        <v>10</v>
      </c>
      <c r="L29" s="2">
        <v>11</v>
      </c>
      <c r="M29" s="2">
        <v>12</v>
      </c>
    </row>
    <row r="30" spans="1:14" x14ac:dyDescent="0.35">
      <c r="A30" s="2" t="s">
        <v>0</v>
      </c>
      <c r="B30" s="10">
        <v>0.16700000000000001</v>
      </c>
      <c r="C30" s="10">
        <v>0.16400000000000001</v>
      </c>
      <c r="D30" s="11">
        <v>0.57799999999999996</v>
      </c>
      <c r="E30" s="11">
        <v>0.54300000000000004</v>
      </c>
      <c r="F30" s="12">
        <v>0.63</v>
      </c>
      <c r="G30" s="13">
        <v>0.66200000000000003</v>
      </c>
      <c r="H30" s="12">
        <v>0.60399999999999998</v>
      </c>
      <c r="I30" s="11">
        <v>0.55400000000000005</v>
      </c>
      <c r="J30" s="12">
        <v>0.65500000000000003</v>
      </c>
      <c r="K30" s="11">
        <v>0.57299999999999995</v>
      </c>
      <c r="L30" s="12">
        <v>0.60199999999999998</v>
      </c>
      <c r="M30" s="11">
        <v>0.55400000000000005</v>
      </c>
      <c r="N30" s="5">
        <v>450</v>
      </c>
    </row>
    <row r="31" spans="1:14" x14ac:dyDescent="0.35">
      <c r="A31" s="2" t="s">
        <v>11</v>
      </c>
      <c r="B31" s="14">
        <v>0.318</v>
      </c>
      <c r="C31" s="15">
        <v>0.29599999999999999</v>
      </c>
      <c r="D31" s="12">
        <v>0.622</v>
      </c>
      <c r="E31" s="16">
        <v>0.76700000000000002</v>
      </c>
      <c r="F31" s="11">
        <v>0.52900000000000003</v>
      </c>
      <c r="G31" s="17">
        <v>0.51600000000000001</v>
      </c>
      <c r="H31" s="13">
        <v>0.68100000000000005</v>
      </c>
      <c r="I31" s="12">
        <v>0.65600000000000003</v>
      </c>
      <c r="J31" s="12">
        <v>0.64700000000000002</v>
      </c>
      <c r="K31" s="12">
        <v>0.59199999999999997</v>
      </c>
      <c r="L31" s="12">
        <v>0.65800000000000003</v>
      </c>
      <c r="M31" s="12">
        <v>0.65900000000000003</v>
      </c>
      <c r="N31" s="5">
        <v>450</v>
      </c>
    </row>
    <row r="32" spans="1:14" x14ac:dyDescent="0.35">
      <c r="A32" s="2" t="s">
        <v>18</v>
      </c>
      <c r="B32" s="17">
        <v>0.504</v>
      </c>
      <c r="C32" s="17">
        <v>0.495</v>
      </c>
      <c r="D32" s="13">
        <v>0.71099999999999997</v>
      </c>
      <c r="E32" s="13">
        <v>0.70499999999999996</v>
      </c>
      <c r="F32" s="12">
        <v>0.64700000000000002</v>
      </c>
      <c r="G32" s="11">
        <v>0.56599999999999995</v>
      </c>
      <c r="H32" s="16">
        <v>0.73099999999999998</v>
      </c>
      <c r="I32" s="12">
        <v>0.629</v>
      </c>
      <c r="J32" s="16">
        <v>0.73699999999999999</v>
      </c>
      <c r="K32" s="13">
        <v>0.66400000000000003</v>
      </c>
      <c r="L32" s="16">
        <v>0.73099999999999998</v>
      </c>
      <c r="M32" s="12">
        <v>0.63300000000000001</v>
      </c>
      <c r="N32" s="5">
        <v>450</v>
      </c>
    </row>
    <row r="33" spans="1:14" x14ac:dyDescent="0.35">
      <c r="A33" s="2" t="s">
        <v>25</v>
      </c>
      <c r="B33" s="16">
        <v>0.73799999999999999</v>
      </c>
      <c r="C33" s="13">
        <v>0.71499999999999997</v>
      </c>
      <c r="D33" s="12">
        <v>0.65100000000000002</v>
      </c>
      <c r="E33" s="12">
        <v>0.61899999999999999</v>
      </c>
      <c r="F33" s="13">
        <v>0.66400000000000003</v>
      </c>
      <c r="G33" s="11">
        <v>0.54600000000000004</v>
      </c>
      <c r="H33" s="13">
        <v>0.66400000000000003</v>
      </c>
      <c r="I33" s="13">
        <v>0.66800000000000004</v>
      </c>
      <c r="J33" s="13">
        <v>0.67700000000000005</v>
      </c>
      <c r="K33" s="11">
        <v>0.52100000000000002</v>
      </c>
      <c r="L33" s="13">
        <v>0.67</v>
      </c>
      <c r="M33" s="12">
        <v>0.63200000000000001</v>
      </c>
      <c r="N33" s="5">
        <v>450</v>
      </c>
    </row>
    <row r="34" spans="1:14" x14ac:dyDescent="0.35">
      <c r="A34" s="2" t="s">
        <v>32</v>
      </c>
      <c r="B34" s="18">
        <v>0.998</v>
      </c>
      <c r="C34" s="19">
        <v>0.90700000000000003</v>
      </c>
      <c r="D34" s="12">
        <v>0.63300000000000001</v>
      </c>
      <c r="E34" s="12">
        <v>0.64700000000000002</v>
      </c>
      <c r="F34" s="13">
        <v>0.66900000000000004</v>
      </c>
      <c r="G34" s="13">
        <v>0.68700000000000006</v>
      </c>
      <c r="H34" s="16">
        <v>0.76400000000000001</v>
      </c>
      <c r="I34" s="16">
        <v>0.755</v>
      </c>
      <c r="J34" s="16">
        <v>0.745</v>
      </c>
      <c r="K34" s="13">
        <v>0.72799999999999998</v>
      </c>
      <c r="L34" s="11">
        <v>0.54500000000000004</v>
      </c>
      <c r="M34" s="11">
        <v>0.57499999999999996</v>
      </c>
      <c r="N34" s="5">
        <v>450</v>
      </c>
    </row>
    <row r="35" spans="1:14" x14ac:dyDescent="0.35">
      <c r="A35" s="2" t="s">
        <v>39</v>
      </c>
      <c r="B35" s="20">
        <v>1.077</v>
      </c>
      <c r="C35" s="20">
        <v>1.0369999999999999</v>
      </c>
      <c r="D35" s="21">
        <v>0.81599999999999995</v>
      </c>
      <c r="E35" s="16">
        <v>0.73399999999999999</v>
      </c>
      <c r="F35" s="11">
        <v>0.56000000000000005</v>
      </c>
      <c r="G35" s="12">
        <v>0.63200000000000001</v>
      </c>
      <c r="H35" s="21">
        <v>0.80900000000000005</v>
      </c>
      <c r="I35" s="13">
        <v>0.71299999999999997</v>
      </c>
      <c r="J35" s="16">
        <v>0.73899999999999999</v>
      </c>
      <c r="K35" s="12">
        <v>0.64500000000000002</v>
      </c>
      <c r="L35" s="12">
        <v>0.63900000000000001</v>
      </c>
      <c r="M35" s="12">
        <v>0.64200000000000002</v>
      </c>
      <c r="N35" s="5">
        <v>450</v>
      </c>
    </row>
    <row r="36" spans="1:14" x14ac:dyDescent="0.35">
      <c r="A36" s="2" t="s">
        <v>46</v>
      </c>
      <c r="B36" s="22">
        <v>1.155</v>
      </c>
      <c r="C36" s="22">
        <v>1.1459999999999999</v>
      </c>
      <c r="D36" s="19">
        <v>0.88200000000000001</v>
      </c>
      <c r="E36" s="16">
        <v>0.78800000000000003</v>
      </c>
      <c r="F36" s="13">
        <v>0.70399999999999996</v>
      </c>
      <c r="G36" s="13">
        <v>0.71399999999999997</v>
      </c>
      <c r="H36" s="12">
        <v>0.61299999999999999</v>
      </c>
      <c r="I36" s="13">
        <v>0.69</v>
      </c>
      <c r="J36" s="12">
        <v>0.59</v>
      </c>
      <c r="K36" s="12">
        <v>0.62</v>
      </c>
      <c r="L36" s="13">
        <v>0.70699999999999996</v>
      </c>
      <c r="M36" s="12">
        <v>0.64600000000000002</v>
      </c>
      <c r="N36" s="5">
        <v>450</v>
      </c>
    </row>
    <row r="37" spans="1:14" x14ac:dyDescent="0.35">
      <c r="A37" s="2" t="s">
        <v>53</v>
      </c>
      <c r="B37" s="22">
        <v>1.1120000000000001</v>
      </c>
      <c r="C37" s="20">
        <v>1.04</v>
      </c>
      <c r="D37" s="13">
        <v>0.73</v>
      </c>
      <c r="E37" s="11">
        <v>0.56899999999999995</v>
      </c>
      <c r="F37" s="11">
        <v>0.53200000000000003</v>
      </c>
      <c r="G37" s="12">
        <v>0.63400000000000001</v>
      </c>
      <c r="H37" s="12">
        <v>0.61599999999999999</v>
      </c>
      <c r="I37" s="12">
        <v>0.63</v>
      </c>
      <c r="J37" s="12">
        <v>0.63200000000000001</v>
      </c>
      <c r="K37" s="12">
        <v>0.61</v>
      </c>
      <c r="L37" s="11">
        <v>0.52900000000000003</v>
      </c>
      <c r="M37" s="17">
        <v>0.47299999999999998</v>
      </c>
      <c r="N37" s="5">
        <v>450</v>
      </c>
    </row>
    <row r="39" spans="1:14" x14ac:dyDescent="0.35">
      <c r="A39" s="1"/>
      <c r="B39" s="2">
        <v>1</v>
      </c>
      <c r="C39" s="2">
        <v>2</v>
      </c>
      <c r="D39" s="2">
        <v>3</v>
      </c>
      <c r="E39" s="2">
        <v>4</v>
      </c>
      <c r="F39" s="2">
        <v>5</v>
      </c>
      <c r="G39" s="2">
        <v>6</v>
      </c>
      <c r="H39" s="2">
        <v>7</v>
      </c>
      <c r="I39" s="2">
        <v>8</v>
      </c>
      <c r="J39" s="2">
        <v>9</v>
      </c>
      <c r="K39" s="2">
        <v>10</v>
      </c>
      <c r="L39" s="2">
        <v>11</v>
      </c>
      <c r="M39" s="2">
        <v>12</v>
      </c>
    </row>
    <row r="40" spans="1:14" x14ac:dyDescent="0.35">
      <c r="A40" s="2" t="s">
        <v>0</v>
      </c>
      <c r="B40" s="10">
        <v>4.1000000000000002E-2</v>
      </c>
      <c r="C40" s="10">
        <v>4.2000000000000003E-2</v>
      </c>
      <c r="D40" s="14">
        <v>4.2999999999999997E-2</v>
      </c>
      <c r="E40" s="11">
        <v>4.4999999999999998E-2</v>
      </c>
      <c r="F40" s="17">
        <v>4.3999999999999997E-2</v>
      </c>
      <c r="G40" s="23">
        <v>4.2999999999999997E-2</v>
      </c>
      <c r="H40" s="14">
        <v>4.2999999999999997E-2</v>
      </c>
      <c r="I40" s="17">
        <v>4.3999999999999997E-2</v>
      </c>
      <c r="J40" s="14">
        <v>4.2999999999999997E-2</v>
      </c>
      <c r="K40" s="14">
        <v>4.2999999999999997E-2</v>
      </c>
      <c r="L40" s="17">
        <v>4.3999999999999997E-2</v>
      </c>
      <c r="M40" s="14">
        <v>4.2999999999999997E-2</v>
      </c>
      <c r="N40" s="5">
        <v>570</v>
      </c>
    </row>
    <row r="41" spans="1:14" x14ac:dyDescent="0.35">
      <c r="A41" s="2" t="s">
        <v>11</v>
      </c>
      <c r="B41" s="15">
        <v>4.2000000000000003E-2</v>
      </c>
      <c r="C41" s="23">
        <v>4.2999999999999997E-2</v>
      </c>
      <c r="D41" s="14">
        <v>4.2999999999999997E-2</v>
      </c>
      <c r="E41" s="17">
        <v>4.3999999999999997E-2</v>
      </c>
      <c r="F41" s="14">
        <v>4.2999999999999997E-2</v>
      </c>
      <c r="G41" s="12">
        <v>4.5999999999999999E-2</v>
      </c>
      <c r="H41" s="23">
        <v>4.3999999999999997E-2</v>
      </c>
      <c r="I41" s="23">
        <v>4.2999999999999997E-2</v>
      </c>
      <c r="J41" s="14">
        <v>4.2999999999999997E-2</v>
      </c>
      <c r="K41" s="14">
        <v>4.2999999999999997E-2</v>
      </c>
      <c r="L41" s="14">
        <v>4.2999999999999997E-2</v>
      </c>
      <c r="M41" s="23">
        <v>4.3999999999999997E-2</v>
      </c>
      <c r="N41" s="5">
        <v>570</v>
      </c>
    </row>
    <row r="42" spans="1:14" x14ac:dyDescent="0.35">
      <c r="A42" s="2" t="s">
        <v>18</v>
      </c>
      <c r="B42" s="11">
        <v>4.4999999999999998E-2</v>
      </c>
      <c r="C42" s="23">
        <v>4.2999999999999997E-2</v>
      </c>
      <c r="D42" s="14">
        <v>4.2999999999999997E-2</v>
      </c>
      <c r="E42" s="23">
        <v>4.2999999999999997E-2</v>
      </c>
      <c r="F42" s="12">
        <v>4.5999999999999999E-2</v>
      </c>
      <c r="G42" s="17">
        <v>4.3999999999999997E-2</v>
      </c>
      <c r="H42" s="17">
        <v>4.4999999999999998E-2</v>
      </c>
      <c r="I42" s="23">
        <v>4.2999999999999997E-2</v>
      </c>
      <c r="J42" s="17">
        <v>4.4999999999999998E-2</v>
      </c>
      <c r="K42" s="14">
        <v>4.2999999999999997E-2</v>
      </c>
      <c r="L42" s="14">
        <v>4.2999999999999997E-2</v>
      </c>
      <c r="M42" s="14">
        <v>4.2999999999999997E-2</v>
      </c>
      <c r="N42" s="5">
        <v>570</v>
      </c>
    </row>
    <row r="43" spans="1:14" x14ac:dyDescent="0.35">
      <c r="A43" s="2" t="s">
        <v>25</v>
      </c>
      <c r="B43" s="23">
        <v>4.3999999999999997E-2</v>
      </c>
      <c r="C43" s="23">
        <v>4.3999999999999997E-2</v>
      </c>
      <c r="D43" s="23">
        <v>4.2999999999999997E-2</v>
      </c>
      <c r="E43" s="23">
        <v>4.3999999999999997E-2</v>
      </c>
      <c r="F43" s="15">
        <v>4.2000000000000003E-2</v>
      </c>
      <c r="G43" s="15">
        <v>4.2000000000000003E-2</v>
      </c>
      <c r="H43" s="15">
        <v>4.2000000000000003E-2</v>
      </c>
      <c r="I43" s="15">
        <v>4.2000000000000003E-2</v>
      </c>
      <c r="J43" s="14">
        <v>4.2999999999999997E-2</v>
      </c>
      <c r="K43" s="11">
        <v>4.4999999999999998E-2</v>
      </c>
      <c r="L43" s="23">
        <v>4.2999999999999997E-2</v>
      </c>
      <c r="M43" s="14">
        <v>4.2999999999999997E-2</v>
      </c>
      <c r="N43" s="5">
        <v>570</v>
      </c>
    </row>
    <row r="44" spans="1:14" x14ac:dyDescent="0.35">
      <c r="A44" s="2" t="s">
        <v>32</v>
      </c>
      <c r="B44" s="23">
        <v>4.2999999999999997E-2</v>
      </c>
      <c r="C44" s="12">
        <v>4.5999999999999999E-2</v>
      </c>
      <c r="D44" s="17">
        <v>4.3999999999999997E-2</v>
      </c>
      <c r="E44" s="14">
        <v>4.2999999999999997E-2</v>
      </c>
      <c r="F44" s="15">
        <v>4.2000000000000003E-2</v>
      </c>
      <c r="G44" s="14">
        <v>4.2999999999999997E-2</v>
      </c>
      <c r="H44" s="15">
        <v>4.2000000000000003E-2</v>
      </c>
      <c r="I44" s="17">
        <v>4.3999999999999997E-2</v>
      </c>
      <c r="J44" s="16">
        <v>4.7E-2</v>
      </c>
      <c r="K44" s="11">
        <v>4.4999999999999998E-2</v>
      </c>
      <c r="L44" s="19">
        <v>4.9000000000000002E-2</v>
      </c>
      <c r="M44" s="11">
        <v>4.4999999999999998E-2</v>
      </c>
      <c r="N44" s="5">
        <v>570</v>
      </c>
    </row>
    <row r="45" spans="1:14" x14ac:dyDescent="0.35">
      <c r="A45" s="2" t="s">
        <v>39</v>
      </c>
      <c r="B45" s="17">
        <v>4.3999999999999997E-2</v>
      </c>
      <c r="C45" s="23">
        <v>4.2999999999999997E-2</v>
      </c>
      <c r="D45" s="17">
        <v>4.3999999999999997E-2</v>
      </c>
      <c r="E45" s="15">
        <v>4.2000000000000003E-2</v>
      </c>
      <c r="F45" s="14">
        <v>4.2999999999999997E-2</v>
      </c>
      <c r="G45" s="15">
        <v>4.2000000000000003E-2</v>
      </c>
      <c r="H45" s="14">
        <v>4.2999999999999997E-2</v>
      </c>
      <c r="I45" s="14">
        <v>4.2999999999999997E-2</v>
      </c>
      <c r="J45" s="14">
        <v>4.2999999999999997E-2</v>
      </c>
      <c r="K45" s="14">
        <v>4.2999999999999997E-2</v>
      </c>
      <c r="L45" s="23">
        <v>4.3999999999999997E-2</v>
      </c>
      <c r="M45" s="23">
        <v>4.3999999999999997E-2</v>
      </c>
      <c r="N45" s="5">
        <v>570</v>
      </c>
    </row>
    <row r="46" spans="1:14" x14ac:dyDescent="0.35">
      <c r="A46" s="2" t="s">
        <v>46</v>
      </c>
      <c r="B46" s="12">
        <v>4.5999999999999999E-2</v>
      </c>
      <c r="C46" s="12">
        <v>4.5999999999999999E-2</v>
      </c>
      <c r="D46" s="17">
        <v>4.3999999999999997E-2</v>
      </c>
      <c r="E46" s="14">
        <v>4.2999999999999997E-2</v>
      </c>
      <c r="F46" s="14">
        <v>4.2999999999999997E-2</v>
      </c>
      <c r="G46" s="23">
        <v>4.3999999999999997E-2</v>
      </c>
      <c r="H46" s="15">
        <v>4.2000000000000003E-2</v>
      </c>
      <c r="I46" s="15">
        <v>4.2000000000000003E-2</v>
      </c>
      <c r="J46" s="22">
        <v>5.1999999999999998E-2</v>
      </c>
      <c r="K46" s="17">
        <v>4.4999999999999998E-2</v>
      </c>
      <c r="L46" s="17">
        <v>4.3999999999999997E-2</v>
      </c>
      <c r="M46" s="17">
        <v>4.4999999999999998E-2</v>
      </c>
      <c r="N46" s="5">
        <v>570</v>
      </c>
    </row>
    <row r="47" spans="1:14" x14ac:dyDescent="0.35">
      <c r="A47" s="2" t="s">
        <v>53</v>
      </c>
      <c r="B47" s="21">
        <v>4.9000000000000002E-2</v>
      </c>
      <c r="C47" s="13">
        <v>4.7E-2</v>
      </c>
      <c r="D47" s="15">
        <v>4.2000000000000003E-2</v>
      </c>
      <c r="E47" s="15">
        <v>4.2000000000000003E-2</v>
      </c>
      <c r="F47" s="15">
        <v>4.2000000000000003E-2</v>
      </c>
      <c r="G47" s="23">
        <v>4.3999999999999997E-2</v>
      </c>
      <c r="H47" s="11">
        <v>4.4999999999999998E-2</v>
      </c>
      <c r="I47" s="17">
        <v>4.4999999999999998E-2</v>
      </c>
      <c r="J47" s="14">
        <v>4.2999999999999997E-2</v>
      </c>
      <c r="K47" s="14">
        <v>4.2999999999999997E-2</v>
      </c>
      <c r="L47" s="21">
        <v>4.9000000000000002E-2</v>
      </c>
      <c r="M47" s="15">
        <v>4.2000000000000003E-2</v>
      </c>
      <c r="N47" s="5">
        <v>570</v>
      </c>
    </row>
    <row r="49" spans="1:14" x14ac:dyDescent="0.35">
      <c r="A49" s="1"/>
      <c r="B49" s="2">
        <v>1</v>
      </c>
      <c r="C49" s="2">
        <v>2</v>
      </c>
      <c r="D49" s="2">
        <v>3</v>
      </c>
      <c r="E49" s="2">
        <v>4</v>
      </c>
      <c r="F49" s="2">
        <v>5</v>
      </c>
      <c r="G49" s="2">
        <v>6</v>
      </c>
      <c r="H49" s="2">
        <v>7</v>
      </c>
      <c r="I49" s="2">
        <v>8</v>
      </c>
      <c r="J49" s="2">
        <v>9</v>
      </c>
      <c r="K49" s="2">
        <v>10</v>
      </c>
      <c r="L49" s="2">
        <v>11</v>
      </c>
      <c r="M49" s="2">
        <v>12</v>
      </c>
    </row>
    <row r="50" spans="1:14" ht="27" x14ac:dyDescent="0.35">
      <c r="A50" s="2" t="s">
        <v>0</v>
      </c>
      <c r="B50" s="10">
        <v>0.111</v>
      </c>
      <c r="C50" s="10">
        <v>0.108</v>
      </c>
      <c r="D50" s="11">
        <v>0.52200000000000002</v>
      </c>
      <c r="E50" s="11">
        <v>0.48699999999999999</v>
      </c>
      <c r="F50" s="12">
        <v>0.57399999999999995</v>
      </c>
      <c r="G50" s="13">
        <v>0.60599999999999998</v>
      </c>
      <c r="H50" s="12">
        <v>0.54800000000000004</v>
      </c>
      <c r="I50" s="11">
        <v>0.498</v>
      </c>
      <c r="J50" s="12">
        <v>0.59899999999999998</v>
      </c>
      <c r="K50" s="11">
        <v>0.51700000000000002</v>
      </c>
      <c r="L50" s="12">
        <v>0.54600000000000004</v>
      </c>
      <c r="M50" s="11">
        <v>0.498</v>
      </c>
      <c r="N50" s="5" t="s">
        <v>60</v>
      </c>
    </row>
    <row r="51" spans="1:14" ht="27" x14ac:dyDescent="0.35">
      <c r="A51" s="2" t="s">
        <v>11</v>
      </c>
      <c r="B51" s="14">
        <v>0.26200000000000001</v>
      </c>
      <c r="C51" s="15">
        <v>0.24</v>
      </c>
      <c r="D51" s="12">
        <v>0.56599999999999995</v>
      </c>
      <c r="E51" s="16">
        <v>0.71099999999999997</v>
      </c>
      <c r="F51" s="11">
        <v>0.47299999999999998</v>
      </c>
      <c r="G51" s="17">
        <v>0.46</v>
      </c>
      <c r="H51" s="13">
        <v>0.625</v>
      </c>
      <c r="I51" s="12">
        <v>0.6</v>
      </c>
      <c r="J51" s="12">
        <v>0.59099999999999997</v>
      </c>
      <c r="K51" s="12">
        <v>0.53600000000000003</v>
      </c>
      <c r="L51" s="12">
        <v>0.60199999999999998</v>
      </c>
      <c r="M51" s="12">
        <v>0.60299999999999998</v>
      </c>
      <c r="N51" s="5" t="s">
        <v>60</v>
      </c>
    </row>
    <row r="52" spans="1:14" ht="27" x14ac:dyDescent="0.35">
      <c r="A52" s="2" t="s">
        <v>18</v>
      </c>
      <c r="B52" s="17">
        <v>0.44800000000000001</v>
      </c>
      <c r="C52" s="17">
        <v>0.439</v>
      </c>
      <c r="D52" s="13">
        <v>0.65500000000000003</v>
      </c>
      <c r="E52" s="13">
        <v>0.64900000000000002</v>
      </c>
      <c r="F52" s="12">
        <v>0.59099999999999997</v>
      </c>
      <c r="G52" s="11">
        <v>0.51</v>
      </c>
      <c r="H52" s="16">
        <v>0.67500000000000004</v>
      </c>
      <c r="I52" s="12">
        <v>0.57299999999999995</v>
      </c>
      <c r="J52" s="16">
        <v>0.68100000000000005</v>
      </c>
      <c r="K52" s="13">
        <v>0.60799999999999998</v>
      </c>
      <c r="L52" s="16">
        <v>0.67500000000000004</v>
      </c>
      <c r="M52" s="12">
        <v>0.57699999999999996</v>
      </c>
      <c r="N52" s="5" t="s">
        <v>60</v>
      </c>
    </row>
    <row r="53" spans="1:14" ht="27" x14ac:dyDescent="0.35">
      <c r="A53" s="2" t="s">
        <v>25</v>
      </c>
      <c r="B53" s="16">
        <v>0.68200000000000005</v>
      </c>
      <c r="C53" s="13">
        <v>0.65900000000000003</v>
      </c>
      <c r="D53" s="12">
        <v>0.59499999999999997</v>
      </c>
      <c r="E53" s="12">
        <v>0.56299999999999994</v>
      </c>
      <c r="F53" s="13">
        <v>0.60799999999999998</v>
      </c>
      <c r="G53" s="11">
        <v>0.49</v>
      </c>
      <c r="H53" s="13">
        <v>0.60799999999999998</v>
      </c>
      <c r="I53" s="13">
        <v>0.61199999999999999</v>
      </c>
      <c r="J53" s="13">
        <v>0.621</v>
      </c>
      <c r="K53" s="11">
        <v>0.46500000000000002</v>
      </c>
      <c r="L53" s="13">
        <v>0.61399999999999999</v>
      </c>
      <c r="M53" s="12">
        <v>0.57599999999999996</v>
      </c>
      <c r="N53" s="5" t="s">
        <v>60</v>
      </c>
    </row>
    <row r="54" spans="1:14" ht="27" x14ac:dyDescent="0.35">
      <c r="A54" s="2" t="s">
        <v>32</v>
      </c>
      <c r="B54" s="18">
        <v>0.94199999999999995</v>
      </c>
      <c r="C54" s="19">
        <v>0.85099999999999998</v>
      </c>
      <c r="D54" s="12">
        <v>0.57699999999999996</v>
      </c>
      <c r="E54" s="12">
        <v>0.59099999999999997</v>
      </c>
      <c r="F54" s="13">
        <v>0.61299999999999999</v>
      </c>
      <c r="G54" s="13">
        <v>0.63100000000000001</v>
      </c>
      <c r="H54" s="16">
        <v>0.70799999999999996</v>
      </c>
      <c r="I54" s="16">
        <v>0.69899999999999995</v>
      </c>
      <c r="J54" s="16">
        <v>0.68899999999999995</v>
      </c>
      <c r="K54" s="13">
        <v>0.67200000000000004</v>
      </c>
      <c r="L54" s="11">
        <v>0.48899999999999999</v>
      </c>
      <c r="M54" s="11">
        <v>0.51900000000000002</v>
      </c>
      <c r="N54" s="5" t="s">
        <v>60</v>
      </c>
    </row>
    <row r="55" spans="1:14" ht="27" x14ac:dyDescent="0.35">
      <c r="A55" s="2" t="s">
        <v>39</v>
      </c>
      <c r="B55" s="20">
        <v>1.0209999999999999</v>
      </c>
      <c r="C55" s="20">
        <v>0.98099999999999998</v>
      </c>
      <c r="D55" s="21">
        <v>0.76</v>
      </c>
      <c r="E55" s="16">
        <v>0.67800000000000005</v>
      </c>
      <c r="F55" s="11">
        <v>0.504</v>
      </c>
      <c r="G55" s="12">
        <v>0.57599999999999996</v>
      </c>
      <c r="H55" s="21">
        <v>0.753</v>
      </c>
      <c r="I55" s="13">
        <v>0.65700000000000003</v>
      </c>
      <c r="J55" s="16">
        <v>0.68200000000000005</v>
      </c>
      <c r="K55" s="12">
        <v>0.58899999999999997</v>
      </c>
      <c r="L55" s="12">
        <v>0.58299999999999996</v>
      </c>
      <c r="M55" s="12">
        <v>0.58599999999999997</v>
      </c>
      <c r="N55" s="5" t="s">
        <v>60</v>
      </c>
    </row>
    <row r="56" spans="1:14" ht="27" x14ac:dyDescent="0.35">
      <c r="A56" s="2" t="s">
        <v>46</v>
      </c>
      <c r="B56" s="22">
        <v>1.099</v>
      </c>
      <c r="C56" s="22">
        <v>1.0900000000000001</v>
      </c>
      <c r="D56" s="19">
        <v>0.82599999999999996</v>
      </c>
      <c r="E56" s="16">
        <v>0.73199999999999998</v>
      </c>
      <c r="F56" s="13">
        <v>0.64800000000000002</v>
      </c>
      <c r="G56" s="13">
        <v>0.65800000000000003</v>
      </c>
      <c r="H56" s="12">
        <v>0.55700000000000005</v>
      </c>
      <c r="I56" s="13">
        <v>0.63400000000000001</v>
      </c>
      <c r="J56" s="12">
        <v>0.53400000000000003</v>
      </c>
      <c r="K56" s="12">
        <v>0.56399999999999995</v>
      </c>
      <c r="L56" s="13">
        <v>0.65100000000000002</v>
      </c>
      <c r="M56" s="12">
        <v>0.59</v>
      </c>
      <c r="N56" s="5" t="s">
        <v>60</v>
      </c>
    </row>
    <row r="57" spans="1:14" ht="27" x14ac:dyDescent="0.35">
      <c r="A57" s="2" t="s">
        <v>53</v>
      </c>
      <c r="B57" s="22">
        <v>1.056</v>
      </c>
      <c r="C57" s="20">
        <v>0.98399999999999999</v>
      </c>
      <c r="D57" s="13">
        <v>0.67400000000000004</v>
      </c>
      <c r="E57" s="11">
        <v>0.51300000000000001</v>
      </c>
      <c r="F57" s="11">
        <v>0.47599999999999998</v>
      </c>
      <c r="G57" s="12">
        <v>0.57799999999999996</v>
      </c>
      <c r="H57" s="12">
        <v>0.56000000000000005</v>
      </c>
      <c r="I57" s="12">
        <v>0.57399999999999995</v>
      </c>
      <c r="J57" s="12">
        <v>0.57599999999999996</v>
      </c>
      <c r="K57" s="12">
        <v>0.55400000000000005</v>
      </c>
      <c r="L57" s="11">
        <v>0.47299999999999998</v>
      </c>
      <c r="M57" s="17">
        <v>0.41699999999999998</v>
      </c>
      <c r="N57" s="5" t="s">
        <v>60</v>
      </c>
    </row>
    <row r="59" spans="1:14" x14ac:dyDescent="0.35">
      <c r="A59" s="1"/>
      <c r="B59" s="2">
        <v>1</v>
      </c>
      <c r="C59" s="2">
        <v>2</v>
      </c>
      <c r="D59" s="2">
        <v>3</v>
      </c>
      <c r="E59" s="2">
        <v>4</v>
      </c>
      <c r="F59" s="2">
        <v>5</v>
      </c>
      <c r="G59" s="2">
        <v>6</v>
      </c>
      <c r="H59" s="2">
        <v>7</v>
      </c>
      <c r="I59" s="2">
        <v>8</v>
      </c>
      <c r="J59" s="2">
        <v>9</v>
      </c>
      <c r="K59" s="2">
        <v>10</v>
      </c>
      <c r="L59" s="2">
        <v>11</v>
      </c>
      <c r="M59" s="2">
        <v>12</v>
      </c>
    </row>
    <row r="60" spans="1:14" ht="27" x14ac:dyDescent="0.35">
      <c r="A60" s="2" t="s">
        <v>0</v>
      </c>
      <c r="B60" s="10">
        <v>-1.0999999999999999E-2</v>
      </c>
      <c r="C60" s="10">
        <v>-0.01</v>
      </c>
      <c r="D60" s="14">
        <v>-8.9999999999999993E-3</v>
      </c>
      <c r="E60" s="11">
        <v>-7.0000000000000001E-3</v>
      </c>
      <c r="F60" s="17">
        <v>-8.0000000000000002E-3</v>
      </c>
      <c r="G60" s="23">
        <v>-8.9999999999999993E-3</v>
      </c>
      <c r="H60" s="14">
        <v>-8.9999999999999993E-3</v>
      </c>
      <c r="I60" s="17">
        <v>-8.0000000000000002E-3</v>
      </c>
      <c r="J60" s="14">
        <v>-8.9999999999999993E-3</v>
      </c>
      <c r="K60" s="14">
        <v>-8.9999999999999993E-3</v>
      </c>
      <c r="L60" s="17">
        <v>-8.0000000000000002E-3</v>
      </c>
      <c r="M60" s="14">
        <v>-8.9999999999999993E-3</v>
      </c>
      <c r="N60" s="5" t="s">
        <v>61</v>
      </c>
    </row>
    <row r="61" spans="1:14" ht="27" x14ac:dyDescent="0.35">
      <c r="A61" s="2" t="s">
        <v>11</v>
      </c>
      <c r="B61" s="15">
        <v>-0.01</v>
      </c>
      <c r="C61" s="23">
        <v>-8.9999999999999993E-3</v>
      </c>
      <c r="D61" s="14">
        <v>-8.9999999999999993E-3</v>
      </c>
      <c r="E61" s="17">
        <v>-8.0000000000000002E-3</v>
      </c>
      <c r="F61" s="14">
        <v>-8.9999999999999993E-3</v>
      </c>
      <c r="G61" s="12">
        <v>-6.0000000000000001E-3</v>
      </c>
      <c r="H61" s="23">
        <v>-8.0000000000000002E-3</v>
      </c>
      <c r="I61" s="23">
        <v>-8.9999999999999993E-3</v>
      </c>
      <c r="J61" s="14">
        <v>-8.9999999999999993E-3</v>
      </c>
      <c r="K61" s="14">
        <v>-8.9999999999999993E-3</v>
      </c>
      <c r="L61" s="14">
        <v>-8.9999999999999993E-3</v>
      </c>
      <c r="M61" s="23">
        <v>-8.0000000000000002E-3</v>
      </c>
      <c r="N61" s="5" t="s">
        <v>61</v>
      </c>
    </row>
    <row r="62" spans="1:14" ht="27" x14ac:dyDescent="0.35">
      <c r="A62" s="2" t="s">
        <v>18</v>
      </c>
      <c r="B62" s="11">
        <v>-7.0000000000000001E-3</v>
      </c>
      <c r="C62" s="23">
        <v>-8.9999999999999993E-3</v>
      </c>
      <c r="D62" s="14">
        <v>-8.9999999999999993E-3</v>
      </c>
      <c r="E62" s="23">
        <v>-8.9999999999999993E-3</v>
      </c>
      <c r="F62" s="12">
        <v>-6.0000000000000001E-3</v>
      </c>
      <c r="G62" s="17">
        <v>-8.0000000000000002E-3</v>
      </c>
      <c r="H62" s="17">
        <v>-7.0000000000000001E-3</v>
      </c>
      <c r="I62" s="23">
        <v>-8.9999999999999993E-3</v>
      </c>
      <c r="J62" s="17">
        <v>-7.0000000000000001E-3</v>
      </c>
      <c r="K62" s="14">
        <v>-8.9999999999999993E-3</v>
      </c>
      <c r="L62" s="14">
        <v>-8.9999999999999993E-3</v>
      </c>
      <c r="M62" s="14">
        <v>-8.9999999999999993E-3</v>
      </c>
      <c r="N62" s="5" t="s">
        <v>61</v>
      </c>
    </row>
    <row r="63" spans="1:14" ht="27" x14ac:dyDescent="0.35">
      <c r="A63" s="2" t="s">
        <v>25</v>
      </c>
      <c r="B63" s="23">
        <v>-8.0000000000000002E-3</v>
      </c>
      <c r="C63" s="23">
        <v>-8.0000000000000002E-3</v>
      </c>
      <c r="D63" s="23">
        <v>-8.9999999999999993E-3</v>
      </c>
      <c r="E63" s="23">
        <v>-8.0000000000000002E-3</v>
      </c>
      <c r="F63" s="15">
        <v>-0.01</v>
      </c>
      <c r="G63" s="15">
        <v>-0.01</v>
      </c>
      <c r="H63" s="15">
        <v>-0.01</v>
      </c>
      <c r="I63" s="15">
        <v>-0.01</v>
      </c>
      <c r="J63" s="14">
        <v>-8.9999999999999993E-3</v>
      </c>
      <c r="K63" s="11">
        <v>-7.0000000000000001E-3</v>
      </c>
      <c r="L63" s="23">
        <v>-8.9999999999999993E-3</v>
      </c>
      <c r="M63" s="14">
        <v>-8.9999999999999993E-3</v>
      </c>
      <c r="N63" s="5" t="s">
        <v>61</v>
      </c>
    </row>
    <row r="64" spans="1:14" ht="27" x14ac:dyDescent="0.35">
      <c r="A64" s="2" t="s">
        <v>32</v>
      </c>
      <c r="B64" s="23">
        <v>-8.9999999999999993E-3</v>
      </c>
      <c r="C64" s="12">
        <v>-6.0000000000000001E-3</v>
      </c>
      <c r="D64" s="17">
        <v>-7.0000000000000001E-3</v>
      </c>
      <c r="E64" s="14">
        <v>-8.9999999999999993E-3</v>
      </c>
      <c r="F64" s="15">
        <v>-0.01</v>
      </c>
      <c r="G64" s="14">
        <v>-8.9999999999999993E-3</v>
      </c>
      <c r="H64" s="15">
        <v>-0.01</v>
      </c>
      <c r="I64" s="17">
        <v>-7.0000000000000001E-3</v>
      </c>
      <c r="J64" s="16">
        <v>-5.0000000000000001E-3</v>
      </c>
      <c r="K64" s="11">
        <v>-7.0000000000000001E-3</v>
      </c>
      <c r="L64" s="19">
        <v>-3.0000000000000001E-3</v>
      </c>
      <c r="M64" s="11">
        <v>-6.0000000000000001E-3</v>
      </c>
      <c r="N64" s="5" t="s">
        <v>61</v>
      </c>
    </row>
    <row r="65" spans="1:14" ht="27" x14ac:dyDescent="0.35">
      <c r="A65" s="2" t="s">
        <v>39</v>
      </c>
      <c r="B65" s="17">
        <v>-8.0000000000000002E-3</v>
      </c>
      <c r="C65" s="23">
        <v>-8.9999999999999993E-3</v>
      </c>
      <c r="D65" s="17">
        <v>-7.0000000000000001E-3</v>
      </c>
      <c r="E65" s="15">
        <v>-0.01</v>
      </c>
      <c r="F65" s="14">
        <v>-8.9999999999999993E-3</v>
      </c>
      <c r="G65" s="15">
        <v>-0.01</v>
      </c>
      <c r="H65" s="14">
        <v>-8.9999999999999993E-3</v>
      </c>
      <c r="I65" s="14">
        <v>-8.9999999999999993E-3</v>
      </c>
      <c r="J65" s="14">
        <v>-8.9999999999999993E-3</v>
      </c>
      <c r="K65" s="14">
        <v>-8.9999999999999993E-3</v>
      </c>
      <c r="L65" s="23">
        <v>-8.0000000000000002E-3</v>
      </c>
      <c r="M65" s="23">
        <v>-8.0000000000000002E-3</v>
      </c>
      <c r="N65" s="5" t="s">
        <v>61</v>
      </c>
    </row>
    <row r="66" spans="1:14" ht="27" x14ac:dyDescent="0.35">
      <c r="A66" s="2" t="s">
        <v>46</v>
      </c>
      <c r="B66" s="12">
        <v>-6.0000000000000001E-3</v>
      </c>
      <c r="C66" s="12">
        <v>-6.0000000000000001E-3</v>
      </c>
      <c r="D66" s="17">
        <v>-8.0000000000000002E-3</v>
      </c>
      <c r="E66" s="14">
        <v>-8.9999999999999993E-3</v>
      </c>
      <c r="F66" s="14">
        <v>-8.9999999999999993E-3</v>
      </c>
      <c r="G66" s="23">
        <v>-8.0000000000000002E-3</v>
      </c>
      <c r="H66" s="15">
        <v>-0.01</v>
      </c>
      <c r="I66" s="15">
        <v>-0.01</v>
      </c>
      <c r="J66" s="22">
        <v>0</v>
      </c>
      <c r="K66" s="17">
        <v>-7.0000000000000001E-3</v>
      </c>
      <c r="L66" s="17">
        <v>-8.0000000000000002E-3</v>
      </c>
      <c r="M66" s="17">
        <v>-7.0000000000000001E-3</v>
      </c>
      <c r="N66" s="5" t="s">
        <v>61</v>
      </c>
    </row>
    <row r="67" spans="1:14" ht="27" x14ac:dyDescent="0.35">
      <c r="A67" s="2" t="s">
        <v>53</v>
      </c>
      <c r="B67" s="21">
        <v>-3.0000000000000001E-3</v>
      </c>
      <c r="C67" s="13">
        <v>-5.0000000000000001E-3</v>
      </c>
      <c r="D67" s="15">
        <v>-0.01</v>
      </c>
      <c r="E67" s="15">
        <v>-0.01</v>
      </c>
      <c r="F67" s="15">
        <v>-0.01</v>
      </c>
      <c r="G67" s="23">
        <v>-8.0000000000000002E-3</v>
      </c>
      <c r="H67" s="11">
        <v>-7.0000000000000001E-3</v>
      </c>
      <c r="I67" s="17">
        <v>-7.0000000000000001E-3</v>
      </c>
      <c r="J67" s="14">
        <v>-8.9999999999999993E-3</v>
      </c>
      <c r="K67" s="14">
        <v>-8.9999999999999993E-3</v>
      </c>
      <c r="L67" s="21">
        <v>-3.0000000000000001E-3</v>
      </c>
      <c r="M67" s="15">
        <v>-0.01</v>
      </c>
      <c r="N67" s="5" t="s">
        <v>61</v>
      </c>
    </row>
    <row r="69" spans="1:14" x14ac:dyDescent="0.35">
      <c r="A69" s="1"/>
      <c r="B69" s="2">
        <v>1</v>
      </c>
      <c r="C69" s="2">
        <v>2</v>
      </c>
      <c r="D69" s="2">
        <v>3</v>
      </c>
      <c r="E69" s="2">
        <v>4</v>
      </c>
      <c r="F69" s="2">
        <v>5</v>
      </c>
      <c r="G69" s="2">
        <v>6</v>
      </c>
      <c r="H69" s="2">
        <v>7</v>
      </c>
      <c r="I69" s="2">
        <v>8</v>
      </c>
      <c r="J69" s="2">
        <v>9</v>
      </c>
      <c r="K69" s="2">
        <v>10</v>
      </c>
      <c r="L69" s="2">
        <v>11</v>
      </c>
      <c r="M69" s="2">
        <v>12</v>
      </c>
    </row>
    <row r="70" spans="1:14" ht="18" x14ac:dyDescent="0.35">
      <c r="A70" s="2" t="s">
        <v>0</v>
      </c>
      <c r="B70" s="10">
        <v>0.122</v>
      </c>
      <c r="C70" s="10">
        <v>0.11799999999999999</v>
      </c>
      <c r="D70" s="11">
        <v>0.53100000000000003</v>
      </c>
      <c r="E70" s="11">
        <v>0.49399999999999999</v>
      </c>
      <c r="F70" s="12">
        <v>0.58199999999999996</v>
      </c>
      <c r="G70" s="13">
        <v>0.61499999999999999</v>
      </c>
      <c r="H70" s="12">
        <v>0.55700000000000005</v>
      </c>
      <c r="I70" s="11">
        <v>0.50600000000000001</v>
      </c>
      <c r="J70" s="12">
        <v>0.60799999999999998</v>
      </c>
      <c r="K70" s="11">
        <v>0.52600000000000002</v>
      </c>
      <c r="L70" s="12">
        <v>0.55300000000000005</v>
      </c>
      <c r="M70" s="11">
        <v>0.50700000000000001</v>
      </c>
      <c r="N70" s="5" t="s">
        <v>62</v>
      </c>
    </row>
    <row r="71" spans="1:14" ht="18" x14ac:dyDescent="0.35">
      <c r="A71" s="2" t="s">
        <v>11</v>
      </c>
      <c r="B71" s="14">
        <v>0.27200000000000002</v>
      </c>
      <c r="C71" s="15">
        <v>0.249</v>
      </c>
      <c r="D71" s="12">
        <v>0.57499999999999996</v>
      </c>
      <c r="E71" s="16">
        <v>0.71799999999999997</v>
      </c>
      <c r="F71" s="11">
        <v>0.48199999999999998</v>
      </c>
      <c r="G71" s="17">
        <v>0.46600000000000003</v>
      </c>
      <c r="H71" s="13">
        <v>0.63300000000000001</v>
      </c>
      <c r="I71" s="12">
        <v>0.60899999999999999</v>
      </c>
      <c r="J71" s="12">
        <v>0.6</v>
      </c>
      <c r="K71" s="12">
        <v>0.54500000000000004</v>
      </c>
      <c r="L71" s="12">
        <v>0.61099999999999999</v>
      </c>
      <c r="M71" s="13">
        <v>0.61199999999999999</v>
      </c>
      <c r="N71" s="5" t="s">
        <v>62</v>
      </c>
    </row>
    <row r="72" spans="1:14" ht="18" x14ac:dyDescent="0.35">
      <c r="A72" s="2" t="s">
        <v>18</v>
      </c>
      <c r="B72" s="17">
        <v>0.45500000000000002</v>
      </c>
      <c r="C72" s="17">
        <v>0.44800000000000001</v>
      </c>
      <c r="D72" s="13">
        <v>0.66400000000000003</v>
      </c>
      <c r="E72" s="13">
        <v>0.65800000000000003</v>
      </c>
      <c r="F72" s="12">
        <v>0.59699999999999998</v>
      </c>
      <c r="G72" s="11">
        <v>0.51800000000000002</v>
      </c>
      <c r="H72" s="16">
        <v>0.68300000000000005</v>
      </c>
      <c r="I72" s="12">
        <v>0.58199999999999996</v>
      </c>
      <c r="J72" s="16">
        <v>0.68899999999999995</v>
      </c>
      <c r="K72" s="13">
        <v>0.61599999999999999</v>
      </c>
      <c r="L72" s="16">
        <v>0.68400000000000005</v>
      </c>
      <c r="M72" s="12">
        <v>0.58599999999999997</v>
      </c>
      <c r="N72" s="5" t="s">
        <v>62</v>
      </c>
    </row>
    <row r="73" spans="1:14" ht="18" x14ac:dyDescent="0.35">
      <c r="A73" s="2" t="s">
        <v>25</v>
      </c>
      <c r="B73" s="16">
        <v>0.69</v>
      </c>
      <c r="C73" s="13">
        <v>0.66800000000000004</v>
      </c>
      <c r="D73" s="12">
        <v>0.60299999999999998</v>
      </c>
      <c r="E73" s="12">
        <v>0.57099999999999995</v>
      </c>
      <c r="F73" s="13">
        <v>0.61799999999999999</v>
      </c>
      <c r="G73" s="11">
        <v>0.5</v>
      </c>
      <c r="H73" s="13">
        <v>0.61699999999999999</v>
      </c>
      <c r="I73" s="13">
        <v>0.622</v>
      </c>
      <c r="J73" s="13">
        <v>0.63</v>
      </c>
      <c r="K73" s="11">
        <v>0.47199999999999998</v>
      </c>
      <c r="L73" s="13">
        <v>0.623</v>
      </c>
      <c r="M73" s="12">
        <v>0.58499999999999996</v>
      </c>
      <c r="N73" s="5" t="s">
        <v>62</v>
      </c>
    </row>
    <row r="74" spans="1:14" ht="18" x14ac:dyDescent="0.35">
      <c r="A74" s="2" t="s">
        <v>32</v>
      </c>
      <c r="B74" s="18">
        <v>0.95099999999999996</v>
      </c>
      <c r="C74" s="19">
        <v>0.85699999999999998</v>
      </c>
      <c r="D74" s="12">
        <v>0.58499999999999996</v>
      </c>
      <c r="E74" s="12">
        <v>0.6</v>
      </c>
      <c r="F74" s="13">
        <v>0.623</v>
      </c>
      <c r="G74" s="13">
        <v>0.64</v>
      </c>
      <c r="H74" s="16">
        <v>0.71799999999999997</v>
      </c>
      <c r="I74" s="16">
        <v>0.70699999999999996</v>
      </c>
      <c r="J74" s="16">
        <v>0.69399999999999995</v>
      </c>
      <c r="K74" s="13">
        <v>0.67900000000000005</v>
      </c>
      <c r="L74" s="11">
        <v>0.49199999999999999</v>
      </c>
      <c r="M74" s="11">
        <v>0.52600000000000002</v>
      </c>
      <c r="N74" s="5" t="s">
        <v>62</v>
      </c>
    </row>
    <row r="75" spans="1:14" ht="18" x14ac:dyDescent="0.35">
      <c r="A75" s="2" t="s">
        <v>39</v>
      </c>
      <c r="B75" s="20">
        <v>1.0289999999999999</v>
      </c>
      <c r="C75" s="20">
        <v>0.99</v>
      </c>
      <c r="D75" s="21">
        <v>0.76700000000000002</v>
      </c>
      <c r="E75" s="16">
        <v>0.68799999999999994</v>
      </c>
      <c r="F75" s="11">
        <v>0.51300000000000001</v>
      </c>
      <c r="G75" s="12">
        <v>0.58599999999999997</v>
      </c>
      <c r="H75" s="21">
        <v>0.76200000000000001</v>
      </c>
      <c r="I75" s="13">
        <v>0.66600000000000004</v>
      </c>
      <c r="J75" s="16">
        <v>0.69199999999999995</v>
      </c>
      <c r="K75" s="12">
        <v>0.59799999999999998</v>
      </c>
      <c r="L75" s="12">
        <v>0.59099999999999997</v>
      </c>
      <c r="M75" s="12">
        <v>0.59399999999999997</v>
      </c>
      <c r="N75" s="5" t="s">
        <v>62</v>
      </c>
    </row>
    <row r="76" spans="1:14" ht="18" x14ac:dyDescent="0.35">
      <c r="A76" s="2" t="s">
        <v>46</v>
      </c>
      <c r="B76" s="22">
        <v>1.105</v>
      </c>
      <c r="C76" s="22">
        <v>1.0960000000000001</v>
      </c>
      <c r="D76" s="19">
        <v>0.83399999999999996</v>
      </c>
      <c r="E76" s="16">
        <v>0.74099999999999999</v>
      </c>
      <c r="F76" s="13">
        <v>0.65700000000000003</v>
      </c>
      <c r="G76" s="13">
        <v>0.66700000000000004</v>
      </c>
      <c r="H76" s="12">
        <v>0.56699999999999995</v>
      </c>
      <c r="I76" s="13">
        <v>0.64400000000000002</v>
      </c>
      <c r="J76" s="11">
        <v>0.53400000000000003</v>
      </c>
      <c r="K76" s="12">
        <v>0.57099999999999995</v>
      </c>
      <c r="L76" s="13">
        <v>0.65900000000000003</v>
      </c>
      <c r="M76" s="12">
        <v>0.59799999999999998</v>
      </c>
      <c r="N76" s="5" t="s">
        <v>62</v>
      </c>
    </row>
    <row r="77" spans="1:14" ht="18" x14ac:dyDescent="0.35">
      <c r="A77" s="2" t="s">
        <v>53</v>
      </c>
      <c r="B77" s="22">
        <v>1.0589999999999999</v>
      </c>
      <c r="C77" s="20">
        <v>0.98899999999999999</v>
      </c>
      <c r="D77" s="16">
        <v>0.68400000000000005</v>
      </c>
      <c r="E77" s="11">
        <v>0.52200000000000002</v>
      </c>
      <c r="F77" s="11">
        <v>0.48599999999999999</v>
      </c>
      <c r="G77" s="12">
        <v>0.58699999999999997</v>
      </c>
      <c r="H77" s="12">
        <v>0.56599999999999995</v>
      </c>
      <c r="I77" s="12">
        <v>0.58099999999999996</v>
      </c>
      <c r="J77" s="12">
        <v>0.58499999999999996</v>
      </c>
      <c r="K77" s="12">
        <v>0.56399999999999995</v>
      </c>
      <c r="L77" s="11">
        <v>0.47699999999999998</v>
      </c>
      <c r="M77" s="17">
        <v>0.42699999999999999</v>
      </c>
      <c r="N77" s="5" t="s">
        <v>62</v>
      </c>
    </row>
    <row r="79" spans="1:14" ht="25" x14ac:dyDescent="0.35">
      <c r="A79" s="2" t="s">
        <v>7</v>
      </c>
      <c r="B79" s="2" t="s">
        <v>10</v>
      </c>
      <c r="C79" s="2" t="s">
        <v>63</v>
      </c>
      <c r="D79" s="2" t="s">
        <v>8</v>
      </c>
      <c r="E79" s="2" t="s">
        <v>62</v>
      </c>
      <c r="F79" s="2" t="s">
        <v>64</v>
      </c>
      <c r="G79" s="2" t="s">
        <v>65</v>
      </c>
      <c r="H79" s="2" t="s">
        <v>66</v>
      </c>
      <c r="I79" s="2" t="s">
        <v>67</v>
      </c>
    </row>
    <row r="80" spans="1:14" x14ac:dyDescent="0.35">
      <c r="A80" s="24" t="s">
        <v>2</v>
      </c>
      <c r="B80" s="24"/>
      <c r="C80" s="24" t="s">
        <v>68</v>
      </c>
      <c r="D80" s="24"/>
      <c r="E80" s="24">
        <v>0.53100000000000003</v>
      </c>
      <c r="F80" s="24">
        <v>2</v>
      </c>
      <c r="G80" s="24">
        <v>0.51300000000000001</v>
      </c>
      <c r="H80" s="24">
        <v>2.5999999999999999E-2</v>
      </c>
      <c r="I80" s="24">
        <v>5.0750000000000002</v>
      </c>
    </row>
    <row r="81" spans="1:9" x14ac:dyDescent="0.35">
      <c r="A81" s="24"/>
      <c r="B81" s="24"/>
      <c r="C81" s="24" t="s">
        <v>69</v>
      </c>
      <c r="D81" s="24"/>
      <c r="E81" s="24">
        <v>0.49399999999999999</v>
      </c>
      <c r="F81" s="24"/>
      <c r="G81" s="24"/>
      <c r="H81" s="24"/>
      <c r="I81" s="24"/>
    </row>
    <row r="82" spans="1:9" x14ac:dyDescent="0.35">
      <c r="A82" s="24" t="s">
        <v>13</v>
      </c>
      <c r="B82" s="24"/>
      <c r="C82" s="24" t="s">
        <v>70</v>
      </c>
      <c r="D82" s="24"/>
      <c r="E82" s="24">
        <v>0.57499999999999996</v>
      </c>
      <c r="F82" s="24">
        <v>2</v>
      </c>
      <c r="G82" s="24">
        <v>0.64700000000000002</v>
      </c>
      <c r="H82" s="24">
        <v>0.10100000000000001</v>
      </c>
      <c r="I82" s="24">
        <v>15.654999999999999</v>
      </c>
    </row>
    <row r="83" spans="1:9" x14ac:dyDescent="0.35">
      <c r="A83" s="24"/>
      <c r="B83" s="24"/>
      <c r="C83" s="24" t="s">
        <v>71</v>
      </c>
      <c r="D83" s="24"/>
      <c r="E83" s="24">
        <v>0.71799999999999997</v>
      </c>
      <c r="F83" s="24"/>
      <c r="G83" s="24"/>
      <c r="H83" s="24"/>
      <c r="I83" s="24"/>
    </row>
    <row r="84" spans="1:9" x14ac:dyDescent="0.35">
      <c r="A84" s="24" t="s">
        <v>20</v>
      </c>
      <c r="B84" s="24"/>
      <c r="C84" s="24" t="s">
        <v>72</v>
      </c>
      <c r="D84" s="24"/>
      <c r="E84" s="24">
        <v>0.66400000000000003</v>
      </c>
      <c r="F84" s="24">
        <v>2</v>
      </c>
      <c r="G84" s="24">
        <v>0.66100000000000003</v>
      </c>
      <c r="H84" s="24">
        <v>4.0000000000000001E-3</v>
      </c>
      <c r="I84" s="24">
        <v>0.67400000000000004</v>
      </c>
    </row>
    <row r="85" spans="1:9" x14ac:dyDescent="0.35">
      <c r="A85" s="24"/>
      <c r="B85" s="24"/>
      <c r="C85" s="24" t="s">
        <v>73</v>
      </c>
      <c r="D85" s="24"/>
      <c r="E85" s="24">
        <v>0.65800000000000003</v>
      </c>
      <c r="F85" s="24"/>
      <c r="G85" s="24"/>
      <c r="H85" s="24"/>
      <c r="I85" s="24"/>
    </row>
    <row r="86" spans="1:9" x14ac:dyDescent="0.35">
      <c r="A86" s="24" t="s">
        <v>27</v>
      </c>
      <c r="B86" s="24"/>
      <c r="C86" s="24" t="s">
        <v>74</v>
      </c>
      <c r="D86" s="24"/>
      <c r="E86" s="24">
        <v>0.60299999999999998</v>
      </c>
      <c r="F86" s="24">
        <v>2</v>
      </c>
      <c r="G86" s="24">
        <v>0.58699999999999997</v>
      </c>
      <c r="H86" s="24">
        <v>2.3E-2</v>
      </c>
      <c r="I86" s="24">
        <v>3.8769999999999998</v>
      </c>
    </row>
    <row r="87" spans="1:9" x14ac:dyDescent="0.35">
      <c r="A87" s="24"/>
      <c r="B87" s="24"/>
      <c r="C87" s="24" t="s">
        <v>75</v>
      </c>
      <c r="D87" s="24"/>
      <c r="E87" s="24">
        <v>0.57099999999999995</v>
      </c>
      <c r="F87" s="24"/>
      <c r="G87" s="24"/>
      <c r="H87" s="24"/>
      <c r="I87" s="24"/>
    </row>
    <row r="88" spans="1:9" x14ac:dyDescent="0.35">
      <c r="A88" s="24" t="s">
        <v>34</v>
      </c>
      <c r="B88" s="24"/>
      <c r="C88" s="24" t="s">
        <v>76</v>
      </c>
      <c r="D88" s="24"/>
      <c r="E88" s="24">
        <v>0.58499999999999996</v>
      </c>
      <c r="F88" s="24">
        <v>2</v>
      </c>
      <c r="G88" s="24">
        <v>0.59299999999999997</v>
      </c>
      <c r="H88" s="24">
        <v>1.0999999999999999E-2</v>
      </c>
      <c r="I88" s="24">
        <v>1.885</v>
      </c>
    </row>
    <row r="89" spans="1:9" x14ac:dyDescent="0.35">
      <c r="A89" s="24"/>
      <c r="B89" s="24"/>
      <c r="C89" s="24" t="s">
        <v>77</v>
      </c>
      <c r="D89" s="24"/>
      <c r="E89" s="24">
        <v>0.6</v>
      </c>
      <c r="F89" s="24"/>
      <c r="G89" s="24"/>
      <c r="H89" s="24"/>
      <c r="I89" s="24"/>
    </row>
    <row r="90" spans="1:9" x14ac:dyDescent="0.35">
      <c r="A90" s="24" t="s">
        <v>41</v>
      </c>
      <c r="B90" s="24"/>
      <c r="C90" s="24" t="s">
        <v>78</v>
      </c>
      <c r="D90" s="24"/>
      <c r="E90" s="24">
        <v>0.76700000000000002</v>
      </c>
      <c r="F90" s="24">
        <v>2</v>
      </c>
      <c r="G90" s="24">
        <v>0.72799999999999998</v>
      </c>
      <c r="H90" s="24">
        <v>5.6000000000000001E-2</v>
      </c>
      <c r="I90" s="24">
        <v>7.7270000000000003</v>
      </c>
    </row>
    <row r="91" spans="1:9" x14ac:dyDescent="0.35">
      <c r="A91" s="24"/>
      <c r="B91" s="24"/>
      <c r="C91" s="24" t="s">
        <v>79</v>
      </c>
      <c r="D91" s="24"/>
      <c r="E91" s="24">
        <v>0.68799999999999994</v>
      </c>
      <c r="F91" s="24"/>
      <c r="G91" s="24"/>
      <c r="H91" s="24"/>
      <c r="I91" s="24"/>
    </row>
    <row r="92" spans="1:9" x14ac:dyDescent="0.35">
      <c r="A92" s="24" t="s">
        <v>48</v>
      </c>
      <c r="B92" s="24"/>
      <c r="C92" s="24" t="s">
        <v>80</v>
      </c>
      <c r="D92" s="24"/>
      <c r="E92" s="24">
        <v>0.83399999999999996</v>
      </c>
      <c r="F92" s="24">
        <v>2</v>
      </c>
      <c r="G92" s="24">
        <v>0.78700000000000003</v>
      </c>
      <c r="H92" s="24">
        <v>6.5000000000000002E-2</v>
      </c>
      <c r="I92" s="24">
        <v>8.2880000000000003</v>
      </c>
    </row>
    <row r="93" spans="1:9" x14ac:dyDescent="0.35">
      <c r="A93" s="24"/>
      <c r="B93" s="24"/>
      <c r="C93" s="24" t="s">
        <v>81</v>
      </c>
      <c r="D93" s="24"/>
      <c r="E93" s="24">
        <v>0.74099999999999999</v>
      </c>
      <c r="F93" s="24"/>
      <c r="G93" s="24"/>
      <c r="H93" s="24"/>
      <c r="I93" s="24"/>
    </row>
    <row r="94" spans="1:9" x14ac:dyDescent="0.35">
      <c r="A94" s="24" t="s">
        <v>55</v>
      </c>
      <c r="B94" s="24"/>
      <c r="C94" s="24" t="s">
        <v>82</v>
      </c>
      <c r="D94" s="24"/>
      <c r="E94" s="24">
        <v>0.68400000000000005</v>
      </c>
      <c r="F94" s="24">
        <v>2</v>
      </c>
      <c r="G94" s="24">
        <v>0.60299999999999998</v>
      </c>
      <c r="H94" s="24">
        <v>0.114</v>
      </c>
      <c r="I94" s="24">
        <v>18.89</v>
      </c>
    </row>
    <row r="95" spans="1:9" x14ac:dyDescent="0.35">
      <c r="A95" s="24"/>
      <c r="B95" s="24"/>
      <c r="C95" s="24" t="s">
        <v>83</v>
      </c>
      <c r="D95" s="24"/>
      <c r="E95" s="24">
        <v>0.52200000000000002</v>
      </c>
      <c r="F95" s="24"/>
      <c r="G95" s="24"/>
      <c r="H95" s="24"/>
      <c r="I95" s="24"/>
    </row>
    <row r="96" spans="1:9" x14ac:dyDescent="0.35">
      <c r="A96" s="24" t="s">
        <v>3</v>
      </c>
      <c r="B96" s="24"/>
      <c r="C96" s="24" t="s">
        <v>84</v>
      </c>
      <c r="D96" s="24"/>
      <c r="E96" s="24">
        <v>0.58199999999999996</v>
      </c>
      <c r="F96" s="24">
        <v>2</v>
      </c>
      <c r="G96" s="24">
        <v>0.59799999999999998</v>
      </c>
      <c r="H96" s="24">
        <v>2.3E-2</v>
      </c>
      <c r="I96" s="24">
        <v>3.8159999999999998</v>
      </c>
    </row>
    <row r="97" spans="1:9" x14ac:dyDescent="0.35">
      <c r="A97" s="24"/>
      <c r="B97" s="24"/>
      <c r="C97" s="24" t="s">
        <v>85</v>
      </c>
      <c r="D97" s="24"/>
      <c r="E97" s="24">
        <v>0.61499999999999999</v>
      </c>
      <c r="F97" s="24"/>
      <c r="G97" s="24"/>
      <c r="H97" s="24"/>
      <c r="I97" s="24"/>
    </row>
    <row r="98" spans="1:9" x14ac:dyDescent="0.35">
      <c r="A98" s="24" t="s">
        <v>14</v>
      </c>
      <c r="B98" s="24"/>
      <c r="C98" s="24" t="s">
        <v>86</v>
      </c>
      <c r="D98" s="24"/>
      <c r="E98" s="24">
        <v>0.48199999999999998</v>
      </c>
      <c r="F98" s="24">
        <v>2</v>
      </c>
      <c r="G98" s="24">
        <v>0.47399999999999998</v>
      </c>
      <c r="H98" s="24">
        <v>1.2E-2</v>
      </c>
      <c r="I98" s="24">
        <v>2.4460000000000002</v>
      </c>
    </row>
    <row r="99" spans="1:9" x14ac:dyDescent="0.35">
      <c r="A99" s="24"/>
      <c r="B99" s="24"/>
      <c r="C99" s="24" t="s">
        <v>87</v>
      </c>
      <c r="D99" s="24"/>
      <c r="E99" s="24">
        <v>0.46600000000000003</v>
      </c>
      <c r="F99" s="24"/>
      <c r="G99" s="24"/>
      <c r="H99" s="24"/>
      <c r="I99" s="24"/>
    </row>
    <row r="100" spans="1:9" x14ac:dyDescent="0.35">
      <c r="A100" s="24" t="s">
        <v>21</v>
      </c>
      <c r="B100" s="24"/>
      <c r="C100" s="24" t="s">
        <v>88</v>
      </c>
      <c r="D100" s="24"/>
      <c r="E100" s="24">
        <v>0.59699999999999998</v>
      </c>
      <c r="F100" s="24">
        <v>2</v>
      </c>
      <c r="G100" s="24">
        <v>0.55700000000000005</v>
      </c>
      <c r="H100" s="24">
        <v>5.6000000000000001E-2</v>
      </c>
      <c r="I100" s="24">
        <v>10.073</v>
      </c>
    </row>
    <row r="101" spans="1:9" x14ac:dyDescent="0.35">
      <c r="A101" s="24"/>
      <c r="B101" s="24"/>
      <c r="C101" s="24" t="s">
        <v>89</v>
      </c>
      <c r="D101" s="24"/>
      <c r="E101" s="24">
        <v>0.51800000000000002</v>
      </c>
      <c r="F101" s="24"/>
      <c r="G101" s="24"/>
      <c r="H101" s="24"/>
      <c r="I101" s="24"/>
    </row>
    <row r="102" spans="1:9" x14ac:dyDescent="0.35">
      <c r="A102" s="24" t="s">
        <v>28</v>
      </c>
      <c r="B102" s="24"/>
      <c r="C102" s="24" t="s">
        <v>90</v>
      </c>
      <c r="D102" s="24"/>
      <c r="E102" s="24">
        <v>0.61799999999999999</v>
      </c>
      <c r="F102" s="24">
        <v>2</v>
      </c>
      <c r="G102" s="24">
        <v>0.55900000000000005</v>
      </c>
      <c r="H102" s="24">
        <v>8.3000000000000004E-2</v>
      </c>
      <c r="I102" s="24">
        <v>14.864000000000001</v>
      </c>
    </row>
    <row r="103" spans="1:9" x14ac:dyDescent="0.35">
      <c r="A103" s="24"/>
      <c r="B103" s="24"/>
      <c r="C103" s="24" t="s">
        <v>91</v>
      </c>
      <c r="D103" s="24"/>
      <c r="E103" s="24">
        <v>0.5</v>
      </c>
      <c r="F103" s="24"/>
      <c r="G103" s="24"/>
      <c r="H103" s="24"/>
      <c r="I103" s="24"/>
    </row>
    <row r="104" spans="1:9" x14ac:dyDescent="0.35">
      <c r="A104" s="24" t="s">
        <v>35</v>
      </c>
      <c r="B104" s="24"/>
      <c r="C104" s="24" t="s">
        <v>92</v>
      </c>
      <c r="D104" s="24"/>
      <c r="E104" s="24">
        <v>0.623</v>
      </c>
      <c r="F104" s="24">
        <v>2</v>
      </c>
      <c r="G104" s="24">
        <v>0.63200000000000001</v>
      </c>
      <c r="H104" s="24">
        <v>1.2E-2</v>
      </c>
      <c r="I104" s="24">
        <v>1.9470000000000001</v>
      </c>
    </row>
    <row r="105" spans="1:9" x14ac:dyDescent="0.35">
      <c r="A105" s="24"/>
      <c r="B105" s="24"/>
      <c r="C105" s="24" t="s">
        <v>93</v>
      </c>
      <c r="D105" s="24"/>
      <c r="E105" s="24">
        <v>0.64</v>
      </c>
      <c r="F105" s="24"/>
      <c r="G105" s="24"/>
      <c r="H105" s="24"/>
      <c r="I105" s="24"/>
    </row>
    <row r="106" spans="1:9" x14ac:dyDescent="0.35">
      <c r="A106" s="24" t="s">
        <v>42</v>
      </c>
      <c r="B106" s="24"/>
      <c r="C106" s="24" t="s">
        <v>94</v>
      </c>
      <c r="D106" s="24"/>
      <c r="E106" s="24">
        <v>0.51300000000000001</v>
      </c>
      <c r="F106" s="24">
        <v>2</v>
      </c>
      <c r="G106" s="24">
        <v>0.55000000000000004</v>
      </c>
      <c r="H106" s="24">
        <v>5.1999999999999998E-2</v>
      </c>
      <c r="I106" s="24">
        <v>9.5090000000000003</v>
      </c>
    </row>
    <row r="107" spans="1:9" x14ac:dyDescent="0.35">
      <c r="A107" s="24"/>
      <c r="B107" s="24"/>
      <c r="C107" s="24" t="s">
        <v>95</v>
      </c>
      <c r="D107" s="24"/>
      <c r="E107" s="24">
        <v>0.58599999999999997</v>
      </c>
      <c r="F107" s="24"/>
      <c r="G107" s="24"/>
      <c r="H107" s="24"/>
      <c r="I107" s="24"/>
    </row>
    <row r="108" spans="1:9" x14ac:dyDescent="0.35">
      <c r="A108" s="24" t="s">
        <v>49</v>
      </c>
      <c r="B108" s="24"/>
      <c r="C108" s="24" t="s">
        <v>96</v>
      </c>
      <c r="D108" s="24"/>
      <c r="E108" s="24">
        <v>0.65700000000000003</v>
      </c>
      <c r="F108" s="24">
        <v>2</v>
      </c>
      <c r="G108" s="24">
        <v>0.66200000000000003</v>
      </c>
      <c r="H108" s="24">
        <v>7.0000000000000001E-3</v>
      </c>
      <c r="I108" s="24">
        <v>0.99299999999999999</v>
      </c>
    </row>
    <row r="109" spans="1:9" x14ac:dyDescent="0.35">
      <c r="A109" s="24"/>
      <c r="B109" s="24"/>
      <c r="C109" s="24" t="s">
        <v>97</v>
      </c>
      <c r="D109" s="24"/>
      <c r="E109" s="24">
        <v>0.66700000000000004</v>
      </c>
      <c r="F109" s="24"/>
      <c r="G109" s="24"/>
      <c r="H109" s="24"/>
      <c r="I109" s="24"/>
    </row>
    <row r="110" spans="1:9" x14ac:dyDescent="0.35">
      <c r="A110" s="24" t="s">
        <v>56</v>
      </c>
      <c r="B110" s="24"/>
      <c r="C110" s="24" t="s">
        <v>98</v>
      </c>
      <c r="D110" s="24"/>
      <c r="E110" s="24">
        <v>0.48599999999999999</v>
      </c>
      <c r="F110" s="24">
        <v>2</v>
      </c>
      <c r="G110" s="24">
        <v>0.53700000000000003</v>
      </c>
      <c r="H110" s="24">
        <v>7.0999999999999994E-2</v>
      </c>
      <c r="I110" s="24">
        <v>13.192</v>
      </c>
    </row>
    <row r="111" spans="1:9" x14ac:dyDescent="0.35">
      <c r="A111" s="24"/>
      <c r="B111" s="24"/>
      <c r="C111" s="24" t="s">
        <v>99</v>
      </c>
      <c r="D111" s="24"/>
      <c r="E111" s="24">
        <v>0.58699999999999997</v>
      </c>
      <c r="F111" s="24"/>
      <c r="G111" s="24"/>
      <c r="H111" s="24"/>
      <c r="I111" s="24"/>
    </row>
    <row r="112" spans="1:9" x14ac:dyDescent="0.35">
      <c r="A112" s="24" t="s">
        <v>4</v>
      </c>
      <c r="B112" s="24"/>
      <c r="C112" s="24" t="s">
        <v>100</v>
      </c>
      <c r="D112" s="24"/>
      <c r="E112" s="24">
        <v>0.55700000000000005</v>
      </c>
      <c r="F112" s="24">
        <v>2</v>
      </c>
      <c r="G112" s="24">
        <v>0.53200000000000003</v>
      </c>
      <c r="H112" s="24">
        <v>3.5999999999999997E-2</v>
      </c>
      <c r="I112" s="24">
        <v>6.7309999999999999</v>
      </c>
    </row>
    <row r="113" spans="1:9" x14ac:dyDescent="0.35">
      <c r="A113" s="24"/>
      <c r="B113" s="24"/>
      <c r="C113" s="24" t="s">
        <v>101</v>
      </c>
      <c r="D113" s="24"/>
      <c r="E113" s="24">
        <v>0.50600000000000001</v>
      </c>
      <c r="F113" s="24"/>
      <c r="G113" s="24"/>
      <c r="H113" s="24"/>
      <c r="I113" s="24"/>
    </row>
    <row r="114" spans="1:9" x14ac:dyDescent="0.35">
      <c r="A114" s="24" t="s">
        <v>15</v>
      </c>
      <c r="B114" s="24"/>
      <c r="C114" s="24" t="s">
        <v>102</v>
      </c>
      <c r="D114" s="24"/>
      <c r="E114" s="24">
        <v>0.63300000000000001</v>
      </c>
      <c r="F114" s="24">
        <v>2</v>
      </c>
      <c r="G114" s="24">
        <v>0.621</v>
      </c>
      <c r="H114" s="24">
        <v>1.7000000000000001E-2</v>
      </c>
      <c r="I114" s="24">
        <v>2.7679999999999998</v>
      </c>
    </row>
    <row r="115" spans="1:9" x14ac:dyDescent="0.35">
      <c r="A115" s="24"/>
      <c r="B115" s="24"/>
      <c r="C115" s="24" t="s">
        <v>103</v>
      </c>
      <c r="D115" s="24"/>
      <c r="E115" s="24">
        <v>0.60899999999999999</v>
      </c>
      <c r="F115" s="24"/>
      <c r="G115" s="24"/>
      <c r="H115" s="24"/>
      <c r="I115" s="24"/>
    </row>
    <row r="116" spans="1:9" x14ac:dyDescent="0.35">
      <c r="A116" s="24" t="s">
        <v>22</v>
      </c>
      <c r="B116" s="24"/>
      <c r="C116" s="24" t="s">
        <v>104</v>
      </c>
      <c r="D116" s="24"/>
      <c r="E116" s="24">
        <v>0.68300000000000005</v>
      </c>
      <c r="F116" s="24">
        <v>2</v>
      </c>
      <c r="G116" s="24">
        <v>0.63200000000000001</v>
      </c>
      <c r="H116" s="24">
        <v>7.0999999999999994E-2</v>
      </c>
      <c r="I116" s="24">
        <v>11.298</v>
      </c>
    </row>
    <row r="117" spans="1:9" x14ac:dyDescent="0.35">
      <c r="A117" s="24"/>
      <c r="B117" s="24"/>
      <c r="C117" s="24" t="s">
        <v>105</v>
      </c>
      <c r="D117" s="24"/>
      <c r="E117" s="24">
        <v>0.58199999999999996</v>
      </c>
      <c r="F117" s="24"/>
      <c r="G117" s="24"/>
      <c r="H117" s="24"/>
      <c r="I117" s="24"/>
    </row>
    <row r="118" spans="1:9" x14ac:dyDescent="0.35">
      <c r="A118" s="24" t="s">
        <v>29</v>
      </c>
      <c r="B118" s="24"/>
      <c r="C118" s="24" t="s">
        <v>106</v>
      </c>
      <c r="D118" s="24"/>
      <c r="E118" s="24">
        <v>0.61699999999999999</v>
      </c>
      <c r="F118" s="24">
        <v>2</v>
      </c>
      <c r="G118" s="24">
        <v>0.62</v>
      </c>
      <c r="H118" s="24">
        <v>3.0000000000000001E-3</v>
      </c>
      <c r="I118" s="24">
        <v>0.46800000000000003</v>
      </c>
    </row>
    <row r="119" spans="1:9" x14ac:dyDescent="0.35">
      <c r="A119" s="24"/>
      <c r="B119" s="24"/>
      <c r="C119" s="24" t="s">
        <v>107</v>
      </c>
      <c r="D119" s="24"/>
      <c r="E119" s="24">
        <v>0.622</v>
      </c>
      <c r="F119" s="24"/>
      <c r="G119" s="24"/>
      <c r="H119" s="24"/>
      <c r="I119" s="24"/>
    </row>
    <row r="120" spans="1:9" x14ac:dyDescent="0.35">
      <c r="A120" s="24" t="s">
        <v>36</v>
      </c>
      <c r="B120" s="24"/>
      <c r="C120" s="24" t="s">
        <v>108</v>
      </c>
      <c r="D120" s="24"/>
      <c r="E120" s="24">
        <v>0.71799999999999997</v>
      </c>
      <c r="F120" s="24">
        <v>2</v>
      </c>
      <c r="G120" s="24">
        <v>0.71199999999999997</v>
      </c>
      <c r="H120" s="24">
        <v>8.0000000000000002E-3</v>
      </c>
      <c r="I120" s="24">
        <v>1.1319999999999999</v>
      </c>
    </row>
    <row r="121" spans="1:9" x14ac:dyDescent="0.35">
      <c r="A121" s="24"/>
      <c r="B121" s="24"/>
      <c r="C121" s="24" t="s">
        <v>109</v>
      </c>
      <c r="D121" s="24"/>
      <c r="E121" s="24">
        <v>0.70699999999999996</v>
      </c>
      <c r="F121" s="24"/>
      <c r="G121" s="24"/>
      <c r="H121" s="24"/>
      <c r="I121" s="24"/>
    </row>
    <row r="122" spans="1:9" x14ac:dyDescent="0.35">
      <c r="A122" s="24" t="s">
        <v>43</v>
      </c>
      <c r="B122" s="24"/>
      <c r="C122" s="24" t="s">
        <v>110</v>
      </c>
      <c r="D122" s="24"/>
      <c r="E122" s="24">
        <v>0.76200000000000001</v>
      </c>
      <c r="F122" s="24">
        <v>2</v>
      </c>
      <c r="G122" s="24">
        <v>0.71399999999999997</v>
      </c>
      <c r="H122" s="24">
        <v>6.8000000000000005E-2</v>
      </c>
      <c r="I122" s="24">
        <v>9.5359999999999996</v>
      </c>
    </row>
    <row r="123" spans="1:9" x14ac:dyDescent="0.35">
      <c r="A123" s="24"/>
      <c r="B123" s="24"/>
      <c r="C123" s="24" t="s">
        <v>111</v>
      </c>
      <c r="D123" s="24"/>
      <c r="E123" s="24">
        <v>0.66600000000000004</v>
      </c>
      <c r="F123" s="24"/>
      <c r="G123" s="24"/>
      <c r="H123" s="24"/>
      <c r="I123" s="24"/>
    </row>
    <row r="124" spans="1:9" x14ac:dyDescent="0.35">
      <c r="A124" s="24" t="s">
        <v>50</v>
      </c>
      <c r="B124" s="24"/>
      <c r="C124" s="24" t="s">
        <v>112</v>
      </c>
      <c r="D124" s="24"/>
      <c r="E124" s="24">
        <v>0.56699999999999995</v>
      </c>
      <c r="F124" s="24">
        <v>2</v>
      </c>
      <c r="G124" s="24">
        <v>0.60499999999999998</v>
      </c>
      <c r="H124" s="24">
        <v>5.5E-2</v>
      </c>
      <c r="I124" s="24">
        <v>9.01</v>
      </c>
    </row>
    <row r="125" spans="1:9" x14ac:dyDescent="0.35">
      <c r="A125" s="24"/>
      <c r="B125" s="24"/>
      <c r="C125" s="24" t="s">
        <v>113</v>
      </c>
      <c r="D125" s="24"/>
      <c r="E125" s="24">
        <v>0.64400000000000002</v>
      </c>
      <c r="F125" s="24"/>
      <c r="G125" s="24"/>
      <c r="H125" s="24"/>
      <c r="I125" s="24"/>
    </row>
    <row r="126" spans="1:9" x14ac:dyDescent="0.35">
      <c r="A126" s="24" t="s">
        <v>57</v>
      </c>
      <c r="B126" s="24"/>
      <c r="C126" s="24" t="s">
        <v>114</v>
      </c>
      <c r="D126" s="24"/>
      <c r="E126" s="24">
        <v>0.56599999999999995</v>
      </c>
      <c r="F126" s="24">
        <v>2</v>
      </c>
      <c r="G126" s="24">
        <v>0.57399999999999995</v>
      </c>
      <c r="H126" s="24">
        <v>1.0999999999999999E-2</v>
      </c>
      <c r="I126" s="24">
        <v>1.8480000000000001</v>
      </c>
    </row>
    <row r="127" spans="1:9" x14ac:dyDescent="0.35">
      <c r="A127" s="24"/>
      <c r="B127" s="24"/>
      <c r="C127" s="24" t="s">
        <v>115</v>
      </c>
      <c r="D127" s="24"/>
      <c r="E127" s="24">
        <v>0.58099999999999996</v>
      </c>
      <c r="F127" s="24"/>
      <c r="G127" s="24"/>
      <c r="H127" s="24"/>
      <c r="I127" s="24"/>
    </row>
    <row r="128" spans="1:9" x14ac:dyDescent="0.35">
      <c r="A128" s="24" t="s">
        <v>5</v>
      </c>
      <c r="B128" s="24"/>
      <c r="C128" s="24" t="s">
        <v>116</v>
      </c>
      <c r="D128" s="24"/>
      <c r="E128" s="24">
        <v>0.60799999999999998</v>
      </c>
      <c r="F128" s="24">
        <v>2</v>
      </c>
      <c r="G128" s="24">
        <v>0.56699999999999995</v>
      </c>
      <c r="H128" s="24">
        <v>5.8000000000000003E-2</v>
      </c>
      <c r="I128" s="24">
        <v>10.207000000000001</v>
      </c>
    </row>
    <row r="129" spans="1:9" x14ac:dyDescent="0.35">
      <c r="A129" s="24"/>
      <c r="B129" s="24"/>
      <c r="C129" s="24" t="s">
        <v>117</v>
      </c>
      <c r="D129" s="24"/>
      <c r="E129" s="24">
        <v>0.52600000000000002</v>
      </c>
      <c r="F129" s="24"/>
      <c r="G129" s="24"/>
      <c r="H129" s="24"/>
      <c r="I129" s="24"/>
    </row>
    <row r="130" spans="1:9" x14ac:dyDescent="0.35">
      <c r="A130" s="24" t="s">
        <v>16</v>
      </c>
      <c r="B130" s="24"/>
      <c r="C130" s="24" t="s">
        <v>118</v>
      </c>
      <c r="D130" s="24"/>
      <c r="E130" s="24">
        <v>0.6</v>
      </c>
      <c r="F130" s="24">
        <v>2</v>
      </c>
      <c r="G130" s="24">
        <v>0.57299999999999995</v>
      </c>
      <c r="H130" s="24">
        <v>3.9E-2</v>
      </c>
      <c r="I130" s="24">
        <v>6.843</v>
      </c>
    </row>
    <row r="131" spans="1:9" x14ac:dyDescent="0.35">
      <c r="A131" s="24"/>
      <c r="B131" s="24"/>
      <c r="C131" s="24" t="s">
        <v>119</v>
      </c>
      <c r="D131" s="24"/>
      <c r="E131" s="24">
        <v>0.54500000000000004</v>
      </c>
      <c r="F131" s="24"/>
      <c r="G131" s="24"/>
      <c r="H131" s="24"/>
      <c r="I131" s="24"/>
    </row>
    <row r="132" spans="1:9" x14ac:dyDescent="0.35">
      <c r="A132" s="24" t="s">
        <v>23</v>
      </c>
      <c r="B132" s="24"/>
      <c r="C132" s="24" t="s">
        <v>120</v>
      </c>
      <c r="D132" s="24"/>
      <c r="E132" s="24">
        <v>0.68899999999999995</v>
      </c>
      <c r="F132" s="24">
        <v>2</v>
      </c>
      <c r="G132" s="24">
        <v>0.65300000000000002</v>
      </c>
      <c r="H132" s="24">
        <v>5.0999999999999997E-2</v>
      </c>
      <c r="I132" s="24">
        <v>7.8230000000000004</v>
      </c>
    </row>
    <row r="133" spans="1:9" x14ac:dyDescent="0.35">
      <c r="A133" s="24"/>
      <c r="B133" s="24"/>
      <c r="C133" s="24" t="s">
        <v>121</v>
      </c>
      <c r="D133" s="24"/>
      <c r="E133" s="24">
        <v>0.61599999999999999</v>
      </c>
      <c r="F133" s="24"/>
      <c r="G133" s="24"/>
      <c r="H133" s="24"/>
      <c r="I133" s="24"/>
    </row>
    <row r="134" spans="1:9" x14ac:dyDescent="0.35">
      <c r="A134" s="24" t="s">
        <v>30</v>
      </c>
      <c r="B134" s="24"/>
      <c r="C134" s="24" t="s">
        <v>122</v>
      </c>
      <c r="D134" s="24"/>
      <c r="E134" s="24">
        <v>0.63</v>
      </c>
      <c r="F134" s="24">
        <v>2</v>
      </c>
      <c r="G134" s="24">
        <v>0.55100000000000005</v>
      </c>
      <c r="H134" s="24">
        <v>0.112</v>
      </c>
      <c r="I134" s="24">
        <v>20.312999999999999</v>
      </c>
    </row>
    <row r="135" spans="1:9" x14ac:dyDescent="0.35">
      <c r="A135" s="24"/>
      <c r="B135" s="24"/>
      <c r="C135" s="24" t="s">
        <v>123</v>
      </c>
      <c r="D135" s="24"/>
      <c r="E135" s="24">
        <v>0.47199999999999998</v>
      </c>
      <c r="F135" s="24"/>
      <c r="G135" s="24"/>
      <c r="H135" s="24"/>
      <c r="I135" s="24"/>
    </row>
    <row r="136" spans="1:9" x14ac:dyDescent="0.35">
      <c r="A136" s="24" t="s">
        <v>37</v>
      </c>
      <c r="B136" s="24"/>
      <c r="C136" s="24" t="s">
        <v>124</v>
      </c>
      <c r="D136" s="24"/>
      <c r="E136" s="24">
        <v>0.69399999999999995</v>
      </c>
      <c r="F136" s="24">
        <v>2</v>
      </c>
      <c r="G136" s="24">
        <v>0.68600000000000005</v>
      </c>
      <c r="H136" s="24">
        <v>0.01</v>
      </c>
      <c r="I136" s="24">
        <v>1.494</v>
      </c>
    </row>
    <row r="137" spans="1:9" x14ac:dyDescent="0.35">
      <c r="A137" s="24"/>
      <c r="B137" s="24"/>
      <c r="C137" s="24" t="s">
        <v>125</v>
      </c>
      <c r="D137" s="24"/>
      <c r="E137" s="24">
        <v>0.67900000000000005</v>
      </c>
      <c r="F137" s="24"/>
      <c r="G137" s="24"/>
      <c r="H137" s="24"/>
      <c r="I137" s="24"/>
    </row>
    <row r="138" spans="1:9" x14ac:dyDescent="0.35">
      <c r="A138" s="24" t="s">
        <v>44</v>
      </c>
      <c r="B138" s="24"/>
      <c r="C138" s="24" t="s">
        <v>126</v>
      </c>
      <c r="D138" s="24"/>
      <c r="E138" s="24">
        <v>0.69199999999999995</v>
      </c>
      <c r="F138" s="24">
        <v>2</v>
      </c>
      <c r="G138" s="24">
        <v>0.64500000000000002</v>
      </c>
      <c r="H138" s="24">
        <v>6.6000000000000003E-2</v>
      </c>
      <c r="I138" s="24">
        <v>10.231</v>
      </c>
    </row>
    <row r="139" spans="1:9" x14ac:dyDescent="0.35">
      <c r="A139" s="24"/>
      <c r="B139" s="24"/>
      <c r="C139" s="24" t="s">
        <v>127</v>
      </c>
      <c r="D139" s="24"/>
      <c r="E139" s="24">
        <v>0.59799999999999998</v>
      </c>
      <c r="F139" s="24"/>
      <c r="G139" s="24"/>
      <c r="H139" s="24"/>
      <c r="I139" s="24"/>
    </row>
    <row r="140" spans="1:9" x14ac:dyDescent="0.35">
      <c r="A140" s="24" t="s">
        <v>51</v>
      </c>
      <c r="B140" s="24"/>
      <c r="C140" s="24" t="s">
        <v>128</v>
      </c>
      <c r="D140" s="24"/>
      <c r="E140" s="24">
        <v>0.53400000000000003</v>
      </c>
      <c r="F140" s="24">
        <v>2</v>
      </c>
      <c r="G140" s="24">
        <v>0.55200000000000005</v>
      </c>
      <c r="H140" s="24">
        <v>2.5999999999999999E-2</v>
      </c>
      <c r="I140" s="24">
        <v>4.7380000000000004</v>
      </c>
    </row>
    <row r="141" spans="1:9" x14ac:dyDescent="0.35">
      <c r="A141" s="24"/>
      <c r="B141" s="24"/>
      <c r="C141" s="24" t="s">
        <v>129</v>
      </c>
      <c r="D141" s="24"/>
      <c r="E141" s="24">
        <v>0.57099999999999995</v>
      </c>
      <c r="F141" s="24"/>
      <c r="G141" s="24"/>
      <c r="H141" s="24"/>
      <c r="I141" s="24"/>
    </row>
    <row r="142" spans="1:9" x14ac:dyDescent="0.35">
      <c r="A142" s="24" t="s">
        <v>58</v>
      </c>
      <c r="B142" s="24"/>
      <c r="C142" s="24" t="s">
        <v>130</v>
      </c>
      <c r="D142" s="24"/>
      <c r="E142" s="24">
        <v>0.58499999999999996</v>
      </c>
      <c r="F142" s="24">
        <v>2</v>
      </c>
      <c r="G142" s="24">
        <v>0.57399999999999995</v>
      </c>
      <c r="H142" s="24">
        <v>1.4999999999999999E-2</v>
      </c>
      <c r="I142" s="24">
        <v>2.6339999999999999</v>
      </c>
    </row>
    <row r="143" spans="1:9" x14ac:dyDescent="0.35">
      <c r="A143" s="24"/>
      <c r="B143" s="24"/>
      <c r="C143" s="24" t="s">
        <v>131</v>
      </c>
      <c r="D143" s="24"/>
      <c r="E143" s="24">
        <v>0.56399999999999995</v>
      </c>
      <c r="F143" s="24"/>
      <c r="G143" s="24"/>
      <c r="H143" s="24"/>
      <c r="I143" s="24"/>
    </row>
    <row r="144" spans="1:9" x14ac:dyDescent="0.35">
      <c r="A144" s="24" t="s">
        <v>6</v>
      </c>
      <c r="B144" s="24"/>
      <c r="C144" s="24" t="s">
        <v>132</v>
      </c>
      <c r="D144" s="24"/>
      <c r="E144" s="24">
        <v>0.55300000000000005</v>
      </c>
      <c r="F144" s="24">
        <v>2</v>
      </c>
      <c r="G144" s="24">
        <v>0.53</v>
      </c>
      <c r="H144" s="24">
        <v>3.3000000000000002E-2</v>
      </c>
      <c r="I144" s="24">
        <v>6.173</v>
      </c>
    </row>
    <row r="145" spans="1:9" x14ac:dyDescent="0.35">
      <c r="A145" s="24"/>
      <c r="B145" s="24"/>
      <c r="C145" s="24" t="s">
        <v>133</v>
      </c>
      <c r="D145" s="24"/>
      <c r="E145" s="24">
        <v>0.50700000000000001</v>
      </c>
      <c r="F145" s="24"/>
      <c r="G145" s="24"/>
      <c r="H145" s="24"/>
      <c r="I145" s="24"/>
    </row>
    <row r="146" spans="1:9" x14ac:dyDescent="0.35">
      <c r="A146" s="24" t="s">
        <v>17</v>
      </c>
      <c r="B146" s="24"/>
      <c r="C146" s="24" t="s">
        <v>134</v>
      </c>
      <c r="D146" s="24"/>
      <c r="E146" s="24">
        <v>0.61099999999999999</v>
      </c>
      <c r="F146" s="24">
        <v>2</v>
      </c>
      <c r="G146" s="24">
        <v>0.61099999999999999</v>
      </c>
      <c r="H146" s="24">
        <v>0</v>
      </c>
      <c r="I146" s="24">
        <v>6.9000000000000006E-2</v>
      </c>
    </row>
    <row r="147" spans="1:9" x14ac:dyDescent="0.35">
      <c r="A147" s="24"/>
      <c r="B147" s="24"/>
      <c r="C147" s="24" t="s">
        <v>135</v>
      </c>
      <c r="D147" s="24"/>
      <c r="E147" s="24">
        <v>0.61199999999999999</v>
      </c>
      <c r="F147" s="24"/>
      <c r="G147" s="24"/>
      <c r="H147" s="24"/>
      <c r="I147" s="24"/>
    </row>
    <row r="148" spans="1:9" x14ac:dyDescent="0.35">
      <c r="A148" s="24" t="s">
        <v>24</v>
      </c>
      <c r="B148" s="24"/>
      <c r="C148" s="24" t="s">
        <v>136</v>
      </c>
      <c r="D148" s="24"/>
      <c r="E148" s="24">
        <v>0.68400000000000005</v>
      </c>
      <c r="F148" s="24">
        <v>2</v>
      </c>
      <c r="G148" s="24">
        <v>0.63500000000000001</v>
      </c>
      <c r="H148" s="24">
        <v>6.9000000000000006E-2</v>
      </c>
      <c r="I148" s="24">
        <v>10.843999999999999</v>
      </c>
    </row>
    <row r="149" spans="1:9" x14ac:dyDescent="0.35">
      <c r="A149" s="24"/>
      <c r="B149" s="24"/>
      <c r="C149" s="24" t="s">
        <v>137</v>
      </c>
      <c r="D149" s="24"/>
      <c r="E149" s="24">
        <v>0.58599999999999997</v>
      </c>
      <c r="F149" s="24"/>
      <c r="G149" s="24"/>
      <c r="H149" s="24"/>
      <c r="I149" s="24"/>
    </row>
    <row r="150" spans="1:9" x14ac:dyDescent="0.35">
      <c r="A150" s="24" t="s">
        <v>31</v>
      </c>
      <c r="B150" s="24"/>
      <c r="C150" s="24" t="s">
        <v>138</v>
      </c>
      <c r="D150" s="24"/>
      <c r="E150" s="24">
        <v>0.623</v>
      </c>
      <c r="F150" s="24">
        <v>2</v>
      </c>
      <c r="G150" s="24">
        <v>0.60399999999999998</v>
      </c>
      <c r="H150" s="24">
        <v>2.7E-2</v>
      </c>
      <c r="I150" s="24">
        <v>4.3890000000000002</v>
      </c>
    </row>
    <row r="151" spans="1:9" x14ac:dyDescent="0.35">
      <c r="A151" s="24"/>
      <c r="B151" s="24"/>
      <c r="C151" s="24" t="s">
        <v>139</v>
      </c>
      <c r="D151" s="24"/>
      <c r="E151" s="24">
        <v>0.58499999999999996</v>
      </c>
      <c r="F151" s="24"/>
      <c r="G151" s="24"/>
      <c r="H151" s="24"/>
      <c r="I151" s="24"/>
    </row>
    <row r="152" spans="1:9" x14ac:dyDescent="0.35">
      <c r="A152" s="24" t="s">
        <v>38</v>
      </c>
      <c r="B152" s="24"/>
      <c r="C152" s="24" t="s">
        <v>140</v>
      </c>
      <c r="D152" s="24"/>
      <c r="E152" s="24">
        <v>0.49199999999999999</v>
      </c>
      <c r="F152" s="24">
        <v>2</v>
      </c>
      <c r="G152" s="24">
        <v>0.50900000000000001</v>
      </c>
      <c r="H152" s="24">
        <v>2.4E-2</v>
      </c>
      <c r="I152" s="24">
        <v>4.7130000000000001</v>
      </c>
    </row>
    <row r="153" spans="1:9" x14ac:dyDescent="0.35">
      <c r="A153" s="24"/>
      <c r="B153" s="24"/>
      <c r="C153" s="24" t="s">
        <v>141</v>
      </c>
      <c r="D153" s="24"/>
      <c r="E153" s="24">
        <v>0.52600000000000002</v>
      </c>
      <c r="F153" s="24"/>
      <c r="G153" s="24"/>
      <c r="H153" s="24"/>
      <c r="I153" s="24"/>
    </row>
    <row r="154" spans="1:9" x14ac:dyDescent="0.35">
      <c r="A154" s="24" t="s">
        <v>45</v>
      </c>
      <c r="B154" s="24"/>
      <c r="C154" s="24" t="s">
        <v>142</v>
      </c>
      <c r="D154" s="24"/>
      <c r="E154" s="24">
        <v>0.59099999999999997</v>
      </c>
      <c r="F154" s="24">
        <v>2</v>
      </c>
      <c r="G154" s="24">
        <v>0.59299999999999997</v>
      </c>
      <c r="H154" s="24">
        <v>2E-3</v>
      </c>
      <c r="I154" s="24">
        <v>0.26300000000000001</v>
      </c>
    </row>
    <row r="155" spans="1:9" x14ac:dyDescent="0.35">
      <c r="A155" s="24"/>
      <c r="B155" s="24"/>
      <c r="C155" s="24" t="s">
        <v>143</v>
      </c>
      <c r="D155" s="24"/>
      <c r="E155" s="24">
        <v>0.59399999999999997</v>
      </c>
      <c r="F155" s="24"/>
      <c r="G155" s="24"/>
      <c r="H155" s="24"/>
      <c r="I155" s="24"/>
    </row>
    <row r="156" spans="1:9" x14ac:dyDescent="0.35">
      <c r="A156" s="24" t="s">
        <v>52</v>
      </c>
      <c r="B156" s="24"/>
      <c r="C156" s="24" t="s">
        <v>144</v>
      </c>
      <c r="D156" s="24"/>
      <c r="E156" s="24">
        <v>0.65900000000000003</v>
      </c>
      <c r="F156" s="24">
        <v>2</v>
      </c>
      <c r="G156" s="24">
        <v>0.628</v>
      </c>
      <c r="H156" s="24">
        <v>4.2999999999999997E-2</v>
      </c>
      <c r="I156" s="24">
        <v>6.92</v>
      </c>
    </row>
    <row r="157" spans="1:9" x14ac:dyDescent="0.35">
      <c r="A157" s="24"/>
      <c r="B157" s="24"/>
      <c r="C157" s="24" t="s">
        <v>145</v>
      </c>
      <c r="D157" s="24"/>
      <c r="E157" s="24">
        <v>0.59799999999999998</v>
      </c>
      <c r="F157" s="24"/>
      <c r="G157" s="24"/>
      <c r="H157" s="24"/>
      <c r="I157" s="24"/>
    </row>
    <row r="158" spans="1:9" x14ac:dyDescent="0.35">
      <c r="A158" s="24" t="s">
        <v>59</v>
      </c>
      <c r="B158" s="24"/>
      <c r="C158" s="24" t="s">
        <v>146</v>
      </c>
      <c r="D158" s="24"/>
      <c r="E158" s="24">
        <v>0.47699999999999998</v>
      </c>
      <c r="F158" s="24">
        <v>2</v>
      </c>
      <c r="G158" s="24">
        <v>0.45200000000000001</v>
      </c>
      <c r="H158" s="24">
        <v>3.5000000000000003E-2</v>
      </c>
      <c r="I158" s="24">
        <v>7.7460000000000004</v>
      </c>
    </row>
    <row r="159" spans="1:9" x14ac:dyDescent="0.35">
      <c r="A159" s="24"/>
      <c r="B159" s="24"/>
      <c r="C159" s="24" t="s">
        <v>147</v>
      </c>
      <c r="D159" s="24"/>
      <c r="E159" s="24">
        <v>0.42699999999999999</v>
      </c>
      <c r="F159" s="24"/>
      <c r="G159" s="24"/>
      <c r="H159" s="24"/>
      <c r="I159" s="24"/>
    </row>
    <row r="160" spans="1:9" x14ac:dyDescent="0.35">
      <c r="A160" s="24" t="s">
        <v>1</v>
      </c>
      <c r="B160" s="24" t="s">
        <v>9</v>
      </c>
      <c r="C160" s="24" t="s">
        <v>148</v>
      </c>
      <c r="D160" s="24">
        <v>10</v>
      </c>
      <c r="E160" s="24">
        <v>0.122</v>
      </c>
      <c r="F160" s="24">
        <v>2</v>
      </c>
      <c r="G160" s="24">
        <v>0.12</v>
      </c>
      <c r="H160" s="24">
        <v>3.0000000000000001E-3</v>
      </c>
      <c r="I160" s="24">
        <v>2.4089999999999998</v>
      </c>
    </row>
    <row r="161" spans="1:9" x14ac:dyDescent="0.35">
      <c r="A161" s="24"/>
      <c r="B161" s="24"/>
      <c r="C161" s="24" t="s">
        <v>149</v>
      </c>
      <c r="D161" s="24">
        <v>10</v>
      </c>
      <c r="E161" s="24">
        <v>0.11799999999999999</v>
      </c>
      <c r="F161" s="24"/>
      <c r="G161" s="24"/>
      <c r="H161" s="24"/>
      <c r="I161" s="24"/>
    </row>
    <row r="162" spans="1:9" x14ac:dyDescent="0.35">
      <c r="A162" s="24" t="s">
        <v>12</v>
      </c>
      <c r="B162" s="24" t="s">
        <v>9</v>
      </c>
      <c r="C162" s="24" t="s">
        <v>150</v>
      </c>
      <c r="D162" s="24">
        <v>2.5</v>
      </c>
      <c r="E162" s="24">
        <v>0.27200000000000002</v>
      </c>
      <c r="F162" s="24">
        <v>2</v>
      </c>
      <c r="G162" s="24">
        <v>0.26</v>
      </c>
      <c r="H162" s="24">
        <v>1.6E-2</v>
      </c>
      <c r="I162" s="24">
        <v>6.25</v>
      </c>
    </row>
    <row r="163" spans="1:9" x14ac:dyDescent="0.35">
      <c r="A163" s="24"/>
      <c r="B163" s="24"/>
      <c r="C163" s="24" t="s">
        <v>151</v>
      </c>
      <c r="D163" s="24">
        <v>2.5</v>
      </c>
      <c r="E163" s="24">
        <v>0.249</v>
      </c>
      <c r="F163" s="24"/>
      <c r="G163" s="24"/>
      <c r="H163" s="24"/>
      <c r="I163" s="24"/>
    </row>
    <row r="164" spans="1:9" x14ac:dyDescent="0.35">
      <c r="A164" s="24" t="s">
        <v>19</v>
      </c>
      <c r="B164" s="24" t="s">
        <v>9</v>
      </c>
      <c r="C164" s="24" t="s">
        <v>152</v>
      </c>
      <c r="D164" s="24">
        <v>0.625</v>
      </c>
      <c r="E164" s="24">
        <v>0.45500000000000002</v>
      </c>
      <c r="F164" s="24">
        <v>2</v>
      </c>
      <c r="G164" s="24">
        <v>0.45100000000000001</v>
      </c>
      <c r="H164" s="24">
        <v>5.0000000000000001E-3</v>
      </c>
      <c r="I164" s="24">
        <v>1.113</v>
      </c>
    </row>
    <row r="165" spans="1:9" x14ac:dyDescent="0.35">
      <c r="A165" s="24"/>
      <c r="B165" s="24"/>
      <c r="C165" s="24" t="s">
        <v>153</v>
      </c>
      <c r="D165" s="24">
        <v>0.625</v>
      </c>
      <c r="E165" s="24">
        <v>0.44800000000000001</v>
      </c>
      <c r="F165" s="24"/>
      <c r="G165" s="24"/>
      <c r="H165" s="24"/>
      <c r="I165" s="24"/>
    </row>
    <row r="166" spans="1:9" x14ac:dyDescent="0.35">
      <c r="A166" s="24" t="s">
        <v>26</v>
      </c>
      <c r="B166" s="24" t="s">
        <v>9</v>
      </c>
      <c r="C166" s="24" t="s">
        <v>154</v>
      </c>
      <c r="D166" s="24">
        <v>0.156</v>
      </c>
      <c r="E166" s="24">
        <v>0.69</v>
      </c>
      <c r="F166" s="24">
        <v>2</v>
      </c>
      <c r="G166" s="24">
        <v>0.67900000000000005</v>
      </c>
      <c r="H166" s="24">
        <v>1.6E-2</v>
      </c>
      <c r="I166" s="24">
        <v>2.3540000000000001</v>
      </c>
    </row>
    <row r="167" spans="1:9" x14ac:dyDescent="0.35">
      <c r="A167" s="24"/>
      <c r="B167" s="24"/>
      <c r="C167" s="24" t="s">
        <v>155</v>
      </c>
      <c r="D167" s="24">
        <v>0.156</v>
      </c>
      <c r="E167" s="24">
        <v>0.66800000000000004</v>
      </c>
      <c r="F167" s="24"/>
      <c r="G167" s="24"/>
      <c r="H167" s="24"/>
      <c r="I167" s="24"/>
    </row>
    <row r="168" spans="1:9" x14ac:dyDescent="0.35">
      <c r="A168" s="24" t="s">
        <v>33</v>
      </c>
      <c r="B168" s="24" t="s">
        <v>9</v>
      </c>
      <c r="C168" s="24" t="s">
        <v>156</v>
      </c>
      <c r="D168" s="24">
        <v>3.9E-2</v>
      </c>
      <c r="E168" s="24">
        <v>0.95099999999999996</v>
      </c>
      <c r="F168" s="24">
        <v>2</v>
      </c>
      <c r="G168" s="24">
        <v>0.90400000000000003</v>
      </c>
      <c r="H168" s="24">
        <v>6.6000000000000003E-2</v>
      </c>
      <c r="I168" s="24">
        <v>7.298</v>
      </c>
    </row>
    <row r="169" spans="1:9" x14ac:dyDescent="0.35">
      <c r="A169" s="24"/>
      <c r="B169" s="24"/>
      <c r="C169" s="24" t="s">
        <v>157</v>
      </c>
      <c r="D169" s="24">
        <v>3.9E-2</v>
      </c>
      <c r="E169" s="24">
        <v>0.85699999999999998</v>
      </c>
      <c r="F169" s="24"/>
      <c r="G169" s="24"/>
      <c r="H169" s="24"/>
      <c r="I169" s="24"/>
    </row>
    <row r="170" spans="1:9" x14ac:dyDescent="0.35">
      <c r="A170" s="24" t="s">
        <v>40</v>
      </c>
      <c r="B170" s="24" t="s">
        <v>9</v>
      </c>
      <c r="C170" s="24" t="s">
        <v>158</v>
      </c>
      <c r="D170" s="24">
        <v>0.01</v>
      </c>
      <c r="E170" s="24">
        <v>1.0289999999999999</v>
      </c>
      <c r="F170" s="24">
        <v>2</v>
      </c>
      <c r="G170" s="24">
        <v>1.01</v>
      </c>
      <c r="H170" s="24">
        <v>2.8000000000000001E-2</v>
      </c>
      <c r="I170" s="24">
        <v>2.7519999999999998</v>
      </c>
    </row>
    <row r="171" spans="1:9" x14ac:dyDescent="0.35">
      <c r="A171" s="24"/>
      <c r="B171" s="24"/>
      <c r="C171" s="24" t="s">
        <v>159</v>
      </c>
      <c r="D171" s="24">
        <v>0.01</v>
      </c>
      <c r="E171" s="24">
        <v>0.99</v>
      </c>
      <c r="F171" s="24"/>
      <c r="G171" s="24"/>
      <c r="H171" s="24"/>
      <c r="I171" s="24"/>
    </row>
    <row r="172" spans="1:9" x14ac:dyDescent="0.35">
      <c r="A172" s="24" t="s">
        <v>47</v>
      </c>
      <c r="B172" s="24" t="s">
        <v>9</v>
      </c>
      <c r="C172" s="24" t="s">
        <v>160</v>
      </c>
      <c r="D172" s="24">
        <v>2.3E-3</v>
      </c>
      <c r="E172" s="24">
        <v>1.105</v>
      </c>
      <c r="F172" s="24">
        <v>2</v>
      </c>
      <c r="G172" s="24">
        <v>1.101</v>
      </c>
      <c r="H172" s="24">
        <v>6.0000000000000001E-3</v>
      </c>
      <c r="I172" s="24">
        <v>0.57199999999999995</v>
      </c>
    </row>
    <row r="173" spans="1:9" x14ac:dyDescent="0.35">
      <c r="A173" s="24"/>
      <c r="B173" s="24"/>
      <c r="C173" s="24" t="s">
        <v>161</v>
      </c>
      <c r="D173" s="24">
        <v>2.3E-3</v>
      </c>
      <c r="E173" s="24">
        <v>1.0960000000000001</v>
      </c>
      <c r="F173" s="24"/>
      <c r="G173" s="24"/>
      <c r="H173" s="24"/>
      <c r="I173" s="24"/>
    </row>
    <row r="174" spans="1:9" x14ac:dyDescent="0.35">
      <c r="A174" s="24" t="s">
        <v>54</v>
      </c>
      <c r="B174" s="24" t="s">
        <v>9</v>
      </c>
      <c r="C174" s="24" t="s">
        <v>162</v>
      </c>
      <c r="D174" s="24">
        <v>0</v>
      </c>
      <c r="E174" s="24">
        <v>1.0589999999999999</v>
      </c>
      <c r="F174" s="24">
        <v>2</v>
      </c>
      <c r="G174" s="24">
        <v>1.024</v>
      </c>
      <c r="H174" s="24">
        <v>4.9000000000000002E-2</v>
      </c>
      <c r="I174" s="24">
        <v>4.8330000000000002</v>
      </c>
    </row>
    <row r="175" spans="1:9" x14ac:dyDescent="0.35">
      <c r="A175" s="24"/>
      <c r="B175" s="24"/>
      <c r="C175" s="24" t="s">
        <v>163</v>
      </c>
      <c r="D175" s="24">
        <v>0</v>
      </c>
      <c r="E175" s="24">
        <v>0.98899999999999999</v>
      </c>
      <c r="F175" s="24"/>
      <c r="G175" s="24"/>
      <c r="H175" s="24"/>
      <c r="I175" s="24"/>
    </row>
  </sheetData>
  <mergeCells count="8">
    <mergeCell ref="A22:A24"/>
    <mergeCell ref="A25:A27"/>
    <mergeCell ref="A4:A6"/>
    <mergeCell ref="A7:A9"/>
    <mergeCell ref="A10:A12"/>
    <mergeCell ref="A13:A15"/>
    <mergeCell ref="A16:A18"/>
    <mergeCell ref="A19:A2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995128-5812-44BC-8ACA-3F6E051D4A01}">
  <dimension ref="A1:P91"/>
  <sheetViews>
    <sheetView tabSelected="1" topLeftCell="A18" zoomScale="70" zoomScaleNormal="70" workbookViewId="0">
      <selection activeCell="P44" sqref="P44"/>
    </sheetView>
  </sheetViews>
  <sheetFormatPr defaultRowHeight="14.5" x14ac:dyDescent="0.35"/>
  <cols>
    <col min="1" max="1" width="5.36328125" bestFit="1" customWidth="1"/>
    <col min="2" max="2" width="19.26953125" bestFit="1" customWidth="1"/>
    <col min="4" max="4" width="10.1796875" bestFit="1" customWidth="1"/>
    <col min="5" max="5" width="20.90625" bestFit="1" customWidth="1"/>
    <col min="7" max="7" width="9" bestFit="1" customWidth="1"/>
    <col min="14" max="14" width="13.90625" bestFit="1" customWidth="1"/>
    <col min="16" max="16" width="19.6328125" bestFit="1" customWidth="1"/>
  </cols>
  <sheetData>
    <row r="1" spans="1:16" x14ac:dyDescent="0.35">
      <c r="A1" s="25" t="s">
        <v>164</v>
      </c>
      <c r="B1" s="25" t="s">
        <v>165</v>
      </c>
      <c r="D1" s="25" t="s">
        <v>166</v>
      </c>
      <c r="E1" s="25" t="s">
        <v>168</v>
      </c>
      <c r="F1" s="25" t="s">
        <v>167</v>
      </c>
      <c r="M1" s="25" t="s">
        <v>175</v>
      </c>
      <c r="N1" s="25" t="s">
        <v>176</v>
      </c>
      <c r="O1" s="25" t="s">
        <v>164</v>
      </c>
      <c r="P1" s="25" t="s">
        <v>165</v>
      </c>
    </row>
    <row r="2" spans="1:16" x14ac:dyDescent="0.35">
      <c r="A2" s="26">
        <f>AVERAGE('raw-data'!B70:C70)</f>
        <v>0.12</v>
      </c>
      <c r="B2">
        <v>10</v>
      </c>
      <c r="D2" t="s">
        <v>169</v>
      </c>
      <c r="E2" s="29">
        <v>9.8306900590132799E-3</v>
      </c>
      <c r="F2" t="s">
        <v>170</v>
      </c>
      <c r="G2" s="29">
        <v>-8.1900479513303204E-2</v>
      </c>
      <c r="M2" t="s">
        <v>177</v>
      </c>
      <c r="N2">
        <v>50</v>
      </c>
      <c r="O2">
        <f>AVERAGE('raw-data'!D70:E70)</f>
        <v>0.51249999999999996</v>
      </c>
      <c r="P2" s="28">
        <f>($G$2+(($G$3*(O2^$G$4))/(($G$5^$G$4)+(O2^$G$4))))*N2</f>
        <v>21.480615853166199</v>
      </c>
    </row>
    <row r="3" spans="1:16" x14ac:dyDescent="0.35">
      <c r="A3" s="26">
        <f>AVERAGE('raw-data'!B71:C71)</f>
        <v>0.26050000000000001</v>
      </c>
      <c r="B3">
        <f>B2/4</f>
        <v>2.5</v>
      </c>
      <c r="D3" t="s">
        <v>171</v>
      </c>
      <c r="E3" s="29">
        <v>0.99999771117902803</v>
      </c>
      <c r="F3" t="s">
        <v>172</v>
      </c>
      <c r="G3" s="29">
        <v>18.363162427830598</v>
      </c>
      <c r="M3" t="s">
        <v>178</v>
      </c>
      <c r="N3">
        <v>50</v>
      </c>
      <c r="O3">
        <f>AVERAGE('raw-data'!D71:E71)</f>
        <v>0.64649999999999996</v>
      </c>
      <c r="P3" s="28">
        <f t="shared" ref="P3:P41" si="0">($G$2+(($G$3*(O3^$G$4))/(($G$5^$G$4)+(O3^$G$4))))*N3</f>
        <v>10.122201921656782</v>
      </c>
    </row>
    <row r="4" spans="1:16" x14ac:dyDescent="0.35">
      <c r="A4" s="26">
        <f>AVERAGE('raw-data'!B72:C72)</f>
        <v>0.45150000000000001</v>
      </c>
      <c r="B4">
        <f t="shared" ref="B4:B8" si="1">B3/4</f>
        <v>0.625</v>
      </c>
      <c r="F4" t="s">
        <v>173</v>
      </c>
      <c r="G4" s="29">
        <v>-2.5824455887958702</v>
      </c>
      <c r="M4" t="s">
        <v>179</v>
      </c>
      <c r="N4">
        <v>50</v>
      </c>
      <c r="O4">
        <f>AVERAGE('raw-data'!D72:E72)</f>
        <v>0.66100000000000003</v>
      </c>
      <c r="P4" s="28">
        <f t="shared" si="0"/>
        <v>9.3423029405504288</v>
      </c>
    </row>
    <row r="5" spans="1:16" x14ac:dyDescent="0.35">
      <c r="A5" s="26">
        <f>AVERAGE('raw-data'!B73:C73)</f>
        <v>0.67900000000000005</v>
      </c>
      <c r="B5" s="26">
        <f t="shared" si="1"/>
        <v>0.15625</v>
      </c>
      <c r="F5" t="s">
        <v>174</v>
      </c>
      <c r="G5" s="29">
        <v>0.12949923602817501</v>
      </c>
      <c r="M5" t="s">
        <v>180</v>
      </c>
      <c r="N5">
        <v>50</v>
      </c>
      <c r="O5">
        <f>AVERAGE('raw-data'!D73:E73)</f>
        <v>0.58699999999999997</v>
      </c>
      <c r="P5" s="28">
        <f t="shared" si="0"/>
        <v>14.068404427811718</v>
      </c>
    </row>
    <row r="6" spans="1:16" x14ac:dyDescent="0.35">
      <c r="A6" s="26">
        <f>AVERAGE('raw-data'!B74:C74)</f>
        <v>0.90399999999999991</v>
      </c>
      <c r="B6" s="26">
        <f t="shared" si="1"/>
        <v>3.90625E-2</v>
      </c>
      <c r="M6" t="s">
        <v>181</v>
      </c>
      <c r="N6">
        <v>50</v>
      </c>
      <c r="O6">
        <f>AVERAGE('raw-data'!D74:E74)</f>
        <v>0.59250000000000003</v>
      </c>
      <c r="P6" s="28">
        <f t="shared" si="0"/>
        <v>13.644532581943642</v>
      </c>
    </row>
    <row r="7" spans="1:16" x14ac:dyDescent="0.35">
      <c r="A7" s="26">
        <f>AVERAGE('raw-data'!B75:C75)</f>
        <v>1.0095000000000001</v>
      </c>
      <c r="B7" s="27">
        <f t="shared" si="1"/>
        <v>9.765625E-3</v>
      </c>
      <c r="M7" t="s">
        <v>182</v>
      </c>
      <c r="N7">
        <v>50</v>
      </c>
      <c r="O7">
        <f>AVERAGE('raw-data'!D75:E75)</f>
        <v>0.72750000000000004</v>
      </c>
      <c r="P7" s="28">
        <f t="shared" si="0"/>
        <v>6.429385742013749</v>
      </c>
    </row>
    <row r="8" spans="1:16" x14ac:dyDescent="0.35">
      <c r="A8" s="26">
        <f>AVERAGE('raw-data'!B76:C76)</f>
        <v>1.1005</v>
      </c>
      <c r="B8" s="28">
        <f t="shared" si="1"/>
        <v>2.44140625E-3</v>
      </c>
      <c r="M8" t="s">
        <v>183</v>
      </c>
      <c r="N8">
        <v>50</v>
      </c>
      <c r="O8">
        <f>AVERAGE('raw-data'!D76:E76)</f>
        <v>0.78749999999999998</v>
      </c>
      <c r="P8" s="28">
        <f t="shared" si="0"/>
        <v>4.4998309970584405</v>
      </c>
    </row>
    <row r="9" spans="1:16" x14ac:dyDescent="0.35">
      <c r="A9" s="26">
        <f>AVERAGE('raw-data'!B77:C77)</f>
        <v>1.024</v>
      </c>
      <c r="B9">
        <v>0</v>
      </c>
      <c r="D9" s="29">
        <v>9.2898699765190905E-3</v>
      </c>
      <c r="E9" s="29">
        <v>18.260915758163101</v>
      </c>
      <c r="M9" t="s">
        <v>184</v>
      </c>
      <c r="N9">
        <v>50</v>
      </c>
      <c r="O9">
        <f>AVERAGE('raw-data'!D77:E77)</f>
        <v>0.60299999999999998</v>
      </c>
      <c r="P9" s="28">
        <f t="shared" si="0"/>
        <v>12.872313307397057</v>
      </c>
    </row>
    <row r="10" spans="1:16" x14ac:dyDescent="0.35">
      <c r="D10" s="29">
        <v>2.1289869976519101E-2</v>
      </c>
      <c r="E10" s="29">
        <v>18.109477048470801</v>
      </c>
      <c r="M10" t="s">
        <v>185</v>
      </c>
      <c r="N10">
        <v>50</v>
      </c>
      <c r="O10">
        <f>AVERAGE('raw-data'!F70:G70)</f>
        <v>0.59850000000000003</v>
      </c>
      <c r="P10" s="28">
        <f t="shared" si="0"/>
        <v>13.197487064261621</v>
      </c>
    </row>
    <row r="11" spans="1:16" x14ac:dyDescent="0.35">
      <c r="D11" s="29">
        <v>3.3289869976519101E-2</v>
      </c>
      <c r="E11" s="29">
        <v>17.747187066930898</v>
      </c>
      <c r="M11" t="s">
        <v>186</v>
      </c>
      <c r="N11">
        <v>50</v>
      </c>
      <c r="O11">
        <f>AVERAGE('raw-data'!F71:G71)</f>
        <v>0.47399999999999998</v>
      </c>
      <c r="P11" s="28">
        <f t="shared" si="0"/>
        <v>27.00185190612714</v>
      </c>
    </row>
    <row r="12" spans="1:16" x14ac:dyDescent="0.35">
      <c r="D12" s="29">
        <v>4.5289869976519098E-2</v>
      </c>
      <c r="E12" s="29">
        <v>17.138981041356999</v>
      </c>
      <c r="M12" t="s">
        <v>187</v>
      </c>
      <c r="N12">
        <v>50</v>
      </c>
      <c r="O12">
        <f>AVERAGE('raw-data'!F72:G72)</f>
        <v>0.5575</v>
      </c>
      <c r="P12" s="28">
        <f t="shared" si="0"/>
        <v>16.5971049431603</v>
      </c>
    </row>
    <row r="13" spans="1:16" x14ac:dyDescent="0.35">
      <c r="D13" s="29">
        <v>5.7289869976519102E-2</v>
      </c>
      <c r="E13" s="29">
        <v>16.288789974935799</v>
      </c>
      <c r="M13" t="s">
        <v>188</v>
      </c>
      <c r="N13">
        <v>50</v>
      </c>
      <c r="O13">
        <f>AVERAGE('raw-data'!F73:G73)</f>
        <v>0.55899999999999994</v>
      </c>
      <c r="P13" s="28">
        <f t="shared" si="0"/>
        <v>16.45722306758363</v>
      </c>
    </row>
    <row r="14" spans="1:16" x14ac:dyDescent="0.35">
      <c r="D14" s="29">
        <v>6.9289869976519106E-2</v>
      </c>
      <c r="E14" s="29">
        <v>15.2348947884478</v>
      </c>
      <c r="M14" t="s">
        <v>189</v>
      </c>
      <c r="N14">
        <v>50</v>
      </c>
      <c r="O14">
        <f>AVERAGE('raw-data'!F74:G74)</f>
        <v>0.63149999999999995</v>
      </c>
      <c r="P14" s="28">
        <f t="shared" si="0"/>
        <v>10.996157978814496</v>
      </c>
    </row>
    <row r="15" spans="1:16" x14ac:dyDescent="0.35">
      <c r="D15" s="29">
        <v>8.1289869976519102E-2</v>
      </c>
      <c r="E15" s="29">
        <v>14.0388878398775</v>
      </c>
      <c r="M15" t="s">
        <v>190</v>
      </c>
      <c r="N15">
        <v>50</v>
      </c>
      <c r="O15">
        <f>AVERAGE('raw-data'!F75:G75)</f>
        <v>0.54949999999999999</v>
      </c>
      <c r="P15" s="28">
        <f t="shared" si="0"/>
        <v>17.365660325999961</v>
      </c>
    </row>
    <row r="16" spans="1:16" x14ac:dyDescent="0.35">
      <c r="D16" s="29">
        <v>9.3289869976519099E-2</v>
      </c>
      <c r="E16" s="29">
        <v>12.7709631090786</v>
      </c>
      <c r="M16" t="s">
        <v>191</v>
      </c>
      <c r="N16">
        <v>50</v>
      </c>
      <c r="O16">
        <f>AVERAGE('raw-data'!F76:G76)</f>
        <v>0.66200000000000003</v>
      </c>
      <c r="P16" s="28">
        <f t="shared" si="0"/>
        <v>9.290710187322885</v>
      </c>
    </row>
    <row r="17" spans="4:16" x14ac:dyDescent="0.35">
      <c r="D17" s="29">
        <v>0.105289869976519</v>
      </c>
      <c r="E17" s="29">
        <v>11.4964788238726</v>
      </c>
      <c r="M17" t="s">
        <v>192</v>
      </c>
      <c r="N17">
        <v>50</v>
      </c>
      <c r="O17">
        <f>AVERAGE('raw-data'!F77:G77)</f>
        <v>0.53649999999999998</v>
      </c>
      <c r="P17" s="28">
        <f t="shared" si="0"/>
        <v>18.700459021212605</v>
      </c>
    </row>
    <row r="18" spans="4:16" x14ac:dyDescent="0.35">
      <c r="D18" s="29">
        <v>0.117289869976519</v>
      </c>
      <c r="E18" s="29">
        <v>10.2673306021812</v>
      </c>
      <c r="M18" t="s">
        <v>193</v>
      </c>
      <c r="N18">
        <v>50</v>
      </c>
      <c r="O18">
        <f>AVERAGE('raw-data'!H70:I70)</f>
        <v>0.53150000000000008</v>
      </c>
      <c r="P18" s="28">
        <f t="shared" si="0"/>
        <v>19.244198478625123</v>
      </c>
    </row>
    <row r="19" spans="4:16" x14ac:dyDescent="0.35">
      <c r="D19" s="29">
        <v>0.12928986997651901</v>
      </c>
      <c r="E19" s="29">
        <v>9.1188633752376997</v>
      </c>
      <c r="M19" t="s">
        <v>194</v>
      </c>
      <c r="N19">
        <v>50</v>
      </c>
      <c r="O19">
        <f>AVERAGE('raw-data'!H71:I71)</f>
        <v>0.621</v>
      </c>
      <c r="P19" s="28">
        <f t="shared" si="0"/>
        <v>11.652498429289636</v>
      </c>
    </row>
    <row r="20" spans="4:16" x14ac:dyDescent="0.35">
      <c r="D20" s="29">
        <v>0.14128986997651899</v>
      </c>
      <c r="E20" s="29">
        <v>8.0709492653213601</v>
      </c>
      <c r="M20" t="s">
        <v>195</v>
      </c>
      <c r="N20">
        <v>50</v>
      </c>
      <c r="O20">
        <f>AVERAGE('raw-data'!H72:I72)</f>
        <v>0.63250000000000006</v>
      </c>
      <c r="P20" s="28">
        <f t="shared" si="0"/>
        <v>10.935626396530035</v>
      </c>
    </row>
    <row r="21" spans="4:16" x14ac:dyDescent="0.35">
      <c r="D21" s="29">
        <v>0.153289869976519</v>
      </c>
      <c r="E21" s="29">
        <v>7.1312085148434301</v>
      </c>
      <c r="M21" t="s">
        <v>196</v>
      </c>
      <c r="N21">
        <v>50</v>
      </c>
      <c r="O21">
        <f>AVERAGE('raw-data'!H73:I73)</f>
        <v>0.61949999999999994</v>
      </c>
      <c r="P21" s="28">
        <f t="shared" si="0"/>
        <v>11.749452270713789</v>
      </c>
    </row>
    <row r="22" spans="4:16" x14ac:dyDescent="0.35">
      <c r="D22" s="29">
        <v>0.16528986997651901</v>
      </c>
      <c r="E22" s="29">
        <v>6.29872921921989</v>
      </c>
      <c r="M22" t="s">
        <v>197</v>
      </c>
      <c r="N22">
        <v>50</v>
      </c>
      <c r="O22">
        <f>AVERAGE('raw-data'!H74:I74)</f>
        <v>0.71249999999999991</v>
      </c>
      <c r="P22" s="28">
        <f t="shared" si="0"/>
        <v>7.004106630319745</v>
      </c>
    </row>
    <row r="23" spans="4:16" x14ac:dyDescent="0.35">
      <c r="D23" s="29">
        <v>0.17728986997651899</v>
      </c>
      <c r="E23" s="29">
        <v>5.5673466125076496</v>
      </c>
      <c r="M23" t="s">
        <v>198</v>
      </c>
      <c r="N23">
        <v>50</v>
      </c>
      <c r="O23">
        <f>AVERAGE('raw-data'!H75:I75)</f>
        <v>0.71399999999999997</v>
      </c>
      <c r="P23" s="28">
        <f t="shared" si="0"/>
        <v>6.9447133279525604</v>
      </c>
    </row>
    <row r="24" spans="4:16" x14ac:dyDescent="0.35">
      <c r="D24" s="29">
        <v>0.189289869976519</v>
      </c>
      <c r="E24" s="29">
        <v>4.9281330412492101</v>
      </c>
      <c r="M24" t="s">
        <v>199</v>
      </c>
      <c r="N24">
        <v>50</v>
      </c>
      <c r="O24">
        <f>AVERAGE('raw-data'!H76:I76)</f>
        <v>0.60549999999999993</v>
      </c>
      <c r="P24" s="28">
        <f t="shared" si="0"/>
        <v>12.695288000086219</v>
      </c>
    </row>
    <row r="25" spans="4:16" x14ac:dyDescent="0.35">
      <c r="D25" s="29">
        <v>0.20128986997651899</v>
      </c>
      <c r="E25" s="29">
        <v>4.3710986080489604</v>
      </c>
      <c r="M25" t="s">
        <v>200</v>
      </c>
      <c r="N25">
        <v>50</v>
      </c>
      <c r="O25">
        <f>AVERAGE('raw-data'!H77:I77)</f>
        <v>0.5734999999999999</v>
      </c>
      <c r="P25" s="28">
        <f t="shared" si="0"/>
        <v>15.169615800414164</v>
      </c>
    </row>
    <row r="26" spans="4:16" x14ac:dyDescent="0.35">
      <c r="D26" s="29">
        <v>0.213289869976519</v>
      </c>
      <c r="E26" s="29">
        <v>3.88625093427674</v>
      </c>
      <c r="M26" t="s">
        <v>201</v>
      </c>
      <c r="N26">
        <v>50</v>
      </c>
      <c r="O26">
        <f>AVERAGE('raw-data'!J70:K70)</f>
        <v>0.56699999999999995</v>
      </c>
      <c r="P26" s="28">
        <f t="shared" si="0"/>
        <v>15.7326971669783</v>
      </c>
    </row>
    <row r="27" spans="4:16" x14ac:dyDescent="0.35">
      <c r="D27" s="29">
        <v>0.22528986997651901</v>
      </c>
      <c r="E27" s="29">
        <v>3.46419246266731</v>
      </c>
      <c r="M27" t="s">
        <v>202</v>
      </c>
      <c r="N27">
        <v>50</v>
      </c>
      <c r="O27">
        <f>AVERAGE('raw-data'!J71:K71)</f>
        <v>0.57250000000000001</v>
      </c>
      <c r="P27" s="28">
        <f t="shared" si="0"/>
        <v>15.254801398849629</v>
      </c>
    </row>
    <row r="28" spans="4:16" x14ac:dyDescent="0.35">
      <c r="D28" s="29">
        <v>0.23728986997651899</v>
      </c>
      <c r="E28" s="29">
        <v>3.0964105050103901</v>
      </c>
      <c r="M28" t="s">
        <v>203</v>
      </c>
      <c r="N28">
        <v>50</v>
      </c>
      <c r="O28">
        <f>AVERAGE('raw-data'!J72:K72)</f>
        <v>0.65249999999999997</v>
      </c>
      <c r="P28" s="28">
        <f t="shared" si="0"/>
        <v>9.7921119932762544</v>
      </c>
    </row>
    <row r="29" spans="4:16" x14ac:dyDescent="0.35">
      <c r="D29" s="29">
        <v>0.249289869976519</v>
      </c>
      <c r="E29" s="29">
        <v>2.7753768124022602</v>
      </c>
      <c r="M29" t="s">
        <v>204</v>
      </c>
      <c r="N29">
        <v>50</v>
      </c>
      <c r="O29">
        <f>AVERAGE('raw-data'!J73:K73)</f>
        <v>0.55099999999999993</v>
      </c>
      <c r="P29" s="28">
        <f t="shared" si="0"/>
        <v>17.218605899107487</v>
      </c>
    </row>
    <row r="30" spans="4:16" x14ac:dyDescent="0.35">
      <c r="D30" s="29">
        <v>0.26128986997651898</v>
      </c>
      <c r="E30" s="29">
        <v>2.4945371930481901</v>
      </c>
      <c r="M30" t="s">
        <v>205</v>
      </c>
      <c r="N30">
        <v>50</v>
      </c>
      <c r="O30">
        <f>AVERAGE('raw-data'!J74:K74)</f>
        <v>0.6865</v>
      </c>
      <c r="P30" s="28">
        <f t="shared" si="0"/>
        <v>8.1075698297564287</v>
      </c>
    </row>
    <row r="31" spans="4:16" x14ac:dyDescent="0.35">
      <c r="D31" s="29">
        <v>0.273289869976519</v>
      </c>
      <c r="E31" s="29">
        <v>2.2482433490241598</v>
      </c>
      <c r="M31" t="s">
        <v>206</v>
      </c>
      <c r="N31">
        <v>50</v>
      </c>
      <c r="O31">
        <f>AVERAGE('raw-data'!J75:K75)</f>
        <v>0.64500000000000002</v>
      </c>
      <c r="P31" s="28">
        <f t="shared" si="0"/>
        <v>10.206410906912073</v>
      </c>
    </row>
    <row r="32" spans="4:16" x14ac:dyDescent="0.35">
      <c r="D32" s="29">
        <v>0.28528986997651901</v>
      </c>
      <c r="E32" s="29">
        <v>2.03165900967528</v>
      </c>
      <c r="M32" t="s">
        <v>207</v>
      </c>
      <c r="N32">
        <v>50</v>
      </c>
      <c r="O32">
        <f>AVERAGE('raw-data'!J76:K76)</f>
        <v>0.55249999999999999</v>
      </c>
      <c r="P32" s="28">
        <f t="shared" si="0"/>
        <v>17.072931125240508</v>
      </c>
    </row>
    <row r="33" spans="4:16" x14ac:dyDescent="0.35">
      <c r="D33" s="29">
        <v>0.29728986997651902</v>
      </c>
      <c r="E33" s="29">
        <v>1.8406590692390801</v>
      </c>
      <c r="M33" t="s">
        <v>208</v>
      </c>
      <c r="N33">
        <v>50</v>
      </c>
      <c r="O33">
        <f>AVERAGE('raw-data'!J77:K77)</f>
        <v>0.57450000000000001</v>
      </c>
      <c r="P33" s="28">
        <f t="shared" si="0"/>
        <v>15.084944669472723</v>
      </c>
    </row>
    <row r="34" spans="4:16" x14ac:dyDescent="0.35">
      <c r="D34" s="29">
        <v>0.30928986997651903</v>
      </c>
      <c r="E34" s="29">
        <v>1.6717319441741301</v>
      </c>
      <c r="M34" t="s">
        <v>209</v>
      </c>
      <c r="N34">
        <v>50</v>
      </c>
      <c r="O34">
        <f>AVERAGE('raw-data'!L70:M70)</f>
        <v>0.53</v>
      </c>
      <c r="P34" s="28">
        <f t="shared" si="0"/>
        <v>19.410785716286007</v>
      </c>
    </row>
    <row r="35" spans="4:16" x14ac:dyDescent="0.35">
      <c r="D35" s="29">
        <v>0.32128986997651898</v>
      </c>
      <c r="E35" s="29">
        <v>1.5218901818017401</v>
      </c>
      <c r="M35" t="s">
        <v>210</v>
      </c>
      <c r="N35">
        <v>50</v>
      </c>
      <c r="O35">
        <f>AVERAGE('raw-data'!L71:M71)</f>
        <v>0.61149999999999993</v>
      </c>
      <c r="P35" s="28">
        <f t="shared" si="0"/>
        <v>12.28066753592916</v>
      </c>
    </row>
    <row r="36" spans="4:16" x14ac:dyDescent="0.35">
      <c r="D36" s="29">
        <v>0.33328986997651899</v>
      </c>
      <c r="E36" s="29">
        <v>1.3885913118645901</v>
      </c>
      <c r="M36" t="s">
        <v>211</v>
      </c>
      <c r="N36">
        <v>50</v>
      </c>
      <c r="O36">
        <f>AVERAGE('raw-data'!L72:M72)</f>
        <v>0.63500000000000001</v>
      </c>
      <c r="P36" s="28">
        <f t="shared" si="0"/>
        <v>10.785752861606991</v>
      </c>
    </row>
    <row r="37" spans="4:16" x14ac:dyDescent="0.35">
      <c r="D37" s="29">
        <v>0.345289869976519</v>
      </c>
      <c r="E37" s="29">
        <v>1.2696692345207901</v>
      </c>
      <c r="M37" t="s">
        <v>212</v>
      </c>
      <c r="N37">
        <v>50</v>
      </c>
      <c r="O37">
        <f>AVERAGE('raw-data'!L73:M73)</f>
        <v>0.60399999999999998</v>
      </c>
      <c r="P37" s="28">
        <f t="shared" si="0"/>
        <v>12.801196481724219</v>
      </c>
    </row>
    <row r="38" spans="4:16" x14ac:dyDescent="0.35">
      <c r="D38" s="29">
        <v>0.35728986997651901</v>
      </c>
      <c r="E38" s="29">
        <v>1.1632755550579901</v>
      </c>
      <c r="M38" t="s">
        <v>213</v>
      </c>
      <c r="N38">
        <v>50</v>
      </c>
      <c r="O38">
        <f>AVERAGE('raw-data'!L74:M74)</f>
        <v>0.50900000000000001</v>
      </c>
      <c r="P38" s="28">
        <f t="shared" si="0"/>
        <v>21.92430873030705</v>
      </c>
    </row>
    <row r="39" spans="4:16" x14ac:dyDescent="0.35">
      <c r="D39" s="29">
        <v>0.36928986997651903</v>
      </c>
      <c r="E39" s="29">
        <v>1.0678298720897399</v>
      </c>
      <c r="M39" t="s">
        <v>214</v>
      </c>
      <c r="N39">
        <v>50</v>
      </c>
      <c r="O39">
        <f>AVERAGE('raw-data'!L75:M75)</f>
        <v>0.59250000000000003</v>
      </c>
      <c r="P39" s="28">
        <f t="shared" si="0"/>
        <v>13.644532581943642</v>
      </c>
    </row>
    <row r="40" spans="4:16" x14ac:dyDescent="0.35">
      <c r="D40" s="29">
        <v>0.38128986997651898</v>
      </c>
      <c r="E40" s="29">
        <v>0.98197789456571605</v>
      </c>
      <c r="M40" t="s">
        <v>215</v>
      </c>
      <c r="N40">
        <v>50</v>
      </c>
      <c r="O40">
        <f>AVERAGE('raw-data'!L76:M76)</f>
        <v>0.62850000000000006</v>
      </c>
      <c r="P40" s="28">
        <f t="shared" si="0"/>
        <v>11.17977933449637</v>
      </c>
    </row>
    <row r="41" spans="4:16" x14ac:dyDescent="0.35">
      <c r="D41" s="29">
        <v>0.39328986997651899</v>
      </c>
      <c r="E41" s="29">
        <v>0.90455627794612503</v>
      </c>
      <c r="M41" t="s">
        <v>216</v>
      </c>
      <c r="N41">
        <v>50</v>
      </c>
      <c r="O41">
        <f>AVERAGE('raw-data'!L77:M77)</f>
        <v>0.45199999999999996</v>
      </c>
      <c r="P41" s="28">
        <f t="shared" si="0"/>
        <v>30.907690306329005</v>
      </c>
    </row>
    <row r="42" spans="4:16" x14ac:dyDescent="0.35">
      <c r="D42" s="29">
        <v>0.405289869976519</v>
      </c>
      <c r="E42" s="29">
        <v>0.83456315714389095</v>
      </c>
    </row>
    <row r="43" spans="4:16" x14ac:dyDescent="0.35">
      <c r="D43" s="29">
        <v>0.41728986997651901</v>
      </c>
      <c r="E43" s="29">
        <v>0.77113347075040595</v>
      </c>
    </row>
    <row r="44" spans="4:16" x14ac:dyDescent="0.35">
      <c r="D44" s="29">
        <v>0.42928986997651902</v>
      </c>
      <c r="E44" s="29">
        <v>0.71351829416491197</v>
      </c>
      <c r="P44" s="28"/>
    </row>
    <row r="45" spans="4:16" x14ac:dyDescent="0.35">
      <c r="D45" s="29">
        <v>0.44128986997651898</v>
      </c>
      <c r="E45" s="29">
        <v>0.66106751640070305</v>
      </c>
    </row>
    <row r="46" spans="4:16" x14ac:dyDescent="0.35">
      <c r="D46" s="29">
        <v>0.45328986997651899</v>
      </c>
      <c r="E46" s="29">
        <v>0.61321530095516597</v>
      </c>
    </row>
    <row r="47" spans="4:16" x14ac:dyDescent="0.35">
      <c r="D47" s="29">
        <v>0.465289869976519</v>
      </c>
      <c r="E47" s="29">
        <v>0.56946786329487598</v>
      </c>
    </row>
    <row r="48" spans="4:16" x14ac:dyDescent="0.35">
      <c r="D48" s="29">
        <v>0.47728986997651901</v>
      </c>
      <c r="E48" s="29">
        <v>0.52939317627790905</v>
      </c>
    </row>
    <row r="49" spans="4:5" x14ac:dyDescent="0.35">
      <c r="D49" s="29">
        <v>0.48928986997651902</v>
      </c>
      <c r="E49" s="29">
        <v>0.49261228123888201</v>
      </c>
    </row>
    <row r="50" spans="4:5" x14ac:dyDescent="0.35">
      <c r="D50" s="29">
        <v>0.50128986997651903</v>
      </c>
      <c r="E50" s="29">
        <v>0.45879193792525902</v>
      </c>
    </row>
    <row r="51" spans="4:5" x14ac:dyDescent="0.35">
      <c r="D51" s="29">
        <v>0.51328986997651904</v>
      </c>
      <c r="E51" s="29">
        <v>0.42763839251381702</v>
      </c>
    </row>
    <row r="52" spans="4:5" x14ac:dyDescent="0.35">
      <c r="D52" s="29">
        <v>0.52528986997651905</v>
      </c>
      <c r="E52" s="29">
        <v>0.39889208100175999</v>
      </c>
    </row>
    <row r="53" spans="4:5" x14ac:dyDescent="0.35">
      <c r="D53" s="29">
        <v>0.53728986997651895</v>
      </c>
      <c r="E53" s="29">
        <v>0.37232311666198198</v>
      </c>
    </row>
    <row r="54" spans="4:5" x14ac:dyDescent="0.35">
      <c r="D54" s="29">
        <v>0.54928986997651896</v>
      </c>
      <c r="E54" s="29">
        <v>0.347727436111402</v>
      </c>
    </row>
    <row r="55" spans="4:5" x14ac:dyDescent="0.35">
      <c r="D55" s="29">
        <v>0.56128986997651897</v>
      </c>
      <c r="E55" s="29">
        <v>0.324923499831695</v>
      </c>
    </row>
    <row r="56" spans="4:5" x14ac:dyDescent="0.35">
      <c r="D56" s="29">
        <v>0.57328986997651898</v>
      </c>
      <c r="E56" s="29">
        <v>0.30374946051381202</v>
      </c>
    </row>
    <row r="57" spans="4:5" x14ac:dyDescent="0.35">
      <c r="D57" s="29">
        <v>0.58528986997651899</v>
      </c>
      <c r="E57" s="29">
        <v>0.28406072704496299</v>
      </c>
    </row>
    <row r="58" spans="4:5" x14ac:dyDescent="0.35">
      <c r="D58" s="29">
        <v>0.59728986997651901</v>
      </c>
      <c r="E58" s="29">
        <v>0.26572786387479302</v>
      </c>
    </row>
    <row r="59" spans="4:5" x14ac:dyDescent="0.35">
      <c r="D59" s="29">
        <v>0.60928986997651902</v>
      </c>
      <c r="E59" s="29">
        <v>0.248634775342542</v>
      </c>
    </row>
    <row r="60" spans="4:5" x14ac:dyDescent="0.35">
      <c r="D60" s="29">
        <v>0.62128986997651903</v>
      </c>
      <c r="E60" s="29">
        <v>0.232677132692657</v>
      </c>
    </row>
    <row r="61" spans="4:5" x14ac:dyDescent="0.35">
      <c r="D61" s="29">
        <v>0.63328986997651904</v>
      </c>
      <c r="E61" s="29">
        <v>0.21776100825768699</v>
      </c>
    </row>
    <row r="62" spans="4:5" x14ac:dyDescent="0.35">
      <c r="D62" s="29">
        <v>0.64528986997651905</v>
      </c>
      <c r="E62" s="29">
        <v>0.20380168689380901</v>
      </c>
    </row>
    <row r="63" spans="4:5" x14ac:dyDescent="0.35">
      <c r="D63" s="29">
        <v>0.65728986997651895</v>
      </c>
      <c r="E63" s="29">
        <v>0.19072262941926299</v>
      </c>
    </row>
    <row r="64" spans="4:5" x14ac:dyDescent="0.35">
      <c r="D64" s="29">
        <v>0.66928986997651896</v>
      </c>
      <c r="E64" s="29">
        <v>0.17845456669547299</v>
      </c>
    </row>
    <row r="65" spans="4:5" x14ac:dyDescent="0.35">
      <c r="D65" s="29">
        <v>0.68128986997651897</v>
      </c>
      <c r="E65" s="29">
        <v>0.16693470624053</v>
      </c>
    </row>
    <row r="66" spans="4:5" x14ac:dyDescent="0.35">
      <c r="D66" s="29">
        <v>0.69328986997651898</v>
      </c>
      <c r="E66" s="29">
        <v>0.15610603598585801</v>
      </c>
    </row>
    <row r="67" spans="4:5" x14ac:dyDescent="0.35">
      <c r="D67" s="29">
        <v>0.70528986997651899</v>
      </c>
      <c r="E67" s="29">
        <v>0.145916712070362</v>
      </c>
    </row>
    <row r="68" spans="4:5" x14ac:dyDescent="0.35">
      <c r="D68" s="29">
        <v>0.717289869976519</v>
      </c>
      <c r="E68" s="29">
        <v>0.13631951948659701</v>
      </c>
    </row>
    <row r="69" spans="4:5" x14ac:dyDescent="0.35">
      <c r="D69" s="29">
        <v>0.72928986997651901</v>
      </c>
      <c r="E69" s="29">
        <v>0.127271396011858</v>
      </c>
    </row>
    <row r="70" spans="4:5" x14ac:dyDescent="0.35">
      <c r="D70" s="29">
        <v>0.74128986997651902</v>
      </c>
      <c r="E70" s="29">
        <v>0.118733011223914</v>
      </c>
    </row>
    <row r="71" spans="4:5" x14ac:dyDescent="0.35">
      <c r="D71" s="29">
        <v>0.75328986997651903</v>
      </c>
      <c r="E71" s="29">
        <v>0.11066839355800399</v>
      </c>
    </row>
    <row r="72" spans="4:5" x14ac:dyDescent="0.35">
      <c r="D72" s="29">
        <v>0.76528986997651904</v>
      </c>
      <c r="E72" s="29">
        <v>0.103044599342932</v>
      </c>
    </row>
    <row r="73" spans="4:5" x14ac:dyDescent="0.35">
      <c r="D73" s="29">
        <v>0.77728986997651905</v>
      </c>
      <c r="E73" s="29">
        <v>9.5831418588149198E-2</v>
      </c>
    </row>
    <row r="74" spans="4:5" x14ac:dyDescent="0.35">
      <c r="D74" s="29">
        <v>0.78928986997651895</v>
      </c>
      <c r="E74" s="29">
        <v>8.9001113004049406E-2</v>
      </c>
    </row>
    <row r="75" spans="4:5" x14ac:dyDescent="0.35">
      <c r="D75" s="29">
        <v>0.80128986997651896</v>
      </c>
      <c r="E75" s="29">
        <v>8.2528182343972203E-2</v>
      </c>
    </row>
    <row r="76" spans="4:5" x14ac:dyDescent="0.35">
      <c r="D76" s="29">
        <v>0.81328986997651898</v>
      </c>
      <c r="E76" s="29">
        <v>7.6389155674856907E-2</v>
      </c>
    </row>
    <row r="77" spans="4:5" x14ac:dyDescent="0.35">
      <c r="D77" s="29">
        <v>0.82528986997651899</v>
      </c>
      <c r="E77" s="29">
        <v>7.0562404627739994E-2</v>
      </c>
    </row>
    <row r="78" spans="4:5" x14ac:dyDescent="0.35">
      <c r="D78" s="29">
        <v>0.837289869976519</v>
      </c>
      <c r="E78" s="29">
        <v>6.5027976060683002E-2</v>
      </c>
    </row>
    <row r="79" spans="4:5" x14ac:dyDescent="0.35">
      <c r="D79" s="29">
        <v>0.84928986997651901</v>
      </c>
      <c r="E79" s="29">
        <v>5.9767441894783203E-2</v>
      </c>
    </row>
    <row r="80" spans="4:5" x14ac:dyDescent="0.35">
      <c r="D80" s="29">
        <v>0.86128986997651902</v>
      </c>
      <c r="E80" s="29">
        <v>5.4763764166641499E-2</v>
      </c>
    </row>
    <row r="81" spans="4:5" x14ac:dyDescent="0.35">
      <c r="D81" s="29">
        <v>0.87328986997651903</v>
      </c>
      <c r="E81" s="29">
        <v>5.0001173584749703E-2</v>
      </c>
    </row>
    <row r="82" spans="4:5" x14ac:dyDescent="0.35">
      <c r="D82" s="29">
        <v>0.88528986997651904</v>
      </c>
      <c r="E82" s="29">
        <v>4.5465060088385502E-2</v>
      </c>
    </row>
    <row r="83" spans="4:5" x14ac:dyDescent="0.35">
      <c r="D83" s="29">
        <v>0.89728986997651905</v>
      </c>
      <c r="E83" s="29">
        <v>4.1141874090529197E-2</v>
      </c>
    </row>
    <row r="84" spans="4:5" x14ac:dyDescent="0.35">
      <c r="D84" s="29">
        <v>0.90928986997651895</v>
      </c>
      <c r="E84" s="29">
        <v>3.7019037245094602E-2</v>
      </c>
    </row>
    <row r="85" spans="4:5" x14ac:dyDescent="0.35">
      <c r="D85" s="29">
        <v>0.92128986997651896</v>
      </c>
      <c r="E85" s="29">
        <v>3.3084861716812401E-2</v>
      </c>
    </row>
    <row r="86" spans="4:5" x14ac:dyDescent="0.35">
      <c r="D86" s="29">
        <v>0.93328986997651897</v>
      </c>
      <c r="E86" s="29">
        <v>2.9328477052334399E-2</v>
      </c>
    </row>
    <row r="87" spans="4:5" x14ac:dyDescent="0.35">
      <c r="D87" s="29">
        <v>0.94528986997651898</v>
      </c>
      <c r="E87" s="29">
        <v>2.5739763855998601E-2</v>
      </c>
    </row>
    <row r="88" spans="4:5" x14ac:dyDescent="0.35">
      <c r="D88" s="29">
        <v>0.95728986997651899</v>
      </c>
      <c r="E88" s="29">
        <v>2.2309293565334801E-2</v>
      </c>
    </row>
    <row r="89" spans="4:5" x14ac:dyDescent="0.35">
      <c r="D89" s="29">
        <v>0.96928986997652</v>
      </c>
      <c r="E89" s="29">
        <v>1.9028273701576601E-2</v>
      </c>
    </row>
    <row r="90" spans="4:5" x14ac:dyDescent="0.35">
      <c r="D90" s="29">
        <v>0.98128986997652001</v>
      </c>
      <c r="E90" s="29">
        <v>1.5888498040729698E-2</v>
      </c>
    </row>
    <row r="91" spans="4:5" x14ac:dyDescent="0.35">
      <c r="D91" s="29">
        <v>0.99328986997652002</v>
      </c>
      <c r="E91" s="29">
        <v>1.2882301212440999E-2</v>
      </c>
    </row>
  </sheetData>
  <pageMargins left="0.7" right="0.7" top="0.75" bottom="0.75" header="0.3" footer="0.3"/>
  <pageSetup paperSize="9" orientation="portrait" horizontalDpi="4294967292" verticalDpi="4294967292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raw-data</vt:lpstr>
      <vt:lpstr>elab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Andrea Miccoli</cp:lastModifiedBy>
  <dcterms:created xsi:type="dcterms:W3CDTF">2022-11-14T12:29:11Z</dcterms:created>
  <dcterms:modified xsi:type="dcterms:W3CDTF">2022-11-15T19:16:51Z</dcterms:modified>
</cp:coreProperties>
</file>