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co\Google Drive (andrea.miccoli@unitus.it)\Ricerca\Progetti\ALPHEUS_shared\Scienza\WP4\Experiments\october-2022\cortisol-assay\data-EPOCH\"/>
    </mc:Choice>
  </mc:AlternateContent>
  <xr:revisionPtr revIDLastSave="0" documentId="13_ncr:1_{10690D11-E237-4858-86FA-FB03129D3541}" xr6:coauthVersionLast="47" xr6:coauthVersionMax="47" xr10:uidLastSave="{00000000-0000-0000-0000-000000000000}"/>
  <bookViews>
    <workbookView xWindow="19090" yWindow="-110" windowWidth="19420" windowHeight="10560" activeTab="3" xr2:uid="{670E1D26-52F0-4EAC-8CCA-148F43E22CF4}"/>
  </bookViews>
  <sheets>
    <sheet name="raw-tg1-tg2" sheetId="1" r:id="rId1"/>
    <sheet name="elab-tg1-tg2" sheetId="3" r:id="rId2"/>
    <sheet name="raw-c" sheetId="2" r:id="rId3"/>
    <sheet name="elab-c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" i="4" l="1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" i="4"/>
  <c r="O26" i="4"/>
  <c r="O19" i="4"/>
  <c r="O20" i="4"/>
  <c r="O21" i="4"/>
  <c r="O22" i="4"/>
  <c r="O23" i="4"/>
  <c r="O24" i="4"/>
  <c r="O25" i="4"/>
  <c r="O18" i="4"/>
  <c r="O11" i="4"/>
  <c r="O12" i="4"/>
  <c r="O13" i="4"/>
  <c r="O14" i="4"/>
  <c r="O15" i="4"/>
  <c r="O16" i="4"/>
  <c r="O17" i="4"/>
  <c r="O10" i="4"/>
  <c r="O3" i="4"/>
  <c r="O4" i="4"/>
  <c r="O5" i="4"/>
  <c r="O6" i="4"/>
  <c r="O7" i="4"/>
  <c r="O8" i="4"/>
  <c r="O9" i="4"/>
  <c r="O2" i="4"/>
  <c r="A3" i="4"/>
  <c r="A4" i="4"/>
  <c r="A5" i="4"/>
  <c r="A6" i="4"/>
  <c r="A7" i="4"/>
  <c r="A8" i="4"/>
  <c r="A9" i="4"/>
  <c r="A2" i="4"/>
  <c r="B3" i="4"/>
  <c r="B4" i="4" s="1"/>
  <c r="B5" i="4" s="1"/>
  <c r="B6" i="4" s="1"/>
  <c r="B7" i="4" s="1"/>
  <c r="B8" i="4" s="1"/>
  <c r="P3" i="3" l="1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2" i="3"/>
  <c r="O35" i="3"/>
  <c r="O36" i="3"/>
  <c r="O37" i="3"/>
  <c r="O38" i="3"/>
  <c r="O39" i="3"/>
  <c r="O40" i="3"/>
  <c r="O41" i="3"/>
  <c r="O34" i="3"/>
  <c r="O27" i="3"/>
  <c r="O28" i="3"/>
  <c r="O29" i="3"/>
  <c r="O30" i="3"/>
  <c r="O31" i="3"/>
  <c r="O32" i="3"/>
  <c r="O33" i="3"/>
  <c r="O26" i="3"/>
  <c r="O19" i="3"/>
  <c r="O20" i="3"/>
  <c r="O21" i="3"/>
  <c r="O22" i="3"/>
  <c r="O23" i="3"/>
  <c r="O24" i="3"/>
  <c r="O25" i="3"/>
  <c r="O18" i="3"/>
  <c r="O11" i="3"/>
  <c r="O12" i="3"/>
  <c r="O13" i="3"/>
  <c r="O14" i="3"/>
  <c r="O15" i="3"/>
  <c r="O16" i="3"/>
  <c r="O17" i="3"/>
  <c r="O10" i="3"/>
  <c r="O3" i="3"/>
  <c r="O4" i="3"/>
  <c r="O5" i="3"/>
  <c r="O6" i="3"/>
  <c r="O7" i="3"/>
  <c r="O8" i="3"/>
  <c r="O9" i="3"/>
  <c r="O2" i="3"/>
  <c r="A3" i="3"/>
  <c r="A4" i="3"/>
  <c r="A5" i="3"/>
  <c r="A6" i="3"/>
  <c r="A7" i="3"/>
  <c r="A8" i="3"/>
  <c r="A9" i="3"/>
  <c r="A2" i="3"/>
  <c r="B3" i="3"/>
  <c r="B4" i="3" s="1"/>
  <c r="B5" i="3" s="1"/>
  <c r="B6" i="3" s="1"/>
  <c r="B7" i="3" s="1"/>
  <c r="B8" i="3" s="1"/>
</calcChain>
</file>

<file path=xl/sharedStrings.xml><?xml version="1.0" encoding="utf-8"?>
<sst xmlns="http://schemas.openxmlformats.org/spreadsheetml/2006/main" count="695" uniqueCount="243">
  <si>
    <t>A</t>
  </si>
  <si>
    <t>B</t>
  </si>
  <si>
    <t>C</t>
  </si>
  <si>
    <t>D</t>
  </si>
  <si>
    <t>E</t>
  </si>
  <si>
    <t>F</t>
  </si>
  <si>
    <t>G</t>
  </si>
  <si>
    <t>H</t>
  </si>
  <si>
    <t>blank-correction_450-blank</t>
  </si>
  <si>
    <t>blank-correction_570-blank</t>
  </si>
  <si>
    <t>abs-corrected</t>
  </si>
  <si>
    <t>Well ID</t>
  </si>
  <si>
    <t>Name</t>
  </si>
  <si>
    <t>Well</t>
  </si>
  <si>
    <t>Conc/Dil</t>
  </si>
  <si>
    <t>Count</t>
  </si>
  <si>
    <t>Mean</t>
  </si>
  <si>
    <t>Std Dev</t>
  </si>
  <si>
    <t>CV (%)</t>
  </si>
  <si>
    <t>SPL1</t>
  </si>
  <si>
    <t>A3</t>
  </si>
  <si>
    <t>A4</t>
  </si>
  <si>
    <t>SPL2</t>
  </si>
  <si>
    <t>B3</t>
  </si>
  <si>
    <t>B4</t>
  </si>
  <si>
    <t>SPL3</t>
  </si>
  <si>
    <t>C3</t>
  </si>
  <si>
    <t>C4</t>
  </si>
  <si>
    <t>SPL4</t>
  </si>
  <si>
    <t>D3</t>
  </si>
  <si>
    <t>D4</t>
  </si>
  <si>
    <t>SPL5</t>
  </si>
  <si>
    <t>E3</t>
  </si>
  <si>
    <t>E4</t>
  </si>
  <si>
    <t>SPL6</t>
  </si>
  <si>
    <t>F3</t>
  </si>
  <si>
    <t>F4</t>
  </si>
  <si>
    <t>SPL7</t>
  </si>
  <si>
    <t>G3</t>
  </si>
  <si>
    <t>G4</t>
  </si>
  <si>
    <t>SPL8</t>
  </si>
  <si>
    <t>H3</t>
  </si>
  <si>
    <t>H4</t>
  </si>
  <si>
    <t>SPL9</t>
  </si>
  <si>
    <t>A5</t>
  </si>
  <si>
    <t>A6</t>
  </si>
  <si>
    <t>SPL10</t>
  </si>
  <si>
    <t>B5</t>
  </si>
  <si>
    <t>B6</t>
  </si>
  <si>
    <t>SPL11</t>
  </si>
  <si>
    <t>C5</t>
  </si>
  <si>
    <t>C6</t>
  </si>
  <si>
    <t>SPL12</t>
  </si>
  <si>
    <t>D5</t>
  </si>
  <si>
    <t>D6</t>
  </si>
  <si>
    <t>SPL13</t>
  </si>
  <si>
    <t>E5</t>
  </si>
  <si>
    <t>E6</t>
  </si>
  <si>
    <t>SPL14</t>
  </si>
  <si>
    <t>F5</t>
  </si>
  <si>
    <t>F6</t>
  </si>
  <si>
    <t>SPL15</t>
  </si>
  <si>
    <t>G5</t>
  </si>
  <si>
    <t>G6</t>
  </si>
  <si>
    <t>SPL16</t>
  </si>
  <si>
    <t>H5</t>
  </si>
  <si>
    <t>H6</t>
  </si>
  <si>
    <t>SPL17</t>
  </si>
  <si>
    <t>A7</t>
  </si>
  <si>
    <t>A8</t>
  </si>
  <si>
    <t>SPL18</t>
  </si>
  <si>
    <t>B7</t>
  </si>
  <si>
    <t>B8</t>
  </si>
  <si>
    <t>SPL19</t>
  </si>
  <si>
    <t>C7</t>
  </si>
  <si>
    <t>C8</t>
  </si>
  <si>
    <t>SPL20</t>
  </si>
  <si>
    <t>D7</t>
  </si>
  <si>
    <t>D8</t>
  </si>
  <si>
    <t>SPL21</t>
  </si>
  <si>
    <t>E7</t>
  </si>
  <si>
    <t>E8</t>
  </si>
  <si>
    <t>SPL22</t>
  </si>
  <si>
    <t>F7</t>
  </si>
  <si>
    <t>F8</t>
  </si>
  <si>
    <t>SPL23</t>
  </si>
  <si>
    <t>G7</t>
  </si>
  <si>
    <t>G8</t>
  </si>
  <si>
    <t>SPL24</t>
  </si>
  <si>
    <t>H7</t>
  </si>
  <si>
    <t>H8</t>
  </si>
  <si>
    <t>SPL25</t>
  </si>
  <si>
    <t>A9</t>
  </si>
  <si>
    <t>A10</t>
  </si>
  <si>
    <t>SPL26</t>
  </si>
  <si>
    <t>B9</t>
  </si>
  <si>
    <t>B10</t>
  </si>
  <si>
    <t>SPL27</t>
  </si>
  <si>
    <t>C9</t>
  </si>
  <si>
    <t>C10</t>
  </si>
  <si>
    <t>SPL28</t>
  </si>
  <si>
    <t>D9</t>
  </si>
  <si>
    <t>D10</t>
  </si>
  <si>
    <t>SPL29</t>
  </si>
  <si>
    <t>E9</t>
  </si>
  <si>
    <t>E10</t>
  </si>
  <si>
    <t>SPL30</t>
  </si>
  <si>
    <t>F9</t>
  </si>
  <si>
    <t>F10</t>
  </si>
  <si>
    <t>SPL31</t>
  </si>
  <si>
    <t>G9</t>
  </si>
  <si>
    <t>G10</t>
  </si>
  <si>
    <t>SPL32</t>
  </si>
  <si>
    <t>H9</t>
  </si>
  <si>
    <t>H10</t>
  </si>
  <si>
    <t>SPL33</t>
  </si>
  <si>
    <t>A11</t>
  </si>
  <si>
    <t>A12</t>
  </si>
  <si>
    <t>SPL34</t>
  </si>
  <si>
    <t>B11</t>
  </si>
  <si>
    <t>B12</t>
  </si>
  <si>
    <t>SPL35</t>
  </si>
  <si>
    <t>C11</t>
  </si>
  <si>
    <t>C12</t>
  </si>
  <si>
    <t>SPL36</t>
  </si>
  <si>
    <t>D11</t>
  </si>
  <si>
    <t>D12</t>
  </si>
  <si>
    <t>SPL37</t>
  </si>
  <si>
    <t>E11</t>
  </si>
  <si>
    <t>E12</t>
  </si>
  <si>
    <t>SPL38</t>
  </si>
  <si>
    <t>F11</t>
  </si>
  <si>
    <t>F12</t>
  </si>
  <si>
    <t>SPL39</t>
  </si>
  <si>
    <t>G11</t>
  </si>
  <si>
    <t>G12</t>
  </si>
  <si>
    <t>SPL40</t>
  </si>
  <si>
    <t>H11</t>
  </si>
  <si>
    <t>H12</t>
  </si>
  <si>
    <t>STD1</t>
  </si>
  <si>
    <t>Standard</t>
  </si>
  <si>
    <t>A1</t>
  </si>
  <si>
    <t>A2</t>
  </si>
  <si>
    <t>STD2</t>
  </si>
  <si>
    <t>B1</t>
  </si>
  <si>
    <t>B2</t>
  </si>
  <si>
    <t>STD3</t>
  </si>
  <si>
    <t>C1</t>
  </si>
  <si>
    <t>C2</t>
  </si>
  <si>
    <t>STD4</t>
  </si>
  <si>
    <t>D1</t>
  </si>
  <si>
    <t>D2</t>
  </si>
  <si>
    <t>STD5</t>
  </si>
  <si>
    <t>E1</t>
  </si>
  <si>
    <t>E2</t>
  </si>
  <si>
    <t>STD6</t>
  </si>
  <si>
    <t>F1</t>
  </si>
  <si>
    <t>F2</t>
  </si>
  <si>
    <t>STD7</t>
  </si>
  <si>
    <t>G1</t>
  </si>
  <si>
    <t>G2</t>
  </si>
  <si>
    <t>STD8</t>
  </si>
  <si>
    <t>H1</t>
  </si>
  <si>
    <t>H2</t>
  </si>
  <si>
    <t>?????</t>
  </si>
  <si>
    <t>abs</t>
  </si>
  <si>
    <t>concentration(ng/mL)</t>
  </si>
  <si>
    <t>best model</t>
  </si>
  <si>
    <t>y=alpha + (theta*x^eta/(kappa^eta + x^eta))</t>
  </si>
  <si>
    <t>SE</t>
  </si>
  <si>
    <t xml:space="preserve">a = </t>
  </si>
  <si>
    <t>R^2</t>
  </si>
  <si>
    <t xml:space="preserve">t = </t>
  </si>
  <si>
    <t xml:space="preserve">n = </t>
  </si>
  <si>
    <t xml:space="preserve">k = </t>
  </si>
  <si>
    <t>DR-Hill</t>
  </si>
  <si>
    <t>sample</t>
  </si>
  <si>
    <t>EE-tg1-1</t>
  </si>
  <si>
    <t>EE-tg1-2</t>
  </si>
  <si>
    <t>EE-tg1-3</t>
  </si>
  <si>
    <t>EE-tg1-4</t>
  </si>
  <si>
    <t>EE-tg1-5</t>
  </si>
  <si>
    <t>EE-tg1-6</t>
  </si>
  <si>
    <t>EE-tg1-7</t>
  </si>
  <si>
    <t>EE-tg1-8</t>
  </si>
  <si>
    <t>EE-tg1-9</t>
  </si>
  <si>
    <t>EE-tg1-14</t>
  </si>
  <si>
    <t>EE-tg1-15</t>
  </si>
  <si>
    <t>EE-tg1-16</t>
  </si>
  <si>
    <t>EE-tg1-18</t>
  </si>
  <si>
    <t>EE-tg1-19</t>
  </si>
  <si>
    <t>EE-tg1-21</t>
  </si>
  <si>
    <t>EE-tg1-22</t>
  </si>
  <si>
    <t>EE-tg1-24</t>
  </si>
  <si>
    <t>EE-tg1-26</t>
  </si>
  <si>
    <t>EE-tg1-28</t>
  </si>
  <si>
    <t>EE-tg1-30</t>
  </si>
  <si>
    <t>EE-tg2-1</t>
  </si>
  <si>
    <t>EE-tg2-2</t>
  </si>
  <si>
    <t>EE-tg2-3</t>
  </si>
  <si>
    <t>EE-tg2-4</t>
  </si>
  <si>
    <t>EE-tg2-5</t>
  </si>
  <si>
    <t>EE-tg2-6</t>
  </si>
  <si>
    <t>EE-tg2-7</t>
  </si>
  <si>
    <t>EE-tg2-8</t>
  </si>
  <si>
    <t>EE-tg2-9</t>
  </si>
  <si>
    <t>EE-tg2-10</t>
  </si>
  <si>
    <t>EE-tg2-20</t>
  </si>
  <si>
    <t>EE-tg2-21</t>
  </si>
  <si>
    <t>EE-tg2-22</t>
  </si>
  <si>
    <t>EE-tg2-23</t>
  </si>
  <si>
    <t>EE-tg2-24</t>
  </si>
  <si>
    <t>EE-tg2-25</t>
  </si>
  <si>
    <t>EE-tg2-26</t>
  </si>
  <si>
    <t>EE-tg2-27</t>
  </si>
  <si>
    <t>EE-tg2-28</t>
  </si>
  <si>
    <t>EE-tg2-29</t>
  </si>
  <si>
    <t>diluition-factor(lab*sampling)</t>
  </si>
  <si>
    <t>EE-ctrl-1</t>
  </si>
  <si>
    <t>EE-ctrl-2</t>
  </si>
  <si>
    <t>EE-ctrl-4</t>
  </si>
  <si>
    <t>EE-ctrl-5</t>
  </si>
  <si>
    <t>EE-ctrl-6</t>
  </si>
  <si>
    <t>EE-ctrl-7</t>
  </si>
  <si>
    <t>EE-ctrl-8</t>
  </si>
  <si>
    <t>EE-ctrl-9</t>
  </si>
  <si>
    <t>EE-ctrl-10</t>
  </si>
  <si>
    <t>EE-ctrl-11</t>
  </si>
  <si>
    <t>EE-ctrl-20</t>
  </si>
  <si>
    <t>EE-ctrl-21</t>
  </si>
  <si>
    <t>EE-ctrl-22</t>
  </si>
  <si>
    <t>EE-ctrl-23</t>
  </si>
  <si>
    <t>EE-ctrl-24</t>
  </si>
  <si>
    <t>EE-ctrl-25</t>
  </si>
  <si>
    <t>EE-ctrl-26</t>
  </si>
  <si>
    <t>EE-ctrl-27</t>
  </si>
  <si>
    <t>EE-ctrl-28</t>
  </si>
  <si>
    <t>EE-ctrl-29</t>
  </si>
  <si>
    <t>EE-ctrl-41</t>
  </si>
  <si>
    <t>EE-ctrl-42</t>
  </si>
  <si>
    <t>EE-ctrl-43</t>
  </si>
  <si>
    <t>EE-ctrl-44</t>
  </si>
  <si>
    <t>EE-ctrl-45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</si>
</sst>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5" x14ac:knownFonts="1">
    <font>
      <sz val="11"/>
      <color theme="1"/>
      <name val="Calibri"/>
      <family val="2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b/>
      <sz val="11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FF8000"/>
        <bgColor indexed="64"/>
      </patternFill>
    </fill>
    <fill>
      <patternFill patternType="solid">
        <fgColor rgb="FFA6CAF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2" fillId="17" borderId="2" xfId="0" applyFont="1" applyFill="1" applyBorder="1" applyAlignment="1">
      <alignment horizontal="center" vertical="center" wrapText="1"/>
    </xf>
    <xf numFmtId="0" fontId="2" fillId="18" borderId="2" xfId="0" applyFont="1" applyFill="1" applyBorder="1" applyAlignment="1">
      <alignment horizontal="center" vertical="center" wrapText="1"/>
    </xf>
    <xf numFmtId="0" fontId="2" fillId="17" borderId="3" xfId="0" applyFont="1" applyFill="1" applyBorder="1" applyAlignment="1">
      <alignment horizontal="center" vertical="center" wrapText="1"/>
    </xf>
    <xf numFmtId="0" fontId="2" fillId="18" borderId="3" xfId="0" applyFont="1" applyFill="1" applyBorder="1" applyAlignment="1">
      <alignment horizontal="center" vertical="center" wrapText="1"/>
    </xf>
    <xf numFmtId="0" fontId="2" fillId="17" borderId="4" xfId="0" applyFont="1" applyFill="1" applyBorder="1" applyAlignment="1">
      <alignment horizontal="center" vertical="center" wrapText="1"/>
    </xf>
    <xf numFmtId="0" fontId="2" fillId="18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0" borderId="0" xfId="0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'elab-tg1-tg2'!$D$9:$D$108</c:f>
              <c:numCache>
                <c:formatCode>0.00E+00</c:formatCode>
                <c:ptCount val="100"/>
                <c:pt idx="0">
                  <c:v>1.4E-2</c:v>
                </c:pt>
                <c:pt idx="1">
                  <c:v>2.8000000000000001E-2</c:v>
                </c:pt>
                <c:pt idx="2">
                  <c:v>4.2000000000000003E-2</c:v>
                </c:pt>
                <c:pt idx="3">
                  <c:v>5.6000000000000001E-2</c:v>
                </c:pt>
                <c:pt idx="4">
                  <c:v>7.0000000000000007E-2</c:v>
                </c:pt>
                <c:pt idx="5">
                  <c:v>8.4000000000000005E-2</c:v>
                </c:pt>
                <c:pt idx="6">
                  <c:v>9.8000000000000004E-2</c:v>
                </c:pt>
                <c:pt idx="7">
                  <c:v>0.112</c:v>
                </c:pt>
                <c:pt idx="8">
                  <c:v>0.126</c:v>
                </c:pt>
                <c:pt idx="9">
                  <c:v>0.14000000000000001</c:v>
                </c:pt>
                <c:pt idx="10">
                  <c:v>0.154</c:v>
                </c:pt>
                <c:pt idx="11">
                  <c:v>0.16800000000000001</c:v>
                </c:pt>
                <c:pt idx="12">
                  <c:v>0.182</c:v>
                </c:pt>
                <c:pt idx="13">
                  <c:v>0.19600000000000001</c:v>
                </c:pt>
                <c:pt idx="14">
                  <c:v>0.21</c:v>
                </c:pt>
                <c:pt idx="15">
                  <c:v>0.224</c:v>
                </c:pt>
                <c:pt idx="16">
                  <c:v>0.23799999999999999</c:v>
                </c:pt>
                <c:pt idx="17">
                  <c:v>0.252</c:v>
                </c:pt>
                <c:pt idx="18">
                  <c:v>0.26600000000000001</c:v>
                </c:pt>
                <c:pt idx="19">
                  <c:v>0.28000000000000003</c:v>
                </c:pt>
                <c:pt idx="20">
                  <c:v>0.29399999999999998</c:v>
                </c:pt>
                <c:pt idx="21">
                  <c:v>0.308</c:v>
                </c:pt>
                <c:pt idx="22">
                  <c:v>0.32200000000000001</c:v>
                </c:pt>
                <c:pt idx="23">
                  <c:v>0.33600000000000002</c:v>
                </c:pt>
                <c:pt idx="24">
                  <c:v>0.35</c:v>
                </c:pt>
                <c:pt idx="25">
                  <c:v>0.36399999999999999</c:v>
                </c:pt>
                <c:pt idx="26">
                  <c:v>0.378</c:v>
                </c:pt>
                <c:pt idx="27">
                  <c:v>0.39200000000000002</c:v>
                </c:pt>
                <c:pt idx="28">
                  <c:v>0.40600000000000003</c:v>
                </c:pt>
                <c:pt idx="29">
                  <c:v>0.42</c:v>
                </c:pt>
                <c:pt idx="30">
                  <c:v>0.434</c:v>
                </c:pt>
                <c:pt idx="31">
                  <c:v>0.44800000000000001</c:v>
                </c:pt>
                <c:pt idx="32">
                  <c:v>0.46200000000000002</c:v>
                </c:pt>
                <c:pt idx="33">
                  <c:v>0.47599999999999998</c:v>
                </c:pt>
                <c:pt idx="34">
                  <c:v>0.49</c:v>
                </c:pt>
                <c:pt idx="35">
                  <c:v>0.504</c:v>
                </c:pt>
                <c:pt idx="36">
                  <c:v>0.51800000000000002</c:v>
                </c:pt>
                <c:pt idx="37">
                  <c:v>0.53200000000000003</c:v>
                </c:pt>
                <c:pt idx="38">
                  <c:v>0.54600000000000004</c:v>
                </c:pt>
                <c:pt idx="39">
                  <c:v>0.56000000000000005</c:v>
                </c:pt>
                <c:pt idx="40">
                  <c:v>0.57399999999999995</c:v>
                </c:pt>
                <c:pt idx="41">
                  <c:v>0.58799999999999997</c:v>
                </c:pt>
                <c:pt idx="42">
                  <c:v>0.60199999999999998</c:v>
                </c:pt>
                <c:pt idx="43">
                  <c:v>0.61599999999999999</c:v>
                </c:pt>
                <c:pt idx="44">
                  <c:v>0.63</c:v>
                </c:pt>
                <c:pt idx="45">
                  <c:v>0.64400000000000002</c:v>
                </c:pt>
                <c:pt idx="46">
                  <c:v>0.65800000000000003</c:v>
                </c:pt>
                <c:pt idx="47">
                  <c:v>0.67200000000000004</c:v>
                </c:pt>
                <c:pt idx="48">
                  <c:v>0.68600000000000005</c:v>
                </c:pt>
                <c:pt idx="49">
                  <c:v>0.7</c:v>
                </c:pt>
                <c:pt idx="50">
                  <c:v>0.71399999999999997</c:v>
                </c:pt>
                <c:pt idx="51">
                  <c:v>0.72799999999999998</c:v>
                </c:pt>
                <c:pt idx="52">
                  <c:v>0.74199999999999999</c:v>
                </c:pt>
                <c:pt idx="53">
                  <c:v>0.75600000000000001</c:v>
                </c:pt>
                <c:pt idx="54">
                  <c:v>0.77</c:v>
                </c:pt>
                <c:pt idx="55">
                  <c:v>0.78400000000000003</c:v>
                </c:pt>
                <c:pt idx="56">
                  <c:v>0.79800000000000004</c:v>
                </c:pt>
                <c:pt idx="57">
                  <c:v>0.81200000000000006</c:v>
                </c:pt>
                <c:pt idx="58">
                  <c:v>0.82599999999999996</c:v>
                </c:pt>
                <c:pt idx="59">
                  <c:v>0.84</c:v>
                </c:pt>
                <c:pt idx="60">
                  <c:v>0.85399999999999998</c:v>
                </c:pt>
                <c:pt idx="61">
                  <c:v>0.86799999999999999</c:v>
                </c:pt>
                <c:pt idx="62">
                  <c:v>0.88200000000000001</c:v>
                </c:pt>
                <c:pt idx="63">
                  <c:v>0.89600000000000002</c:v>
                </c:pt>
                <c:pt idx="64">
                  <c:v>0.91</c:v>
                </c:pt>
                <c:pt idx="65">
                  <c:v>0.92400000000000004</c:v>
                </c:pt>
                <c:pt idx="66">
                  <c:v>0.93799999999999994</c:v>
                </c:pt>
                <c:pt idx="67">
                  <c:v>0.95199999999999996</c:v>
                </c:pt>
                <c:pt idx="68">
                  <c:v>0.96599999999999997</c:v>
                </c:pt>
                <c:pt idx="69">
                  <c:v>0.98</c:v>
                </c:pt>
                <c:pt idx="70">
                  <c:v>0.99399999999999999</c:v>
                </c:pt>
                <c:pt idx="71">
                  <c:v>1.008</c:v>
                </c:pt>
                <c:pt idx="72">
                  <c:v>1.022</c:v>
                </c:pt>
                <c:pt idx="73">
                  <c:v>1.036</c:v>
                </c:pt>
                <c:pt idx="74">
                  <c:v>1.05</c:v>
                </c:pt>
                <c:pt idx="75">
                  <c:v>1.0640000000000001</c:v>
                </c:pt>
                <c:pt idx="76">
                  <c:v>1.0780000000000001</c:v>
                </c:pt>
                <c:pt idx="77">
                  <c:v>1.0920000000000001</c:v>
                </c:pt>
                <c:pt idx="78">
                  <c:v>1.1060000000000001</c:v>
                </c:pt>
                <c:pt idx="79">
                  <c:v>1.1200000000000001</c:v>
                </c:pt>
                <c:pt idx="80">
                  <c:v>1.1339999999999999</c:v>
                </c:pt>
                <c:pt idx="81">
                  <c:v>1.1479999999999999</c:v>
                </c:pt>
                <c:pt idx="82">
                  <c:v>1.1619999999999999</c:v>
                </c:pt>
                <c:pt idx="83">
                  <c:v>1.1759999999999999</c:v>
                </c:pt>
                <c:pt idx="84">
                  <c:v>1.19</c:v>
                </c:pt>
                <c:pt idx="85">
                  <c:v>1.204</c:v>
                </c:pt>
                <c:pt idx="86">
                  <c:v>1.218</c:v>
                </c:pt>
                <c:pt idx="87">
                  <c:v>1.232</c:v>
                </c:pt>
                <c:pt idx="88">
                  <c:v>1.246</c:v>
                </c:pt>
                <c:pt idx="89">
                  <c:v>1.26</c:v>
                </c:pt>
                <c:pt idx="90">
                  <c:v>1.274</c:v>
                </c:pt>
                <c:pt idx="91">
                  <c:v>1.288</c:v>
                </c:pt>
                <c:pt idx="92">
                  <c:v>1.302</c:v>
                </c:pt>
                <c:pt idx="93">
                  <c:v>1.3160000000000001</c:v>
                </c:pt>
                <c:pt idx="94">
                  <c:v>1.33</c:v>
                </c:pt>
                <c:pt idx="95">
                  <c:v>1.3440000000000001</c:v>
                </c:pt>
                <c:pt idx="96">
                  <c:v>1.3580000000000001</c:v>
                </c:pt>
                <c:pt idx="97">
                  <c:v>1.3720000000000001</c:v>
                </c:pt>
                <c:pt idx="98">
                  <c:v>1.3859999999999999</c:v>
                </c:pt>
                <c:pt idx="99">
                  <c:v>1.4</c:v>
                </c:pt>
              </c:numCache>
            </c:numRef>
          </c:xVal>
          <c:yVal>
            <c:numRef>
              <c:f>'elab-tg1-tg2'!$E$9:$E$108</c:f>
              <c:numCache>
                <c:formatCode>0.00E+00</c:formatCode>
                <c:ptCount val="100"/>
                <c:pt idx="0">
                  <c:v>18.636337445967801</c:v>
                </c:pt>
                <c:pt idx="1">
                  <c:v>18.467815185923101</c:v>
                </c:pt>
                <c:pt idx="2">
                  <c:v>18.080253329222899</c:v>
                </c:pt>
                <c:pt idx="3">
                  <c:v>17.430717799302801</c:v>
                </c:pt>
                <c:pt idx="4">
                  <c:v>16.518099691590201</c:v>
                </c:pt>
                <c:pt idx="5">
                  <c:v>15.3816080777534</c:v>
                </c:pt>
                <c:pt idx="6">
                  <c:v>14.0895858247174</c:v>
                </c:pt>
                <c:pt idx="7">
                  <c:v>12.7221308164722</c:v>
                </c:pt>
                <c:pt idx="8">
                  <c:v>11.354266388209201</c:v>
                </c:pt>
                <c:pt idx="9">
                  <c:v>10.044901969023099</c:v>
                </c:pt>
                <c:pt idx="10">
                  <c:v>8.8329427157644993</c:v>
                </c:pt>
                <c:pt idx="11">
                  <c:v>7.73881574560773</c:v>
                </c:pt>
                <c:pt idx="12">
                  <c:v>6.76868591553822</c:v>
                </c:pt>
                <c:pt idx="13">
                  <c:v>5.9191678387626396</c:v>
                </c:pt>
                <c:pt idx="14">
                  <c:v>5.1813401922412003</c:v>
                </c:pt>
                <c:pt idx="15">
                  <c:v>4.5436762852659696</c:v>
                </c:pt>
                <c:pt idx="16">
                  <c:v>3.9939535595466902</c:v>
                </c:pt>
                <c:pt idx="17">
                  <c:v>3.5203733675555</c:v>
                </c:pt>
                <c:pt idx="18">
                  <c:v>3.1121374567718001</c:v>
                </c:pt>
                <c:pt idx="19">
                  <c:v>2.7596816449096999</c:v>
                </c:pt>
                <c:pt idx="20">
                  <c:v>2.4547095711070499</c:v>
                </c:pt>
                <c:pt idx="21">
                  <c:v>2.1901201340067402</c:v>
                </c:pt>
                <c:pt idx="22">
                  <c:v>1.9598861269782999</c:v>
                </c:pt>
                <c:pt idx="23">
                  <c:v>1.75891735906666</c:v>
                </c:pt>
                <c:pt idx="24">
                  <c:v>1.5829262432280999</c:v>
                </c:pt>
                <c:pt idx="25">
                  <c:v>1.4283046117023901</c:v>
                </c:pt>
                <c:pt idx="26">
                  <c:v>1.2920152110757901</c:v>
                </c:pt>
                <c:pt idx="27">
                  <c:v>1.17149843442382</c:v>
                </c:pt>
                <c:pt idx="28">
                  <c:v>1.06459338661599</c:v>
                </c:pt>
                <c:pt idx="29">
                  <c:v>0.96947173997845704</c:v>
                </c:pt>
                <c:pt idx="30">
                  <c:v>0.88458265066790098</c:v>
                </c:pt>
                <c:pt idx="31">
                  <c:v>0.80860705304423997</c:v>
                </c:pt>
                <c:pt idx="32">
                  <c:v>0.74041980502682903</c:v>
                </c:pt>
                <c:pt idx="33">
                  <c:v>0.67905835270805304</c:v>
                </c:pt>
                <c:pt idx="34">
                  <c:v>0.62369678094799497</c:v>
                </c:pt>
                <c:pt idx="35">
                  <c:v>0.57362430060596703</c:v>
                </c:pt>
                <c:pt idx="36">
                  <c:v>0.52822738524019497</c:v>
                </c:pt>
                <c:pt idx="37">
                  <c:v>0.48697490886683298</c:v>
                </c:pt>
                <c:pt idx="38">
                  <c:v>0.44940575284707102</c:v>
                </c:pt>
                <c:pt idx="39">
                  <c:v>0.41511844653167101</c:v>
                </c:pt>
                <c:pt idx="40">
                  <c:v>0.38376248568849602</c:v>
                </c:pt>
                <c:pt idx="41">
                  <c:v>0.35503103767796401</c:v>
                </c:pt>
                <c:pt idx="42">
                  <c:v>0.32865479528466002</c:v>
                </c:pt>
                <c:pt idx="43">
                  <c:v>0.30439678420081001</c:v>
                </c:pt>
                <c:pt idx="44">
                  <c:v>0.28204796419978001</c:v>
                </c:pt>
                <c:pt idx="45">
                  <c:v>0.26142349254104202</c:v>
                </c:pt>
                <c:pt idx="46">
                  <c:v>0.24235954134932999</c:v>
                </c:pt>
                <c:pt idx="47">
                  <c:v>0.224710579618708</c:v>
                </c:pt>
                <c:pt idx="48">
                  <c:v>0.208347045925136</c:v>
                </c:pt>
                <c:pt idx="49">
                  <c:v>0.19315335055020999</c:v>
                </c:pt>
                <c:pt idx="50">
                  <c:v>0.17902615605768199</c:v>
                </c:pt>
                <c:pt idx="51">
                  <c:v>0.16587289385329801</c:v>
                </c:pt>
                <c:pt idx="52">
                  <c:v>0.15361048124415599</c:v>
                </c:pt>
                <c:pt idx="53">
                  <c:v>0.142164209275704</c:v>
                </c:pt>
                <c:pt idx="54">
                  <c:v>0.13146677638844101</c:v>
                </c:pt>
                <c:pt idx="55">
                  <c:v>0.121457446884565</c:v>
                </c:pt>
                <c:pt idx="56">
                  <c:v>0.112081316474944</c:v>
                </c:pt>
                <c:pt idx="57">
                  <c:v>0.10328866990847101</c:v>
                </c:pt>
                <c:pt idx="58">
                  <c:v>9.50344179662969E-2</c:v>
                </c:pt>
                <c:pt idx="59">
                  <c:v>8.7277603011784805E-2</c:v>
                </c:pt>
                <c:pt idx="60">
                  <c:v>7.9980963887721801E-2</c:v>
                </c:pt>
                <c:pt idx="61">
                  <c:v>7.3110552298219805E-2</c:v>
                </c:pt>
                <c:pt idx="62">
                  <c:v>6.6635393946945107E-2</c:v>
                </c:pt>
                <c:pt idx="63">
                  <c:v>6.05271886613587E-2</c:v>
                </c:pt>
                <c:pt idx="64">
                  <c:v>5.4760044543704499E-2</c:v>
                </c:pt>
                <c:pt idx="65">
                  <c:v>4.9310241877620502E-2</c:v>
                </c:pt>
                <c:pt idx="66">
                  <c:v>4.4156023104372499E-2</c:v>
                </c:pt>
                <c:pt idx="67">
                  <c:v>3.9277405681299601E-2</c:v>
                </c:pt>
                <c:pt idx="68">
                  <c:v>3.4656015060813297E-2</c:v>
                </c:pt>
                <c:pt idx="69">
                  <c:v>3.0274935392584801E-2</c:v>
                </c:pt>
                <c:pt idx="70">
                  <c:v>2.61185758638986E-2</c:v>
                </c:pt>
                <c:pt idx="71">
                  <c:v>2.21725508614748E-2</c:v>
                </c:pt>
                <c:pt idx="72">
                  <c:v>1.8423572369019699E-2</c:v>
                </c:pt>
                <c:pt idx="73">
                  <c:v>1.48593532139391E-2</c:v>
                </c:pt>
                <c:pt idx="74">
                  <c:v>1.1468519948726E-2</c:v>
                </c:pt>
                <c:pt idx="75">
                  <c:v>8.2405343014757097E-3</c:v>
                </c:pt>
                <c:pt idx="76">
                  <c:v>5.1656222591307498E-3</c:v>
                </c:pt>
                <c:pt idx="77">
                  <c:v>2.2347099592285001E-3</c:v>
                </c:pt>
                <c:pt idx="78">
                  <c:v>-5.6063433647031403E-4</c:v>
                </c:pt>
                <c:pt idx="79">
                  <c:v>-3.22825282803275E-3</c:v>
                </c:pt>
                <c:pt idx="80">
                  <c:v>-5.7754458903883496E-3</c:v>
                </c:pt>
                <c:pt idx="81">
                  <c:v>-8.2090154157244792E-3</c:v>
                </c:pt>
                <c:pt idx="82">
                  <c:v>-1.05353042307614E-2</c:v>
                </c:pt>
                <c:pt idx="83">
                  <c:v>-1.2760231984557301E-2</c:v>
                </c:pt>
                <c:pt idx="84">
                  <c:v>-1.48893278586886E-2</c:v>
                </c:pt>
                <c:pt idx="85">
                  <c:v>-1.6927760413117301E-2</c:v>
                </c:pt>
                <c:pt idx="86">
                  <c:v>-1.8880364847110601E-2</c:v>
                </c:pt>
                <c:pt idx="87">
                  <c:v>-2.07516679246273E-2</c:v>
                </c:pt>
                <c:pt idx="88">
                  <c:v>-2.25459107871319E-2</c:v>
                </c:pt>
                <c:pt idx="89">
                  <c:v>-2.42670698533912E-2</c:v>
                </c:pt>
                <c:pt idx="90">
                  <c:v>-2.5918875985076001E-2</c:v>
                </c:pt>
                <c:pt idx="91">
                  <c:v>-2.7504832078603599E-2</c:v>
                </c:pt>
                <c:pt idx="92">
                  <c:v>-2.9028229227327201E-2</c:v>
                </c:pt>
                <c:pt idx="93">
                  <c:v>-3.0492161583654701E-2</c:v>
                </c:pt>
                <c:pt idx="94">
                  <c:v>-3.18995400377566E-2</c:v>
                </c:pt>
                <c:pt idx="95">
                  <c:v>-3.3253104817993401E-2</c:v>
                </c:pt>
                <c:pt idx="96">
                  <c:v>-3.45554371079154E-2</c:v>
                </c:pt>
                <c:pt idx="97">
                  <c:v>-3.5808969765495101E-2</c:v>
                </c:pt>
                <c:pt idx="98">
                  <c:v>-3.7015997222038202E-2</c:v>
                </c:pt>
                <c:pt idx="99">
                  <c:v>-3.8178684630857197E-2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63-4456-9A54-C44988520ACA}"/>
            </c:ext>
          </c:extLst>
        </c:ser>
        <c:ser>
          <c:idx val="1"/>
          <c:order val="1"/>
          <c:tx>
            <c:v>Standards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'elab-tg1-tg2'!$A$2:$A$9</c:f>
              <c:numCache>
                <c:formatCode>General</c:formatCode>
                <c:ptCount val="8"/>
                <c:pt idx="0">
                  <c:v>0.14050000000000001</c:v>
                </c:pt>
                <c:pt idx="1">
                  <c:v>0.29149999999999998</c:v>
                </c:pt>
                <c:pt idx="2">
                  <c:v>0.50600000000000001</c:v>
                </c:pt>
                <c:pt idx="3">
                  <c:v>0.66900000000000004</c:v>
                </c:pt>
                <c:pt idx="4">
                  <c:v>0.86250000000000004</c:v>
                </c:pt>
                <c:pt idx="5">
                  <c:v>1.1395</c:v>
                </c:pt>
                <c:pt idx="6">
                  <c:v>1.2075</c:v>
                </c:pt>
                <c:pt idx="7">
                  <c:v>1.228</c:v>
                </c:pt>
              </c:numCache>
            </c:numRef>
          </c:xVal>
          <c:yVal>
            <c:numRef>
              <c:f>'elab-tg1-tg2'!$B$2:$B$9</c:f>
              <c:numCache>
                <c:formatCode>General</c:formatCode>
                <c:ptCount val="8"/>
                <c:pt idx="0">
                  <c:v>10</c:v>
                </c:pt>
                <c:pt idx="1">
                  <c:v>2.5</c:v>
                </c:pt>
                <c:pt idx="2">
                  <c:v>0.625</c:v>
                </c:pt>
                <c:pt idx="3" formatCode="0.000">
                  <c:v>0.15625</c:v>
                </c:pt>
                <c:pt idx="4" formatCode="0.000">
                  <c:v>3.90625E-2</c:v>
                </c:pt>
                <c:pt idx="5" formatCode="0.00">
                  <c:v>9.765625E-3</c:v>
                </c:pt>
                <c:pt idx="6" formatCode="0.0000">
                  <c:v>2.44140625E-3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063-4456-9A54-C44988520A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5211696"/>
        <c:axId val="1855212528"/>
      </c:scatterChart>
      <c:valAx>
        <c:axId val="1855211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55212528"/>
        <c:crosses val="autoZero"/>
        <c:crossBetween val="midCat"/>
      </c:valAx>
      <c:valAx>
        <c:axId val="1855212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55211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Standards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'elab-c'!$A$2:$A$9</c:f>
              <c:numCache>
                <c:formatCode>General</c:formatCode>
                <c:ptCount val="8"/>
                <c:pt idx="0">
                  <c:v>0.11699999999999999</c:v>
                </c:pt>
                <c:pt idx="1">
                  <c:v>0.25600000000000001</c:v>
                </c:pt>
                <c:pt idx="2">
                  <c:v>0.38400000000000001</c:v>
                </c:pt>
                <c:pt idx="3">
                  <c:v>0.57000000000000006</c:v>
                </c:pt>
                <c:pt idx="4">
                  <c:v>0.71899999999999997</c:v>
                </c:pt>
                <c:pt idx="5">
                  <c:v>0.78400000000000003</c:v>
                </c:pt>
                <c:pt idx="6">
                  <c:v>0.85349999999999993</c:v>
                </c:pt>
                <c:pt idx="7">
                  <c:v>0.82499999999999996</c:v>
                </c:pt>
              </c:numCache>
            </c:numRef>
          </c:xVal>
          <c:yVal>
            <c:numRef>
              <c:f>'elab-c'!$B$2:$B$9</c:f>
              <c:numCache>
                <c:formatCode>General</c:formatCode>
                <c:ptCount val="8"/>
                <c:pt idx="0">
                  <c:v>10</c:v>
                </c:pt>
                <c:pt idx="1">
                  <c:v>2.5</c:v>
                </c:pt>
                <c:pt idx="2">
                  <c:v>0.625</c:v>
                </c:pt>
                <c:pt idx="3" formatCode="0.000">
                  <c:v>0.15625</c:v>
                </c:pt>
                <c:pt idx="4" formatCode="0.000">
                  <c:v>3.90625E-2</c:v>
                </c:pt>
                <c:pt idx="5" formatCode="0.00">
                  <c:v>9.765625E-3</c:v>
                </c:pt>
                <c:pt idx="6" formatCode="0.0000">
                  <c:v>2.44140625E-3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BC1-46FD-B018-B2EBE310B2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9023968"/>
        <c:axId val="1828883056"/>
      </c:scatterChar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'elab-c'!$D$7:$D$107</c:f>
              <c:numCache>
                <c:formatCode>0.00E+00</c:formatCode>
                <c:ptCount val="101"/>
                <c:pt idx="0">
                  <c:v>0.1</c:v>
                </c:pt>
                <c:pt idx="1">
                  <c:v>0.108</c:v>
                </c:pt>
                <c:pt idx="2">
                  <c:v>0.11600000000000001</c:v>
                </c:pt>
                <c:pt idx="3">
                  <c:v>0.124</c:v>
                </c:pt>
                <c:pt idx="4">
                  <c:v>0.13200000000000001</c:v>
                </c:pt>
                <c:pt idx="5">
                  <c:v>0.14000000000000001</c:v>
                </c:pt>
                <c:pt idx="6">
                  <c:v>0.14799999999999999</c:v>
                </c:pt>
                <c:pt idx="7">
                  <c:v>0.156</c:v>
                </c:pt>
                <c:pt idx="8">
                  <c:v>0.16400000000000001</c:v>
                </c:pt>
                <c:pt idx="9">
                  <c:v>0.17199999999999999</c:v>
                </c:pt>
                <c:pt idx="10">
                  <c:v>0.18</c:v>
                </c:pt>
                <c:pt idx="11">
                  <c:v>0.188</c:v>
                </c:pt>
                <c:pt idx="12">
                  <c:v>0.19600000000000001</c:v>
                </c:pt>
                <c:pt idx="13">
                  <c:v>0.20399999999999999</c:v>
                </c:pt>
                <c:pt idx="14">
                  <c:v>0.21199999999999999</c:v>
                </c:pt>
                <c:pt idx="15">
                  <c:v>0.22</c:v>
                </c:pt>
                <c:pt idx="16">
                  <c:v>0.22800000000000001</c:v>
                </c:pt>
                <c:pt idx="17">
                  <c:v>0.23599999999999999</c:v>
                </c:pt>
                <c:pt idx="18">
                  <c:v>0.24399999999999999</c:v>
                </c:pt>
                <c:pt idx="19">
                  <c:v>0.252</c:v>
                </c:pt>
                <c:pt idx="20">
                  <c:v>0.26</c:v>
                </c:pt>
                <c:pt idx="21">
                  <c:v>0.26800000000000002</c:v>
                </c:pt>
                <c:pt idx="22">
                  <c:v>0.27600000000000002</c:v>
                </c:pt>
                <c:pt idx="23">
                  <c:v>0.28399999999999997</c:v>
                </c:pt>
                <c:pt idx="24">
                  <c:v>0.29199999999999998</c:v>
                </c:pt>
                <c:pt idx="25">
                  <c:v>0.3</c:v>
                </c:pt>
                <c:pt idx="26">
                  <c:v>0.308</c:v>
                </c:pt>
                <c:pt idx="27">
                  <c:v>0.316</c:v>
                </c:pt>
                <c:pt idx="28">
                  <c:v>0.32400000000000001</c:v>
                </c:pt>
                <c:pt idx="29">
                  <c:v>0.33200000000000002</c:v>
                </c:pt>
                <c:pt idx="30">
                  <c:v>0.34</c:v>
                </c:pt>
                <c:pt idx="31">
                  <c:v>0.34799999999999998</c:v>
                </c:pt>
                <c:pt idx="32">
                  <c:v>0.35599999999999998</c:v>
                </c:pt>
                <c:pt idx="33">
                  <c:v>0.36399999999999999</c:v>
                </c:pt>
                <c:pt idx="34">
                  <c:v>0.372</c:v>
                </c:pt>
                <c:pt idx="35">
                  <c:v>0.38</c:v>
                </c:pt>
                <c:pt idx="36">
                  <c:v>0.38800000000000001</c:v>
                </c:pt>
                <c:pt idx="37">
                  <c:v>0.39600000000000002</c:v>
                </c:pt>
                <c:pt idx="38">
                  <c:v>0.40400000000000003</c:v>
                </c:pt>
                <c:pt idx="39">
                  <c:v>0.41199999999999998</c:v>
                </c:pt>
                <c:pt idx="40">
                  <c:v>0.42</c:v>
                </c:pt>
                <c:pt idx="41">
                  <c:v>0.42799999999999999</c:v>
                </c:pt>
                <c:pt idx="42">
                  <c:v>0.436</c:v>
                </c:pt>
                <c:pt idx="43">
                  <c:v>0.44400000000000001</c:v>
                </c:pt>
                <c:pt idx="44">
                  <c:v>0.45200000000000001</c:v>
                </c:pt>
                <c:pt idx="45">
                  <c:v>0.46</c:v>
                </c:pt>
                <c:pt idx="46">
                  <c:v>0.46800000000000003</c:v>
                </c:pt>
                <c:pt idx="47">
                  <c:v>0.47599999999999998</c:v>
                </c:pt>
                <c:pt idx="48">
                  <c:v>0.48399999999999999</c:v>
                </c:pt>
                <c:pt idx="49">
                  <c:v>0.49199999999999999</c:v>
                </c:pt>
                <c:pt idx="50">
                  <c:v>0.5</c:v>
                </c:pt>
                <c:pt idx="51">
                  <c:v>0.50800000000000001</c:v>
                </c:pt>
                <c:pt idx="52">
                  <c:v>0.51600000000000001</c:v>
                </c:pt>
                <c:pt idx="53">
                  <c:v>0.52400000000000002</c:v>
                </c:pt>
                <c:pt idx="54">
                  <c:v>0.53200000000000003</c:v>
                </c:pt>
                <c:pt idx="55">
                  <c:v>0.54</c:v>
                </c:pt>
                <c:pt idx="56">
                  <c:v>0.54800000000000004</c:v>
                </c:pt>
                <c:pt idx="57">
                  <c:v>0.55600000000000005</c:v>
                </c:pt>
                <c:pt idx="58">
                  <c:v>0.56399999999999995</c:v>
                </c:pt>
                <c:pt idx="59">
                  <c:v>0.57199999999999995</c:v>
                </c:pt>
                <c:pt idx="60">
                  <c:v>0.57999999999999996</c:v>
                </c:pt>
                <c:pt idx="61">
                  <c:v>0.58799999999999997</c:v>
                </c:pt>
                <c:pt idx="62">
                  <c:v>0.59599999999999997</c:v>
                </c:pt>
                <c:pt idx="63">
                  <c:v>0.60399999999999998</c:v>
                </c:pt>
                <c:pt idx="64">
                  <c:v>0.61199999999999999</c:v>
                </c:pt>
                <c:pt idx="65">
                  <c:v>0.62</c:v>
                </c:pt>
                <c:pt idx="66">
                  <c:v>0.628</c:v>
                </c:pt>
                <c:pt idx="67">
                  <c:v>0.63600000000000001</c:v>
                </c:pt>
                <c:pt idx="68">
                  <c:v>0.64400000000000002</c:v>
                </c:pt>
                <c:pt idx="69">
                  <c:v>0.65200000000000002</c:v>
                </c:pt>
                <c:pt idx="70">
                  <c:v>0.66</c:v>
                </c:pt>
                <c:pt idx="71">
                  <c:v>0.66800000000000004</c:v>
                </c:pt>
                <c:pt idx="72">
                  <c:v>0.67600000000000005</c:v>
                </c:pt>
                <c:pt idx="73">
                  <c:v>0.68400000000000005</c:v>
                </c:pt>
                <c:pt idx="74">
                  <c:v>0.69199999999999995</c:v>
                </c:pt>
                <c:pt idx="75">
                  <c:v>0.7</c:v>
                </c:pt>
                <c:pt idx="76">
                  <c:v>0.70799999999999996</c:v>
                </c:pt>
                <c:pt idx="77">
                  <c:v>0.71599999999999997</c:v>
                </c:pt>
                <c:pt idx="78">
                  <c:v>0.72399999999999998</c:v>
                </c:pt>
                <c:pt idx="79">
                  <c:v>0.73199999999999998</c:v>
                </c:pt>
                <c:pt idx="80">
                  <c:v>0.74</c:v>
                </c:pt>
                <c:pt idx="81">
                  <c:v>0.748</c:v>
                </c:pt>
                <c:pt idx="82">
                  <c:v>0.75600000000000001</c:v>
                </c:pt>
                <c:pt idx="83">
                  <c:v>0.76400000000000001</c:v>
                </c:pt>
                <c:pt idx="84">
                  <c:v>0.77200000000000002</c:v>
                </c:pt>
                <c:pt idx="85">
                  <c:v>0.78</c:v>
                </c:pt>
                <c:pt idx="86">
                  <c:v>0.78800000000000003</c:v>
                </c:pt>
                <c:pt idx="87">
                  <c:v>0.79600000000000004</c:v>
                </c:pt>
                <c:pt idx="88">
                  <c:v>0.80400000000000005</c:v>
                </c:pt>
                <c:pt idx="89">
                  <c:v>0.81200000000000006</c:v>
                </c:pt>
                <c:pt idx="90">
                  <c:v>0.82</c:v>
                </c:pt>
                <c:pt idx="91">
                  <c:v>0.82799999999999996</c:v>
                </c:pt>
                <c:pt idx="92">
                  <c:v>0.83599999999999997</c:v>
                </c:pt>
                <c:pt idx="93">
                  <c:v>0.84399999999999997</c:v>
                </c:pt>
                <c:pt idx="94">
                  <c:v>0.85199999999999998</c:v>
                </c:pt>
                <c:pt idx="95">
                  <c:v>0.86</c:v>
                </c:pt>
                <c:pt idx="96">
                  <c:v>0.86799999999999999</c:v>
                </c:pt>
                <c:pt idx="97">
                  <c:v>0.876</c:v>
                </c:pt>
                <c:pt idx="98">
                  <c:v>0.88400000000000001</c:v>
                </c:pt>
                <c:pt idx="99">
                  <c:v>0.89200000000000002</c:v>
                </c:pt>
                <c:pt idx="100">
                  <c:v>0.9</c:v>
                </c:pt>
              </c:numCache>
            </c:numRef>
          </c:xVal>
          <c:yVal>
            <c:numRef>
              <c:f>'elab-c'!$E$7:$E$107</c:f>
              <c:numCache>
                <c:formatCode>0.00E+00</c:formatCode>
                <c:ptCount val="101"/>
                <c:pt idx="0">
                  <c:v>10.811887763817399</c:v>
                </c:pt>
                <c:pt idx="1">
                  <c:v>10.4573625363332</c:v>
                </c:pt>
                <c:pt idx="2">
                  <c:v>10.053738180339</c:v>
                </c:pt>
                <c:pt idx="3">
                  <c:v>9.6060537026087793</c:v>
                </c:pt>
                <c:pt idx="4">
                  <c:v>9.1215094111935393</c:v>
                </c:pt>
                <c:pt idx="5">
                  <c:v>8.6089405759096405</c:v>
                </c:pt>
                <c:pt idx="6">
                  <c:v>8.0781363415168208</c:v>
                </c:pt>
                <c:pt idx="7">
                  <c:v>7.5391070627719197</c:v>
                </c:pt>
                <c:pt idx="8">
                  <c:v>7.0014040450614097</c:v>
                </c:pt>
                <c:pt idx="9">
                  <c:v>6.47357325016206</c:v>
                </c:pt>
                <c:pt idx="10">
                  <c:v>5.9627883870453999</c:v>
                </c:pt>
                <c:pt idx="11">
                  <c:v>5.4746709276766898</c:v>
                </c:pt>
                <c:pt idx="12">
                  <c:v>5.0132745710761197</c:v>
                </c:pt>
                <c:pt idx="13">
                  <c:v>4.5811941838304397</c:v>
                </c:pt>
                <c:pt idx="14">
                  <c:v>4.1797540968002203</c:v>
                </c:pt>
                <c:pt idx="15">
                  <c:v>3.80923462165239</c:v>
                </c:pt>
                <c:pt idx="16">
                  <c:v>3.46910461835557</c:v>
                </c:pt>
                <c:pt idx="17">
                  <c:v>3.1582383162251202</c:v>
                </c:pt>
                <c:pt idx="18">
                  <c:v>2.8751040102268699</c:v>
                </c:pt>
                <c:pt idx="19">
                  <c:v>2.6179195892185301</c:v>
                </c:pt>
                <c:pt idx="20">
                  <c:v>2.3847748722108202</c:v>
                </c:pt>
                <c:pt idx="21">
                  <c:v>2.1737237155094999</c:v>
                </c:pt>
                <c:pt idx="22">
                  <c:v>1.9828502959052701</c:v>
                </c:pt>
                <c:pt idx="23">
                  <c:v>1.81031437250157</c:v>
                </c:pt>
                <c:pt idx="24">
                  <c:v>1.65438009908859</c:v>
                </c:pt>
                <c:pt idx="25">
                  <c:v>1.5134324061743301</c:v>
                </c:pt>
                <c:pt idx="26">
                  <c:v>1.3859842996490199</c:v>
                </c:pt>
                <c:pt idx="27">
                  <c:v>1.2706777529273601</c:v>
                </c:pt>
                <c:pt idx="28">
                  <c:v>1.16628026500209</c:v>
                </c:pt>
                <c:pt idx="29">
                  <c:v>1.07167864457274</c:v>
                </c:pt>
                <c:pt idx="30">
                  <c:v>0.98587116462670299</c:v>
                </c:pt>
                <c:pt idx="31">
                  <c:v>0.90795890519123801</c:v>
                </c:pt>
                <c:pt idx="32">
                  <c:v>0.83713685197415699</c:v>
                </c:pt>
                <c:pt idx="33">
                  <c:v>0.77268513151434803</c:v>
                </c:pt>
                <c:pt idx="34">
                  <c:v>0.71396062627958301</c:v>
                </c:pt>
                <c:pt idx="35">
                  <c:v>0.66038911456043203</c:v>
                </c:pt>
                <c:pt idx="36">
                  <c:v>0.61145801064951399</c:v>
                </c:pt>
                <c:pt idx="37">
                  <c:v>0.56670973317945295</c:v>
                </c:pt>
                <c:pt idx="38">
                  <c:v>0.52573569779229201</c:v>
                </c:pt>
                <c:pt idx="39">
                  <c:v>0.48817091008028501</c:v>
                </c:pt>
                <c:pt idx="40">
                  <c:v>0.45368912263462102</c:v>
                </c:pt>
                <c:pt idx="41">
                  <c:v>0.42199851359452401</c:v>
                </c:pt>
                <c:pt idx="42">
                  <c:v>0.39283784149989298</c:v>
                </c:pt>
                <c:pt idx="43">
                  <c:v>0.36597303121438501</c:v>
                </c:pt>
                <c:pt idx="44">
                  <c:v>0.34119414727518699</c:v>
                </c:pt>
                <c:pt idx="45">
                  <c:v>0.31831271358948798</c:v>
                </c:pt>
                <c:pt idx="46">
                  <c:v>0.29715934148534401</c:v>
                </c:pt>
                <c:pt idx="47">
                  <c:v>0.27758163143155101</c:v>
                </c:pt>
                <c:pt idx="48">
                  <c:v>0.25944231706585202</c:v>
                </c:pt>
                <c:pt idx="49">
                  <c:v>0.24261762338568499</c:v>
                </c:pt>
                <c:pt idx="50">
                  <c:v>0.22699581398403301</c:v>
                </c:pt>
                <c:pt idx="51">
                  <c:v>0.21247590501345001</c:v>
                </c:pt>
                <c:pt idx="52">
                  <c:v>0.198966526116441</c:v>
                </c:pt>
                <c:pt idx="53">
                  <c:v>0.18638491086805001</c:v>
                </c:pt>
                <c:pt idx="54">
                  <c:v>0.17465600134477899</c:v>
                </c:pt>
                <c:pt idx="55">
                  <c:v>0.16371165327663301</c:v>
                </c:pt>
                <c:pt idx="56">
                  <c:v>0.15348992987329499</c:v>
                </c:pt>
                <c:pt idx="57">
                  <c:v>0.14393447385956701</c:v>
                </c:pt>
                <c:pt idx="58">
                  <c:v>0.13499394852789401</c:v>
                </c:pt>
                <c:pt idx="59">
                  <c:v>0.12662153973503301</c:v>
                </c:pt>
                <c:pt idx="60">
                  <c:v>0.118774511752642</c:v>
                </c:pt>
                <c:pt idx="61">
                  <c:v>0.11141381074347</c:v>
                </c:pt>
                <c:pt idx="62">
                  <c:v>0.104503710390098</c:v>
                </c:pt>
                <c:pt idx="63">
                  <c:v>9.8011494864729903E-2</c:v>
                </c:pt>
                <c:pt idx="64">
                  <c:v>9.1907174907805006E-2</c:v>
                </c:pt>
                <c:pt idx="65">
                  <c:v>8.6163233290384694E-2</c:v>
                </c:pt>
                <c:pt idx="66">
                  <c:v>8.0754396379402502E-2</c:v>
                </c:pt>
                <c:pt idx="67">
                  <c:v>7.5657428913864497E-2</c:v>
                </c:pt>
                <c:pt idx="68">
                  <c:v>7.0850949440923003E-2</c:v>
                </c:pt>
                <c:pt idx="69">
                  <c:v>6.6315264159518605E-2</c:v>
                </c:pt>
                <c:pt idx="70">
                  <c:v>6.2032217181337099E-2</c:v>
                </c:pt>
                <c:pt idx="71">
                  <c:v>5.7985055448798797E-2</c:v>
                </c:pt>
                <c:pt idx="72">
                  <c:v>5.4158306751770399E-2</c:v>
                </c:pt>
                <c:pt idx="73">
                  <c:v>5.0537669462190501E-2</c:v>
                </c:pt>
                <c:pt idx="74">
                  <c:v>4.71099127619172E-2</c:v>
                </c:pt>
                <c:pt idx="75">
                  <c:v>4.3862786276534997E-2</c:v>
                </c:pt>
                <c:pt idx="76">
                  <c:v>4.0784938148927398E-2</c:v>
                </c:pt>
                <c:pt idx="77">
                  <c:v>3.7865840693175903E-2</c:v>
                </c:pt>
                <c:pt idx="78">
                  <c:v>3.5095722863563397E-2</c:v>
                </c:pt>
                <c:pt idx="79">
                  <c:v>3.2465508856684699E-2</c:v>
                </c:pt>
                <c:pt idx="80">
                  <c:v>2.9966762238246701E-2</c:v>
                </c:pt>
                <c:pt idx="81">
                  <c:v>2.75916350512607E-2</c:v>
                </c:pt>
                <c:pt idx="82">
                  <c:v>2.5332821420008401E-2</c:v>
                </c:pt>
                <c:pt idx="83">
                  <c:v>2.3183515215302299E-2</c:v>
                </c:pt>
                <c:pt idx="84">
                  <c:v>2.11373713919474E-2</c:v>
                </c:pt>
                <c:pt idx="85">
                  <c:v>1.91884706496224E-2</c:v>
                </c:pt>
                <c:pt idx="86">
                  <c:v>1.7331287104242601E-2</c:v>
                </c:pt>
                <c:pt idx="87">
                  <c:v>1.5560658688766301E-2</c:v>
                </c:pt>
                <c:pt idx="88">
                  <c:v>1.38717600308206E-2</c:v>
                </c:pt>
                <c:pt idx="89">
                  <c:v>1.2260077579854801E-2</c:v>
                </c:pt>
                <c:pt idx="90">
                  <c:v>1.0721386779142099E-2</c:v>
                </c:pt>
                <c:pt idx="91">
                  <c:v>9.2517310981426199E-3</c:v>
                </c:pt>
                <c:pt idx="92">
                  <c:v>7.8474027587990807E-3</c:v>
                </c:pt>
                <c:pt idx="93">
                  <c:v>6.50492500549185E-3</c:v>
                </c:pt>
                <c:pt idx="94">
                  <c:v>5.2210357828534702E-3</c:v>
                </c:pt>
                <c:pt idx="95">
                  <c:v>3.9926726986156897E-3</c:v>
                </c:pt>
                <c:pt idx="96">
                  <c:v>2.81695916030248E-3</c:v>
                </c:pt>
                <c:pt idx="97">
                  <c:v>1.6911915850363101E-3</c:v>
                </c:pt>
                <c:pt idx="98">
                  <c:v>6.1282759112055098E-4</c:v>
                </c:pt>
                <c:pt idx="99">
                  <c:v>-4.2052491148661001E-4</c:v>
                </c:pt>
                <c:pt idx="100">
                  <c:v>-1.4111178070817299E-3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BC1-46FD-B018-B2EBE310B2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9023968"/>
        <c:axId val="1828883056"/>
      </c:scatterChart>
      <c:valAx>
        <c:axId val="1829023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28883056"/>
        <c:crosses val="autoZero"/>
        <c:crossBetween val="midCat"/>
      </c:valAx>
      <c:valAx>
        <c:axId val="1828883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29023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41275</xdr:colOff>
      <xdr:row>7</xdr:row>
      <xdr:rowOff>171450</xdr:rowOff>
    </xdr:from>
    <xdr:to>
      <xdr:col>10</xdr:col>
      <xdr:colOff>498475</xdr:colOff>
      <xdr:row>19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3A7BA25-DE01-1626-FC00-688E6703E4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60326</xdr:colOff>
      <xdr:row>6</xdr:row>
      <xdr:rowOff>0</xdr:rowOff>
    </xdr:from>
    <xdr:to>
      <xdr:col>9</xdr:col>
      <xdr:colOff>428626</xdr:colOff>
      <xdr:row>15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9B616C2-50AD-0B57-17F6-29F81A6976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F1CFF-4DB9-4C33-8B94-900A32326B81}">
  <dimension ref="A3:N149"/>
  <sheetViews>
    <sheetView topLeftCell="A40" workbookViewId="0">
      <selection activeCell="A53" sqref="A53"/>
    </sheetView>
  </sheetViews>
  <sheetFormatPr defaultRowHeight="14.5" x14ac:dyDescent="0.35"/>
  <sheetData>
    <row r="3" spans="1:14" x14ac:dyDescent="0.35">
      <c r="A3" s="1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</row>
    <row r="4" spans="1:14" x14ac:dyDescent="0.35">
      <c r="A4" s="2" t="s">
        <v>0</v>
      </c>
      <c r="B4" s="3">
        <v>0.2</v>
      </c>
      <c r="C4" s="3">
        <v>0.17100000000000001</v>
      </c>
      <c r="D4" s="4">
        <v>0.76200000000000001</v>
      </c>
      <c r="E4" s="5">
        <v>0.64500000000000002</v>
      </c>
      <c r="F4" s="6">
        <v>0.29899999999999999</v>
      </c>
      <c r="G4" s="6">
        <v>0.28799999999999998</v>
      </c>
      <c r="H4" s="7">
        <v>0.35199999999999998</v>
      </c>
      <c r="I4" s="7">
        <v>0.33400000000000002</v>
      </c>
      <c r="J4" s="8">
        <v>0.48699999999999999</v>
      </c>
      <c r="K4" s="9">
        <v>0.498</v>
      </c>
      <c r="L4" s="8">
        <v>0.42699999999999999</v>
      </c>
      <c r="M4" s="8">
        <v>0.434</v>
      </c>
      <c r="N4" s="10">
        <v>450</v>
      </c>
    </row>
    <row r="5" spans="1:14" x14ac:dyDescent="0.35">
      <c r="A5" s="2" t="s">
        <v>1</v>
      </c>
      <c r="B5" s="7">
        <v>0.34399999999999997</v>
      </c>
      <c r="C5" s="6">
        <v>0.32900000000000001</v>
      </c>
      <c r="D5" s="5">
        <v>0.64200000000000002</v>
      </c>
      <c r="E5" s="5">
        <v>0.627</v>
      </c>
      <c r="F5" s="8">
        <v>0.46800000000000003</v>
      </c>
      <c r="G5" s="8">
        <v>0.47699999999999998</v>
      </c>
      <c r="H5" s="7">
        <v>0.375</v>
      </c>
      <c r="I5" s="7">
        <v>0.38800000000000001</v>
      </c>
      <c r="J5" s="11">
        <v>0.83099999999999996</v>
      </c>
      <c r="K5" s="11">
        <v>0.876</v>
      </c>
      <c r="L5" s="5">
        <v>0.65300000000000002</v>
      </c>
      <c r="M5" s="12">
        <v>0.65600000000000003</v>
      </c>
      <c r="N5" s="10">
        <v>450</v>
      </c>
    </row>
    <row r="6" spans="1:14" x14ac:dyDescent="0.35">
      <c r="A6" s="2" t="s">
        <v>2</v>
      </c>
      <c r="B6" s="9">
        <v>0.56599999999999995</v>
      </c>
      <c r="C6" s="9">
        <v>0.54</v>
      </c>
      <c r="D6" s="7">
        <v>0.33900000000000002</v>
      </c>
      <c r="E6" s="6">
        <v>0.32600000000000001</v>
      </c>
      <c r="F6" s="6">
        <v>0.307</v>
      </c>
      <c r="G6" s="6">
        <v>0.32600000000000001</v>
      </c>
      <c r="H6" s="5">
        <v>0.60599999999999998</v>
      </c>
      <c r="I6" s="5">
        <v>0.61799999999999999</v>
      </c>
      <c r="J6" s="9">
        <v>0.51500000000000001</v>
      </c>
      <c r="K6" s="9">
        <v>0.498</v>
      </c>
      <c r="L6" s="6">
        <v>0.29799999999999999</v>
      </c>
      <c r="M6" s="6">
        <v>0.318</v>
      </c>
      <c r="N6" s="10">
        <v>450</v>
      </c>
    </row>
    <row r="7" spans="1:14" x14ac:dyDescent="0.35">
      <c r="A7" s="2" t="s">
        <v>3</v>
      </c>
      <c r="B7" s="4">
        <v>0.76900000000000002</v>
      </c>
      <c r="C7" s="12">
        <v>0.66300000000000003</v>
      </c>
      <c r="D7" s="7">
        <v>0.38</v>
      </c>
      <c r="E7" s="7">
        <v>0.36599999999999999</v>
      </c>
      <c r="F7" s="9">
        <v>0.54800000000000004</v>
      </c>
      <c r="G7" s="9">
        <v>0.57199999999999995</v>
      </c>
      <c r="H7" s="7">
        <v>0.38200000000000001</v>
      </c>
      <c r="I7" s="7">
        <v>0.40799999999999997</v>
      </c>
      <c r="J7" s="4">
        <v>0.748</v>
      </c>
      <c r="K7" s="4">
        <v>0.78100000000000003</v>
      </c>
      <c r="L7" s="9">
        <v>0.49299999999999999</v>
      </c>
      <c r="M7" s="9">
        <v>0.53800000000000003</v>
      </c>
      <c r="N7" s="10">
        <v>450</v>
      </c>
    </row>
    <row r="8" spans="1:14" x14ac:dyDescent="0.35">
      <c r="A8" s="2" t="s">
        <v>4</v>
      </c>
      <c r="B8" s="13">
        <v>0.90900000000000003</v>
      </c>
      <c r="C8" s="13">
        <v>0.90900000000000003</v>
      </c>
      <c r="D8" s="4">
        <v>0.74099999999999999</v>
      </c>
      <c r="E8" s="12">
        <v>0.71499999999999997</v>
      </c>
      <c r="F8" s="7">
        <v>0.34499999999999997</v>
      </c>
      <c r="G8" s="7">
        <v>0.35399999999999998</v>
      </c>
      <c r="H8" s="7">
        <v>0.35799999999999998</v>
      </c>
      <c r="I8" s="7">
        <v>0.371</v>
      </c>
      <c r="J8" s="7">
        <v>0.34899999999999998</v>
      </c>
      <c r="K8" s="6">
        <v>0.31900000000000001</v>
      </c>
      <c r="L8" s="4">
        <v>0.80500000000000005</v>
      </c>
      <c r="M8" s="11">
        <v>0.86</v>
      </c>
      <c r="N8" s="10">
        <v>450</v>
      </c>
    </row>
    <row r="9" spans="1:14" x14ac:dyDescent="0.35">
      <c r="A9" s="2" t="s">
        <v>5</v>
      </c>
      <c r="B9" s="14">
        <v>1.1910000000000001</v>
      </c>
      <c r="C9" s="14">
        <v>1.1870000000000001</v>
      </c>
      <c r="D9" s="15">
        <v>1.0469999999999999</v>
      </c>
      <c r="E9" s="15">
        <v>1.0129999999999999</v>
      </c>
      <c r="F9" s="9">
        <v>0.53500000000000003</v>
      </c>
      <c r="G9" s="8">
        <v>0.47099999999999997</v>
      </c>
      <c r="H9" s="12">
        <v>0.67600000000000005</v>
      </c>
      <c r="I9" s="12">
        <v>0.69499999999999995</v>
      </c>
      <c r="J9" s="9">
        <v>0.501</v>
      </c>
      <c r="K9" s="9">
        <v>0.56200000000000006</v>
      </c>
      <c r="L9" s="4">
        <v>0.747</v>
      </c>
      <c r="M9" s="4">
        <v>0.75900000000000001</v>
      </c>
      <c r="N9" s="10">
        <v>450</v>
      </c>
    </row>
    <row r="10" spans="1:14" x14ac:dyDescent="0.35">
      <c r="A10" s="2" t="s">
        <v>6</v>
      </c>
      <c r="B10" s="16">
        <v>1.2989999999999999</v>
      </c>
      <c r="C10" s="14">
        <v>1.2130000000000001</v>
      </c>
      <c r="D10" s="11">
        <v>0.85199999999999998</v>
      </c>
      <c r="E10" s="12">
        <v>0.72699999999999998</v>
      </c>
      <c r="F10" s="5">
        <v>0.58099999999999996</v>
      </c>
      <c r="G10" s="8">
        <v>0.47499999999999998</v>
      </c>
      <c r="H10" s="13">
        <v>0.90200000000000002</v>
      </c>
      <c r="I10" s="15">
        <v>0.99099999999999999</v>
      </c>
      <c r="J10" s="12">
        <v>0.68899999999999995</v>
      </c>
      <c r="K10" s="12">
        <v>0.66900000000000004</v>
      </c>
      <c r="L10" s="7">
        <v>0.375</v>
      </c>
      <c r="M10" s="7">
        <v>0.34699999999999998</v>
      </c>
      <c r="N10" s="10">
        <v>450</v>
      </c>
    </row>
    <row r="11" spans="1:14" x14ac:dyDescent="0.35">
      <c r="A11" s="2" t="s">
        <v>7</v>
      </c>
      <c r="B11" s="16">
        <v>1.2889999999999999</v>
      </c>
      <c r="C11" s="16">
        <v>1.266</v>
      </c>
      <c r="D11" s="4">
        <v>0.77900000000000003</v>
      </c>
      <c r="E11" s="5">
        <v>0.64700000000000002</v>
      </c>
      <c r="F11" s="12">
        <v>0.73099999999999998</v>
      </c>
      <c r="G11" s="12">
        <v>0.66</v>
      </c>
      <c r="H11" s="12">
        <v>0.71799999999999997</v>
      </c>
      <c r="I11" s="12">
        <v>0.73299999999999998</v>
      </c>
      <c r="J11" s="9">
        <v>0.52200000000000002</v>
      </c>
      <c r="K11" s="9">
        <v>0.53400000000000003</v>
      </c>
      <c r="L11" s="7">
        <v>0.39500000000000002</v>
      </c>
      <c r="M11" s="6">
        <v>0.30099999999999999</v>
      </c>
      <c r="N11" s="10">
        <v>450</v>
      </c>
    </row>
    <row r="13" spans="1:14" x14ac:dyDescent="0.35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4" x14ac:dyDescent="0.35">
      <c r="A14" s="2" t="s">
        <v>0</v>
      </c>
      <c r="B14" s="3">
        <v>4.1000000000000002E-2</v>
      </c>
      <c r="C14" s="3">
        <v>4.1000000000000002E-2</v>
      </c>
      <c r="D14" s="6">
        <v>4.2000000000000003E-2</v>
      </c>
      <c r="E14" s="8">
        <v>4.4999999999999998E-2</v>
      </c>
      <c r="F14" s="7">
        <v>4.3999999999999997E-2</v>
      </c>
      <c r="G14" s="3">
        <v>4.1000000000000002E-2</v>
      </c>
      <c r="H14" s="7">
        <v>4.2999999999999997E-2</v>
      </c>
      <c r="I14" s="6">
        <v>4.2000000000000003E-2</v>
      </c>
      <c r="J14" s="7">
        <v>4.3999999999999997E-2</v>
      </c>
      <c r="K14" s="6">
        <v>4.2000000000000003E-2</v>
      </c>
      <c r="L14" s="3">
        <v>4.1000000000000002E-2</v>
      </c>
      <c r="M14" s="3">
        <v>4.1000000000000002E-2</v>
      </c>
      <c r="N14" s="10">
        <v>570</v>
      </c>
    </row>
    <row r="15" spans="1:14" x14ac:dyDescent="0.35">
      <c r="A15" s="2" t="s">
        <v>1</v>
      </c>
      <c r="B15" s="3">
        <v>4.1000000000000002E-2</v>
      </c>
      <c r="C15" s="3">
        <v>4.1000000000000002E-2</v>
      </c>
      <c r="D15" s="3">
        <v>4.1000000000000002E-2</v>
      </c>
      <c r="E15" s="7">
        <v>4.2999999999999997E-2</v>
      </c>
      <c r="F15" s="7">
        <v>4.2999999999999997E-2</v>
      </c>
      <c r="G15" s="8">
        <v>4.3999999999999997E-2</v>
      </c>
      <c r="H15" s="3">
        <v>4.2000000000000003E-2</v>
      </c>
      <c r="I15" s="6">
        <v>4.2999999999999997E-2</v>
      </c>
      <c r="J15" s="7">
        <v>4.3999999999999997E-2</v>
      </c>
      <c r="K15" s="7">
        <v>4.3999999999999997E-2</v>
      </c>
      <c r="L15" s="6">
        <v>4.2999999999999997E-2</v>
      </c>
      <c r="M15" s="6">
        <v>4.2000000000000003E-2</v>
      </c>
      <c r="N15" s="10">
        <v>570</v>
      </c>
    </row>
    <row r="16" spans="1:14" x14ac:dyDescent="0.35">
      <c r="A16" s="2" t="s">
        <v>2</v>
      </c>
      <c r="B16" s="6">
        <v>4.2000000000000003E-2</v>
      </c>
      <c r="C16" s="6">
        <v>4.2999999999999997E-2</v>
      </c>
      <c r="D16" s="6">
        <v>4.2000000000000003E-2</v>
      </c>
      <c r="E16" s="6">
        <v>4.2000000000000003E-2</v>
      </c>
      <c r="F16" s="3">
        <v>4.2000000000000003E-2</v>
      </c>
      <c r="G16" s="9">
        <v>4.5999999999999999E-2</v>
      </c>
      <c r="H16" s="8">
        <v>4.4999999999999998E-2</v>
      </c>
      <c r="I16" s="6">
        <v>4.2999999999999997E-2</v>
      </c>
      <c r="J16" s="6">
        <v>4.2999999999999997E-2</v>
      </c>
      <c r="K16" s="6">
        <v>4.2000000000000003E-2</v>
      </c>
      <c r="L16" s="3">
        <v>4.2000000000000003E-2</v>
      </c>
      <c r="M16" s="7">
        <v>4.2999999999999997E-2</v>
      </c>
      <c r="N16" s="10">
        <v>570</v>
      </c>
    </row>
    <row r="17" spans="1:14" x14ac:dyDescent="0.35">
      <c r="A17" s="2" t="s">
        <v>3</v>
      </c>
      <c r="B17" s="6">
        <v>4.2000000000000003E-2</v>
      </c>
      <c r="C17" s="6">
        <v>4.2999999999999997E-2</v>
      </c>
      <c r="D17" s="7">
        <v>4.3999999999999997E-2</v>
      </c>
      <c r="E17" s="3">
        <v>4.2000000000000003E-2</v>
      </c>
      <c r="F17" s="9">
        <v>4.5999999999999999E-2</v>
      </c>
      <c r="G17" s="6">
        <v>4.2000000000000003E-2</v>
      </c>
      <c r="H17" s="7">
        <v>4.2999999999999997E-2</v>
      </c>
      <c r="I17" s="7">
        <v>4.2999999999999997E-2</v>
      </c>
      <c r="J17" s="5">
        <v>4.8000000000000001E-2</v>
      </c>
      <c r="K17" s="8">
        <v>4.4999999999999998E-2</v>
      </c>
      <c r="L17" s="6">
        <v>4.2000000000000003E-2</v>
      </c>
      <c r="M17" s="14">
        <v>5.7000000000000002E-2</v>
      </c>
      <c r="N17" s="10">
        <v>570</v>
      </c>
    </row>
    <row r="18" spans="1:14" x14ac:dyDescent="0.35">
      <c r="A18" s="2" t="s">
        <v>4</v>
      </c>
      <c r="B18" s="6">
        <v>4.2000000000000003E-2</v>
      </c>
      <c r="C18" s="6">
        <v>4.2999999999999997E-2</v>
      </c>
      <c r="D18" s="3">
        <v>4.2000000000000003E-2</v>
      </c>
      <c r="E18" s="6">
        <v>4.2999999999999997E-2</v>
      </c>
      <c r="F18" s="3">
        <v>4.1000000000000002E-2</v>
      </c>
      <c r="G18" s="3">
        <v>4.1000000000000002E-2</v>
      </c>
      <c r="H18" s="3">
        <v>4.2000000000000003E-2</v>
      </c>
      <c r="I18" s="7">
        <v>4.3999999999999997E-2</v>
      </c>
      <c r="J18" s="8">
        <v>4.4999999999999998E-2</v>
      </c>
      <c r="K18" s="7">
        <v>4.2999999999999997E-2</v>
      </c>
      <c r="L18" s="6">
        <v>4.2999999999999997E-2</v>
      </c>
      <c r="M18" s="8">
        <v>4.4999999999999998E-2</v>
      </c>
      <c r="N18" s="10">
        <v>570</v>
      </c>
    </row>
    <row r="19" spans="1:14" x14ac:dyDescent="0.35">
      <c r="A19" s="2" t="s">
        <v>5</v>
      </c>
      <c r="B19" s="7">
        <v>4.2999999999999997E-2</v>
      </c>
      <c r="C19" s="9">
        <v>4.7E-2</v>
      </c>
      <c r="D19" s="4">
        <v>0.05</v>
      </c>
      <c r="E19" s="8">
        <v>4.4999999999999998E-2</v>
      </c>
      <c r="F19" s="3">
        <v>4.2000000000000003E-2</v>
      </c>
      <c r="G19" s="6">
        <v>4.2000000000000003E-2</v>
      </c>
      <c r="H19" s="12">
        <v>4.9000000000000002E-2</v>
      </c>
      <c r="I19" s="7">
        <v>4.3999999999999997E-2</v>
      </c>
      <c r="J19" s="8">
        <v>4.4999999999999998E-2</v>
      </c>
      <c r="K19" s="8">
        <v>4.4999999999999998E-2</v>
      </c>
      <c r="L19" s="8">
        <v>4.4999999999999998E-2</v>
      </c>
      <c r="M19" s="8">
        <v>4.4999999999999998E-2</v>
      </c>
      <c r="N19" s="10">
        <v>570</v>
      </c>
    </row>
    <row r="20" spans="1:14" x14ac:dyDescent="0.35">
      <c r="A20" s="2" t="s">
        <v>6</v>
      </c>
      <c r="B20" s="7">
        <v>4.3999999999999997E-2</v>
      </c>
      <c r="C20" s="8">
        <v>4.4999999999999998E-2</v>
      </c>
      <c r="D20" s="6">
        <v>4.2999999999999997E-2</v>
      </c>
      <c r="E20" s="7">
        <v>4.3999999999999997E-2</v>
      </c>
      <c r="F20" s="6">
        <v>4.2000000000000003E-2</v>
      </c>
      <c r="G20" s="6">
        <v>4.2999999999999997E-2</v>
      </c>
      <c r="H20" s="8">
        <v>4.4999999999999998E-2</v>
      </c>
      <c r="I20" s="7">
        <v>4.3999999999999997E-2</v>
      </c>
      <c r="J20" s="7">
        <v>4.3999999999999997E-2</v>
      </c>
      <c r="K20" s="8">
        <v>4.4999999999999998E-2</v>
      </c>
      <c r="L20" s="7">
        <v>4.3999999999999997E-2</v>
      </c>
      <c r="M20" s="6">
        <v>4.2999999999999997E-2</v>
      </c>
      <c r="N20" s="10">
        <v>570</v>
      </c>
    </row>
    <row r="21" spans="1:14" x14ac:dyDescent="0.35">
      <c r="A21" s="2" t="s">
        <v>7</v>
      </c>
      <c r="B21" s="8">
        <v>4.4999999999999998E-2</v>
      </c>
      <c r="C21" s="8">
        <v>4.4999999999999998E-2</v>
      </c>
      <c r="D21" s="7">
        <v>4.3999999999999997E-2</v>
      </c>
      <c r="E21" s="6">
        <v>4.2999999999999997E-2</v>
      </c>
      <c r="F21" s="6">
        <v>4.2000000000000003E-2</v>
      </c>
      <c r="G21" s="7">
        <v>4.2999999999999997E-2</v>
      </c>
      <c r="H21" s="4">
        <v>0.05</v>
      </c>
      <c r="I21" s="6">
        <v>4.2999999999999997E-2</v>
      </c>
      <c r="J21" s="7">
        <v>4.2999999999999997E-2</v>
      </c>
      <c r="K21" s="7">
        <v>4.3999999999999997E-2</v>
      </c>
      <c r="L21" s="16">
        <v>5.8999999999999997E-2</v>
      </c>
      <c r="M21" s="7">
        <v>4.3999999999999997E-2</v>
      </c>
      <c r="N21" s="10">
        <v>570</v>
      </c>
    </row>
    <row r="23" spans="1:14" x14ac:dyDescent="0.35">
      <c r="A23" s="1"/>
      <c r="B23" s="2">
        <v>1</v>
      </c>
      <c r="C23" s="2">
        <v>2</v>
      </c>
      <c r="D23" s="2">
        <v>3</v>
      </c>
      <c r="E23" s="2">
        <v>4</v>
      </c>
      <c r="F23" s="2">
        <v>5</v>
      </c>
      <c r="G23" s="2">
        <v>6</v>
      </c>
      <c r="H23" s="2">
        <v>7</v>
      </c>
      <c r="I23" s="2">
        <v>8</v>
      </c>
      <c r="J23" s="2">
        <v>9</v>
      </c>
      <c r="K23" s="2">
        <v>10</v>
      </c>
      <c r="L23" s="2">
        <v>11</v>
      </c>
      <c r="M23" s="2">
        <v>12</v>
      </c>
    </row>
    <row r="24" spans="1:14" ht="27" x14ac:dyDescent="0.35">
      <c r="A24" s="2" t="s">
        <v>0</v>
      </c>
      <c r="B24" s="3">
        <v>0.14599999999999999</v>
      </c>
      <c r="C24" s="3">
        <v>0.11700000000000001</v>
      </c>
      <c r="D24" s="4">
        <v>0.70799999999999996</v>
      </c>
      <c r="E24" s="5">
        <v>0.59199999999999997</v>
      </c>
      <c r="F24" s="6">
        <v>0.246</v>
      </c>
      <c r="G24" s="6">
        <v>0.23400000000000001</v>
      </c>
      <c r="H24" s="7">
        <v>0.29899999999999999</v>
      </c>
      <c r="I24" s="7">
        <v>0.28000000000000003</v>
      </c>
      <c r="J24" s="8">
        <v>0.434</v>
      </c>
      <c r="K24" s="9">
        <v>0.44500000000000001</v>
      </c>
      <c r="L24" s="8">
        <v>0.374</v>
      </c>
      <c r="M24" s="8">
        <v>0.38100000000000001</v>
      </c>
      <c r="N24" s="10" t="s">
        <v>8</v>
      </c>
    </row>
    <row r="25" spans="1:14" ht="27" x14ac:dyDescent="0.35">
      <c r="A25" s="2" t="s">
        <v>1</v>
      </c>
      <c r="B25" s="7">
        <v>0.29099999999999998</v>
      </c>
      <c r="C25" s="6">
        <v>0.27500000000000002</v>
      </c>
      <c r="D25" s="5">
        <v>0.58899999999999997</v>
      </c>
      <c r="E25" s="5">
        <v>0.57399999999999995</v>
      </c>
      <c r="F25" s="8">
        <v>0.41399999999999998</v>
      </c>
      <c r="G25" s="8">
        <v>0.42399999999999999</v>
      </c>
      <c r="H25" s="7">
        <v>0.32100000000000001</v>
      </c>
      <c r="I25" s="7">
        <v>0.33400000000000002</v>
      </c>
      <c r="J25" s="11">
        <v>0.77800000000000002</v>
      </c>
      <c r="K25" s="11">
        <v>0.82199999999999995</v>
      </c>
      <c r="L25" s="5">
        <v>0.6</v>
      </c>
      <c r="M25" s="12">
        <v>0.60299999999999998</v>
      </c>
      <c r="N25" s="10" t="s">
        <v>8</v>
      </c>
    </row>
    <row r="26" spans="1:14" ht="27" x14ac:dyDescent="0.35">
      <c r="A26" s="2" t="s">
        <v>2</v>
      </c>
      <c r="B26" s="9">
        <v>0.51200000000000001</v>
      </c>
      <c r="C26" s="9">
        <v>0.48699999999999999</v>
      </c>
      <c r="D26" s="7">
        <v>0.28599999999999998</v>
      </c>
      <c r="E26" s="6">
        <v>0.27200000000000002</v>
      </c>
      <c r="F26" s="6">
        <v>0.254</v>
      </c>
      <c r="G26" s="6">
        <v>0.27200000000000002</v>
      </c>
      <c r="H26" s="5">
        <v>0.55300000000000005</v>
      </c>
      <c r="I26" s="5">
        <v>0.56499999999999995</v>
      </c>
      <c r="J26" s="9">
        <v>0.46200000000000002</v>
      </c>
      <c r="K26" s="9">
        <v>0.44400000000000001</v>
      </c>
      <c r="L26" s="6">
        <v>0.245</v>
      </c>
      <c r="M26" s="6">
        <v>0.26500000000000001</v>
      </c>
      <c r="N26" s="10" t="s">
        <v>8</v>
      </c>
    </row>
    <row r="27" spans="1:14" ht="27" x14ac:dyDescent="0.35">
      <c r="A27" s="2" t="s">
        <v>3</v>
      </c>
      <c r="B27" s="4">
        <v>0.71599999999999997</v>
      </c>
      <c r="C27" s="12">
        <v>0.60899999999999999</v>
      </c>
      <c r="D27" s="7">
        <v>0.32600000000000001</v>
      </c>
      <c r="E27" s="7">
        <v>0.313</v>
      </c>
      <c r="F27" s="9">
        <v>0.49399999999999999</v>
      </c>
      <c r="G27" s="9">
        <v>0.51900000000000002</v>
      </c>
      <c r="H27" s="7">
        <v>0.32900000000000001</v>
      </c>
      <c r="I27" s="7">
        <v>0.35499999999999998</v>
      </c>
      <c r="J27" s="4">
        <v>0.69399999999999995</v>
      </c>
      <c r="K27" s="4">
        <v>0.72799999999999998</v>
      </c>
      <c r="L27" s="9">
        <v>0.44</v>
      </c>
      <c r="M27" s="9">
        <v>0.48499999999999999</v>
      </c>
      <c r="N27" s="10" t="s">
        <v>8</v>
      </c>
    </row>
    <row r="28" spans="1:14" ht="27" x14ac:dyDescent="0.35">
      <c r="A28" s="2" t="s">
        <v>4</v>
      </c>
      <c r="B28" s="13">
        <v>0.85599999999999998</v>
      </c>
      <c r="C28" s="13">
        <v>0.85499999999999998</v>
      </c>
      <c r="D28" s="4">
        <v>0.68799999999999994</v>
      </c>
      <c r="E28" s="12">
        <v>0.66100000000000003</v>
      </c>
      <c r="F28" s="7">
        <v>0.29199999999999998</v>
      </c>
      <c r="G28" s="7">
        <v>0.3</v>
      </c>
      <c r="H28" s="7">
        <v>0.30399999999999999</v>
      </c>
      <c r="I28" s="7">
        <v>0.317</v>
      </c>
      <c r="J28" s="7">
        <v>0.29599999999999999</v>
      </c>
      <c r="K28" s="6">
        <v>0.26500000000000001</v>
      </c>
      <c r="L28" s="4">
        <v>0.751</v>
      </c>
      <c r="M28" s="11">
        <v>0.80700000000000005</v>
      </c>
      <c r="N28" s="10" t="s">
        <v>8</v>
      </c>
    </row>
    <row r="29" spans="1:14" ht="27" x14ac:dyDescent="0.35">
      <c r="A29" s="2" t="s">
        <v>5</v>
      </c>
      <c r="B29" s="14">
        <v>1.137</v>
      </c>
      <c r="C29" s="14">
        <v>1.133</v>
      </c>
      <c r="D29" s="15">
        <v>0.99399999999999999</v>
      </c>
      <c r="E29" s="15">
        <v>0.95899999999999996</v>
      </c>
      <c r="F29" s="9">
        <v>0.48099999999999998</v>
      </c>
      <c r="G29" s="8">
        <v>0.41699999999999998</v>
      </c>
      <c r="H29" s="12">
        <v>0.623</v>
      </c>
      <c r="I29" s="12">
        <v>0.64200000000000002</v>
      </c>
      <c r="J29" s="9">
        <v>0.44800000000000001</v>
      </c>
      <c r="K29" s="9">
        <v>0.50800000000000001</v>
      </c>
      <c r="L29" s="4">
        <v>0.69399999999999995</v>
      </c>
      <c r="M29" s="4">
        <v>0.70599999999999996</v>
      </c>
      <c r="N29" s="10" t="s">
        <v>8</v>
      </c>
    </row>
    <row r="30" spans="1:14" ht="27" x14ac:dyDescent="0.35">
      <c r="A30" s="2" t="s">
        <v>6</v>
      </c>
      <c r="B30" s="16">
        <v>1.2450000000000001</v>
      </c>
      <c r="C30" s="14">
        <v>1.159</v>
      </c>
      <c r="D30" s="11">
        <v>0.79900000000000004</v>
      </c>
      <c r="E30" s="12">
        <v>0.67300000000000004</v>
      </c>
      <c r="F30" s="5">
        <v>0.52700000000000002</v>
      </c>
      <c r="G30" s="8">
        <v>0.42099999999999999</v>
      </c>
      <c r="H30" s="13">
        <v>0.84899999999999998</v>
      </c>
      <c r="I30" s="15">
        <v>0.93799999999999994</v>
      </c>
      <c r="J30" s="12">
        <v>0.63500000000000001</v>
      </c>
      <c r="K30" s="12">
        <v>0.61599999999999999</v>
      </c>
      <c r="L30" s="7">
        <v>0.32200000000000001</v>
      </c>
      <c r="M30" s="7">
        <v>0.29399999999999998</v>
      </c>
      <c r="N30" s="10" t="s">
        <v>8</v>
      </c>
    </row>
    <row r="31" spans="1:14" ht="27" x14ac:dyDescent="0.35">
      <c r="A31" s="2" t="s">
        <v>7</v>
      </c>
      <c r="B31" s="16">
        <v>1.236</v>
      </c>
      <c r="C31" s="16">
        <v>1.212</v>
      </c>
      <c r="D31" s="4">
        <v>0.72599999999999998</v>
      </c>
      <c r="E31" s="5">
        <v>0.59399999999999997</v>
      </c>
      <c r="F31" s="12">
        <v>0.67700000000000005</v>
      </c>
      <c r="G31" s="12">
        <v>0.60699999999999998</v>
      </c>
      <c r="H31" s="12">
        <v>0.66500000000000004</v>
      </c>
      <c r="I31" s="12">
        <v>0.67900000000000005</v>
      </c>
      <c r="J31" s="9">
        <v>0.46800000000000003</v>
      </c>
      <c r="K31" s="9">
        <v>0.48</v>
      </c>
      <c r="L31" s="7">
        <v>0.34100000000000003</v>
      </c>
      <c r="M31" s="6">
        <v>0.247</v>
      </c>
      <c r="N31" s="10" t="s">
        <v>8</v>
      </c>
    </row>
    <row r="33" spans="1:14" x14ac:dyDescent="0.35">
      <c r="A33" s="1"/>
      <c r="B33" s="2">
        <v>1</v>
      </c>
      <c r="C33" s="2">
        <v>2</v>
      </c>
      <c r="D33" s="2">
        <v>3</v>
      </c>
      <c r="E33" s="2">
        <v>4</v>
      </c>
      <c r="F33" s="2">
        <v>5</v>
      </c>
      <c r="G33" s="2">
        <v>6</v>
      </c>
      <c r="H33" s="2">
        <v>7</v>
      </c>
      <c r="I33" s="2">
        <v>8</v>
      </c>
      <c r="J33" s="2">
        <v>9</v>
      </c>
      <c r="K33" s="2">
        <v>10</v>
      </c>
      <c r="L33" s="2">
        <v>11</v>
      </c>
      <c r="M33" s="2">
        <v>12</v>
      </c>
    </row>
    <row r="34" spans="1:14" ht="27" x14ac:dyDescent="0.35">
      <c r="A34" s="2" t="s">
        <v>0</v>
      </c>
      <c r="B34" s="3">
        <v>-8.0000000000000002E-3</v>
      </c>
      <c r="C34" s="3">
        <v>-8.0000000000000002E-3</v>
      </c>
      <c r="D34" s="6">
        <v>-7.0000000000000001E-3</v>
      </c>
      <c r="E34" s="8">
        <v>-4.0000000000000001E-3</v>
      </c>
      <c r="F34" s="7">
        <v>-6.0000000000000001E-3</v>
      </c>
      <c r="G34" s="3">
        <v>-8.9999999999999993E-3</v>
      </c>
      <c r="H34" s="7">
        <v>-6.0000000000000001E-3</v>
      </c>
      <c r="I34" s="6">
        <v>-7.0000000000000001E-3</v>
      </c>
      <c r="J34" s="7">
        <v>-5.0000000000000001E-3</v>
      </c>
      <c r="K34" s="6">
        <v>-7.0000000000000001E-3</v>
      </c>
      <c r="L34" s="3">
        <v>-8.0000000000000002E-3</v>
      </c>
      <c r="M34" s="3">
        <v>-8.0000000000000002E-3</v>
      </c>
      <c r="N34" s="10" t="s">
        <v>9</v>
      </c>
    </row>
    <row r="35" spans="1:14" ht="27" x14ac:dyDescent="0.35">
      <c r="A35" s="2" t="s">
        <v>1</v>
      </c>
      <c r="B35" s="3">
        <v>-8.9999999999999993E-3</v>
      </c>
      <c r="C35" s="3">
        <v>-8.9999999999999993E-3</v>
      </c>
      <c r="D35" s="3">
        <v>-8.0000000000000002E-3</v>
      </c>
      <c r="E35" s="7">
        <v>-6.0000000000000001E-3</v>
      </c>
      <c r="F35" s="7">
        <v>-6.0000000000000001E-3</v>
      </c>
      <c r="G35" s="8">
        <v>-5.0000000000000001E-3</v>
      </c>
      <c r="H35" s="3">
        <v>-8.0000000000000002E-3</v>
      </c>
      <c r="I35" s="6">
        <v>-6.0000000000000001E-3</v>
      </c>
      <c r="J35" s="7">
        <v>-5.0000000000000001E-3</v>
      </c>
      <c r="K35" s="7">
        <v>-5.0000000000000001E-3</v>
      </c>
      <c r="L35" s="6">
        <v>-6.0000000000000001E-3</v>
      </c>
      <c r="M35" s="6">
        <v>-7.0000000000000001E-3</v>
      </c>
      <c r="N35" s="10" t="s">
        <v>9</v>
      </c>
    </row>
    <row r="36" spans="1:14" ht="27" x14ac:dyDescent="0.35">
      <c r="A36" s="2" t="s">
        <v>2</v>
      </c>
      <c r="B36" s="6">
        <v>-7.0000000000000001E-3</v>
      </c>
      <c r="C36" s="6">
        <v>-7.0000000000000001E-3</v>
      </c>
      <c r="D36" s="6">
        <v>-7.0000000000000001E-3</v>
      </c>
      <c r="E36" s="6">
        <v>-7.0000000000000001E-3</v>
      </c>
      <c r="F36" s="3">
        <v>-8.0000000000000002E-3</v>
      </c>
      <c r="G36" s="9">
        <v>-3.0000000000000001E-3</v>
      </c>
      <c r="H36" s="8">
        <v>-4.0000000000000001E-3</v>
      </c>
      <c r="I36" s="6">
        <v>-6.0000000000000001E-3</v>
      </c>
      <c r="J36" s="6">
        <v>-7.0000000000000001E-3</v>
      </c>
      <c r="K36" s="6">
        <v>-7.0000000000000001E-3</v>
      </c>
      <c r="L36" s="3">
        <v>-8.0000000000000002E-3</v>
      </c>
      <c r="M36" s="7">
        <v>-6.0000000000000001E-3</v>
      </c>
      <c r="N36" s="10" t="s">
        <v>9</v>
      </c>
    </row>
    <row r="37" spans="1:14" ht="27" x14ac:dyDescent="0.35">
      <c r="A37" s="2" t="s">
        <v>3</v>
      </c>
      <c r="B37" s="6">
        <v>-7.0000000000000001E-3</v>
      </c>
      <c r="C37" s="6">
        <v>-6.0000000000000001E-3</v>
      </c>
      <c r="D37" s="7">
        <v>-6.0000000000000001E-3</v>
      </c>
      <c r="E37" s="3">
        <v>-8.0000000000000002E-3</v>
      </c>
      <c r="F37" s="9">
        <v>-3.0000000000000001E-3</v>
      </c>
      <c r="G37" s="6">
        <v>-7.0000000000000001E-3</v>
      </c>
      <c r="H37" s="7">
        <v>-6.0000000000000001E-3</v>
      </c>
      <c r="I37" s="7">
        <v>-6.0000000000000001E-3</v>
      </c>
      <c r="J37" s="5">
        <v>-1E-3</v>
      </c>
      <c r="K37" s="8">
        <v>-4.0000000000000001E-3</v>
      </c>
      <c r="L37" s="6">
        <v>-7.0000000000000001E-3</v>
      </c>
      <c r="M37" s="14">
        <v>8.0000000000000002E-3</v>
      </c>
      <c r="N37" s="10" t="s">
        <v>9</v>
      </c>
    </row>
    <row r="38" spans="1:14" ht="27" x14ac:dyDescent="0.35">
      <c r="A38" s="2" t="s">
        <v>4</v>
      </c>
      <c r="B38" s="6">
        <v>-7.0000000000000001E-3</v>
      </c>
      <c r="C38" s="6">
        <v>-7.0000000000000001E-3</v>
      </c>
      <c r="D38" s="3">
        <v>-8.0000000000000002E-3</v>
      </c>
      <c r="E38" s="6">
        <v>-6.0000000000000001E-3</v>
      </c>
      <c r="F38" s="3">
        <v>-8.0000000000000002E-3</v>
      </c>
      <c r="G38" s="3">
        <v>-8.0000000000000002E-3</v>
      </c>
      <c r="H38" s="3">
        <v>-8.0000000000000002E-3</v>
      </c>
      <c r="I38" s="7">
        <v>-6.0000000000000001E-3</v>
      </c>
      <c r="J38" s="8">
        <v>-4.0000000000000001E-3</v>
      </c>
      <c r="K38" s="7">
        <v>-6.0000000000000001E-3</v>
      </c>
      <c r="L38" s="6">
        <v>-6.0000000000000001E-3</v>
      </c>
      <c r="M38" s="8">
        <v>-4.0000000000000001E-3</v>
      </c>
      <c r="N38" s="10" t="s">
        <v>9</v>
      </c>
    </row>
    <row r="39" spans="1:14" ht="27" x14ac:dyDescent="0.35">
      <c r="A39" s="2" t="s">
        <v>5</v>
      </c>
      <c r="B39" s="7">
        <v>-6.0000000000000001E-3</v>
      </c>
      <c r="C39" s="9">
        <v>-2E-3</v>
      </c>
      <c r="D39" s="4">
        <v>1E-3</v>
      </c>
      <c r="E39" s="8">
        <v>-4.0000000000000001E-3</v>
      </c>
      <c r="F39" s="3">
        <v>-8.0000000000000002E-3</v>
      </c>
      <c r="G39" s="6">
        <v>-7.0000000000000001E-3</v>
      </c>
      <c r="H39" s="12">
        <v>0</v>
      </c>
      <c r="I39" s="7">
        <v>-5.0000000000000001E-3</v>
      </c>
      <c r="J39" s="8">
        <v>-5.0000000000000001E-3</v>
      </c>
      <c r="K39" s="8">
        <v>-4.0000000000000001E-3</v>
      </c>
      <c r="L39" s="8">
        <v>-4.0000000000000001E-3</v>
      </c>
      <c r="M39" s="8">
        <v>-5.0000000000000001E-3</v>
      </c>
      <c r="N39" s="10" t="s">
        <v>9</v>
      </c>
    </row>
    <row r="40" spans="1:14" ht="27" x14ac:dyDescent="0.35">
      <c r="A40" s="2" t="s">
        <v>6</v>
      </c>
      <c r="B40" s="7">
        <v>-5.0000000000000001E-3</v>
      </c>
      <c r="C40" s="8">
        <v>-4.0000000000000001E-3</v>
      </c>
      <c r="D40" s="6">
        <v>-6.0000000000000001E-3</v>
      </c>
      <c r="E40" s="7">
        <v>-5.0000000000000001E-3</v>
      </c>
      <c r="F40" s="6">
        <v>-7.0000000000000001E-3</v>
      </c>
      <c r="G40" s="6">
        <v>-7.0000000000000001E-3</v>
      </c>
      <c r="H40" s="8">
        <v>-4.0000000000000001E-3</v>
      </c>
      <c r="I40" s="7">
        <v>-5.0000000000000001E-3</v>
      </c>
      <c r="J40" s="7">
        <v>-5.0000000000000001E-3</v>
      </c>
      <c r="K40" s="8">
        <v>-4.0000000000000001E-3</v>
      </c>
      <c r="L40" s="7">
        <v>-5.0000000000000001E-3</v>
      </c>
      <c r="M40" s="6">
        <v>-6.0000000000000001E-3</v>
      </c>
      <c r="N40" s="10" t="s">
        <v>9</v>
      </c>
    </row>
    <row r="41" spans="1:14" ht="27" x14ac:dyDescent="0.35">
      <c r="A41" s="2" t="s">
        <v>7</v>
      </c>
      <c r="B41" s="8">
        <v>-4.0000000000000001E-3</v>
      </c>
      <c r="C41" s="8">
        <v>-4.0000000000000001E-3</v>
      </c>
      <c r="D41" s="7">
        <v>-5.0000000000000001E-3</v>
      </c>
      <c r="E41" s="6">
        <v>-7.0000000000000001E-3</v>
      </c>
      <c r="F41" s="6">
        <v>-7.0000000000000001E-3</v>
      </c>
      <c r="G41" s="7">
        <v>-6.0000000000000001E-3</v>
      </c>
      <c r="H41" s="4">
        <v>1E-3</v>
      </c>
      <c r="I41" s="6">
        <v>-6.0000000000000001E-3</v>
      </c>
      <c r="J41" s="7">
        <v>-6.0000000000000001E-3</v>
      </c>
      <c r="K41" s="7">
        <v>-5.0000000000000001E-3</v>
      </c>
      <c r="L41" s="16">
        <v>0.01</v>
      </c>
      <c r="M41" s="7">
        <v>-6.0000000000000001E-3</v>
      </c>
      <c r="N41" s="10" t="s">
        <v>9</v>
      </c>
    </row>
    <row r="43" spans="1:14" x14ac:dyDescent="0.35">
      <c r="A43" s="1"/>
      <c r="B43" s="2">
        <v>1</v>
      </c>
      <c r="C43" s="2">
        <v>2</v>
      </c>
      <c r="D43" s="2">
        <v>3</v>
      </c>
      <c r="E43" s="2">
        <v>4</v>
      </c>
      <c r="F43" s="2">
        <v>5</v>
      </c>
      <c r="G43" s="2">
        <v>6</v>
      </c>
      <c r="H43" s="2">
        <v>7</v>
      </c>
      <c r="I43" s="2">
        <v>8</v>
      </c>
      <c r="J43" s="2">
        <v>9</v>
      </c>
      <c r="K43" s="2">
        <v>10</v>
      </c>
      <c r="L43" s="2">
        <v>11</v>
      </c>
      <c r="M43" s="2">
        <v>12</v>
      </c>
    </row>
    <row r="44" spans="1:14" ht="18" x14ac:dyDescent="0.35">
      <c r="A44" s="2" t="s">
        <v>0</v>
      </c>
      <c r="B44" s="3">
        <v>0.155</v>
      </c>
      <c r="C44" s="3">
        <v>0.126</v>
      </c>
      <c r="D44" s="4">
        <v>0.71499999999999997</v>
      </c>
      <c r="E44" s="5">
        <v>0.59599999999999997</v>
      </c>
      <c r="F44" s="6">
        <v>0.252</v>
      </c>
      <c r="G44" s="6">
        <v>0.24299999999999999</v>
      </c>
      <c r="H44" s="7">
        <v>0.30499999999999999</v>
      </c>
      <c r="I44" s="7">
        <v>0.28699999999999998</v>
      </c>
      <c r="J44" s="8">
        <v>0.439</v>
      </c>
      <c r="K44" s="9">
        <v>0.45200000000000001</v>
      </c>
      <c r="L44" s="8">
        <v>0.38200000000000001</v>
      </c>
      <c r="M44" s="8">
        <v>0.38900000000000001</v>
      </c>
      <c r="N44" s="10" t="s">
        <v>10</v>
      </c>
    </row>
    <row r="45" spans="1:14" ht="18" x14ac:dyDescent="0.35">
      <c r="A45" s="2" t="s">
        <v>1</v>
      </c>
      <c r="B45" s="7">
        <v>0.29899999999999999</v>
      </c>
      <c r="C45" s="6">
        <v>0.28399999999999997</v>
      </c>
      <c r="D45" s="5">
        <v>0.59699999999999998</v>
      </c>
      <c r="E45" s="5">
        <v>0.57999999999999996</v>
      </c>
      <c r="F45" s="8">
        <v>0.42</v>
      </c>
      <c r="G45" s="8">
        <v>0.42899999999999999</v>
      </c>
      <c r="H45" s="7">
        <v>0.32900000000000001</v>
      </c>
      <c r="I45" s="7">
        <v>0.34100000000000003</v>
      </c>
      <c r="J45" s="11">
        <v>0.78300000000000003</v>
      </c>
      <c r="K45" s="11">
        <v>0.82699999999999996</v>
      </c>
      <c r="L45" s="5">
        <v>0.60599999999999998</v>
      </c>
      <c r="M45" s="12">
        <v>0.61</v>
      </c>
      <c r="N45" s="10" t="s">
        <v>10</v>
      </c>
    </row>
    <row r="46" spans="1:14" ht="18" x14ac:dyDescent="0.35">
      <c r="A46" s="2" t="s">
        <v>2</v>
      </c>
      <c r="B46" s="9">
        <v>0.51900000000000002</v>
      </c>
      <c r="C46" s="9">
        <v>0.49299999999999999</v>
      </c>
      <c r="D46" s="7">
        <v>0.29299999999999998</v>
      </c>
      <c r="E46" s="6">
        <v>0.28000000000000003</v>
      </c>
      <c r="F46" s="6">
        <v>0.26200000000000001</v>
      </c>
      <c r="G46" s="6">
        <v>0.27500000000000002</v>
      </c>
      <c r="H46" s="5">
        <v>0.55700000000000005</v>
      </c>
      <c r="I46" s="5">
        <v>0.57099999999999995</v>
      </c>
      <c r="J46" s="9">
        <v>0.46800000000000003</v>
      </c>
      <c r="K46" s="9">
        <v>0.45200000000000001</v>
      </c>
      <c r="L46" s="6">
        <v>0.253</v>
      </c>
      <c r="M46" s="6">
        <v>0.27100000000000002</v>
      </c>
      <c r="N46" s="10" t="s">
        <v>10</v>
      </c>
    </row>
    <row r="47" spans="1:14" ht="18" x14ac:dyDescent="0.35">
      <c r="A47" s="2" t="s">
        <v>3</v>
      </c>
      <c r="B47" s="4">
        <v>0.72299999999999998</v>
      </c>
      <c r="C47" s="12">
        <v>0.61499999999999999</v>
      </c>
      <c r="D47" s="7">
        <v>0.33200000000000002</v>
      </c>
      <c r="E47" s="7">
        <v>0.32</v>
      </c>
      <c r="F47" s="9">
        <v>0.498</v>
      </c>
      <c r="G47" s="9">
        <v>0.52600000000000002</v>
      </c>
      <c r="H47" s="7">
        <v>0.33500000000000002</v>
      </c>
      <c r="I47" s="7">
        <v>0.36099999999999999</v>
      </c>
      <c r="J47" s="4">
        <v>0.69599999999999995</v>
      </c>
      <c r="K47" s="4">
        <v>0.73099999999999998</v>
      </c>
      <c r="L47" s="9">
        <v>0.44700000000000001</v>
      </c>
      <c r="M47" s="9">
        <v>0.47699999999999998</v>
      </c>
      <c r="N47" s="10" t="s">
        <v>10</v>
      </c>
    </row>
    <row r="48" spans="1:14" ht="18" x14ac:dyDescent="0.35">
      <c r="A48" s="2" t="s">
        <v>4</v>
      </c>
      <c r="B48" s="13">
        <v>0.86299999999999999</v>
      </c>
      <c r="C48" s="13">
        <v>0.86199999999999999</v>
      </c>
      <c r="D48" s="4">
        <v>0.69499999999999995</v>
      </c>
      <c r="E48" s="12">
        <v>0.66800000000000004</v>
      </c>
      <c r="F48" s="7">
        <v>0.3</v>
      </c>
      <c r="G48" s="7">
        <v>0.308</v>
      </c>
      <c r="H48" s="7">
        <v>0.312</v>
      </c>
      <c r="I48" s="7">
        <v>0.32300000000000001</v>
      </c>
      <c r="J48" s="7">
        <v>0.3</v>
      </c>
      <c r="K48" s="6">
        <v>0.27100000000000002</v>
      </c>
      <c r="L48" s="4">
        <v>0.75700000000000001</v>
      </c>
      <c r="M48" s="11">
        <v>0.81100000000000005</v>
      </c>
      <c r="N48" s="10" t="s">
        <v>10</v>
      </c>
    </row>
    <row r="49" spans="1:14" ht="18" x14ac:dyDescent="0.35">
      <c r="A49" s="2" t="s">
        <v>5</v>
      </c>
      <c r="B49" s="14">
        <v>1.143</v>
      </c>
      <c r="C49" s="14">
        <v>1.1359999999999999</v>
      </c>
      <c r="D49" s="15">
        <v>0.99299999999999999</v>
      </c>
      <c r="E49" s="15">
        <v>0.96299999999999997</v>
      </c>
      <c r="F49" s="9">
        <v>0.48899999999999999</v>
      </c>
      <c r="G49" s="8">
        <v>0.42399999999999999</v>
      </c>
      <c r="H49" s="12">
        <v>0.623</v>
      </c>
      <c r="I49" s="12">
        <v>0.64700000000000002</v>
      </c>
      <c r="J49" s="9">
        <v>0.45200000000000001</v>
      </c>
      <c r="K49" s="9">
        <v>0.51300000000000001</v>
      </c>
      <c r="L49" s="4">
        <v>0.69799999999999995</v>
      </c>
      <c r="M49" s="4">
        <v>0.71</v>
      </c>
      <c r="N49" s="10" t="s">
        <v>10</v>
      </c>
    </row>
    <row r="50" spans="1:14" ht="18" x14ac:dyDescent="0.35">
      <c r="A50" s="2" t="s">
        <v>6</v>
      </c>
      <c r="B50" s="16">
        <v>1.2509999999999999</v>
      </c>
      <c r="C50" s="14">
        <v>1.1639999999999999</v>
      </c>
      <c r="D50" s="11">
        <v>0.80500000000000005</v>
      </c>
      <c r="E50" s="12">
        <v>0.67800000000000005</v>
      </c>
      <c r="F50" s="5">
        <v>0.53500000000000003</v>
      </c>
      <c r="G50" s="8">
        <v>0.42799999999999999</v>
      </c>
      <c r="H50" s="13">
        <v>0.85299999999999998</v>
      </c>
      <c r="I50" s="15">
        <v>0.94199999999999995</v>
      </c>
      <c r="J50" s="12">
        <v>0.64</v>
      </c>
      <c r="K50" s="12">
        <v>0.62</v>
      </c>
      <c r="L50" s="7">
        <v>0.32700000000000001</v>
      </c>
      <c r="M50" s="7">
        <v>0.3</v>
      </c>
      <c r="N50" s="10" t="s">
        <v>10</v>
      </c>
    </row>
    <row r="51" spans="1:14" ht="18" x14ac:dyDescent="0.35">
      <c r="A51" s="2" t="s">
        <v>7</v>
      </c>
      <c r="B51" s="16">
        <v>1.24</v>
      </c>
      <c r="C51" s="16">
        <v>1.216</v>
      </c>
      <c r="D51" s="4">
        <v>0.73099999999999998</v>
      </c>
      <c r="E51" s="5">
        <v>0.60099999999999998</v>
      </c>
      <c r="F51" s="12">
        <v>0.68400000000000005</v>
      </c>
      <c r="G51" s="12">
        <v>0.61299999999999999</v>
      </c>
      <c r="H51" s="12">
        <v>0.66400000000000003</v>
      </c>
      <c r="I51" s="12">
        <v>0.68500000000000005</v>
      </c>
      <c r="J51" s="9">
        <v>0.47399999999999998</v>
      </c>
      <c r="K51" s="9">
        <v>0.48499999999999999</v>
      </c>
      <c r="L51" s="7">
        <v>0.33200000000000002</v>
      </c>
      <c r="M51" s="6">
        <v>0.253</v>
      </c>
      <c r="N51" s="10" t="s">
        <v>10</v>
      </c>
    </row>
    <row r="53" spans="1:14" x14ac:dyDescent="0.35">
      <c r="A53" s="2" t="s">
        <v>11</v>
      </c>
      <c r="B53" s="2" t="s">
        <v>12</v>
      </c>
      <c r="C53" s="2" t="s">
        <v>13</v>
      </c>
      <c r="D53" s="2" t="s">
        <v>14</v>
      </c>
      <c r="E53" s="2">
        <v>450</v>
      </c>
      <c r="F53" s="2" t="s">
        <v>15</v>
      </c>
      <c r="G53" s="2" t="s">
        <v>16</v>
      </c>
      <c r="H53" s="2" t="s">
        <v>17</v>
      </c>
      <c r="I53" s="2" t="s">
        <v>18</v>
      </c>
    </row>
    <row r="54" spans="1:14" x14ac:dyDescent="0.35">
      <c r="A54" s="17" t="s">
        <v>19</v>
      </c>
      <c r="B54" s="17"/>
      <c r="C54" s="17" t="s">
        <v>20</v>
      </c>
      <c r="D54" s="17"/>
      <c r="E54" s="17">
        <v>0.76200000000000001</v>
      </c>
      <c r="F54" s="17">
        <v>2</v>
      </c>
      <c r="G54" s="17">
        <v>0.70399999999999996</v>
      </c>
      <c r="H54" s="17">
        <v>8.2000000000000003E-2</v>
      </c>
      <c r="I54" s="17">
        <v>11.718</v>
      </c>
    </row>
    <row r="55" spans="1:14" x14ac:dyDescent="0.35">
      <c r="A55" s="17"/>
      <c r="B55" s="17"/>
      <c r="C55" s="17" t="s">
        <v>21</v>
      </c>
      <c r="D55" s="17"/>
      <c r="E55" s="17">
        <v>0.64500000000000002</v>
      </c>
      <c r="F55" s="17"/>
      <c r="G55" s="17"/>
      <c r="H55" s="17"/>
      <c r="I55" s="17"/>
    </row>
    <row r="56" spans="1:14" x14ac:dyDescent="0.35">
      <c r="A56" s="17" t="s">
        <v>22</v>
      </c>
      <c r="B56" s="17"/>
      <c r="C56" s="17" t="s">
        <v>23</v>
      </c>
      <c r="D56" s="17"/>
      <c r="E56" s="17">
        <v>0.64200000000000002</v>
      </c>
      <c r="F56" s="17">
        <v>2</v>
      </c>
      <c r="G56" s="17">
        <v>0.63500000000000001</v>
      </c>
      <c r="H56" s="17">
        <v>1.0999999999999999E-2</v>
      </c>
      <c r="I56" s="17">
        <v>1.6819999999999999</v>
      </c>
    </row>
    <row r="57" spans="1:14" x14ac:dyDescent="0.35">
      <c r="A57" s="17"/>
      <c r="B57" s="17"/>
      <c r="C57" s="17" t="s">
        <v>24</v>
      </c>
      <c r="D57" s="17"/>
      <c r="E57" s="17">
        <v>0.627</v>
      </c>
      <c r="F57" s="17"/>
      <c r="G57" s="17"/>
      <c r="H57" s="17"/>
      <c r="I57" s="17"/>
    </row>
    <row r="58" spans="1:14" x14ac:dyDescent="0.35">
      <c r="A58" s="17" t="s">
        <v>25</v>
      </c>
      <c r="B58" s="17"/>
      <c r="C58" s="17" t="s">
        <v>26</v>
      </c>
      <c r="D58" s="17"/>
      <c r="E58" s="17">
        <v>0.33900000000000002</v>
      </c>
      <c r="F58" s="17">
        <v>2</v>
      </c>
      <c r="G58" s="17">
        <v>0.33300000000000002</v>
      </c>
      <c r="H58" s="17">
        <v>8.9999999999999993E-3</v>
      </c>
      <c r="I58" s="17">
        <v>2.8069999999999999</v>
      </c>
    </row>
    <row r="59" spans="1:14" x14ac:dyDescent="0.35">
      <c r="A59" s="17"/>
      <c r="B59" s="17"/>
      <c r="C59" s="17" t="s">
        <v>27</v>
      </c>
      <c r="D59" s="17"/>
      <c r="E59" s="17">
        <v>0.32600000000000001</v>
      </c>
      <c r="F59" s="17"/>
      <c r="G59" s="17"/>
      <c r="H59" s="17"/>
      <c r="I59" s="17"/>
    </row>
    <row r="60" spans="1:14" x14ac:dyDescent="0.35">
      <c r="A60" s="17" t="s">
        <v>28</v>
      </c>
      <c r="B60" s="17"/>
      <c r="C60" s="17" t="s">
        <v>29</v>
      </c>
      <c r="D60" s="17"/>
      <c r="E60" s="17">
        <v>0.38</v>
      </c>
      <c r="F60" s="17">
        <v>2</v>
      </c>
      <c r="G60" s="17">
        <v>0.373</v>
      </c>
      <c r="H60" s="17">
        <v>0.01</v>
      </c>
      <c r="I60" s="17">
        <v>2.56</v>
      </c>
    </row>
    <row r="61" spans="1:14" x14ac:dyDescent="0.35">
      <c r="A61" s="17"/>
      <c r="B61" s="17"/>
      <c r="C61" s="17" t="s">
        <v>30</v>
      </c>
      <c r="D61" s="17"/>
      <c r="E61" s="17">
        <v>0.36599999999999999</v>
      </c>
      <c r="F61" s="17"/>
      <c r="G61" s="17"/>
      <c r="H61" s="17"/>
      <c r="I61" s="17"/>
    </row>
    <row r="62" spans="1:14" x14ac:dyDescent="0.35">
      <c r="A62" s="17" t="s">
        <v>31</v>
      </c>
      <c r="B62" s="17"/>
      <c r="C62" s="17" t="s">
        <v>32</v>
      </c>
      <c r="D62" s="17"/>
      <c r="E62" s="17">
        <v>0.74099999999999999</v>
      </c>
      <c r="F62" s="17">
        <v>2</v>
      </c>
      <c r="G62" s="17">
        <v>0.72799999999999998</v>
      </c>
      <c r="H62" s="17">
        <v>1.9E-2</v>
      </c>
      <c r="I62" s="17">
        <v>2.5739999999999998</v>
      </c>
    </row>
    <row r="63" spans="1:14" x14ac:dyDescent="0.35">
      <c r="A63" s="17"/>
      <c r="B63" s="17"/>
      <c r="C63" s="17" t="s">
        <v>33</v>
      </c>
      <c r="D63" s="17"/>
      <c r="E63" s="17">
        <v>0.71499999999999997</v>
      </c>
      <c r="F63" s="17"/>
      <c r="G63" s="17"/>
      <c r="H63" s="17"/>
      <c r="I63" s="17"/>
    </row>
    <row r="64" spans="1:14" x14ac:dyDescent="0.35">
      <c r="A64" s="17" t="s">
        <v>34</v>
      </c>
      <c r="B64" s="17"/>
      <c r="C64" s="17" t="s">
        <v>35</v>
      </c>
      <c r="D64" s="17"/>
      <c r="E64" s="17">
        <v>1.0469999999999999</v>
      </c>
      <c r="F64" s="17">
        <v>2</v>
      </c>
      <c r="G64" s="17">
        <v>1.03</v>
      </c>
      <c r="H64" s="17">
        <v>2.4E-2</v>
      </c>
      <c r="I64" s="17">
        <v>2.375</v>
      </c>
    </row>
    <row r="65" spans="1:9" x14ac:dyDescent="0.35">
      <c r="A65" s="17"/>
      <c r="B65" s="17"/>
      <c r="C65" s="17" t="s">
        <v>36</v>
      </c>
      <c r="D65" s="17"/>
      <c r="E65" s="17">
        <v>1.0129999999999999</v>
      </c>
      <c r="F65" s="17"/>
      <c r="G65" s="17"/>
      <c r="H65" s="17"/>
      <c r="I65" s="17"/>
    </row>
    <row r="66" spans="1:9" x14ac:dyDescent="0.35">
      <c r="A66" s="17" t="s">
        <v>37</v>
      </c>
      <c r="B66" s="17"/>
      <c r="C66" s="17" t="s">
        <v>38</v>
      </c>
      <c r="D66" s="17"/>
      <c r="E66" s="17">
        <v>0.85199999999999998</v>
      </c>
      <c r="F66" s="17">
        <v>2</v>
      </c>
      <c r="G66" s="17">
        <v>0.79</v>
      </c>
      <c r="H66" s="17">
        <v>8.8999999999999996E-2</v>
      </c>
      <c r="I66" s="17">
        <v>11.222</v>
      </c>
    </row>
    <row r="67" spans="1:9" x14ac:dyDescent="0.35">
      <c r="A67" s="17"/>
      <c r="B67" s="17"/>
      <c r="C67" s="17" t="s">
        <v>39</v>
      </c>
      <c r="D67" s="17"/>
      <c r="E67" s="17">
        <v>0.72699999999999998</v>
      </c>
      <c r="F67" s="17"/>
      <c r="G67" s="17"/>
      <c r="H67" s="17"/>
      <c r="I67" s="17"/>
    </row>
    <row r="68" spans="1:9" x14ac:dyDescent="0.35">
      <c r="A68" s="17" t="s">
        <v>40</v>
      </c>
      <c r="B68" s="17"/>
      <c r="C68" s="17" t="s">
        <v>41</v>
      </c>
      <c r="D68" s="17"/>
      <c r="E68" s="17">
        <v>0.77900000000000003</v>
      </c>
      <c r="F68" s="17">
        <v>2</v>
      </c>
      <c r="G68" s="17">
        <v>0.71299999999999997</v>
      </c>
      <c r="H68" s="17">
        <v>9.2999999999999999E-2</v>
      </c>
      <c r="I68" s="17">
        <v>13.085000000000001</v>
      </c>
    </row>
    <row r="69" spans="1:9" x14ac:dyDescent="0.35">
      <c r="A69" s="17"/>
      <c r="B69" s="17"/>
      <c r="C69" s="17" t="s">
        <v>42</v>
      </c>
      <c r="D69" s="17"/>
      <c r="E69" s="17">
        <v>0.64700000000000002</v>
      </c>
      <c r="F69" s="17"/>
      <c r="G69" s="17"/>
      <c r="H69" s="17"/>
      <c r="I69" s="17"/>
    </row>
    <row r="70" spans="1:9" x14ac:dyDescent="0.35">
      <c r="A70" s="17" t="s">
        <v>43</v>
      </c>
      <c r="B70" s="17"/>
      <c r="C70" s="17" t="s">
        <v>44</v>
      </c>
      <c r="D70" s="17"/>
      <c r="E70" s="17">
        <v>0.29899999999999999</v>
      </c>
      <c r="F70" s="17">
        <v>2</v>
      </c>
      <c r="G70" s="17">
        <v>0.29399999999999998</v>
      </c>
      <c r="H70" s="17">
        <v>8.0000000000000002E-3</v>
      </c>
      <c r="I70" s="17">
        <v>2.7930000000000001</v>
      </c>
    </row>
    <row r="71" spans="1:9" x14ac:dyDescent="0.35">
      <c r="A71" s="17"/>
      <c r="B71" s="17"/>
      <c r="C71" s="17" t="s">
        <v>45</v>
      </c>
      <c r="D71" s="17"/>
      <c r="E71" s="17">
        <v>0.28799999999999998</v>
      </c>
      <c r="F71" s="17"/>
      <c r="G71" s="17"/>
      <c r="H71" s="17"/>
      <c r="I71" s="17"/>
    </row>
    <row r="72" spans="1:9" x14ac:dyDescent="0.35">
      <c r="A72" s="17" t="s">
        <v>46</v>
      </c>
      <c r="B72" s="17"/>
      <c r="C72" s="17" t="s">
        <v>47</v>
      </c>
      <c r="D72" s="17"/>
      <c r="E72" s="17">
        <v>0.46800000000000003</v>
      </c>
      <c r="F72" s="17">
        <v>2</v>
      </c>
      <c r="G72" s="17">
        <v>0.47299999999999998</v>
      </c>
      <c r="H72" s="17">
        <v>7.0000000000000001E-3</v>
      </c>
      <c r="I72" s="17">
        <v>1.4510000000000001</v>
      </c>
    </row>
    <row r="73" spans="1:9" x14ac:dyDescent="0.35">
      <c r="A73" s="17"/>
      <c r="B73" s="17"/>
      <c r="C73" s="17" t="s">
        <v>48</v>
      </c>
      <c r="D73" s="17"/>
      <c r="E73" s="17">
        <v>0.47699999999999998</v>
      </c>
      <c r="F73" s="17"/>
      <c r="G73" s="17"/>
      <c r="H73" s="17"/>
      <c r="I73" s="17"/>
    </row>
    <row r="74" spans="1:9" x14ac:dyDescent="0.35">
      <c r="A74" s="17" t="s">
        <v>49</v>
      </c>
      <c r="B74" s="17"/>
      <c r="C74" s="17" t="s">
        <v>50</v>
      </c>
      <c r="D74" s="17"/>
      <c r="E74" s="17">
        <v>0.307</v>
      </c>
      <c r="F74" s="17">
        <v>2</v>
      </c>
      <c r="G74" s="17">
        <v>0.317</v>
      </c>
      <c r="H74" s="17">
        <v>1.2999999999999999E-2</v>
      </c>
      <c r="I74" s="17">
        <v>4.133</v>
      </c>
    </row>
    <row r="75" spans="1:9" x14ac:dyDescent="0.35">
      <c r="A75" s="17"/>
      <c r="B75" s="17"/>
      <c r="C75" s="17" t="s">
        <v>51</v>
      </c>
      <c r="D75" s="17"/>
      <c r="E75" s="17">
        <v>0.32600000000000001</v>
      </c>
      <c r="F75" s="17"/>
      <c r="G75" s="17"/>
      <c r="H75" s="17"/>
      <c r="I75" s="17"/>
    </row>
    <row r="76" spans="1:9" x14ac:dyDescent="0.35">
      <c r="A76" s="17" t="s">
        <v>52</v>
      </c>
      <c r="B76" s="17"/>
      <c r="C76" s="17" t="s">
        <v>53</v>
      </c>
      <c r="D76" s="17"/>
      <c r="E76" s="17">
        <v>0.54800000000000004</v>
      </c>
      <c r="F76" s="17">
        <v>2</v>
      </c>
      <c r="G76" s="17">
        <v>0.56000000000000005</v>
      </c>
      <c r="H76" s="17">
        <v>1.7000000000000001E-2</v>
      </c>
      <c r="I76" s="17">
        <v>3.093</v>
      </c>
    </row>
    <row r="77" spans="1:9" x14ac:dyDescent="0.35">
      <c r="A77" s="17"/>
      <c r="B77" s="17"/>
      <c r="C77" s="17" t="s">
        <v>54</v>
      </c>
      <c r="D77" s="17"/>
      <c r="E77" s="17">
        <v>0.57199999999999995</v>
      </c>
      <c r="F77" s="17"/>
      <c r="G77" s="17"/>
      <c r="H77" s="17"/>
      <c r="I77" s="17"/>
    </row>
    <row r="78" spans="1:9" x14ac:dyDescent="0.35">
      <c r="A78" s="17" t="s">
        <v>55</v>
      </c>
      <c r="B78" s="17"/>
      <c r="C78" s="17" t="s">
        <v>56</v>
      </c>
      <c r="D78" s="17"/>
      <c r="E78" s="17">
        <v>0.34499999999999997</v>
      </c>
      <c r="F78" s="17">
        <v>2</v>
      </c>
      <c r="G78" s="17">
        <v>0.35</v>
      </c>
      <c r="H78" s="17">
        <v>6.0000000000000001E-3</v>
      </c>
      <c r="I78" s="17">
        <v>1.6990000000000001</v>
      </c>
    </row>
    <row r="79" spans="1:9" x14ac:dyDescent="0.35">
      <c r="A79" s="17"/>
      <c r="B79" s="17"/>
      <c r="C79" s="17" t="s">
        <v>57</v>
      </c>
      <c r="D79" s="17"/>
      <c r="E79" s="17">
        <v>0.35399999999999998</v>
      </c>
      <c r="F79" s="17"/>
      <c r="G79" s="17"/>
      <c r="H79" s="17"/>
      <c r="I79" s="17"/>
    </row>
    <row r="80" spans="1:9" x14ac:dyDescent="0.35">
      <c r="A80" s="17" t="s">
        <v>58</v>
      </c>
      <c r="B80" s="17"/>
      <c r="C80" s="17" t="s">
        <v>59</v>
      </c>
      <c r="D80" s="17"/>
      <c r="E80" s="17">
        <v>0.53500000000000003</v>
      </c>
      <c r="F80" s="17">
        <v>2</v>
      </c>
      <c r="G80" s="17">
        <v>0.503</v>
      </c>
      <c r="H80" s="17">
        <v>4.4999999999999998E-2</v>
      </c>
      <c r="I80" s="17">
        <v>9.0169999999999995</v>
      </c>
    </row>
    <row r="81" spans="1:9" x14ac:dyDescent="0.35">
      <c r="A81" s="17"/>
      <c r="B81" s="17"/>
      <c r="C81" s="17" t="s">
        <v>60</v>
      </c>
      <c r="D81" s="17"/>
      <c r="E81" s="17">
        <v>0.47099999999999997</v>
      </c>
      <c r="F81" s="17"/>
      <c r="G81" s="17"/>
      <c r="H81" s="17"/>
      <c r="I81" s="17"/>
    </row>
    <row r="82" spans="1:9" x14ac:dyDescent="0.35">
      <c r="A82" s="17" t="s">
        <v>61</v>
      </c>
      <c r="B82" s="17"/>
      <c r="C82" s="17" t="s">
        <v>62</v>
      </c>
      <c r="D82" s="17"/>
      <c r="E82" s="17">
        <v>0.58099999999999996</v>
      </c>
      <c r="F82" s="17">
        <v>2</v>
      </c>
      <c r="G82" s="17">
        <v>0.52800000000000002</v>
      </c>
      <c r="H82" s="17">
        <v>7.4999999999999997E-2</v>
      </c>
      <c r="I82" s="17">
        <v>14.255000000000001</v>
      </c>
    </row>
    <row r="83" spans="1:9" x14ac:dyDescent="0.35">
      <c r="A83" s="17"/>
      <c r="B83" s="17"/>
      <c r="C83" s="17" t="s">
        <v>63</v>
      </c>
      <c r="D83" s="17"/>
      <c r="E83" s="17">
        <v>0.47499999999999998</v>
      </c>
      <c r="F83" s="17"/>
      <c r="G83" s="17"/>
      <c r="H83" s="17"/>
      <c r="I83" s="17"/>
    </row>
    <row r="84" spans="1:9" x14ac:dyDescent="0.35">
      <c r="A84" s="17" t="s">
        <v>64</v>
      </c>
      <c r="B84" s="17"/>
      <c r="C84" s="17" t="s">
        <v>65</v>
      </c>
      <c r="D84" s="17"/>
      <c r="E84" s="17">
        <v>0.73099999999999998</v>
      </c>
      <c r="F84" s="17">
        <v>2</v>
      </c>
      <c r="G84" s="17">
        <v>0.69599999999999995</v>
      </c>
      <c r="H84" s="17">
        <v>0.05</v>
      </c>
      <c r="I84" s="17">
        <v>7.218</v>
      </c>
    </row>
    <row r="85" spans="1:9" x14ac:dyDescent="0.35">
      <c r="A85" s="17"/>
      <c r="B85" s="17"/>
      <c r="C85" s="17" t="s">
        <v>66</v>
      </c>
      <c r="D85" s="17"/>
      <c r="E85" s="17">
        <v>0.66</v>
      </c>
      <c r="F85" s="17"/>
      <c r="G85" s="17"/>
      <c r="H85" s="17"/>
      <c r="I85" s="17"/>
    </row>
    <row r="86" spans="1:9" x14ac:dyDescent="0.35">
      <c r="A86" s="17" t="s">
        <v>67</v>
      </c>
      <c r="B86" s="17"/>
      <c r="C86" s="17" t="s">
        <v>68</v>
      </c>
      <c r="D86" s="17"/>
      <c r="E86" s="17">
        <v>0.35199999999999998</v>
      </c>
      <c r="F86" s="17">
        <v>2</v>
      </c>
      <c r="G86" s="17">
        <v>0.34300000000000003</v>
      </c>
      <c r="H86" s="17">
        <v>1.2999999999999999E-2</v>
      </c>
      <c r="I86" s="17">
        <v>3.8140000000000001</v>
      </c>
    </row>
    <row r="87" spans="1:9" x14ac:dyDescent="0.35">
      <c r="A87" s="17"/>
      <c r="B87" s="17"/>
      <c r="C87" s="17" t="s">
        <v>69</v>
      </c>
      <c r="D87" s="17"/>
      <c r="E87" s="17">
        <v>0.33400000000000002</v>
      </c>
      <c r="F87" s="17"/>
      <c r="G87" s="17"/>
      <c r="H87" s="17"/>
      <c r="I87" s="17"/>
    </row>
    <row r="88" spans="1:9" x14ac:dyDescent="0.35">
      <c r="A88" s="17" t="s">
        <v>70</v>
      </c>
      <c r="B88" s="17"/>
      <c r="C88" s="17" t="s">
        <v>71</v>
      </c>
      <c r="D88" s="17"/>
      <c r="E88" s="17">
        <v>0.375</v>
      </c>
      <c r="F88" s="17">
        <v>2</v>
      </c>
      <c r="G88" s="17">
        <v>0.38100000000000001</v>
      </c>
      <c r="H88" s="17">
        <v>8.9999999999999993E-3</v>
      </c>
      <c r="I88" s="17">
        <v>2.4489999999999998</v>
      </c>
    </row>
    <row r="89" spans="1:9" x14ac:dyDescent="0.35">
      <c r="A89" s="17"/>
      <c r="B89" s="17"/>
      <c r="C89" s="17" t="s">
        <v>72</v>
      </c>
      <c r="D89" s="17"/>
      <c r="E89" s="17">
        <v>0.38800000000000001</v>
      </c>
      <c r="F89" s="17"/>
      <c r="G89" s="17"/>
      <c r="H89" s="17"/>
      <c r="I89" s="17"/>
    </row>
    <row r="90" spans="1:9" x14ac:dyDescent="0.35">
      <c r="A90" s="17" t="s">
        <v>73</v>
      </c>
      <c r="B90" s="17"/>
      <c r="C90" s="17" t="s">
        <v>74</v>
      </c>
      <c r="D90" s="17"/>
      <c r="E90" s="17">
        <v>0.60599999999999998</v>
      </c>
      <c r="F90" s="17">
        <v>2</v>
      </c>
      <c r="G90" s="17">
        <v>0.61199999999999999</v>
      </c>
      <c r="H90" s="17">
        <v>8.0000000000000002E-3</v>
      </c>
      <c r="I90" s="17">
        <v>1.3740000000000001</v>
      </c>
    </row>
    <row r="91" spans="1:9" x14ac:dyDescent="0.35">
      <c r="A91" s="17"/>
      <c r="B91" s="17"/>
      <c r="C91" s="17" t="s">
        <v>75</v>
      </c>
      <c r="D91" s="17"/>
      <c r="E91" s="17">
        <v>0.61799999999999999</v>
      </c>
      <c r="F91" s="17"/>
      <c r="G91" s="17"/>
      <c r="H91" s="17"/>
      <c r="I91" s="17"/>
    </row>
    <row r="92" spans="1:9" x14ac:dyDescent="0.35">
      <c r="A92" s="17" t="s">
        <v>76</v>
      </c>
      <c r="B92" s="17"/>
      <c r="C92" s="17" t="s">
        <v>77</v>
      </c>
      <c r="D92" s="17"/>
      <c r="E92" s="17">
        <v>0.38200000000000001</v>
      </c>
      <c r="F92" s="17">
        <v>2</v>
      </c>
      <c r="G92" s="17">
        <v>0.39500000000000002</v>
      </c>
      <c r="H92" s="17">
        <v>1.7999999999999999E-2</v>
      </c>
      <c r="I92" s="17">
        <v>4.6529999999999996</v>
      </c>
    </row>
    <row r="93" spans="1:9" x14ac:dyDescent="0.35">
      <c r="A93" s="17"/>
      <c r="B93" s="17"/>
      <c r="C93" s="17" t="s">
        <v>78</v>
      </c>
      <c r="D93" s="17"/>
      <c r="E93" s="17">
        <v>0.40799999999999997</v>
      </c>
      <c r="F93" s="17"/>
      <c r="G93" s="17"/>
      <c r="H93" s="17"/>
      <c r="I93" s="17"/>
    </row>
    <row r="94" spans="1:9" x14ac:dyDescent="0.35">
      <c r="A94" s="17" t="s">
        <v>79</v>
      </c>
      <c r="B94" s="17"/>
      <c r="C94" s="17" t="s">
        <v>80</v>
      </c>
      <c r="D94" s="17"/>
      <c r="E94" s="17">
        <v>0.35799999999999998</v>
      </c>
      <c r="F94" s="17">
        <v>2</v>
      </c>
      <c r="G94" s="17">
        <v>0.36399999999999999</v>
      </c>
      <c r="H94" s="17">
        <v>8.9999999999999993E-3</v>
      </c>
      <c r="I94" s="17">
        <v>2.4649999999999999</v>
      </c>
    </row>
    <row r="95" spans="1:9" x14ac:dyDescent="0.35">
      <c r="A95" s="17"/>
      <c r="B95" s="17"/>
      <c r="C95" s="17" t="s">
        <v>81</v>
      </c>
      <c r="D95" s="17"/>
      <c r="E95" s="17">
        <v>0.371</v>
      </c>
      <c r="F95" s="17"/>
      <c r="G95" s="17"/>
      <c r="H95" s="17"/>
      <c r="I95" s="17"/>
    </row>
    <row r="96" spans="1:9" x14ac:dyDescent="0.35">
      <c r="A96" s="17" t="s">
        <v>82</v>
      </c>
      <c r="B96" s="17"/>
      <c r="C96" s="17" t="s">
        <v>83</v>
      </c>
      <c r="D96" s="17"/>
      <c r="E96" s="17">
        <v>0.67600000000000005</v>
      </c>
      <c r="F96" s="17">
        <v>2</v>
      </c>
      <c r="G96" s="17">
        <v>0.68600000000000005</v>
      </c>
      <c r="H96" s="17">
        <v>1.4E-2</v>
      </c>
      <c r="I96" s="17">
        <v>1.98</v>
      </c>
    </row>
    <row r="97" spans="1:9" x14ac:dyDescent="0.35">
      <c r="A97" s="17"/>
      <c r="B97" s="17"/>
      <c r="C97" s="17" t="s">
        <v>84</v>
      </c>
      <c r="D97" s="17"/>
      <c r="E97" s="17">
        <v>0.69499999999999995</v>
      </c>
      <c r="F97" s="17"/>
      <c r="G97" s="17"/>
      <c r="H97" s="17"/>
      <c r="I97" s="17"/>
    </row>
    <row r="98" spans="1:9" x14ac:dyDescent="0.35">
      <c r="A98" s="17" t="s">
        <v>85</v>
      </c>
      <c r="B98" s="17"/>
      <c r="C98" s="17" t="s">
        <v>86</v>
      </c>
      <c r="D98" s="17"/>
      <c r="E98" s="17">
        <v>0.90200000000000002</v>
      </c>
      <c r="F98" s="17">
        <v>2</v>
      </c>
      <c r="G98" s="17">
        <v>0.94699999999999995</v>
      </c>
      <c r="H98" s="17">
        <v>6.3E-2</v>
      </c>
      <c r="I98" s="17">
        <v>6.6260000000000003</v>
      </c>
    </row>
    <row r="99" spans="1:9" x14ac:dyDescent="0.35">
      <c r="A99" s="17"/>
      <c r="B99" s="17"/>
      <c r="C99" s="17" t="s">
        <v>87</v>
      </c>
      <c r="D99" s="17"/>
      <c r="E99" s="17">
        <v>0.99099999999999999</v>
      </c>
      <c r="F99" s="17"/>
      <c r="G99" s="17"/>
      <c r="H99" s="17"/>
      <c r="I99" s="17"/>
    </row>
    <row r="100" spans="1:9" x14ac:dyDescent="0.35">
      <c r="A100" s="17" t="s">
        <v>88</v>
      </c>
      <c r="B100" s="17"/>
      <c r="C100" s="17" t="s">
        <v>89</v>
      </c>
      <c r="D100" s="17"/>
      <c r="E100" s="17">
        <v>0.71799999999999997</v>
      </c>
      <c r="F100" s="17">
        <v>2</v>
      </c>
      <c r="G100" s="17">
        <v>0.72499999999999998</v>
      </c>
      <c r="H100" s="17">
        <v>0.01</v>
      </c>
      <c r="I100" s="17">
        <v>1.3939999999999999</v>
      </c>
    </row>
    <row r="101" spans="1:9" x14ac:dyDescent="0.35">
      <c r="A101" s="17"/>
      <c r="B101" s="17"/>
      <c r="C101" s="17" t="s">
        <v>90</v>
      </c>
      <c r="D101" s="17"/>
      <c r="E101" s="17">
        <v>0.73299999999999998</v>
      </c>
      <c r="F101" s="17"/>
      <c r="G101" s="17"/>
      <c r="H101" s="17"/>
      <c r="I101" s="17"/>
    </row>
    <row r="102" spans="1:9" x14ac:dyDescent="0.35">
      <c r="A102" s="17" t="s">
        <v>91</v>
      </c>
      <c r="B102" s="17"/>
      <c r="C102" s="17" t="s">
        <v>92</v>
      </c>
      <c r="D102" s="17"/>
      <c r="E102" s="17">
        <v>0.48699999999999999</v>
      </c>
      <c r="F102" s="17">
        <v>2</v>
      </c>
      <c r="G102" s="17">
        <v>0.49299999999999999</v>
      </c>
      <c r="H102" s="17">
        <v>8.0000000000000002E-3</v>
      </c>
      <c r="I102" s="17">
        <v>1.55</v>
      </c>
    </row>
    <row r="103" spans="1:9" x14ac:dyDescent="0.35">
      <c r="A103" s="17"/>
      <c r="B103" s="17"/>
      <c r="C103" s="17" t="s">
        <v>93</v>
      </c>
      <c r="D103" s="17"/>
      <c r="E103" s="17">
        <v>0.498</v>
      </c>
      <c r="F103" s="17"/>
      <c r="G103" s="17"/>
      <c r="H103" s="17"/>
      <c r="I103" s="17"/>
    </row>
    <row r="104" spans="1:9" x14ac:dyDescent="0.35">
      <c r="A104" s="17" t="s">
        <v>94</v>
      </c>
      <c r="B104" s="17"/>
      <c r="C104" s="17" t="s">
        <v>95</v>
      </c>
      <c r="D104" s="17"/>
      <c r="E104" s="17">
        <v>0.83099999999999996</v>
      </c>
      <c r="F104" s="17">
        <v>2</v>
      </c>
      <c r="G104" s="17">
        <v>0.85299999999999998</v>
      </c>
      <c r="H104" s="17">
        <v>3.1E-2</v>
      </c>
      <c r="I104" s="17">
        <v>3.6869999999999998</v>
      </c>
    </row>
    <row r="105" spans="1:9" x14ac:dyDescent="0.35">
      <c r="A105" s="17"/>
      <c r="B105" s="17"/>
      <c r="C105" s="17" t="s">
        <v>96</v>
      </c>
      <c r="D105" s="17"/>
      <c r="E105" s="17">
        <v>0.876</v>
      </c>
      <c r="F105" s="17"/>
      <c r="G105" s="17"/>
      <c r="H105" s="17"/>
      <c r="I105" s="17"/>
    </row>
    <row r="106" spans="1:9" x14ac:dyDescent="0.35">
      <c r="A106" s="17" t="s">
        <v>97</v>
      </c>
      <c r="B106" s="17"/>
      <c r="C106" s="17" t="s">
        <v>98</v>
      </c>
      <c r="D106" s="17"/>
      <c r="E106" s="17">
        <v>0.51500000000000001</v>
      </c>
      <c r="F106" s="17">
        <v>2</v>
      </c>
      <c r="G106" s="17">
        <v>0.50700000000000001</v>
      </c>
      <c r="H106" s="17">
        <v>1.2E-2</v>
      </c>
      <c r="I106" s="17">
        <v>2.4289999999999998</v>
      </c>
    </row>
    <row r="107" spans="1:9" x14ac:dyDescent="0.35">
      <c r="A107" s="17"/>
      <c r="B107" s="17"/>
      <c r="C107" s="17" t="s">
        <v>99</v>
      </c>
      <c r="D107" s="17"/>
      <c r="E107" s="17">
        <v>0.498</v>
      </c>
      <c r="F107" s="17"/>
      <c r="G107" s="17"/>
      <c r="H107" s="17"/>
      <c r="I107" s="17"/>
    </row>
    <row r="108" spans="1:9" x14ac:dyDescent="0.35">
      <c r="A108" s="17" t="s">
        <v>100</v>
      </c>
      <c r="B108" s="17"/>
      <c r="C108" s="17" t="s">
        <v>101</v>
      </c>
      <c r="D108" s="17"/>
      <c r="E108" s="17">
        <v>0.748</v>
      </c>
      <c r="F108" s="17">
        <v>2</v>
      </c>
      <c r="G108" s="17">
        <v>0.76400000000000001</v>
      </c>
      <c r="H108" s="17">
        <v>2.4E-2</v>
      </c>
      <c r="I108" s="17">
        <v>3.09</v>
      </c>
    </row>
    <row r="109" spans="1:9" x14ac:dyDescent="0.35">
      <c r="A109" s="17"/>
      <c r="B109" s="17"/>
      <c r="C109" s="17" t="s">
        <v>102</v>
      </c>
      <c r="D109" s="17"/>
      <c r="E109" s="17">
        <v>0.78100000000000003</v>
      </c>
      <c r="F109" s="17"/>
      <c r="G109" s="17"/>
      <c r="H109" s="17"/>
      <c r="I109" s="17"/>
    </row>
    <row r="110" spans="1:9" x14ac:dyDescent="0.35">
      <c r="A110" s="17" t="s">
        <v>103</v>
      </c>
      <c r="B110" s="17"/>
      <c r="C110" s="17" t="s">
        <v>104</v>
      </c>
      <c r="D110" s="17"/>
      <c r="E110" s="17">
        <v>0.34899999999999998</v>
      </c>
      <c r="F110" s="17">
        <v>2</v>
      </c>
      <c r="G110" s="17">
        <v>0.33400000000000002</v>
      </c>
      <c r="H110" s="17">
        <v>2.1000000000000001E-2</v>
      </c>
      <c r="I110" s="17">
        <v>6.4379999999999997</v>
      </c>
    </row>
    <row r="111" spans="1:9" x14ac:dyDescent="0.35">
      <c r="A111" s="17"/>
      <c r="B111" s="17"/>
      <c r="C111" s="17" t="s">
        <v>105</v>
      </c>
      <c r="D111" s="17"/>
      <c r="E111" s="17">
        <v>0.31900000000000001</v>
      </c>
      <c r="F111" s="17"/>
      <c r="G111" s="17"/>
      <c r="H111" s="17"/>
      <c r="I111" s="17"/>
    </row>
    <row r="112" spans="1:9" x14ac:dyDescent="0.35">
      <c r="A112" s="17" t="s">
        <v>106</v>
      </c>
      <c r="B112" s="17"/>
      <c r="C112" s="17" t="s">
        <v>107</v>
      </c>
      <c r="D112" s="17"/>
      <c r="E112" s="17">
        <v>0.501</v>
      </c>
      <c r="F112" s="17">
        <v>2</v>
      </c>
      <c r="G112" s="17">
        <v>0.53100000000000003</v>
      </c>
      <c r="H112" s="17">
        <v>4.2999999999999997E-2</v>
      </c>
      <c r="I112" s="17">
        <v>8.0640000000000001</v>
      </c>
    </row>
    <row r="113" spans="1:9" x14ac:dyDescent="0.35">
      <c r="A113" s="17"/>
      <c r="B113" s="17"/>
      <c r="C113" s="17" t="s">
        <v>108</v>
      </c>
      <c r="D113" s="17"/>
      <c r="E113" s="17">
        <v>0.56200000000000006</v>
      </c>
      <c r="F113" s="17"/>
      <c r="G113" s="17"/>
      <c r="H113" s="17"/>
      <c r="I113" s="17"/>
    </row>
    <row r="114" spans="1:9" x14ac:dyDescent="0.35">
      <c r="A114" s="17" t="s">
        <v>109</v>
      </c>
      <c r="B114" s="17"/>
      <c r="C114" s="17" t="s">
        <v>110</v>
      </c>
      <c r="D114" s="17"/>
      <c r="E114" s="17">
        <v>0.68899999999999995</v>
      </c>
      <c r="F114" s="17">
        <v>2</v>
      </c>
      <c r="G114" s="17">
        <v>0.67900000000000005</v>
      </c>
      <c r="H114" s="17">
        <v>1.4E-2</v>
      </c>
      <c r="I114" s="17">
        <v>1.9990000000000001</v>
      </c>
    </row>
    <row r="115" spans="1:9" x14ac:dyDescent="0.35">
      <c r="A115" s="17"/>
      <c r="B115" s="17"/>
      <c r="C115" s="17" t="s">
        <v>111</v>
      </c>
      <c r="D115" s="17"/>
      <c r="E115" s="17">
        <v>0.66900000000000004</v>
      </c>
      <c r="F115" s="17"/>
      <c r="G115" s="17"/>
      <c r="H115" s="17"/>
      <c r="I115" s="17"/>
    </row>
    <row r="116" spans="1:9" x14ac:dyDescent="0.35">
      <c r="A116" s="17" t="s">
        <v>112</v>
      </c>
      <c r="B116" s="17"/>
      <c r="C116" s="17" t="s">
        <v>113</v>
      </c>
      <c r="D116" s="17"/>
      <c r="E116" s="17">
        <v>0.52200000000000002</v>
      </c>
      <c r="F116" s="17">
        <v>2</v>
      </c>
      <c r="G116" s="17">
        <v>0.52800000000000002</v>
      </c>
      <c r="H116" s="17">
        <v>8.0000000000000002E-3</v>
      </c>
      <c r="I116" s="17">
        <v>1.581</v>
      </c>
    </row>
    <row r="117" spans="1:9" x14ac:dyDescent="0.35">
      <c r="A117" s="17"/>
      <c r="B117" s="17"/>
      <c r="C117" s="17" t="s">
        <v>114</v>
      </c>
      <c r="D117" s="17"/>
      <c r="E117" s="17">
        <v>0.53400000000000003</v>
      </c>
      <c r="F117" s="17"/>
      <c r="G117" s="17"/>
      <c r="H117" s="17"/>
      <c r="I117" s="17"/>
    </row>
    <row r="118" spans="1:9" x14ac:dyDescent="0.35">
      <c r="A118" s="17" t="s">
        <v>115</v>
      </c>
      <c r="B118" s="17"/>
      <c r="C118" s="17" t="s">
        <v>116</v>
      </c>
      <c r="D118" s="17"/>
      <c r="E118" s="17">
        <v>0.42699999999999999</v>
      </c>
      <c r="F118" s="17">
        <v>2</v>
      </c>
      <c r="G118" s="17">
        <v>0.43099999999999999</v>
      </c>
      <c r="H118" s="17">
        <v>5.0000000000000001E-3</v>
      </c>
      <c r="I118" s="17">
        <v>1.133</v>
      </c>
    </row>
    <row r="119" spans="1:9" x14ac:dyDescent="0.35">
      <c r="A119" s="17"/>
      <c r="B119" s="17"/>
      <c r="C119" s="17" t="s">
        <v>117</v>
      </c>
      <c r="D119" s="17"/>
      <c r="E119" s="17">
        <v>0.434</v>
      </c>
      <c r="F119" s="17"/>
      <c r="G119" s="17"/>
      <c r="H119" s="17"/>
      <c r="I119" s="17"/>
    </row>
    <row r="120" spans="1:9" x14ac:dyDescent="0.35">
      <c r="A120" s="17" t="s">
        <v>118</v>
      </c>
      <c r="B120" s="17"/>
      <c r="C120" s="17" t="s">
        <v>119</v>
      </c>
      <c r="D120" s="17"/>
      <c r="E120" s="17">
        <v>0.65300000000000002</v>
      </c>
      <c r="F120" s="17">
        <v>2</v>
      </c>
      <c r="G120" s="17">
        <v>0.65500000000000003</v>
      </c>
      <c r="H120" s="17">
        <v>2E-3</v>
      </c>
      <c r="I120" s="17">
        <v>0.30199999999999999</v>
      </c>
    </row>
    <row r="121" spans="1:9" x14ac:dyDescent="0.35">
      <c r="A121" s="17"/>
      <c r="B121" s="17"/>
      <c r="C121" s="17" t="s">
        <v>120</v>
      </c>
      <c r="D121" s="17"/>
      <c r="E121" s="17">
        <v>0.65600000000000003</v>
      </c>
      <c r="F121" s="17"/>
      <c r="G121" s="17"/>
      <c r="H121" s="17"/>
      <c r="I121" s="17"/>
    </row>
    <row r="122" spans="1:9" x14ac:dyDescent="0.35">
      <c r="A122" s="17" t="s">
        <v>121</v>
      </c>
      <c r="B122" s="17"/>
      <c r="C122" s="17" t="s">
        <v>122</v>
      </c>
      <c r="D122" s="17"/>
      <c r="E122" s="17">
        <v>0.29799999999999999</v>
      </c>
      <c r="F122" s="17">
        <v>2</v>
      </c>
      <c r="G122" s="17">
        <v>0.308</v>
      </c>
      <c r="H122" s="17">
        <v>1.4E-2</v>
      </c>
      <c r="I122" s="17">
        <v>4.4950000000000001</v>
      </c>
    </row>
    <row r="123" spans="1:9" x14ac:dyDescent="0.35">
      <c r="A123" s="17"/>
      <c r="B123" s="17"/>
      <c r="C123" s="17" t="s">
        <v>123</v>
      </c>
      <c r="D123" s="17"/>
      <c r="E123" s="17">
        <v>0.318</v>
      </c>
      <c r="F123" s="17"/>
      <c r="G123" s="17"/>
      <c r="H123" s="17"/>
      <c r="I123" s="17"/>
    </row>
    <row r="124" spans="1:9" x14ac:dyDescent="0.35">
      <c r="A124" s="17" t="s">
        <v>124</v>
      </c>
      <c r="B124" s="17"/>
      <c r="C124" s="17" t="s">
        <v>125</v>
      </c>
      <c r="D124" s="17"/>
      <c r="E124" s="17">
        <v>0.49299999999999999</v>
      </c>
      <c r="F124" s="17">
        <v>2</v>
      </c>
      <c r="G124" s="17">
        <v>0.51600000000000001</v>
      </c>
      <c r="H124" s="17">
        <v>3.2000000000000001E-2</v>
      </c>
      <c r="I124" s="17">
        <v>6.1550000000000002</v>
      </c>
    </row>
    <row r="125" spans="1:9" x14ac:dyDescent="0.35">
      <c r="A125" s="17"/>
      <c r="B125" s="17"/>
      <c r="C125" s="17" t="s">
        <v>126</v>
      </c>
      <c r="D125" s="17"/>
      <c r="E125" s="17">
        <v>0.53800000000000003</v>
      </c>
      <c r="F125" s="17"/>
      <c r="G125" s="17"/>
      <c r="H125" s="17"/>
      <c r="I125" s="17"/>
    </row>
    <row r="126" spans="1:9" x14ac:dyDescent="0.35">
      <c r="A126" s="17" t="s">
        <v>127</v>
      </c>
      <c r="B126" s="17"/>
      <c r="C126" s="17" t="s">
        <v>128</v>
      </c>
      <c r="D126" s="17"/>
      <c r="E126" s="17">
        <v>0.80500000000000005</v>
      </c>
      <c r="F126" s="17">
        <v>2</v>
      </c>
      <c r="G126" s="17">
        <v>0.83199999999999996</v>
      </c>
      <c r="H126" s="17">
        <v>3.9E-2</v>
      </c>
      <c r="I126" s="17">
        <v>4.7060000000000004</v>
      </c>
    </row>
    <row r="127" spans="1:9" x14ac:dyDescent="0.35">
      <c r="A127" s="17"/>
      <c r="B127" s="17"/>
      <c r="C127" s="17" t="s">
        <v>129</v>
      </c>
      <c r="D127" s="17"/>
      <c r="E127" s="17">
        <v>0.86</v>
      </c>
      <c r="F127" s="17"/>
      <c r="G127" s="17"/>
      <c r="H127" s="17"/>
      <c r="I127" s="17"/>
    </row>
    <row r="128" spans="1:9" x14ac:dyDescent="0.35">
      <c r="A128" s="17" t="s">
        <v>130</v>
      </c>
      <c r="B128" s="17"/>
      <c r="C128" s="17" t="s">
        <v>131</v>
      </c>
      <c r="D128" s="17"/>
      <c r="E128" s="17">
        <v>0.747</v>
      </c>
      <c r="F128" s="17">
        <v>2</v>
      </c>
      <c r="G128" s="17">
        <v>0.753</v>
      </c>
      <c r="H128" s="17">
        <v>8.0000000000000002E-3</v>
      </c>
      <c r="I128" s="17">
        <v>1.0980000000000001</v>
      </c>
    </row>
    <row r="129" spans="1:9" x14ac:dyDescent="0.35">
      <c r="A129" s="17"/>
      <c r="B129" s="17"/>
      <c r="C129" s="17" t="s">
        <v>132</v>
      </c>
      <c r="D129" s="17"/>
      <c r="E129" s="17">
        <v>0.75900000000000001</v>
      </c>
      <c r="F129" s="17"/>
      <c r="G129" s="17"/>
      <c r="H129" s="17"/>
      <c r="I129" s="17"/>
    </row>
    <row r="130" spans="1:9" x14ac:dyDescent="0.35">
      <c r="A130" s="17" t="s">
        <v>133</v>
      </c>
      <c r="B130" s="17"/>
      <c r="C130" s="17" t="s">
        <v>134</v>
      </c>
      <c r="D130" s="17"/>
      <c r="E130" s="17">
        <v>0.375</v>
      </c>
      <c r="F130" s="17">
        <v>2</v>
      </c>
      <c r="G130" s="17">
        <v>0.36099999999999999</v>
      </c>
      <c r="H130" s="17">
        <v>0.02</v>
      </c>
      <c r="I130" s="17">
        <v>5.4029999999999996</v>
      </c>
    </row>
    <row r="131" spans="1:9" x14ac:dyDescent="0.35">
      <c r="A131" s="17"/>
      <c r="B131" s="17"/>
      <c r="C131" s="17" t="s">
        <v>135</v>
      </c>
      <c r="D131" s="17"/>
      <c r="E131" s="17">
        <v>0.34699999999999998</v>
      </c>
      <c r="F131" s="17"/>
      <c r="G131" s="17"/>
      <c r="H131" s="17"/>
      <c r="I131" s="17"/>
    </row>
    <row r="132" spans="1:9" x14ac:dyDescent="0.35">
      <c r="A132" s="17" t="s">
        <v>136</v>
      </c>
      <c r="B132" s="17"/>
      <c r="C132" s="17" t="s">
        <v>137</v>
      </c>
      <c r="D132" s="17"/>
      <c r="E132" s="17">
        <v>0.39500000000000002</v>
      </c>
      <c r="F132" s="17">
        <v>2</v>
      </c>
      <c r="G132" s="17">
        <v>0.34799999999999998</v>
      </c>
      <c r="H132" s="17">
        <v>6.7000000000000004E-2</v>
      </c>
      <c r="I132" s="17">
        <v>19.175000000000001</v>
      </c>
    </row>
    <row r="133" spans="1:9" x14ac:dyDescent="0.35">
      <c r="A133" s="17"/>
      <c r="B133" s="17"/>
      <c r="C133" s="17" t="s">
        <v>138</v>
      </c>
      <c r="D133" s="17"/>
      <c r="E133" s="17">
        <v>0.30099999999999999</v>
      </c>
      <c r="F133" s="17"/>
      <c r="G133" s="17"/>
      <c r="H133" s="17"/>
      <c r="I133" s="17"/>
    </row>
    <row r="134" spans="1:9" x14ac:dyDescent="0.35">
      <c r="A134" s="17" t="s">
        <v>139</v>
      </c>
      <c r="B134" s="17" t="s">
        <v>140</v>
      </c>
      <c r="C134" s="17" t="s">
        <v>141</v>
      </c>
      <c r="D134" s="17">
        <v>10</v>
      </c>
      <c r="E134" s="17">
        <v>0.2</v>
      </c>
      <c r="F134" s="17">
        <v>2</v>
      </c>
      <c r="G134" s="17">
        <v>0.185</v>
      </c>
      <c r="H134" s="17">
        <v>2.1000000000000001E-2</v>
      </c>
      <c r="I134" s="17">
        <v>11.06</v>
      </c>
    </row>
    <row r="135" spans="1:9" x14ac:dyDescent="0.35">
      <c r="A135" s="17"/>
      <c r="B135" s="17"/>
      <c r="C135" s="17" t="s">
        <v>142</v>
      </c>
      <c r="D135" s="17">
        <v>10</v>
      </c>
      <c r="E135" s="17">
        <v>0.17100000000000001</v>
      </c>
      <c r="F135" s="17"/>
      <c r="G135" s="17"/>
      <c r="H135" s="17"/>
      <c r="I135" s="17"/>
    </row>
    <row r="136" spans="1:9" x14ac:dyDescent="0.35">
      <c r="A136" s="17" t="s">
        <v>143</v>
      </c>
      <c r="B136" s="17" t="s">
        <v>140</v>
      </c>
      <c r="C136" s="17" t="s">
        <v>144</v>
      </c>
      <c r="D136" s="17">
        <v>2.5</v>
      </c>
      <c r="E136" s="17">
        <v>0.34399999999999997</v>
      </c>
      <c r="F136" s="17">
        <v>2</v>
      </c>
      <c r="G136" s="17">
        <v>0.33600000000000002</v>
      </c>
      <c r="H136" s="17">
        <v>1.0999999999999999E-2</v>
      </c>
      <c r="I136" s="17">
        <v>3.2370000000000001</v>
      </c>
    </row>
    <row r="137" spans="1:9" x14ac:dyDescent="0.35">
      <c r="A137" s="17"/>
      <c r="B137" s="17"/>
      <c r="C137" s="17" t="s">
        <v>145</v>
      </c>
      <c r="D137" s="17">
        <v>2.5</v>
      </c>
      <c r="E137" s="17">
        <v>0.32900000000000001</v>
      </c>
      <c r="F137" s="17"/>
      <c r="G137" s="17"/>
      <c r="H137" s="17"/>
      <c r="I137" s="17"/>
    </row>
    <row r="138" spans="1:9" x14ac:dyDescent="0.35">
      <c r="A138" s="17" t="s">
        <v>146</v>
      </c>
      <c r="B138" s="17" t="s">
        <v>140</v>
      </c>
      <c r="C138" s="17" t="s">
        <v>147</v>
      </c>
      <c r="D138" s="17">
        <v>0.625</v>
      </c>
      <c r="E138" s="17">
        <v>0.56599999999999995</v>
      </c>
      <c r="F138" s="17">
        <v>2</v>
      </c>
      <c r="G138" s="17">
        <v>0.55300000000000005</v>
      </c>
      <c r="H138" s="17">
        <v>1.7999999999999999E-2</v>
      </c>
      <c r="I138" s="17">
        <v>3.2989999999999999</v>
      </c>
    </row>
    <row r="139" spans="1:9" x14ac:dyDescent="0.35">
      <c r="A139" s="17"/>
      <c r="B139" s="17"/>
      <c r="C139" s="17" t="s">
        <v>148</v>
      </c>
      <c r="D139" s="17">
        <v>0.625</v>
      </c>
      <c r="E139" s="17">
        <v>0.54</v>
      </c>
      <c r="F139" s="17"/>
      <c r="G139" s="17"/>
      <c r="H139" s="17"/>
      <c r="I139" s="17"/>
    </row>
    <row r="140" spans="1:9" x14ac:dyDescent="0.35">
      <c r="A140" s="17" t="s">
        <v>149</v>
      </c>
      <c r="B140" s="17" t="s">
        <v>140</v>
      </c>
      <c r="C140" s="17" t="s">
        <v>150</v>
      </c>
      <c r="D140" s="17">
        <v>0.156</v>
      </c>
      <c r="E140" s="17">
        <v>0.76900000000000002</v>
      </c>
      <c r="F140" s="17">
        <v>2</v>
      </c>
      <c r="G140" s="17">
        <v>0.71599999999999997</v>
      </c>
      <c r="H140" s="17">
        <v>7.4999999999999997E-2</v>
      </c>
      <c r="I140" s="17">
        <v>10.529</v>
      </c>
    </row>
    <row r="141" spans="1:9" x14ac:dyDescent="0.35">
      <c r="A141" s="17"/>
      <c r="B141" s="17"/>
      <c r="C141" s="17" t="s">
        <v>151</v>
      </c>
      <c r="D141" s="17">
        <v>0.156</v>
      </c>
      <c r="E141" s="17">
        <v>0.66300000000000003</v>
      </c>
      <c r="F141" s="17"/>
      <c r="G141" s="17"/>
      <c r="H141" s="17"/>
      <c r="I141" s="17"/>
    </row>
    <row r="142" spans="1:9" x14ac:dyDescent="0.35">
      <c r="A142" s="17" t="s">
        <v>152</v>
      </c>
      <c r="B142" s="17" t="s">
        <v>140</v>
      </c>
      <c r="C142" s="17" t="s">
        <v>153</v>
      </c>
      <c r="D142" s="17">
        <v>3.9E-2</v>
      </c>
      <c r="E142" s="17">
        <v>0.90900000000000003</v>
      </c>
      <c r="F142" s="17">
        <v>2</v>
      </c>
      <c r="G142" s="17">
        <v>0.90900000000000003</v>
      </c>
      <c r="H142" s="17">
        <v>0</v>
      </c>
      <c r="I142" s="17">
        <v>4.7E-2</v>
      </c>
    </row>
    <row r="143" spans="1:9" x14ac:dyDescent="0.35">
      <c r="A143" s="17"/>
      <c r="B143" s="17"/>
      <c r="C143" s="17" t="s">
        <v>154</v>
      </c>
      <c r="D143" s="17">
        <v>3.9E-2</v>
      </c>
      <c r="E143" s="17">
        <v>0.90900000000000003</v>
      </c>
      <c r="F143" s="17"/>
      <c r="G143" s="17"/>
      <c r="H143" s="17"/>
      <c r="I143" s="17"/>
    </row>
    <row r="144" spans="1:9" x14ac:dyDescent="0.35">
      <c r="A144" s="17" t="s">
        <v>155</v>
      </c>
      <c r="B144" s="17" t="s">
        <v>140</v>
      </c>
      <c r="C144" s="17" t="s">
        <v>156</v>
      </c>
      <c r="D144" s="17">
        <v>0.01</v>
      </c>
      <c r="E144" s="17">
        <v>1.1910000000000001</v>
      </c>
      <c r="F144" s="17">
        <v>2</v>
      </c>
      <c r="G144" s="17">
        <v>1.1890000000000001</v>
      </c>
      <c r="H144" s="17">
        <v>3.0000000000000001E-3</v>
      </c>
      <c r="I144" s="17">
        <v>0.23799999999999999</v>
      </c>
    </row>
    <row r="145" spans="1:9" x14ac:dyDescent="0.35">
      <c r="A145" s="17"/>
      <c r="B145" s="17"/>
      <c r="C145" s="17" t="s">
        <v>157</v>
      </c>
      <c r="D145" s="17">
        <v>0.01</v>
      </c>
      <c r="E145" s="17">
        <v>1.1870000000000001</v>
      </c>
      <c r="F145" s="17"/>
      <c r="G145" s="17"/>
      <c r="H145" s="17"/>
      <c r="I145" s="17"/>
    </row>
    <row r="146" spans="1:9" x14ac:dyDescent="0.35">
      <c r="A146" s="17" t="s">
        <v>158</v>
      </c>
      <c r="B146" s="17" t="s">
        <v>140</v>
      </c>
      <c r="C146" s="17" t="s">
        <v>159</v>
      </c>
      <c r="D146" s="17">
        <v>2.3E-3</v>
      </c>
      <c r="E146" s="17">
        <v>1.2989999999999999</v>
      </c>
      <c r="F146" s="17">
        <v>2</v>
      </c>
      <c r="G146" s="17">
        <v>1.256</v>
      </c>
      <c r="H146" s="17">
        <v>6.0999999999999999E-2</v>
      </c>
      <c r="I146" s="17">
        <v>4.8250000000000002</v>
      </c>
    </row>
    <row r="147" spans="1:9" x14ac:dyDescent="0.35">
      <c r="A147" s="17"/>
      <c r="B147" s="17"/>
      <c r="C147" s="17" t="s">
        <v>160</v>
      </c>
      <c r="D147" s="17">
        <v>2.3E-3</v>
      </c>
      <c r="E147" s="17">
        <v>1.2130000000000001</v>
      </c>
      <c r="F147" s="17"/>
      <c r="G147" s="17"/>
      <c r="H147" s="17"/>
      <c r="I147" s="17"/>
    </row>
    <row r="148" spans="1:9" x14ac:dyDescent="0.35">
      <c r="A148" s="17" t="s">
        <v>161</v>
      </c>
      <c r="B148" s="17" t="s">
        <v>140</v>
      </c>
      <c r="C148" s="17" t="s">
        <v>162</v>
      </c>
      <c r="D148" s="17">
        <v>0</v>
      </c>
      <c r="E148" s="17">
        <v>1.2889999999999999</v>
      </c>
      <c r="F148" s="17">
        <v>2</v>
      </c>
      <c r="G148" s="17">
        <v>1.278</v>
      </c>
      <c r="H148" s="17">
        <v>1.7000000000000001E-2</v>
      </c>
      <c r="I148" s="17">
        <v>1.3169999999999999</v>
      </c>
    </row>
    <row r="149" spans="1:9" x14ac:dyDescent="0.35">
      <c r="A149" s="17"/>
      <c r="B149" s="17"/>
      <c r="C149" s="17" t="s">
        <v>163</v>
      </c>
      <c r="D149" s="17">
        <v>0</v>
      </c>
      <c r="E149" s="17">
        <v>1.266</v>
      </c>
      <c r="F149" s="17"/>
      <c r="G149" s="17"/>
      <c r="H149" s="17"/>
      <c r="I149" s="1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1F225-4B5E-463B-8D33-28214F4CCFC0}">
  <dimension ref="A1:P108"/>
  <sheetViews>
    <sheetView topLeftCell="B1" workbookViewId="0">
      <selection activeCell="P2" sqref="P2"/>
    </sheetView>
  </sheetViews>
  <sheetFormatPr defaultRowHeight="14.5" x14ac:dyDescent="0.35"/>
  <cols>
    <col min="2" max="2" width="19.26953125" bestFit="1" customWidth="1"/>
    <col min="7" max="7" width="9" bestFit="1" customWidth="1"/>
    <col min="14" max="14" width="13.453125" bestFit="1" customWidth="1"/>
    <col min="16" max="16" width="19.26953125" bestFit="1" customWidth="1"/>
  </cols>
  <sheetData>
    <row r="1" spans="1:16" x14ac:dyDescent="0.35">
      <c r="A1" s="28" t="s">
        <v>165</v>
      </c>
      <c r="B1" s="28" t="s">
        <v>166</v>
      </c>
      <c r="D1" s="28" t="s">
        <v>167</v>
      </c>
      <c r="E1" s="28" t="s">
        <v>175</v>
      </c>
      <c r="F1" s="28" t="s">
        <v>168</v>
      </c>
      <c r="M1" s="28" t="s">
        <v>176</v>
      </c>
      <c r="N1" s="28" t="s">
        <v>217</v>
      </c>
      <c r="O1" s="28" t="s">
        <v>165</v>
      </c>
      <c r="P1" s="28" t="s">
        <v>166</v>
      </c>
    </row>
    <row r="2" spans="1:16" x14ac:dyDescent="0.35">
      <c r="A2">
        <f>AVERAGE('raw-tg1-tg2'!B44:C44)</f>
        <v>0.14050000000000001</v>
      </c>
      <c r="B2">
        <v>10</v>
      </c>
      <c r="D2" t="s">
        <v>169</v>
      </c>
      <c r="E2" s="32">
        <v>5.2650935246970003E-2</v>
      </c>
      <c r="F2" t="s">
        <v>170</v>
      </c>
      <c r="G2" s="32">
        <v>-8.0266438632333306E-2</v>
      </c>
      <c r="M2" t="s">
        <v>177</v>
      </c>
      <c r="N2">
        <v>50</v>
      </c>
      <c r="O2">
        <f>AVERAGE('raw-tg1-tg2'!D44:E44)</f>
        <v>0.65549999999999997</v>
      </c>
      <c r="P2" s="31">
        <f>($G$2+(($G$3*(O2^$G$4))/(($G$5^$G$4)+(O2^$G$4))))*N2</f>
        <v>12.282803456518598</v>
      </c>
    </row>
    <row r="3" spans="1:16" x14ac:dyDescent="0.35">
      <c r="A3">
        <f>AVERAGE('raw-tg1-tg2'!B45:C45)</f>
        <v>0.29149999999999998</v>
      </c>
      <c r="B3">
        <f>B2/4</f>
        <v>2.5</v>
      </c>
      <c r="D3" t="s">
        <v>171</v>
      </c>
      <c r="E3" s="32">
        <v>0.999934344705107</v>
      </c>
      <c r="F3" t="s">
        <v>172</v>
      </c>
      <c r="G3" s="32">
        <v>18.747141325615701</v>
      </c>
      <c r="M3" t="s">
        <v>178</v>
      </c>
      <c r="N3">
        <v>50</v>
      </c>
      <c r="O3">
        <f>AVERAGE('raw-tg1-tg2'!D45:E45)</f>
        <v>0.58850000000000002</v>
      </c>
      <c r="P3" s="31">
        <f t="shared" ref="P3:P41" si="0">($G$2+(($G$3*(O3^$G$4))/(($G$5^$G$4)+(O3^$G$4))))*N3</f>
        <v>17.702498565837928</v>
      </c>
    </row>
    <row r="4" spans="1:16" x14ac:dyDescent="0.35">
      <c r="A4">
        <f>AVERAGE('raw-tg1-tg2'!B46:C46)</f>
        <v>0.50600000000000001</v>
      </c>
      <c r="B4">
        <f t="shared" ref="B4:B8" si="1">B3/4</f>
        <v>0.625</v>
      </c>
      <c r="F4" t="s">
        <v>173</v>
      </c>
      <c r="G4" s="32">
        <v>-2.7175988069766301</v>
      </c>
      <c r="M4" t="s">
        <v>179</v>
      </c>
      <c r="N4">
        <v>50</v>
      </c>
      <c r="O4">
        <f>AVERAGE('raw-tg1-tg2'!D46:E46)</f>
        <v>0.28649999999999998</v>
      </c>
      <c r="P4" s="31">
        <f t="shared" si="0"/>
        <v>130.63199613049068</v>
      </c>
    </row>
    <row r="5" spans="1:16" x14ac:dyDescent="0.35">
      <c r="A5">
        <f>AVERAGE('raw-tg1-tg2'!B47:C47)</f>
        <v>0.66900000000000004</v>
      </c>
      <c r="B5" s="29">
        <f t="shared" si="1"/>
        <v>0.15625</v>
      </c>
      <c r="F5" t="s">
        <v>174</v>
      </c>
      <c r="G5" s="32">
        <v>0.148528862718496</v>
      </c>
      <c r="M5" t="s">
        <v>180</v>
      </c>
      <c r="N5">
        <v>50</v>
      </c>
      <c r="O5">
        <f>AVERAGE('raw-tg1-tg2'!D47:E47)</f>
        <v>0.32600000000000001</v>
      </c>
      <c r="P5" s="31">
        <f t="shared" si="0"/>
        <v>94.984083398395157</v>
      </c>
    </row>
    <row r="6" spans="1:16" x14ac:dyDescent="0.35">
      <c r="A6">
        <f>AVERAGE('raw-tg1-tg2'!B48:C48)</f>
        <v>0.86250000000000004</v>
      </c>
      <c r="B6" s="29">
        <f t="shared" si="1"/>
        <v>3.90625E-2</v>
      </c>
      <c r="M6" t="s">
        <v>181</v>
      </c>
      <c r="N6">
        <v>50</v>
      </c>
      <c r="O6">
        <f>AVERAGE('raw-tg1-tg2'!D48:E48)</f>
        <v>0.68149999999999999</v>
      </c>
      <c r="P6" s="31">
        <f t="shared" si="0"/>
        <v>10.673694231315539</v>
      </c>
    </row>
    <row r="7" spans="1:16" x14ac:dyDescent="0.35">
      <c r="A7">
        <f>AVERAGE('raw-tg1-tg2'!B49:C49)</f>
        <v>1.1395</v>
      </c>
      <c r="B7" s="30">
        <f t="shared" si="1"/>
        <v>9.765625E-3</v>
      </c>
      <c r="M7" t="s">
        <v>182</v>
      </c>
      <c r="N7">
        <v>50</v>
      </c>
      <c r="O7">
        <f>AVERAGE('raw-tg1-tg2'!D49:E49)</f>
        <v>0.97799999999999998</v>
      </c>
      <c r="P7" s="31">
        <f t="shared" si="0"/>
        <v>1.5443347742574018</v>
      </c>
    </row>
    <row r="8" spans="1:16" x14ac:dyDescent="0.35">
      <c r="A8">
        <f>AVERAGE('raw-tg1-tg2'!B50:C50)</f>
        <v>1.2075</v>
      </c>
      <c r="B8" s="31">
        <f t="shared" si="1"/>
        <v>2.44140625E-3</v>
      </c>
      <c r="D8" s="32"/>
      <c r="M8" t="s">
        <v>183</v>
      </c>
      <c r="N8">
        <v>50</v>
      </c>
      <c r="O8">
        <f>AVERAGE('raw-tg1-tg2'!D50:E50)</f>
        <v>0.74150000000000005</v>
      </c>
      <c r="P8" s="31">
        <f t="shared" si="0"/>
        <v>7.701697483771766</v>
      </c>
    </row>
    <row r="9" spans="1:16" x14ac:dyDescent="0.35">
      <c r="A9">
        <f>AVERAGE('raw-tg1-tg2'!B51:C51)</f>
        <v>1.228</v>
      </c>
      <c r="B9">
        <v>0</v>
      </c>
      <c r="D9" s="32">
        <v>1.4E-2</v>
      </c>
      <c r="E9" s="32">
        <v>18.636337445967801</v>
      </c>
      <c r="M9" t="s">
        <v>184</v>
      </c>
      <c r="N9">
        <v>50</v>
      </c>
      <c r="O9">
        <f>AVERAGE('raw-tg1-tg2'!D51:E51)</f>
        <v>0.66599999999999993</v>
      </c>
      <c r="P9" s="31">
        <f t="shared" si="0"/>
        <v>11.605490362521287</v>
      </c>
    </row>
    <row r="10" spans="1:16" x14ac:dyDescent="0.35">
      <c r="D10" s="32">
        <v>2.8000000000000001E-2</v>
      </c>
      <c r="E10" s="32">
        <v>18.467815185923101</v>
      </c>
      <c r="M10" t="s">
        <v>185</v>
      </c>
      <c r="N10">
        <v>50</v>
      </c>
      <c r="O10">
        <f>AVERAGE('raw-tg1-tg2'!F44:G44)</f>
        <v>0.2475</v>
      </c>
      <c r="P10" s="31">
        <f t="shared" si="0"/>
        <v>183.24872121639581</v>
      </c>
    </row>
    <row r="11" spans="1:16" x14ac:dyDescent="0.35">
      <c r="D11" s="32">
        <v>4.2000000000000003E-2</v>
      </c>
      <c r="E11" s="32">
        <v>18.080253329222899</v>
      </c>
      <c r="M11" t="s">
        <v>186</v>
      </c>
      <c r="N11">
        <v>50</v>
      </c>
      <c r="O11">
        <f>AVERAGE('raw-tg1-tg2'!F45:G45)</f>
        <v>0.42449999999999999</v>
      </c>
      <c r="P11" s="31">
        <f t="shared" si="0"/>
        <v>47.056884483979957</v>
      </c>
    </row>
    <row r="12" spans="1:16" x14ac:dyDescent="0.35">
      <c r="D12" s="32">
        <v>5.6000000000000001E-2</v>
      </c>
      <c r="E12" s="32">
        <v>17.430717799302801</v>
      </c>
      <c r="M12" t="s">
        <v>187</v>
      </c>
      <c r="N12">
        <v>50</v>
      </c>
      <c r="O12">
        <f>AVERAGE('raw-tg1-tg2'!F46:G46)</f>
        <v>0.26850000000000002</v>
      </c>
      <c r="P12" s="31">
        <f t="shared" si="0"/>
        <v>152.26816816255274</v>
      </c>
    </row>
    <row r="13" spans="1:16" x14ac:dyDescent="0.35">
      <c r="D13" s="32">
        <v>7.0000000000000007E-2</v>
      </c>
      <c r="E13" s="32">
        <v>16.518099691590201</v>
      </c>
      <c r="M13" t="s">
        <v>188</v>
      </c>
      <c r="N13">
        <v>50</v>
      </c>
      <c r="O13">
        <f>AVERAGE('raw-tg1-tg2'!F47:G47)</f>
        <v>0.51200000000000001</v>
      </c>
      <c r="P13" s="31">
        <f t="shared" si="0"/>
        <v>27.357324263664886</v>
      </c>
    </row>
    <row r="14" spans="1:16" x14ac:dyDescent="0.35">
      <c r="D14" s="32">
        <v>8.4000000000000005E-2</v>
      </c>
      <c r="E14" s="32">
        <v>15.3816080777534</v>
      </c>
      <c r="M14" t="s">
        <v>189</v>
      </c>
      <c r="N14">
        <v>50</v>
      </c>
      <c r="O14">
        <f>AVERAGE('raw-tg1-tg2'!F48:G48)</f>
        <v>0.30399999999999999</v>
      </c>
      <c r="P14" s="31">
        <f t="shared" si="0"/>
        <v>113.09833136596974</v>
      </c>
    </row>
    <row r="15" spans="1:16" x14ac:dyDescent="0.35">
      <c r="D15" s="32">
        <v>9.8000000000000004E-2</v>
      </c>
      <c r="E15" s="32">
        <v>14.0895858247174</v>
      </c>
      <c r="M15" t="s">
        <v>190</v>
      </c>
      <c r="N15">
        <v>50</v>
      </c>
      <c r="O15">
        <f>AVERAGE('raw-tg1-tg2'!F49:G49)</f>
        <v>0.45650000000000002</v>
      </c>
      <c r="P15" s="31">
        <f t="shared" si="0"/>
        <v>38.317180145855289</v>
      </c>
    </row>
    <row r="16" spans="1:16" x14ac:dyDescent="0.35">
      <c r="D16" s="32">
        <v>0.112</v>
      </c>
      <c r="E16" s="32">
        <v>12.7221308164722</v>
      </c>
      <c r="M16" t="s">
        <v>191</v>
      </c>
      <c r="N16">
        <v>50</v>
      </c>
      <c r="O16">
        <f>AVERAGE('raw-tg1-tg2'!F50:G50)</f>
        <v>0.48150000000000004</v>
      </c>
      <c r="P16" s="31">
        <f t="shared" si="0"/>
        <v>32.83176647671052</v>
      </c>
    </row>
    <row r="17" spans="4:16" x14ac:dyDescent="0.35">
      <c r="D17" s="32">
        <v>0.126</v>
      </c>
      <c r="E17" s="32">
        <v>11.354266388209201</v>
      </c>
      <c r="M17" t="s">
        <v>192</v>
      </c>
      <c r="N17">
        <v>50</v>
      </c>
      <c r="O17">
        <f>AVERAGE('raw-tg1-tg2'!F51:G51)</f>
        <v>0.64850000000000008</v>
      </c>
      <c r="P17" s="31">
        <f t="shared" si="0"/>
        <v>12.756647300069854</v>
      </c>
    </row>
    <row r="18" spans="4:16" x14ac:dyDescent="0.35">
      <c r="D18" s="32">
        <v>0.14000000000000001</v>
      </c>
      <c r="E18" s="32">
        <v>10.044901969023099</v>
      </c>
      <c r="M18" t="s">
        <v>193</v>
      </c>
      <c r="N18">
        <v>50</v>
      </c>
      <c r="O18">
        <f>AVERAGE('raw-tg1-tg2'!H44:I44)</f>
        <v>0.29599999999999999</v>
      </c>
      <c r="P18" s="31">
        <f t="shared" si="0"/>
        <v>120.72951272579537</v>
      </c>
    </row>
    <row r="19" spans="4:16" x14ac:dyDescent="0.35">
      <c r="D19" s="32">
        <v>0.154</v>
      </c>
      <c r="E19" s="32">
        <v>8.8329427157644993</v>
      </c>
      <c r="M19" t="s">
        <v>194</v>
      </c>
      <c r="N19">
        <v>50</v>
      </c>
      <c r="O19">
        <f>AVERAGE('raw-tg1-tg2'!H45:I45)</f>
        <v>0.33500000000000002</v>
      </c>
      <c r="P19" s="31">
        <f t="shared" si="0"/>
        <v>88.61986517042574</v>
      </c>
    </row>
    <row r="20" spans="4:16" x14ac:dyDescent="0.35">
      <c r="D20" s="32">
        <v>0.16800000000000001</v>
      </c>
      <c r="E20" s="32">
        <v>7.73881574560773</v>
      </c>
      <c r="M20" t="s">
        <v>195</v>
      </c>
      <c r="N20">
        <v>50</v>
      </c>
      <c r="O20">
        <f>AVERAGE('raw-tg1-tg2'!H46:I46)</f>
        <v>0.56400000000000006</v>
      </c>
      <c r="P20" s="31">
        <f t="shared" si="0"/>
        <v>20.293733190294112</v>
      </c>
    </row>
    <row r="21" spans="4:16" x14ac:dyDescent="0.35">
      <c r="D21" s="32">
        <v>0.182</v>
      </c>
      <c r="E21" s="32">
        <v>6.76868591553822</v>
      </c>
      <c r="M21" t="s">
        <v>196</v>
      </c>
      <c r="N21">
        <v>50</v>
      </c>
      <c r="O21">
        <f>AVERAGE('raw-tg1-tg2'!H47:I47)</f>
        <v>0.34799999999999998</v>
      </c>
      <c r="P21" s="31">
        <f t="shared" si="0"/>
        <v>80.334099587605834</v>
      </c>
    </row>
    <row r="22" spans="4:16" x14ac:dyDescent="0.35">
      <c r="D22" s="32">
        <v>0.19600000000000001</v>
      </c>
      <c r="E22" s="32">
        <v>5.9191678387626396</v>
      </c>
      <c r="M22" t="s">
        <v>197</v>
      </c>
      <c r="N22">
        <v>50</v>
      </c>
      <c r="O22">
        <f>AVERAGE('raw-tg1-tg2'!H48:I48)</f>
        <v>0.3175</v>
      </c>
      <c r="P22" s="31">
        <f t="shared" si="0"/>
        <v>101.5235623592142</v>
      </c>
    </row>
    <row r="23" spans="4:16" x14ac:dyDescent="0.35">
      <c r="D23" s="32">
        <v>0.21</v>
      </c>
      <c r="E23" s="32">
        <v>5.1813401922412003</v>
      </c>
      <c r="M23" t="s">
        <v>198</v>
      </c>
      <c r="N23">
        <v>50</v>
      </c>
      <c r="O23">
        <f>AVERAGE('raw-tg1-tg2'!H49:I49)</f>
        <v>0.63500000000000001</v>
      </c>
      <c r="P23" s="31">
        <f t="shared" si="0"/>
        <v>13.724653007359629</v>
      </c>
    </row>
    <row r="24" spans="4:16" x14ac:dyDescent="0.35">
      <c r="D24" s="32">
        <v>0.224</v>
      </c>
      <c r="E24" s="32">
        <v>4.5436762852659696</v>
      </c>
      <c r="M24" t="s">
        <v>199</v>
      </c>
      <c r="N24">
        <v>50</v>
      </c>
      <c r="O24">
        <f>AVERAGE('raw-tg1-tg2'!H50:I50)</f>
        <v>0.89749999999999996</v>
      </c>
      <c r="P24" s="31">
        <f t="shared" si="0"/>
        <v>2.9946701459143377</v>
      </c>
    </row>
    <row r="25" spans="4:16" x14ac:dyDescent="0.35">
      <c r="D25" s="32">
        <v>0.23799999999999999</v>
      </c>
      <c r="E25" s="32">
        <v>3.9939535595466902</v>
      </c>
      <c r="M25" t="s">
        <v>200</v>
      </c>
      <c r="N25">
        <v>50</v>
      </c>
      <c r="O25">
        <f>AVERAGE('raw-tg1-tg2'!H51:I51)</f>
        <v>0.6745000000000001</v>
      </c>
      <c r="P25" s="31">
        <f t="shared" si="0"/>
        <v>11.084887381875475</v>
      </c>
    </row>
    <row r="26" spans="4:16" x14ac:dyDescent="0.35">
      <c r="D26" s="32">
        <v>0.252</v>
      </c>
      <c r="E26" s="32">
        <v>3.5203733675555</v>
      </c>
      <c r="M26" t="s">
        <v>201</v>
      </c>
      <c r="N26">
        <v>50</v>
      </c>
      <c r="O26">
        <f>AVERAGE('raw-tg1-tg2'!J44:K44)</f>
        <v>0.44550000000000001</v>
      </c>
      <c r="P26" s="31">
        <f t="shared" si="0"/>
        <v>41.078639509042723</v>
      </c>
    </row>
    <row r="27" spans="4:16" x14ac:dyDescent="0.35">
      <c r="D27" s="32">
        <v>0.26600000000000001</v>
      </c>
      <c r="E27" s="32">
        <v>3.1121374567718001</v>
      </c>
      <c r="M27" t="s">
        <v>202</v>
      </c>
      <c r="N27">
        <v>50</v>
      </c>
      <c r="O27">
        <f>AVERAGE('raw-tg1-tg2'!J45:K45)</f>
        <v>0.80499999999999994</v>
      </c>
      <c r="P27" s="31">
        <f t="shared" si="0"/>
        <v>5.3807489052543005</v>
      </c>
    </row>
    <row r="28" spans="4:16" x14ac:dyDescent="0.35">
      <c r="D28" s="32">
        <v>0.28000000000000003</v>
      </c>
      <c r="E28" s="32">
        <v>2.7596816449096999</v>
      </c>
      <c r="M28" t="s">
        <v>203</v>
      </c>
      <c r="N28">
        <v>50</v>
      </c>
      <c r="O28">
        <f>AVERAGE('raw-tg1-tg2'!J46:K46)</f>
        <v>0.46</v>
      </c>
      <c r="P28" s="31">
        <f t="shared" si="0"/>
        <v>37.486103688192593</v>
      </c>
    </row>
    <row r="29" spans="4:16" x14ac:dyDescent="0.35">
      <c r="D29" s="32">
        <v>0.29399999999999998</v>
      </c>
      <c r="E29" s="32">
        <v>2.4547095711070499</v>
      </c>
      <c r="M29" t="s">
        <v>204</v>
      </c>
      <c r="N29">
        <v>50</v>
      </c>
      <c r="O29">
        <f>AVERAGE('raw-tg1-tg2'!J47:K47)</f>
        <v>0.71350000000000002</v>
      </c>
      <c r="P29" s="31">
        <f t="shared" si="0"/>
        <v>8.9756703504851743</v>
      </c>
    </row>
    <row r="30" spans="4:16" x14ac:dyDescent="0.35">
      <c r="D30" s="32">
        <v>0.308</v>
      </c>
      <c r="E30" s="32">
        <v>2.1901201340067402</v>
      </c>
      <c r="M30" t="s">
        <v>205</v>
      </c>
      <c r="N30">
        <v>50</v>
      </c>
      <c r="O30">
        <f>AVERAGE('raw-tg1-tg2'!J48:K48)</f>
        <v>0.28549999999999998</v>
      </c>
      <c r="P30" s="31">
        <f t="shared" si="0"/>
        <v>131.7313445776087</v>
      </c>
    </row>
    <row r="31" spans="4:16" x14ac:dyDescent="0.35">
      <c r="D31" s="32">
        <v>0.32200000000000001</v>
      </c>
      <c r="E31" s="32">
        <v>1.9598861269782999</v>
      </c>
      <c r="M31" t="s">
        <v>206</v>
      </c>
      <c r="N31">
        <v>50</v>
      </c>
      <c r="O31">
        <f>AVERAGE('raw-tg1-tg2'!J49:K49)</f>
        <v>0.48250000000000004</v>
      </c>
      <c r="P31" s="31">
        <f t="shared" si="0"/>
        <v>32.632710716209722</v>
      </c>
    </row>
    <row r="32" spans="4:16" x14ac:dyDescent="0.35">
      <c r="D32" s="32">
        <v>0.33600000000000002</v>
      </c>
      <c r="E32" s="32">
        <v>1.75891735906666</v>
      </c>
      <c r="M32" t="s">
        <v>207</v>
      </c>
      <c r="N32">
        <v>50</v>
      </c>
      <c r="O32">
        <f>AVERAGE('raw-tg1-tg2'!J50:K50)</f>
        <v>0.63</v>
      </c>
      <c r="P32" s="31">
        <f t="shared" si="0"/>
        <v>14.102398209989008</v>
      </c>
    </row>
    <row r="33" spans="4:16" x14ac:dyDescent="0.35">
      <c r="D33" s="32">
        <v>0.35</v>
      </c>
      <c r="E33" s="32">
        <v>1.5829262432280999</v>
      </c>
      <c r="M33" t="s">
        <v>208</v>
      </c>
      <c r="N33">
        <v>50</v>
      </c>
      <c r="O33">
        <f>AVERAGE('raw-tg1-tg2'!J51:K51)</f>
        <v>0.47949999999999998</v>
      </c>
      <c r="P33" s="31">
        <f t="shared" si="0"/>
        <v>33.234252728546601</v>
      </c>
    </row>
    <row r="34" spans="4:16" x14ac:dyDescent="0.35">
      <c r="D34" s="32">
        <v>0.36399999999999999</v>
      </c>
      <c r="E34" s="32">
        <v>1.4283046117023901</v>
      </c>
      <c r="M34" t="s">
        <v>209</v>
      </c>
      <c r="N34">
        <v>50</v>
      </c>
      <c r="O34">
        <f>AVERAGE('raw-tg1-tg2'!L44:M44)</f>
        <v>0.38550000000000001</v>
      </c>
      <c r="P34" s="31">
        <f t="shared" si="0"/>
        <v>61.281857577875364</v>
      </c>
    </row>
    <row r="35" spans="4:16" x14ac:dyDescent="0.35">
      <c r="D35" s="32">
        <v>0.378</v>
      </c>
      <c r="E35" s="32">
        <v>1.2920152110757901</v>
      </c>
      <c r="M35" t="s">
        <v>210</v>
      </c>
      <c r="N35">
        <v>50</v>
      </c>
      <c r="O35">
        <f>AVERAGE('raw-tg1-tg2'!L45:M45)</f>
        <v>0.60799999999999998</v>
      </c>
      <c r="P35" s="31">
        <f t="shared" si="0"/>
        <v>15.900595696197628</v>
      </c>
    </row>
    <row r="36" spans="4:16" x14ac:dyDescent="0.35">
      <c r="D36" s="32">
        <v>0.39200000000000002</v>
      </c>
      <c r="E36" s="32">
        <v>1.17149843442382</v>
      </c>
      <c r="M36" t="s">
        <v>211</v>
      </c>
      <c r="N36">
        <v>50</v>
      </c>
      <c r="O36">
        <f>AVERAGE('raw-tg1-tg2'!L46:M46)</f>
        <v>0.26200000000000001</v>
      </c>
      <c r="P36" s="31">
        <f t="shared" si="0"/>
        <v>161.13451010020435</v>
      </c>
    </row>
    <row r="37" spans="4:16" x14ac:dyDescent="0.35">
      <c r="D37" s="32">
        <v>0.40600000000000003</v>
      </c>
      <c r="E37" s="32">
        <v>1.06459338661599</v>
      </c>
      <c r="M37" t="s">
        <v>212</v>
      </c>
      <c r="N37">
        <v>50</v>
      </c>
      <c r="O37">
        <f>AVERAGE('raw-tg1-tg2'!L47:M47)</f>
        <v>0.46199999999999997</v>
      </c>
      <c r="P37" s="31">
        <f t="shared" si="0"/>
        <v>37.020990251341409</v>
      </c>
    </row>
    <row r="38" spans="4:16" x14ac:dyDescent="0.35">
      <c r="D38" s="32">
        <v>0.42</v>
      </c>
      <c r="E38" s="32">
        <v>0.96947173997845704</v>
      </c>
      <c r="M38" t="s">
        <v>213</v>
      </c>
      <c r="N38">
        <v>50</v>
      </c>
      <c r="O38">
        <f>AVERAGE('raw-tg1-tg2'!L48:M48)</f>
        <v>0.78400000000000003</v>
      </c>
      <c r="P38" s="31">
        <f t="shared" si="0"/>
        <v>6.0728723442282622</v>
      </c>
    </row>
    <row r="39" spans="4:16" x14ac:dyDescent="0.35">
      <c r="D39" s="32">
        <v>0.434</v>
      </c>
      <c r="E39" s="32">
        <v>0.88458265066790098</v>
      </c>
      <c r="M39" t="s">
        <v>214</v>
      </c>
      <c r="N39">
        <v>50</v>
      </c>
      <c r="O39">
        <f>AVERAGE('raw-tg1-tg2'!L49:M49)</f>
        <v>0.70399999999999996</v>
      </c>
      <c r="P39" s="31">
        <f t="shared" si="0"/>
        <v>9.4506210478122359</v>
      </c>
    </row>
    <row r="40" spans="4:16" x14ac:dyDescent="0.35">
      <c r="D40" s="32">
        <v>0.44800000000000001</v>
      </c>
      <c r="E40" s="32">
        <v>0.80860705304423997</v>
      </c>
      <c r="M40" t="s">
        <v>215</v>
      </c>
      <c r="N40">
        <v>50</v>
      </c>
      <c r="O40">
        <f>AVERAGE('raw-tg1-tg2'!L50:M50)</f>
        <v>0.3135</v>
      </c>
      <c r="P40" s="31">
        <f t="shared" si="0"/>
        <v>104.79375245403155</v>
      </c>
    </row>
    <row r="41" spans="4:16" x14ac:dyDescent="0.35">
      <c r="D41" s="32">
        <v>0.46200000000000002</v>
      </c>
      <c r="E41" s="32">
        <v>0.74041980502682903</v>
      </c>
      <c r="M41" t="s">
        <v>216</v>
      </c>
      <c r="N41">
        <v>50</v>
      </c>
      <c r="O41">
        <f>AVERAGE('raw-tg1-tg2'!L51:M51)</f>
        <v>0.29249999999999998</v>
      </c>
      <c r="P41" s="31">
        <f t="shared" si="0"/>
        <v>124.26688378019901</v>
      </c>
    </row>
    <row r="42" spans="4:16" x14ac:dyDescent="0.35">
      <c r="D42" s="32">
        <v>0.47599999999999998</v>
      </c>
      <c r="E42" s="32">
        <v>0.67905835270805304</v>
      </c>
    </row>
    <row r="43" spans="4:16" x14ac:dyDescent="0.35">
      <c r="D43" s="32">
        <v>0.49</v>
      </c>
      <c r="E43" s="32">
        <v>0.62369678094799497</v>
      </c>
    </row>
    <row r="44" spans="4:16" x14ac:dyDescent="0.35">
      <c r="D44" s="32">
        <v>0.504</v>
      </c>
      <c r="E44" s="32">
        <v>0.57362430060596703</v>
      </c>
    </row>
    <row r="45" spans="4:16" x14ac:dyDescent="0.35">
      <c r="D45" s="32">
        <v>0.51800000000000002</v>
      </c>
      <c r="E45" s="32">
        <v>0.52822738524019497</v>
      </c>
    </row>
    <row r="46" spans="4:16" x14ac:dyDescent="0.35">
      <c r="D46" s="32">
        <v>0.53200000000000003</v>
      </c>
      <c r="E46" s="32">
        <v>0.48697490886683298</v>
      </c>
    </row>
    <row r="47" spans="4:16" x14ac:dyDescent="0.35">
      <c r="D47" s="32">
        <v>0.54600000000000004</v>
      </c>
      <c r="E47" s="32">
        <v>0.44940575284707102</v>
      </c>
    </row>
    <row r="48" spans="4:16" x14ac:dyDescent="0.35">
      <c r="D48" s="32">
        <v>0.56000000000000005</v>
      </c>
      <c r="E48" s="32">
        <v>0.41511844653167101</v>
      </c>
    </row>
    <row r="49" spans="4:5" x14ac:dyDescent="0.35">
      <c r="D49" s="32">
        <v>0.57399999999999995</v>
      </c>
      <c r="E49" s="32">
        <v>0.38376248568849602</v>
      </c>
    </row>
    <row r="50" spans="4:5" x14ac:dyDescent="0.35">
      <c r="D50" s="32">
        <v>0.58799999999999997</v>
      </c>
      <c r="E50" s="32">
        <v>0.35503103767796401</v>
      </c>
    </row>
    <row r="51" spans="4:5" x14ac:dyDescent="0.35">
      <c r="D51" s="32">
        <v>0.60199999999999998</v>
      </c>
      <c r="E51" s="32">
        <v>0.32865479528466002</v>
      </c>
    </row>
    <row r="52" spans="4:5" x14ac:dyDescent="0.35">
      <c r="D52" s="32">
        <v>0.61599999999999999</v>
      </c>
      <c r="E52" s="32">
        <v>0.30439678420081001</v>
      </c>
    </row>
    <row r="53" spans="4:5" x14ac:dyDescent="0.35">
      <c r="D53" s="32">
        <v>0.63</v>
      </c>
      <c r="E53" s="32">
        <v>0.28204796419978001</v>
      </c>
    </row>
    <row r="54" spans="4:5" x14ac:dyDescent="0.35">
      <c r="D54" s="32">
        <v>0.64400000000000002</v>
      </c>
      <c r="E54" s="32">
        <v>0.26142349254104202</v>
      </c>
    </row>
    <row r="55" spans="4:5" x14ac:dyDescent="0.35">
      <c r="D55" s="32">
        <v>0.65800000000000003</v>
      </c>
      <c r="E55" s="32">
        <v>0.24235954134932999</v>
      </c>
    </row>
    <row r="56" spans="4:5" x14ac:dyDescent="0.35">
      <c r="D56" s="32">
        <v>0.67200000000000004</v>
      </c>
      <c r="E56" s="32">
        <v>0.224710579618708</v>
      </c>
    </row>
    <row r="57" spans="4:5" x14ac:dyDescent="0.35">
      <c r="D57" s="32">
        <v>0.68600000000000005</v>
      </c>
      <c r="E57" s="32">
        <v>0.208347045925136</v>
      </c>
    </row>
    <row r="58" spans="4:5" x14ac:dyDescent="0.35">
      <c r="D58" s="32">
        <v>0.7</v>
      </c>
      <c r="E58" s="32">
        <v>0.19315335055020999</v>
      </c>
    </row>
    <row r="59" spans="4:5" x14ac:dyDescent="0.35">
      <c r="D59" s="32">
        <v>0.71399999999999997</v>
      </c>
      <c r="E59" s="32">
        <v>0.17902615605768199</v>
      </c>
    </row>
    <row r="60" spans="4:5" x14ac:dyDescent="0.35">
      <c r="D60" s="32">
        <v>0.72799999999999998</v>
      </c>
      <c r="E60" s="32">
        <v>0.16587289385329801</v>
      </c>
    </row>
    <row r="61" spans="4:5" x14ac:dyDescent="0.35">
      <c r="D61" s="32">
        <v>0.74199999999999999</v>
      </c>
      <c r="E61" s="32">
        <v>0.15361048124415599</v>
      </c>
    </row>
    <row r="62" spans="4:5" x14ac:dyDescent="0.35">
      <c r="D62" s="32">
        <v>0.75600000000000001</v>
      </c>
      <c r="E62" s="32">
        <v>0.142164209275704</v>
      </c>
    </row>
    <row r="63" spans="4:5" x14ac:dyDescent="0.35">
      <c r="D63" s="32">
        <v>0.77</v>
      </c>
      <c r="E63" s="32">
        <v>0.13146677638844101</v>
      </c>
    </row>
    <row r="64" spans="4:5" x14ac:dyDescent="0.35">
      <c r="D64" s="32">
        <v>0.78400000000000003</v>
      </c>
      <c r="E64" s="32">
        <v>0.121457446884565</v>
      </c>
    </row>
    <row r="65" spans="4:5" x14ac:dyDescent="0.35">
      <c r="D65" s="32">
        <v>0.79800000000000004</v>
      </c>
      <c r="E65" s="32">
        <v>0.112081316474944</v>
      </c>
    </row>
    <row r="66" spans="4:5" x14ac:dyDescent="0.35">
      <c r="D66" s="32">
        <v>0.81200000000000006</v>
      </c>
      <c r="E66" s="32">
        <v>0.10328866990847101</v>
      </c>
    </row>
    <row r="67" spans="4:5" x14ac:dyDescent="0.35">
      <c r="D67" s="32">
        <v>0.82599999999999996</v>
      </c>
      <c r="E67" s="32">
        <v>9.50344179662969E-2</v>
      </c>
    </row>
    <row r="68" spans="4:5" x14ac:dyDescent="0.35">
      <c r="D68" s="32">
        <v>0.84</v>
      </c>
      <c r="E68" s="32">
        <v>8.7277603011784805E-2</v>
      </c>
    </row>
    <row r="69" spans="4:5" x14ac:dyDescent="0.35">
      <c r="D69" s="32">
        <v>0.85399999999999998</v>
      </c>
      <c r="E69" s="32">
        <v>7.9980963887721801E-2</v>
      </c>
    </row>
    <row r="70" spans="4:5" x14ac:dyDescent="0.35">
      <c r="D70" s="32">
        <v>0.86799999999999999</v>
      </c>
      <c r="E70" s="32">
        <v>7.3110552298219805E-2</v>
      </c>
    </row>
    <row r="71" spans="4:5" x14ac:dyDescent="0.35">
      <c r="D71" s="32">
        <v>0.88200000000000001</v>
      </c>
      <c r="E71" s="32">
        <v>6.6635393946945107E-2</v>
      </c>
    </row>
    <row r="72" spans="4:5" x14ac:dyDescent="0.35">
      <c r="D72" s="32">
        <v>0.89600000000000002</v>
      </c>
      <c r="E72" s="32">
        <v>6.05271886613587E-2</v>
      </c>
    </row>
    <row r="73" spans="4:5" x14ac:dyDescent="0.35">
      <c r="D73" s="32">
        <v>0.91</v>
      </c>
      <c r="E73" s="32">
        <v>5.4760044543704499E-2</v>
      </c>
    </row>
    <row r="74" spans="4:5" x14ac:dyDescent="0.35">
      <c r="D74" s="32">
        <v>0.92400000000000004</v>
      </c>
      <c r="E74" s="32">
        <v>4.9310241877620502E-2</v>
      </c>
    </row>
    <row r="75" spans="4:5" x14ac:dyDescent="0.35">
      <c r="D75" s="32">
        <v>0.93799999999999994</v>
      </c>
      <c r="E75" s="32">
        <v>4.4156023104372499E-2</v>
      </c>
    </row>
    <row r="76" spans="4:5" x14ac:dyDescent="0.35">
      <c r="D76" s="32">
        <v>0.95199999999999996</v>
      </c>
      <c r="E76" s="32">
        <v>3.9277405681299601E-2</v>
      </c>
    </row>
    <row r="77" spans="4:5" x14ac:dyDescent="0.35">
      <c r="D77" s="32">
        <v>0.96599999999999997</v>
      </c>
      <c r="E77" s="32">
        <v>3.4656015060813297E-2</v>
      </c>
    </row>
    <row r="78" spans="4:5" x14ac:dyDescent="0.35">
      <c r="D78" s="32">
        <v>0.98</v>
      </c>
      <c r="E78" s="32">
        <v>3.0274935392584801E-2</v>
      </c>
    </row>
    <row r="79" spans="4:5" x14ac:dyDescent="0.35">
      <c r="D79" s="32">
        <v>0.99399999999999999</v>
      </c>
      <c r="E79" s="32">
        <v>2.61185758638986E-2</v>
      </c>
    </row>
    <row r="80" spans="4:5" x14ac:dyDescent="0.35">
      <c r="D80" s="32">
        <v>1.008</v>
      </c>
      <c r="E80" s="32">
        <v>2.21725508614748E-2</v>
      </c>
    </row>
    <row r="81" spans="4:5" x14ac:dyDescent="0.35">
      <c r="D81" s="32">
        <v>1.022</v>
      </c>
      <c r="E81" s="32">
        <v>1.8423572369019699E-2</v>
      </c>
    </row>
    <row r="82" spans="4:5" x14ac:dyDescent="0.35">
      <c r="D82" s="32">
        <v>1.036</v>
      </c>
      <c r="E82" s="32">
        <v>1.48593532139391E-2</v>
      </c>
    </row>
    <row r="83" spans="4:5" x14ac:dyDescent="0.35">
      <c r="D83" s="32">
        <v>1.05</v>
      </c>
      <c r="E83" s="32">
        <v>1.1468519948726E-2</v>
      </c>
    </row>
    <row r="84" spans="4:5" x14ac:dyDescent="0.35">
      <c r="D84" s="32">
        <v>1.0640000000000001</v>
      </c>
      <c r="E84" s="32">
        <v>8.2405343014757097E-3</v>
      </c>
    </row>
    <row r="85" spans="4:5" x14ac:dyDescent="0.35">
      <c r="D85" s="32">
        <v>1.0780000000000001</v>
      </c>
      <c r="E85" s="32">
        <v>5.1656222591307498E-3</v>
      </c>
    </row>
    <row r="86" spans="4:5" x14ac:dyDescent="0.35">
      <c r="D86" s="32">
        <v>1.0920000000000001</v>
      </c>
      <c r="E86" s="32">
        <v>2.2347099592285001E-3</v>
      </c>
    </row>
    <row r="87" spans="4:5" x14ac:dyDescent="0.35">
      <c r="D87" s="32">
        <v>1.1060000000000001</v>
      </c>
      <c r="E87" s="32">
        <v>-5.6063433647031403E-4</v>
      </c>
    </row>
    <row r="88" spans="4:5" x14ac:dyDescent="0.35">
      <c r="D88" s="32">
        <v>1.1200000000000001</v>
      </c>
      <c r="E88" s="32">
        <v>-3.22825282803275E-3</v>
      </c>
    </row>
    <row r="89" spans="4:5" x14ac:dyDescent="0.35">
      <c r="D89" s="32">
        <v>1.1339999999999999</v>
      </c>
      <c r="E89" s="32">
        <v>-5.7754458903883496E-3</v>
      </c>
    </row>
    <row r="90" spans="4:5" x14ac:dyDescent="0.35">
      <c r="D90" s="32">
        <v>1.1479999999999999</v>
      </c>
      <c r="E90" s="32">
        <v>-8.2090154157244792E-3</v>
      </c>
    </row>
    <row r="91" spans="4:5" x14ac:dyDescent="0.35">
      <c r="D91" s="32">
        <v>1.1619999999999999</v>
      </c>
      <c r="E91" s="32">
        <v>-1.05353042307614E-2</v>
      </c>
    </row>
    <row r="92" spans="4:5" x14ac:dyDescent="0.35">
      <c r="D92" s="32">
        <v>1.1759999999999999</v>
      </c>
      <c r="E92" s="32">
        <v>-1.2760231984557301E-2</v>
      </c>
    </row>
    <row r="93" spans="4:5" x14ac:dyDescent="0.35">
      <c r="D93" s="32">
        <v>1.19</v>
      </c>
      <c r="E93" s="32">
        <v>-1.48893278586886E-2</v>
      </c>
    </row>
    <row r="94" spans="4:5" x14ac:dyDescent="0.35">
      <c r="D94" s="32">
        <v>1.204</v>
      </c>
      <c r="E94" s="32">
        <v>-1.6927760413117301E-2</v>
      </c>
    </row>
    <row r="95" spans="4:5" x14ac:dyDescent="0.35">
      <c r="D95" s="32">
        <v>1.218</v>
      </c>
      <c r="E95" s="32">
        <v>-1.8880364847110601E-2</v>
      </c>
    </row>
    <row r="96" spans="4:5" x14ac:dyDescent="0.35">
      <c r="D96" s="32">
        <v>1.232</v>
      </c>
      <c r="E96" s="32">
        <v>-2.07516679246273E-2</v>
      </c>
    </row>
    <row r="97" spans="4:5" x14ac:dyDescent="0.35">
      <c r="D97" s="32">
        <v>1.246</v>
      </c>
      <c r="E97" s="32">
        <v>-2.25459107871319E-2</v>
      </c>
    </row>
    <row r="98" spans="4:5" x14ac:dyDescent="0.35">
      <c r="D98" s="32">
        <v>1.26</v>
      </c>
      <c r="E98" s="32">
        <v>-2.42670698533912E-2</v>
      </c>
    </row>
    <row r="99" spans="4:5" x14ac:dyDescent="0.35">
      <c r="D99" s="32">
        <v>1.274</v>
      </c>
      <c r="E99" s="32">
        <v>-2.5918875985076001E-2</v>
      </c>
    </row>
    <row r="100" spans="4:5" x14ac:dyDescent="0.35">
      <c r="D100" s="32">
        <v>1.288</v>
      </c>
      <c r="E100" s="32">
        <v>-2.7504832078603599E-2</v>
      </c>
    </row>
    <row r="101" spans="4:5" x14ac:dyDescent="0.35">
      <c r="D101" s="32">
        <v>1.302</v>
      </c>
      <c r="E101" s="32">
        <v>-2.9028229227327201E-2</v>
      </c>
    </row>
    <row r="102" spans="4:5" x14ac:dyDescent="0.35">
      <c r="D102" s="32">
        <v>1.3160000000000001</v>
      </c>
      <c r="E102" s="32">
        <v>-3.0492161583654701E-2</v>
      </c>
    </row>
    <row r="103" spans="4:5" x14ac:dyDescent="0.35">
      <c r="D103" s="32">
        <v>1.33</v>
      </c>
      <c r="E103" s="32">
        <v>-3.18995400377566E-2</v>
      </c>
    </row>
    <row r="104" spans="4:5" x14ac:dyDescent="0.35">
      <c r="D104" s="32">
        <v>1.3440000000000001</v>
      </c>
      <c r="E104" s="32">
        <v>-3.3253104817993401E-2</v>
      </c>
    </row>
    <row r="105" spans="4:5" x14ac:dyDescent="0.35">
      <c r="D105" s="32">
        <v>1.3580000000000001</v>
      </c>
      <c r="E105" s="32">
        <v>-3.45554371079154E-2</v>
      </c>
    </row>
    <row r="106" spans="4:5" x14ac:dyDescent="0.35">
      <c r="D106" s="32">
        <v>1.3720000000000001</v>
      </c>
      <c r="E106" s="32">
        <v>-3.5808969765495101E-2</v>
      </c>
    </row>
    <row r="107" spans="4:5" x14ac:dyDescent="0.35">
      <c r="D107" s="32">
        <v>1.3859999999999999</v>
      </c>
      <c r="E107" s="32">
        <v>-3.7015997222038202E-2</v>
      </c>
    </row>
    <row r="108" spans="4:5" x14ac:dyDescent="0.35">
      <c r="D108" s="32">
        <v>1.4</v>
      </c>
      <c r="E108" s="32">
        <v>-3.8178684630857197E-2</v>
      </c>
    </row>
  </sheetData>
  <pageMargins left="0.7" right="0.7" top="0.75" bottom="0.75" header="0.3" footer="0.3"/>
  <pageSetup paperSize="9" orientation="portrait" horizontalDpi="4294967292" verticalDpi="4294967292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7A3C8-129E-4DBC-94EF-BD1F76AF9FBE}">
  <dimension ref="A3:N175"/>
  <sheetViews>
    <sheetView topLeftCell="A40" workbookViewId="0">
      <selection activeCell="H48" sqref="H48:I48"/>
    </sheetView>
  </sheetViews>
  <sheetFormatPr defaultRowHeight="14.5" x14ac:dyDescent="0.35"/>
  <sheetData>
    <row r="3" spans="1:14" x14ac:dyDescent="0.35">
      <c r="A3" s="1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</row>
    <row r="4" spans="1:14" x14ac:dyDescent="0.35">
      <c r="A4" s="2" t="s">
        <v>0</v>
      </c>
      <c r="B4" s="7">
        <v>0.155</v>
      </c>
      <c r="C4" s="7">
        <v>0.16900000000000001</v>
      </c>
      <c r="D4" s="11">
        <v>0.55200000000000005</v>
      </c>
      <c r="E4" s="11">
        <v>0.54900000000000004</v>
      </c>
      <c r="F4" s="18">
        <v>0.75</v>
      </c>
      <c r="G4" s="18">
        <v>0.76100000000000001</v>
      </c>
      <c r="H4" s="14">
        <v>0.84099999999999997</v>
      </c>
      <c r="I4" s="18">
        <v>0.79600000000000004</v>
      </c>
      <c r="J4" s="5">
        <v>0.38800000000000001</v>
      </c>
      <c r="K4" s="5">
        <v>0.36299999999999999</v>
      </c>
      <c r="L4" s="3">
        <v>0</v>
      </c>
      <c r="M4" s="3">
        <v>0</v>
      </c>
      <c r="N4" s="10">
        <v>450</v>
      </c>
    </row>
    <row r="5" spans="1:14" x14ac:dyDescent="0.35">
      <c r="A5" s="2" t="s">
        <v>1</v>
      </c>
      <c r="B5" s="9">
        <v>0.314</v>
      </c>
      <c r="C5" s="9">
        <v>0.29099999999999998</v>
      </c>
      <c r="D5" s="4">
        <v>0.51600000000000001</v>
      </c>
      <c r="E5" s="11">
        <v>0.56599999999999995</v>
      </c>
      <c r="F5" s="9">
        <v>0.27700000000000002</v>
      </c>
      <c r="G5" s="9">
        <v>0.308</v>
      </c>
      <c r="H5" s="13">
        <v>0.60799999999999998</v>
      </c>
      <c r="I5" s="13">
        <v>0.60299999999999998</v>
      </c>
      <c r="J5" s="18">
        <v>0.78900000000000003</v>
      </c>
      <c r="K5" s="14">
        <v>0.85</v>
      </c>
      <c r="L5" s="3">
        <v>0</v>
      </c>
      <c r="M5" s="3">
        <v>0</v>
      </c>
      <c r="N5" s="10">
        <v>450</v>
      </c>
    </row>
    <row r="6" spans="1:14" x14ac:dyDescent="0.35">
      <c r="A6" s="2" t="s">
        <v>2</v>
      </c>
      <c r="B6" s="12">
        <v>0.436</v>
      </c>
      <c r="C6" s="12">
        <v>0.42499999999999999</v>
      </c>
      <c r="D6" s="11">
        <v>0.59599999999999997</v>
      </c>
      <c r="E6" s="11">
        <v>0.55000000000000004</v>
      </c>
      <c r="F6" s="8">
        <v>0.249</v>
      </c>
      <c r="G6" s="8">
        <v>0.23699999999999999</v>
      </c>
      <c r="H6" s="4">
        <v>0.52700000000000002</v>
      </c>
      <c r="I6" s="12">
        <v>0.46600000000000003</v>
      </c>
      <c r="J6" s="14">
        <v>0.83199999999999996</v>
      </c>
      <c r="K6" s="14">
        <v>0.80800000000000005</v>
      </c>
      <c r="L6" s="3">
        <v>0</v>
      </c>
      <c r="M6" s="3">
        <v>0</v>
      </c>
      <c r="N6" s="10">
        <v>450</v>
      </c>
    </row>
    <row r="7" spans="1:14" x14ac:dyDescent="0.35">
      <c r="A7" s="2" t="s">
        <v>3</v>
      </c>
      <c r="B7" s="15">
        <v>0.68</v>
      </c>
      <c r="C7" s="11">
        <v>0.55800000000000005</v>
      </c>
      <c r="D7" s="9">
        <v>0.27900000000000003</v>
      </c>
      <c r="E7" s="8">
        <v>0.25700000000000001</v>
      </c>
      <c r="F7" s="9">
        <v>0.28399999999999997</v>
      </c>
      <c r="G7" s="9">
        <v>0.28399999999999997</v>
      </c>
      <c r="H7" s="8">
        <v>0.218</v>
      </c>
      <c r="I7" s="8">
        <v>0.23</v>
      </c>
      <c r="J7" s="14">
        <v>0.83099999999999996</v>
      </c>
      <c r="K7" s="18">
        <v>0.78900000000000003</v>
      </c>
      <c r="L7" s="3">
        <v>0</v>
      </c>
      <c r="M7" s="3">
        <v>0</v>
      </c>
      <c r="N7" s="10">
        <v>450</v>
      </c>
    </row>
    <row r="8" spans="1:14" x14ac:dyDescent="0.35">
      <c r="A8" s="2" t="s">
        <v>4</v>
      </c>
      <c r="B8" s="18">
        <v>0.79</v>
      </c>
      <c r="C8" s="18">
        <v>0.74399999999999999</v>
      </c>
      <c r="D8" s="14">
        <v>0.84599999999999997</v>
      </c>
      <c r="E8" s="18">
        <v>0.77500000000000002</v>
      </c>
      <c r="F8" s="9">
        <v>0.26900000000000002</v>
      </c>
      <c r="G8" s="8">
        <v>0.249</v>
      </c>
      <c r="H8" s="12">
        <v>0.40400000000000003</v>
      </c>
      <c r="I8" s="12">
        <v>0.41</v>
      </c>
      <c r="J8" s="14">
        <v>0.81299999999999994</v>
      </c>
      <c r="K8" s="14">
        <v>0.85099999999999998</v>
      </c>
      <c r="L8" s="3">
        <v>0</v>
      </c>
      <c r="M8" s="3">
        <v>0</v>
      </c>
      <c r="N8" s="10">
        <v>450</v>
      </c>
    </row>
    <row r="9" spans="1:14" x14ac:dyDescent="0.35">
      <c r="A9" s="2" t="s">
        <v>5</v>
      </c>
      <c r="B9" s="16">
        <v>0.91800000000000004</v>
      </c>
      <c r="C9" s="18">
        <v>0.748</v>
      </c>
      <c r="D9" s="8">
        <v>0.24199999999999999</v>
      </c>
      <c r="E9" s="8">
        <v>0.214</v>
      </c>
      <c r="F9" s="14">
        <v>0.83299999999999996</v>
      </c>
      <c r="G9" s="18">
        <v>0.79500000000000004</v>
      </c>
      <c r="H9" s="12">
        <v>0.44900000000000001</v>
      </c>
      <c r="I9" s="12">
        <v>0.42199999999999999</v>
      </c>
      <c r="J9" s="16">
        <v>0.88600000000000001</v>
      </c>
      <c r="K9" s="14">
        <v>0.83799999999999997</v>
      </c>
      <c r="L9" s="3">
        <v>0</v>
      </c>
      <c r="M9" s="3">
        <v>0</v>
      </c>
      <c r="N9" s="10">
        <v>450</v>
      </c>
    </row>
    <row r="10" spans="1:14" x14ac:dyDescent="0.35">
      <c r="A10" s="2" t="s">
        <v>6</v>
      </c>
      <c r="B10" s="16">
        <v>0.93700000000000006</v>
      </c>
      <c r="C10" s="14">
        <v>0.86799999999999999</v>
      </c>
      <c r="D10" s="13">
        <v>0.62</v>
      </c>
      <c r="E10" s="11">
        <v>0.53800000000000003</v>
      </c>
      <c r="F10" s="12">
        <v>0.45100000000000001</v>
      </c>
      <c r="G10" s="12">
        <v>0.42699999999999999</v>
      </c>
      <c r="H10" s="9">
        <v>0.31900000000000001</v>
      </c>
      <c r="I10" s="9">
        <v>0.33300000000000002</v>
      </c>
      <c r="J10" s="14">
        <v>0.82199999999999995</v>
      </c>
      <c r="K10" s="14">
        <v>0.80700000000000005</v>
      </c>
      <c r="L10" s="3">
        <v>0</v>
      </c>
      <c r="M10" s="3">
        <v>0</v>
      </c>
      <c r="N10" s="10">
        <v>450</v>
      </c>
    </row>
    <row r="11" spans="1:14" x14ac:dyDescent="0.35">
      <c r="A11" s="2" t="s">
        <v>7</v>
      </c>
      <c r="B11" s="16">
        <v>0.90900000000000003</v>
      </c>
      <c r="C11" s="14">
        <v>0.83799999999999997</v>
      </c>
      <c r="D11" s="14">
        <v>0.83199999999999996</v>
      </c>
      <c r="E11" s="14">
        <v>0.86699999999999999</v>
      </c>
      <c r="F11" s="14">
        <v>0.81299999999999994</v>
      </c>
      <c r="G11" s="18">
        <v>0.78900000000000003</v>
      </c>
      <c r="H11" s="5">
        <v>0.38300000000000001</v>
      </c>
      <c r="I11" s="5">
        <v>0.35199999999999998</v>
      </c>
      <c r="J11" s="18">
        <v>0.77400000000000002</v>
      </c>
      <c r="K11" s="14">
        <v>0.83</v>
      </c>
      <c r="L11" s="3">
        <v>0</v>
      </c>
      <c r="M11" s="3">
        <v>0</v>
      </c>
      <c r="N11" s="10">
        <v>450</v>
      </c>
    </row>
    <row r="13" spans="1:14" x14ac:dyDescent="0.35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4" x14ac:dyDescent="0.35">
      <c r="A14" s="2" t="s">
        <v>0</v>
      </c>
      <c r="B14" s="13">
        <v>4.1000000000000002E-2</v>
      </c>
      <c r="C14" s="11">
        <v>4.1000000000000002E-2</v>
      </c>
      <c r="D14" s="13">
        <v>4.1000000000000002E-2</v>
      </c>
      <c r="E14" s="11">
        <v>4.1000000000000002E-2</v>
      </c>
      <c r="F14" s="15">
        <v>4.7E-2</v>
      </c>
      <c r="G14" s="13">
        <v>4.2000000000000003E-2</v>
      </c>
      <c r="H14" s="13">
        <v>4.2000000000000003E-2</v>
      </c>
      <c r="I14" s="13">
        <v>4.2999999999999997E-2</v>
      </c>
      <c r="J14" s="11">
        <v>4.1000000000000002E-2</v>
      </c>
      <c r="K14" s="13">
        <v>4.2000000000000003E-2</v>
      </c>
      <c r="L14" s="3">
        <v>0</v>
      </c>
      <c r="M14" s="3">
        <v>0</v>
      </c>
      <c r="N14" s="10">
        <v>570</v>
      </c>
    </row>
    <row r="15" spans="1:14" x14ac:dyDescent="0.35">
      <c r="A15" s="2" t="s">
        <v>1</v>
      </c>
      <c r="B15" s="11">
        <v>4.1000000000000002E-2</v>
      </c>
      <c r="C15" s="13">
        <v>4.2999999999999997E-2</v>
      </c>
      <c r="D15" s="13">
        <v>4.2999999999999997E-2</v>
      </c>
      <c r="E15" s="15">
        <v>4.7E-2</v>
      </c>
      <c r="F15" s="13">
        <v>4.2000000000000003E-2</v>
      </c>
      <c r="G15" s="11">
        <v>4.1000000000000002E-2</v>
      </c>
      <c r="H15" s="13">
        <v>4.3999999999999997E-2</v>
      </c>
      <c r="I15" s="13">
        <v>4.2000000000000003E-2</v>
      </c>
      <c r="J15" s="13">
        <v>4.3999999999999997E-2</v>
      </c>
      <c r="K15" s="13">
        <v>4.3999999999999997E-2</v>
      </c>
      <c r="L15" s="3">
        <v>0</v>
      </c>
      <c r="M15" s="3">
        <v>0</v>
      </c>
      <c r="N15" s="10">
        <v>570</v>
      </c>
    </row>
    <row r="16" spans="1:14" x14ac:dyDescent="0.35">
      <c r="A16" s="2" t="s">
        <v>2</v>
      </c>
      <c r="B16" s="13">
        <v>4.2000000000000003E-2</v>
      </c>
      <c r="C16" s="13">
        <v>4.2999999999999997E-2</v>
      </c>
      <c r="D16" s="13">
        <v>4.2000000000000003E-2</v>
      </c>
      <c r="E16" s="13">
        <v>4.2000000000000003E-2</v>
      </c>
      <c r="F16" s="11">
        <v>4.1000000000000002E-2</v>
      </c>
      <c r="G16" s="13">
        <v>4.2000000000000003E-2</v>
      </c>
      <c r="H16" s="13">
        <v>4.2000000000000003E-2</v>
      </c>
      <c r="I16" s="13">
        <v>4.2000000000000003E-2</v>
      </c>
      <c r="J16" s="13">
        <v>4.2999999999999997E-2</v>
      </c>
      <c r="K16" s="13">
        <v>4.2999999999999997E-2</v>
      </c>
      <c r="L16" s="3">
        <v>0</v>
      </c>
      <c r="M16" s="3">
        <v>0</v>
      </c>
      <c r="N16" s="10">
        <v>570</v>
      </c>
    </row>
    <row r="17" spans="1:14" x14ac:dyDescent="0.35">
      <c r="A17" s="2" t="s">
        <v>3</v>
      </c>
      <c r="B17" s="15">
        <v>4.7E-2</v>
      </c>
      <c r="C17" s="13">
        <v>4.2000000000000003E-2</v>
      </c>
      <c r="D17" s="13">
        <v>4.3999999999999997E-2</v>
      </c>
      <c r="E17" s="13">
        <v>4.2999999999999997E-2</v>
      </c>
      <c r="F17" s="11">
        <v>4.1000000000000002E-2</v>
      </c>
      <c r="G17" s="13">
        <v>4.1000000000000002E-2</v>
      </c>
      <c r="H17" s="13">
        <v>4.1000000000000002E-2</v>
      </c>
      <c r="I17" s="13">
        <v>4.2000000000000003E-2</v>
      </c>
      <c r="J17" s="13">
        <v>4.2999999999999997E-2</v>
      </c>
      <c r="K17" s="13">
        <v>4.4999999999999998E-2</v>
      </c>
      <c r="L17" s="3">
        <v>0</v>
      </c>
      <c r="M17" s="3">
        <v>0</v>
      </c>
      <c r="N17" s="10">
        <v>570</v>
      </c>
    </row>
    <row r="18" spans="1:14" x14ac:dyDescent="0.35">
      <c r="A18" s="2" t="s">
        <v>4</v>
      </c>
      <c r="B18" s="13">
        <v>4.2999999999999997E-2</v>
      </c>
      <c r="C18" s="13">
        <v>4.4999999999999998E-2</v>
      </c>
      <c r="D18" s="13">
        <v>4.4999999999999998E-2</v>
      </c>
      <c r="E18" s="13">
        <v>4.3999999999999997E-2</v>
      </c>
      <c r="F18" s="13">
        <v>4.3999999999999997E-2</v>
      </c>
      <c r="G18" s="11">
        <v>4.1000000000000002E-2</v>
      </c>
      <c r="H18" s="13">
        <v>4.2999999999999997E-2</v>
      </c>
      <c r="I18" s="13">
        <v>4.3999999999999997E-2</v>
      </c>
      <c r="J18" s="13">
        <v>4.2999999999999997E-2</v>
      </c>
      <c r="K18" s="15">
        <v>4.9000000000000002E-2</v>
      </c>
      <c r="L18" s="3">
        <v>0</v>
      </c>
      <c r="M18" s="3">
        <v>0</v>
      </c>
      <c r="N18" s="10">
        <v>570</v>
      </c>
    </row>
    <row r="19" spans="1:14" x14ac:dyDescent="0.35">
      <c r="A19" s="2" t="s">
        <v>5</v>
      </c>
      <c r="B19" s="13">
        <v>4.4999999999999998E-2</v>
      </c>
      <c r="C19" s="13">
        <v>4.4999999999999998E-2</v>
      </c>
      <c r="D19" s="15">
        <v>4.7E-2</v>
      </c>
      <c r="E19" s="11">
        <v>4.1000000000000002E-2</v>
      </c>
      <c r="F19" s="13">
        <v>4.2999999999999997E-2</v>
      </c>
      <c r="G19" s="13">
        <v>4.2999999999999997E-2</v>
      </c>
      <c r="H19" s="13">
        <v>4.2000000000000003E-2</v>
      </c>
      <c r="I19" s="15">
        <v>4.5999999999999999E-2</v>
      </c>
      <c r="J19" s="13">
        <v>4.4999999999999998E-2</v>
      </c>
      <c r="K19" s="13">
        <v>4.4999999999999998E-2</v>
      </c>
      <c r="L19" s="3">
        <v>0</v>
      </c>
      <c r="M19" s="3">
        <v>0</v>
      </c>
      <c r="N19" s="10">
        <v>570</v>
      </c>
    </row>
    <row r="20" spans="1:14" x14ac:dyDescent="0.35">
      <c r="A20" s="2" t="s">
        <v>6</v>
      </c>
      <c r="B20" s="13">
        <v>4.4999999999999998E-2</v>
      </c>
      <c r="C20" s="13">
        <v>4.3999999999999997E-2</v>
      </c>
      <c r="D20" s="13">
        <v>4.2000000000000003E-2</v>
      </c>
      <c r="E20" s="13">
        <v>4.2999999999999997E-2</v>
      </c>
      <c r="F20" s="13">
        <v>4.2000000000000003E-2</v>
      </c>
      <c r="G20" s="13">
        <v>4.1000000000000002E-2</v>
      </c>
      <c r="H20" s="13">
        <v>4.2000000000000003E-2</v>
      </c>
      <c r="I20" s="13">
        <v>4.2000000000000003E-2</v>
      </c>
      <c r="J20" s="13">
        <v>4.3999999999999997E-2</v>
      </c>
      <c r="K20" s="13">
        <v>4.4999999999999998E-2</v>
      </c>
      <c r="L20" s="3">
        <v>0</v>
      </c>
      <c r="M20" s="3">
        <v>0</v>
      </c>
      <c r="N20" s="10">
        <v>570</v>
      </c>
    </row>
    <row r="21" spans="1:14" x14ac:dyDescent="0.35">
      <c r="A21" s="2" t="s">
        <v>7</v>
      </c>
      <c r="B21" s="13">
        <v>4.2999999999999997E-2</v>
      </c>
      <c r="C21" s="13">
        <v>4.4999999999999998E-2</v>
      </c>
      <c r="D21" s="13">
        <v>4.3999999999999997E-2</v>
      </c>
      <c r="E21" s="16">
        <v>6.4000000000000001E-2</v>
      </c>
      <c r="F21" s="13">
        <v>4.3999999999999997E-2</v>
      </c>
      <c r="G21" s="13">
        <v>4.3999999999999997E-2</v>
      </c>
      <c r="H21" s="13">
        <v>4.2000000000000003E-2</v>
      </c>
      <c r="I21" s="13">
        <v>4.2999999999999997E-2</v>
      </c>
      <c r="J21" s="13">
        <v>4.4999999999999998E-2</v>
      </c>
      <c r="K21" s="15">
        <v>4.5999999999999999E-2</v>
      </c>
      <c r="L21" s="3">
        <v>0</v>
      </c>
      <c r="M21" s="3">
        <v>0</v>
      </c>
      <c r="N21" s="10">
        <v>570</v>
      </c>
    </row>
    <row r="23" spans="1:14" x14ac:dyDescent="0.35">
      <c r="A23" s="1"/>
      <c r="B23" s="2">
        <v>1</v>
      </c>
      <c r="C23" s="2">
        <v>2</v>
      </c>
      <c r="D23" s="2">
        <v>3</v>
      </c>
      <c r="E23" s="2">
        <v>4</v>
      </c>
      <c r="F23" s="2">
        <v>5</v>
      </c>
      <c r="G23" s="2">
        <v>6</v>
      </c>
      <c r="H23" s="2">
        <v>7</v>
      </c>
      <c r="I23" s="2">
        <v>8</v>
      </c>
      <c r="J23" s="2">
        <v>9</v>
      </c>
      <c r="K23" s="2">
        <v>10</v>
      </c>
      <c r="L23" s="2">
        <v>11</v>
      </c>
      <c r="M23" s="2">
        <v>12</v>
      </c>
    </row>
    <row r="24" spans="1:14" ht="27" x14ac:dyDescent="0.35">
      <c r="A24" s="2" t="s">
        <v>0</v>
      </c>
      <c r="B24" s="7">
        <v>0.10199999999999999</v>
      </c>
      <c r="C24" s="7">
        <v>0.115</v>
      </c>
      <c r="D24" s="11">
        <v>0.499</v>
      </c>
      <c r="E24" s="11">
        <v>0.496</v>
      </c>
      <c r="F24" s="18">
        <v>0.69599999999999995</v>
      </c>
      <c r="G24" s="18">
        <v>0.70699999999999996</v>
      </c>
      <c r="H24" s="14">
        <v>0.78700000000000003</v>
      </c>
      <c r="I24" s="18">
        <v>0.74199999999999999</v>
      </c>
      <c r="J24" s="5">
        <v>0.33500000000000002</v>
      </c>
      <c r="K24" s="5">
        <v>0.31</v>
      </c>
      <c r="L24" s="3">
        <v>-5.2999999999999999E-2</v>
      </c>
      <c r="M24" s="3">
        <v>-5.2999999999999999E-2</v>
      </c>
      <c r="N24" s="10" t="s">
        <v>8</v>
      </c>
    </row>
    <row r="25" spans="1:14" ht="27" x14ac:dyDescent="0.35">
      <c r="A25" s="2" t="s">
        <v>1</v>
      </c>
      <c r="B25" s="9">
        <v>0.26100000000000001</v>
      </c>
      <c r="C25" s="9">
        <v>0.23699999999999999</v>
      </c>
      <c r="D25" s="4">
        <v>0.46300000000000002</v>
      </c>
      <c r="E25" s="11">
        <v>0.51300000000000001</v>
      </c>
      <c r="F25" s="9">
        <v>0.223</v>
      </c>
      <c r="G25" s="9">
        <v>0.254</v>
      </c>
      <c r="H25" s="13">
        <v>0.55400000000000005</v>
      </c>
      <c r="I25" s="13">
        <v>0.55000000000000004</v>
      </c>
      <c r="J25" s="18">
        <v>0.73499999999999999</v>
      </c>
      <c r="K25" s="14">
        <v>0.79600000000000004</v>
      </c>
      <c r="L25" s="3">
        <v>-5.2999999999999999E-2</v>
      </c>
      <c r="M25" s="3">
        <v>-5.2999999999999999E-2</v>
      </c>
      <c r="N25" s="10" t="s">
        <v>8</v>
      </c>
    </row>
    <row r="26" spans="1:14" ht="27" x14ac:dyDescent="0.35">
      <c r="A26" s="2" t="s">
        <v>2</v>
      </c>
      <c r="B26" s="12">
        <v>0.38200000000000001</v>
      </c>
      <c r="C26" s="12">
        <v>0.371</v>
      </c>
      <c r="D26" s="11">
        <v>0.54200000000000004</v>
      </c>
      <c r="E26" s="11">
        <v>0.497</v>
      </c>
      <c r="F26" s="8">
        <v>0.19600000000000001</v>
      </c>
      <c r="G26" s="8">
        <v>0.184</v>
      </c>
      <c r="H26" s="4">
        <v>0.47399999999999998</v>
      </c>
      <c r="I26" s="12">
        <v>0.41299999999999998</v>
      </c>
      <c r="J26" s="14">
        <v>0.77800000000000002</v>
      </c>
      <c r="K26" s="14">
        <v>0.754</v>
      </c>
      <c r="L26" s="3">
        <v>-5.2999999999999999E-2</v>
      </c>
      <c r="M26" s="3">
        <v>-5.2999999999999999E-2</v>
      </c>
      <c r="N26" s="10" t="s">
        <v>8</v>
      </c>
    </row>
    <row r="27" spans="1:14" ht="27" x14ac:dyDescent="0.35">
      <c r="A27" s="2" t="s">
        <v>3</v>
      </c>
      <c r="B27" s="15">
        <v>0.626</v>
      </c>
      <c r="C27" s="11">
        <v>0.505</v>
      </c>
      <c r="D27" s="9">
        <v>0.22600000000000001</v>
      </c>
      <c r="E27" s="8">
        <v>0.20399999999999999</v>
      </c>
      <c r="F27" s="9">
        <v>0.23</v>
      </c>
      <c r="G27" s="9">
        <v>0.23</v>
      </c>
      <c r="H27" s="8">
        <v>0.16400000000000001</v>
      </c>
      <c r="I27" s="8">
        <v>0.17599999999999999</v>
      </c>
      <c r="J27" s="14">
        <v>0.77800000000000002</v>
      </c>
      <c r="K27" s="18">
        <v>0.73599999999999999</v>
      </c>
      <c r="L27" s="3">
        <v>-5.2999999999999999E-2</v>
      </c>
      <c r="M27" s="3">
        <v>-5.2999999999999999E-2</v>
      </c>
      <c r="N27" s="10" t="s">
        <v>8</v>
      </c>
    </row>
    <row r="28" spans="1:14" ht="27" x14ac:dyDescent="0.35">
      <c r="A28" s="2" t="s">
        <v>4</v>
      </c>
      <c r="B28" s="18">
        <v>0.73699999999999999</v>
      </c>
      <c r="C28" s="18">
        <v>0.69</v>
      </c>
      <c r="D28" s="14">
        <v>0.79200000000000004</v>
      </c>
      <c r="E28" s="18">
        <v>0.72099999999999997</v>
      </c>
      <c r="F28" s="9">
        <v>0.215</v>
      </c>
      <c r="G28" s="8">
        <v>0.19600000000000001</v>
      </c>
      <c r="H28" s="12">
        <v>0.35099999999999998</v>
      </c>
      <c r="I28" s="12">
        <v>0.35599999999999998</v>
      </c>
      <c r="J28" s="14">
        <v>0.75900000000000001</v>
      </c>
      <c r="K28" s="14">
        <v>0.79800000000000004</v>
      </c>
      <c r="L28" s="3">
        <v>-5.2999999999999999E-2</v>
      </c>
      <c r="M28" s="3">
        <v>-5.2999999999999999E-2</v>
      </c>
      <c r="N28" s="10" t="s">
        <v>8</v>
      </c>
    </row>
    <row r="29" spans="1:14" ht="27" x14ac:dyDescent="0.35">
      <c r="A29" s="2" t="s">
        <v>5</v>
      </c>
      <c r="B29" s="16">
        <v>0.86399999999999999</v>
      </c>
      <c r="C29" s="18">
        <v>0.69399999999999995</v>
      </c>
      <c r="D29" s="8">
        <v>0.189</v>
      </c>
      <c r="E29" s="8">
        <v>0.161</v>
      </c>
      <c r="F29" s="14">
        <v>0.78</v>
      </c>
      <c r="G29" s="18">
        <v>0.74199999999999999</v>
      </c>
      <c r="H29" s="12">
        <v>0.39600000000000002</v>
      </c>
      <c r="I29" s="12">
        <v>0.36799999999999999</v>
      </c>
      <c r="J29" s="16">
        <v>0.83199999999999996</v>
      </c>
      <c r="K29" s="14">
        <v>0.78400000000000003</v>
      </c>
      <c r="L29" s="3">
        <v>-5.2999999999999999E-2</v>
      </c>
      <c r="M29" s="3">
        <v>-5.2999999999999999E-2</v>
      </c>
      <c r="N29" s="10" t="s">
        <v>8</v>
      </c>
    </row>
    <row r="30" spans="1:14" ht="27" x14ac:dyDescent="0.35">
      <c r="A30" s="2" t="s">
        <v>6</v>
      </c>
      <c r="B30" s="16">
        <v>0.88400000000000001</v>
      </c>
      <c r="C30" s="14">
        <v>0.81499999999999995</v>
      </c>
      <c r="D30" s="13">
        <v>0.56599999999999995</v>
      </c>
      <c r="E30" s="11">
        <v>0.48499999999999999</v>
      </c>
      <c r="F30" s="12">
        <v>0.39700000000000002</v>
      </c>
      <c r="G30" s="12">
        <v>0.373</v>
      </c>
      <c r="H30" s="9">
        <v>0.26600000000000001</v>
      </c>
      <c r="I30" s="9">
        <v>0.28000000000000003</v>
      </c>
      <c r="J30" s="14">
        <v>0.76900000000000002</v>
      </c>
      <c r="K30" s="14">
        <v>0.754</v>
      </c>
      <c r="L30" s="3">
        <v>-5.2999999999999999E-2</v>
      </c>
      <c r="M30" s="3">
        <v>-5.2999999999999999E-2</v>
      </c>
      <c r="N30" s="10" t="s">
        <v>8</v>
      </c>
    </row>
    <row r="31" spans="1:14" ht="27" x14ac:dyDescent="0.35">
      <c r="A31" s="2" t="s">
        <v>7</v>
      </c>
      <c r="B31" s="16">
        <v>0.85599999999999998</v>
      </c>
      <c r="C31" s="14">
        <v>0.78400000000000003</v>
      </c>
      <c r="D31" s="14">
        <v>0.77800000000000002</v>
      </c>
      <c r="E31" s="14">
        <v>0.81399999999999995</v>
      </c>
      <c r="F31" s="14">
        <v>0.75900000000000001</v>
      </c>
      <c r="G31" s="18">
        <v>0.73599999999999999</v>
      </c>
      <c r="H31" s="5">
        <v>0.33</v>
      </c>
      <c r="I31" s="5">
        <v>0.29899999999999999</v>
      </c>
      <c r="J31" s="18">
        <v>0.72</v>
      </c>
      <c r="K31" s="14">
        <v>0.77700000000000002</v>
      </c>
      <c r="L31" s="3">
        <v>-5.2999999999999999E-2</v>
      </c>
      <c r="M31" s="3">
        <v>-5.2999999999999999E-2</v>
      </c>
      <c r="N31" s="10" t="s">
        <v>8</v>
      </c>
    </row>
    <row r="33" spans="1:14" x14ac:dyDescent="0.35">
      <c r="A33" s="1"/>
      <c r="B33" s="2">
        <v>1</v>
      </c>
      <c r="C33" s="2">
        <v>2</v>
      </c>
      <c r="D33" s="2">
        <v>3</v>
      </c>
      <c r="E33" s="2">
        <v>4</v>
      </c>
      <c r="F33" s="2">
        <v>5</v>
      </c>
      <c r="G33" s="2">
        <v>6</v>
      </c>
      <c r="H33" s="2">
        <v>7</v>
      </c>
      <c r="I33" s="2">
        <v>8</v>
      </c>
      <c r="J33" s="2">
        <v>9</v>
      </c>
      <c r="K33" s="2">
        <v>10</v>
      </c>
      <c r="L33" s="2">
        <v>11</v>
      </c>
      <c r="M33" s="2">
        <v>12</v>
      </c>
    </row>
    <row r="34" spans="1:14" ht="27" x14ac:dyDescent="0.35">
      <c r="A34" s="2" t="s">
        <v>0</v>
      </c>
      <c r="B34" s="13">
        <v>-8.0000000000000002E-3</v>
      </c>
      <c r="C34" s="11">
        <v>-8.9999999999999993E-3</v>
      </c>
      <c r="D34" s="13">
        <v>-8.0000000000000002E-3</v>
      </c>
      <c r="E34" s="11">
        <v>-8.0000000000000002E-3</v>
      </c>
      <c r="F34" s="15">
        <v>-2E-3</v>
      </c>
      <c r="G34" s="13">
        <v>-8.0000000000000002E-3</v>
      </c>
      <c r="H34" s="13">
        <v>-7.0000000000000001E-3</v>
      </c>
      <c r="I34" s="13">
        <v>-7.0000000000000001E-3</v>
      </c>
      <c r="J34" s="11">
        <v>-8.0000000000000002E-3</v>
      </c>
      <c r="K34" s="13">
        <v>-7.0000000000000001E-3</v>
      </c>
      <c r="L34" s="3">
        <v>-4.9000000000000002E-2</v>
      </c>
      <c r="M34" s="3">
        <v>-4.9000000000000002E-2</v>
      </c>
      <c r="N34" s="10" t="s">
        <v>9</v>
      </c>
    </row>
    <row r="35" spans="1:14" ht="27" x14ac:dyDescent="0.35">
      <c r="A35" s="2" t="s">
        <v>1</v>
      </c>
      <c r="B35" s="11">
        <v>-8.0000000000000002E-3</v>
      </c>
      <c r="C35" s="13">
        <v>-6.0000000000000001E-3</v>
      </c>
      <c r="D35" s="13">
        <v>-6.0000000000000001E-3</v>
      </c>
      <c r="E35" s="15">
        <v>-2E-3</v>
      </c>
      <c r="F35" s="13">
        <v>-7.0000000000000001E-3</v>
      </c>
      <c r="G35" s="11">
        <v>-8.9999999999999993E-3</v>
      </c>
      <c r="H35" s="13">
        <v>-5.0000000000000001E-3</v>
      </c>
      <c r="I35" s="13">
        <v>-7.0000000000000001E-3</v>
      </c>
      <c r="J35" s="13">
        <v>-5.0000000000000001E-3</v>
      </c>
      <c r="K35" s="13">
        <v>-6.0000000000000001E-3</v>
      </c>
      <c r="L35" s="3">
        <v>-4.9000000000000002E-2</v>
      </c>
      <c r="M35" s="3">
        <v>-4.9000000000000002E-2</v>
      </c>
      <c r="N35" s="10" t="s">
        <v>9</v>
      </c>
    </row>
    <row r="36" spans="1:14" ht="27" x14ac:dyDescent="0.35">
      <c r="A36" s="2" t="s">
        <v>2</v>
      </c>
      <c r="B36" s="13">
        <v>-7.0000000000000001E-3</v>
      </c>
      <c r="C36" s="13">
        <v>-6.0000000000000001E-3</v>
      </c>
      <c r="D36" s="13">
        <v>-7.0000000000000001E-3</v>
      </c>
      <c r="E36" s="13">
        <v>-7.0000000000000001E-3</v>
      </c>
      <c r="F36" s="11">
        <v>-8.0000000000000002E-3</v>
      </c>
      <c r="G36" s="13">
        <v>-8.0000000000000002E-3</v>
      </c>
      <c r="H36" s="13">
        <v>-7.0000000000000001E-3</v>
      </c>
      <c r="I36" s="13">
        <v>-7.0000000000000001E-3</v>
      </c>
      <c r="J36" s="13">
        <v>-6.0000000000000001E-3</v>
      </c>
      <c r="K36" s="13">
        <v>-6.0000000000000001E-3</v>
      </c>
      <c r="L36" s="3">
        <v>-4.9000000000000002E-2</v>
      </c>
      <c r="M36" s="3">
        <v>-4.9000000000000002E-2</v>
      </c>
      <c r="N36" s="10" t="s">
        <v>9</v>
      </c>
    </row>
    <row r="37" spans="1:14" ht="27" x14ac:dyDescent="0.35">
      <c r="A37" s="2" t="s">
        <v>3</v>
      </c>
      <c r="B37" s="15">
        <v>-2E-3</v>
      </c>
      <c r="C37" s="13">
        <v>-7.0000000000000001E-3</v>
      </c>
      <c r="D37" s="13">
        <v>-6.0000000000000001E-3</v>
      </c>
      <c r="E37" s="13">
        <v>-6.0000000000000001E-3</v>
      </c>
      <c r="F37" s="11">
        <v>-8.0000000000000002E-3</v>
      </c>
      <c r="G37" s="13">
        <v>-8.0000000000000002E-3</v>
      </c>
      <c r="H37" s="13">
        <v>-8.0000000000000002E-3</v>
      </c>
      <c r="I37" s="13">
        <v>-7.0000000000000001E-3</v>
      </c>
      <c r="J37" s="13">
        <v>-6.0000000000000001E-3</v>
      </c>
      <c r="K37" s="13">
        <v>-4.0000000000000001E-3</v>
      </c>
      <c r="L37" s="3">
        <v>-4.9000000000000002E-2</v>
      </c>
      <c r="M37" s="3">
        <v>-4.9000000000000002E-2</v>
      </c>
      <c r="N37" s="10" t="s">
        <v>9</v>
      </c>
    </row>
    <row r="38" spans="1:14" ht="27" x14ac:dyDescent="0.35">
      <c r="A38" s="2" t="s">
        <v>4</v>
      </c>
      <c r="B38" s="13">
        <v>-6.0000000000000001E-3</v>
      </c>
      <c r="C38" s="13">
        <v>-5.0000000000000001E-3</v>
      </c>
      <c r="D38" s="13">
        <v>-5.0000000000000001E-3</v>
      </c>
      <c r="E38" s="13">
        <v>-5.0000000000000001E-3</v>
      </c>
      <c r="F38" s="13">
        <v>-5.0000000000000001E-3</v>
      </c>
      <c r="G38" s="11">
        <v>-8.0000000000000002E-3</v>
      </c>
      <c r="H38" s="13">
        <v>-6.0000000000000001E-3</v>
      </c>
      <c r="I38" s="13">
        <v>-5.0000000000000001E-3</v>
      </c>
      <c r="J38" s="13">
        <v>-6.0000000000000001E-3</v>
      </c>
      <c r="K38" s="15">
        <v>-1E-3</v>
      </c>
      <c r="L38" s="3">
        <v>-4.9000000000000002E-2</v>
      </c>
      <c r="M38" s="3">
        <v>-4.9000000000000002E-2</v>
      </c>
      <c r="N38" s="10" t="s">
        <v>9</v>
      </c>
    </row>
    <row r="39" spans="1:14" ht="27" x14ac:dyDescent="0.35">
      <c r="A39" s="2" t="s">
        <v>5</v>
      </c>
      <c r="B39" s="13">
        <v>-5.0000000000000001E-3</v>
      </c>
      <c r="C39" s="13">
        <v>-4.0000000000000001E-3</v>
      </c>
      <c r="D39" s="15">
        <v>-3.0000000000000001E-3</v>
      </c>
      <c r="E39" s="11">
        <v>-8.0000000000000002E-3</v>
      </c>
      <c r="F39" s="13">
        <v>-7.0000000000000001E-3</v>
      </c>
      <c r="G39" s="13">
        <v>-6.0000000000000001E-3</v>
      </c>
      <c r="H39" s="13">
        <v>-7.0000000000000001E-3</v>
      </c>
      <c r="I39" s="15">
        <v>-3.0000000000000001E-3</v>
      </c>
      <c r="J39" s="13">
        <v>-4.0000000000000001E-3</v>
      </c>
      <c r="K39" s="13">
        <v>-4.0000000000000001E-3</v>
      </c>
      <c r="L39" s="3">
        <v>-4.9000000000000002E-2</v>
      </c>
      <c r="M39" s="3">
        <v>-4.9000000000000002E-2</v>
      </c>
      <c r="N39" s="10" t="s">
        <v>9</v>
      </c>
    </row>
    <row r="40" spans="1:14" ht="27" x14ac:dyDescent="0.35">
      <c r="A40" s="2" t="s">
        <v>6</v>
      </c>
      <c r="B40" s="13">
        <v>-5.0000000000000001E-3</v>
      </c>
      <c r="C40" s="13">
        <v>-5.0000000000000001E-3</v>
      </c>
      <c r="D40" s="13">
        <v>-7.0000000000000001E-3</v>
      </c>
      <c r="E40" s="13">
        <v>-6.0000000000000001E-3</v>
      </c>
      <c r="F40" s="13">
        <v>-7.0000000000000001E-3</v>
      </c>
      <c r="G40" s="13">
        <v>-8.0000000000000002E-3</v>
      </c>
      <c r="H40" s="13">
        <v>-8.0000000000000002E-3</v>
      </c>
      <c r="I40" s="13">
        <v>-7.0000000000000001E-3</v>
      </c>
      <c r="J40" s="13">
        <v>-6.0000000000000001E-3</v>
      </c>
      <c r="K40" s="13">
        <v>-5.0000000000000001E-3</v>
      </c>
      <c r="L40" s="3">
        <v>-4.9000000000000002E-2</v>
      </c>
      <c r="M40" s="3">
        <v>-4.9000000000000002E-2</v>
      </c>
      <c r="N40" s="10" t="s">
        <v>9</v>
      </c>
    </row>
    <row r="41" spans="1:14" ht="27" x14ac:dyDescent="0.35">
      <c r="A41" s="2" t="s">
        <v>7</v>
      </c>
      <c r="B41" s="13">
        <v>-6.0000000000000001E-3</v>
      </c>
      <c r="C41" s="13">
        <v>-4.0000000000000001E-3</v>
      </c>
      <c r="D41" s="13">
        <v>-5.0000000000000001E-3</v>
      </c>
      <c r="E41" s="16">
        <v>1.4E-2</v>
      </c>
      <c r="F41" s="13">
        <v>-5.0000000000000001E-3</v>
      </c>
      <c r="G41" s="13">
        <v>-5.0000000000000001E-3</v>
      </c>
      <c r="H41" s="13">
        <v>-7.0000000000000001E-3</v>
      </c>
      <c r="I41" s="13">
        <v>-6.0000000000000001E-3</v>
      </c>
      <c r="J41" s="13">
        <v>-4.0000000000000001E-3</v>
      </c>
      <c r="K41" s="15">
        <v>-4.0000000000000001E-3</v>
      </c>
      <c r="L41" s="3">
        <v>-4.9000000000000002E-2</v>
      </c>
      <c r="M41" s="3">
        <v>-4.9000000000000002E-2</v>
      </c>
      <c r="N41" s="10" t="s">
        <v>9</v>
      </c>
    </row>
    <row r="43" spans="1:14" x14ac:dyDescent="0.35">
      <c r="A43" s="1"/>
      <c r="B43" s="2">
        <v>1</v>
      </c>
      <c r="C43" s="2">
        <v>2</v>
      </c>
      <c r="D43" s="2">
        <v>3</v>
      </c>
      <c r="E43" s="2">
        <v>4</v>
      </c>
      <c r="F43" s="2">
        <v>5</v>
      </c>
      <c r="G43" s="2">
        <v>6</v>
      </c>
      <c r="H43" s="2">
        <v>7</v>
      </c>
      <c r="I43" s="2">
        <v>8</v>
      </c>
      <c r="J43" s="2">
        <v>9</v>
      </c>
      <c r="K43" s="2">
        <v>10</v>
      </c>
      <c r="L43" s="2">
        <v>11</v>
      </c>
      <c r="M43" s="2">
        <v>12</v>
      </c>
    </row>
    <row r="44" spans="1:14" ht="18" x14ac:dyDescent="0.35">
      <c r="A44" s="2" t="s">
        <v>0</v>
      </c>
      <c r="B44" s="6">
        <v>0.11</v>
      </c>
      <c r="C44" s="7">
        <v>0.124</v>
      </c>
      <c r="D44" s="11">
        <v>0.50700000000000001</v>
      </c>
      <c r="E44" s="4">
        <v>0.504</v>
      </c>
      <c r="F44" s="18">
        <v>0.69799999999999995</v>
      </c>
      <c r="G44" s="18">
        <v>0.71499999999999997</v>
      </c>
      <c r="H44" s="14">
        <v>0.79400000000000004</v>
      </c>
      <c r="I44" s="18">
        <v>0.749</v>
      </c>
      <c r="J44" s="5">
        <v>0.34300000000000003</v>
      </c>
      <c r="K44" s="5">
        <v>0.317</v>
      </c>
      <c r="L44" s="3">
        <v>-4.0000000000000001E-3</v>
      </c>
      <c r="M44" s="3">
        <v>-4.0000000000000001E-3</v>
      </c>
      <c r="N44" s="10" t="s">
        <v>10</v>
      </c>
    </row>
    <row r="45" spans="1:14" ht="18" x14ac:dyDescent="0.35">
      <c r="A45" s="2" t="s">
        <v>1</v>
      </c>
      <c r="B45" s="9">
        <v>0.26900000000000002</v>
      </c>
      <c r="C45" s="8">
        <v>0.24299999999999999</v>
      </c>
      <c r="D45" s="4">
        <v>0.46899999999999997</v>
      </c>
      <c r="E45" s="11">
        <v>0.51500000000000001</v>
      </c>
      <c r="F45" s="8">
        <v>0.23</v>
      </c>
      <c r="G45" s="9">
        <v>0.26300000000000001</v>
      </c>
      <c r="H45" s="11">
        <v>0.56000000000000005</v>
      </c>
      <c r="I45" s="11">
        <v>0.55700000000000005</v>
      </c>
      <c r="J45" s="18">
        <v>0.74099999999999999</v>
      </c>
      <c r="K45" s="14">
        <v>0.80200000000000005</v>
      </c>
      <c r="L45" s="3">
        <v>-4.0000000000000001E-3</v>
      </c>
      <c r="M45" s="3">
        <v>-4.0000000000000001E-3</v>
      </c>
      <c r="N45" s="10" t="s">
        <v>10</v>
      </c>
    </row>
    <row r="46" spans="1:14" ht="18" x14ac:dyDescent="0.35">
      <c r="A46" s="2" t="s">
        <v>2</v>
      </c>
      <c r="B46" s="12">
        <v>0.39</v>
      </c>
      <c r="C46" s="5">
        <v>0.378</v>
      </c>
      <c r="D46" s="11">
        <v>0.55000000000000004</v>
      </c>
      <c r="E46" s="4">
        <v>0.504</v>
      </c>
      <c r="F46" s="8">
        <v>0.20399999999999999</v>
      </c>
      <c r="G46" s="8">
        <v>0.191</v>
      </c>
      <c r="H46" s="4">
        <v>0.48099999999999998</v>
      </c>
      <c r="I46" s="12">
        <v>0.42</v>
      </c>
      <c r="J46" s="14">
        <v>0.78400000000000003</v>
      </c>
      <c r="K46" s="18">
        <v>0.76</v>
      </c>
      <c r="L46" s="3">
        <v>-4.0000000000000001E-3</v>
      </c>
      <c r="M46" s="3">
        <v>-4.0000000000000001E-3</v>
      </c>
      <c r="N46" s="10" t="s">
        <v>10</v>
      </c>
    </row>
    <row r="47" spans="1:14" ht="18" x14ac:dyDescent="0.35">
      <c r="A47" s="2" t="s">
        <v>3</v>
      </c>
      <c r="B47" s="13">
        <v>0.628</v>
      </c>
      <c r="C47" s="11">
        <v>0.51200000000000001</v>
      </c>
      <c r="D47" s="8">
        <v>0.23100000000000001</v>
      </c>
      <c r="E47" s="8">
        <v>0.21</v>
      </c>
      <c r="F47" s="8">
        <v>0.23899999999999999</v>
      </c>
      <c r="G47" s="8">
        <v>0.23799999999999999</v>
      </c>
      <c r="H47" s="7">
        <v>0.17199999999999999</v>
      </c>
      <c r="I47" s="7">
        <v>0.183</v>
      </c>
      <c r="J47" s="14">
        <v>0.78400000000000003</v>
      </c>
      <c r="K47" s="18">
        <v>0.74</v>
      </c>
      <c r="L47" s="3">
        <v>-4.0000000000000001E-3</v>
      </c>
      <c r="M47" s="3">
        <v>-4.0000000000000001E-3</v>
      </c>
      <c r="N47" s="10" t="s">
        <v>10</v>
      </c>
    </row>
    <row r="48" spans="1:14" ht="18" x14ac:dyDescent="0.35">
      <c r="A48" s="2" t="s">
        <v>4</v>
      </c>
      <c r="B48" s="18">
        <v>0.74299999999999999</v>
      </c>
      <c r="C48" s="15">
        <v>0.69499999999999995</v>
      </c>
      <c r="D48" s="14">
        <v>0.79700000000000004</v>
      </c>
      <c r="E48" s="18">
        <v>0.72699999999999998</v>
      </c>
      <c r="F48" s="8">
        <v>0.221</v>
      </c>
      <c r="G48" s="8">
        <v>0.20399999999999999</v>
      </c>
      <c r="H48" s="5">
        <v>0.35699999999999998</v>
      </c>
      <c r="I48" s="5">
        <v>0.36199999999999999</v>
      </c>
      <c r="J48" s="14">
        <v>0.76500000000000001</v>
      </c>
      <c r="K48" s="14">
        <v>0.79800000000000004</v>
      </c>
      <c r="L48" s="3">
        <v>-4.0000000000000001E-3</v>
      </c>
      <c r="M48" s="3">
        <v>-4.0000000000000001E-3</v>
      </c>
      <c r="N48" s="10" t="s">
        <v>10</v>
      </c>
    </row>
    <row r="49" spans="1:14" ht="18" x14ac:dyDescent="0.35">
      <c r="A49" s="2" t="s">
        <v>5</v>
      </c>
      <c r="B49" s="16">
        <v>0.86899999999999999</v>
      </c>
      <c r="C49" s="18">
        <v>0.69899999999999995</v>
      </c>
      <c r="D49" s="8">
        <v>0.191</v>
      </c>
      <c r="E49" s="7">
        <v>0.16900000000000001</v>
      </c>
      <c r="F49" s="14">
        <v>0.78600000000000003</v>
      </c>
      <c r="G49" s="18">
        <v>0.748</v>
      </c>
      <c r="H49" s="12">
        <v>0.40300000000000002</v>
      </c>
      <c r="I49" s="5">
        <v>0.371</v>
      </c>
      <c r="J49" s="16">
        <v>0.83699999999999997</v>
      </c>
      <c r="K49" s="14">
        <v>0.78900000000000003</v>
      </c>
      <c r="L49" s="3">
        <v>-4.0000000000000001E-3</v>
      </c>
      <c r="M49" s="3">
        <v>-4.0000000000000001E-3</v>
      </c>
      <c r="N49" s="10" t="s">
        <v>10</v>
      </c>
    </row>
    <row r="50" spans="1:14" ht="18" x14ac:dyDescent="0.35">
      <c r="A50" s="2" t="s">
        <v>6</v>
      </c>
      <c r="B50" s="16">
        <v>0.88800000000000001</v>
      </c>
      <c r="C50" s="14">
        <v>0.81899999999999995</v>
      </c>
      <c r="D50" s="13">
        <v>0.57299999999999995</v>
      </c>
      <c r="E50" s="4">
        <v>0.49099999999999999</v>
      </c>
      <c r="F50" s="12">
        <v>0.40400000000000003</v>
      </c>
      <c r="G50" s="12">
        <v>0.38100000000000001</v>
      </c>
      <c r="H50" s="9">
        <v>0.27300000000000002</v>
      </c>
      <c r="I50" s="9">
        <v>0.28699999999999998</v>
      </c>
      <c r="J50" s="14">
        <v>0.77400000000000002</v>
      </c>
      <c r="K50" s="18">
        <v>0.75800000000000001</v>
      </c>
      <c r="L50" s="3">
        <v>-4.0000000000000001E-3</v>
      </c>
      <c r="M50" s="3">
        <v>-4.0000000000000001E-3</v>
      </c>
      <c r="N50" s="10" t="s">
        <v>10</v>
      </c>
    </row>
    <row r="51" spans="1:14" ht="18" x14ac:dyDescent="0.35">
      <c r="A51" s="2" t="s">
        <v>7</v>
      </c>
      <c r="B51" s="16">
        <v>0.86199999999999999</v>
      </c>
      <c r="C51" s="14">
        <v>0.78800000000000003</v>
      </c>
      <c r="D51" s="14">
        <v>0.78300000000000003</v>
      </c>
      <c r="E51" s="14">
        <v>0.79900000000000004</v>
      </c>
      <c r="F51" s="14">
        <v>0.76500000000000001</v>
      </c>
      <c r="G51" s="18">
        <v>0.74099999999999999</v>
      </c>
      <c r="H51" s="5">
        <v>0.33700000000000002</v>
      </c>
      <c r="I51" s="9">
        <v>0.30499999999999999</v>
      </c>
      <c r="J51" s="18">
        <v>0.72399999999999998</v>
      </c>
      <c r="K51" s="14">
        <v>0.78</v>
      </c>
      <c r="L51" s="3">
        <v>-4.0000000000000001E-3</v>
      </c>
      <c r="M51" s="3">
        <v>-4.0000000000000001E-3</v>
      </c>
      <c r="N51" s="10" t="s">
        <v>10</v>
      </c>
    </row>
    <row r="53" spans="1:14" x14ac:dyDescent="0.35">
      <c r="A53" s="2" t="s">
        <v>11</v>
      </c>
      <c r="B53" s="2" t="s">
        <v>12</v>
      </c>
      <c r="C53" s="2" t="s">
        <v>13</v>
      </c>
      <c r="D53" s="2" t="s">
        <v>14</v>
      </c>
      <c r="E53" s="2">
        <v>450</v>
      </c>
      <c r="F53" s="2" t="s">
        <v>15</v>
      </c>
      <c r="G53" s="2" t="s">
        <v>16</v>
      </c>
      <c r="H53" s="2" t="s">
        <v>17</v>
      </c>
      <c r="I53" s="2" t="s">
        <v>18</v>
      </c>
    </row>
    <row r="54" spans="1:14" x14ac:dyDescent="0.35">
      <c r="A54" s="17" t="s">
        <v>19</v>
      </c>
      <c r="B54" s="17"/>
      <c r="C54" s="17" t="s">
        <v>20</v>
      </c>
      <c r="D54" s="17"/>
      <c r="E54" s="17">
        <v>0.55200000000000005</v>
      </c>
      <c r="F54" s="17">
        <v>2</v>
      </c>
      <c r="G54" s="17">
        <v>0.55100000000000005</v>
      </c>
      <c r="H54" s="17">
        <v>2E-3</v>
      </c>
      <c r="I54" s="17">
        <v>0.436</v>
      </c>
    </row>
    <row r="55" spans="1:14" x14ac:dyDescent="0.35">
      <c r="A55" s="17"/>
      <c r="B55" s="17"/>
      <c r="C55" s="17" t="s">
        <v>21</v>
      </c>
      <c r="D55" s="17"/>
      <c r="E55" s="17">
        <v>0.54900000000000004</v>
      </c>
      <c r="F55" s="17"/>
      <c r="G55" s="17"/>
      <c r="H55" s="17"/>
      <c r="I55" s="17"/>
    </row>
    <row r="56" spans="1:14" x14ac:dyDescent="0.35">
      <c r="A56" s="17" t="s">
        <v>22</v>
      </c>
      <c r="B56" s="17"/>
      <c r="C56" s="17" t="s">
        <v>23</v>
      </c>
      <c r="D56" s="17"/>
      <c r="E56" s="17">
        <v>0.51600000000000001</v>
      </c>
      <c r="F56" s="17">
        <v>2</v>
      </c>
      <c r="G56" s="17">
        <v>0.54100000000000004</v>
      </c>
      <c r="H56" s="17">
        <v>3.5000000000000003E-2</v>
      </c>
      <c r="I56" s="17">
        <v>6.5069999999999997</v>
      </c>
    </row>
    <row r="57" spans="1:14" x14ac:dyDescent="0.35">
      <c r="A57" s="17"/>
      <c r="B57" s="17"/>
      <c r="C57" s="17" t="s">
        <v>24</v>
      </c>
      <c r="D57" s="17"/>
      <c r="E57" s="17">
        <v>0.56599999999999995</v>
      </c>
      <c r="F57" s="17"/>
      <c r="G57" s="17"/>
      <c r="H57" s="17"/>
      <c r="I57" s="17"/>
    </row>
    <row r="58" spans="1:14" x14ac:dyDescent="0.35">
      <c r="A58" s="17" t="s">
        <v>25</v>
      </c>
      <c r="B58" s="17"/>
      <c r="C58" s="17" t="s">
        <v>26</v>
      </c>
      <c r="D58" s="17"/>
      <c r="E58" s="17">
        <v>0.59599999999999997</v>
      </c>
      <c r="F58" s="17">
        <v>2</v>
      </c>
      <c r="G58" s="17">
        <v>0.57299999999999995</v>
      </c>
      <c r="H58" s="17">
        <v>3.2000000000000001E-2</v>
      </c>
      <c r="I58" s="17">
        <v>5.6639999999999997</v>
      </c>
    </row>
    <row r="59" spans="1:14" x14ac:dyDescent="0.35">
      <c r="A59" s="17"/>
      <c r="B59" s="17"/>
      <c r="C59" s="17" t="s">
        <v>27</v>
      </c>
      <c r="D59" s="17"/>
      <c r="E59" s="17">
        <v>0.55000000000000004</v>
      </c>
      <c r="F59" s="17"/>
      <c r="G59" s="17"/>
      <c r="H59" s="17"/>
      <c r="I59" s="17"/>
    </row>
    <row r="60" spans="1:14" x14ac:dyDescent="0.35">
      <c r="A60" s="17" t="s">
        <v>28</v>
      </c>
      <c r="B60" s="17"/>
      <c r="C60" s="17" t="s">
        <v>29</v>
      </c>
      <c r="D60" s="17"/>
      <c r="E60" s="17">
        <v>0.27900000000000003</v>
      </c>
      <c r="F60" s="17">
        <v>2</v>
      </c>
      <c r="G60" s="17">
        <v>0.26800000000000002</v>
      </c>
      <c r="H60" s="17">
        <v>1.6E-2</v>
      </c>
      <c r="I60" s="17">
        <v>5.851</v>
      </c>
    </row>
    <row r="61" spans="1:14" x14ac:dyDescent="0.35">
      <c r="A61" s="17"/>
      <c r="B61" s="17"/>
      <c r="C61" s="17" t="s">
        <v>30</v>
      </c>
      <c r="D61" s="17"/>
      <c r="E61" s="17">
        <v>0.25700000000000001</v>
      </c>
      <c r="F61" s="17"/>
      <c r="G61" s="17"/>
      <c r="H61" s="17"/>
      <c r="I61" s="17"/>
    </row>
    <row r="62" spans="1:14" x14ac:dyDescent="0.35">
      <c r="A62" s="17" t="s">
        <v>31</v>
      </c>
      <c r="B62" s="17"/>
      <c r="C62" s="17" t="s">
        <v>32</v>
      </c>
      <c r="D62" s="17"/>
      <c r="E62" s="17">
        <v>0.84599999999999997</v>
      </c>
      <c r="F62" s="17">
        <v>2</v>
      </c>
      <c r="G62" s="17">
        <v>0.81</v>
      </c>
      <c r="H62" s="17">
        <v>0.05</v>
      </c>
      <c r="I62" s="17">
        <v>6.18</v>
      </c>
    </row>
    <row r="63" spans="1:14" x14ac:dyDescent="0.35">
      <c r="A63" s="17"/>
      <c r="B63" s="17"/>
      <c r="C63" s="17" t="s">
        <v>33</v>
      </c>
      <c r="D63" s="17"/>
      <c r="E63" s="17">
        <v>0.77500000000000002</v>
      </c>
      <c r="F63" s="17"/>
      <c r="G63" s="17"/>
      <c r="H63" s="17"/>
      <c r="I63" s="17"/>
    </row>
    <row r="64" spans="1:14" x14ac:dyDescent="0.35">
      <c r="A64" s="17" t="s">
        <v>34</v>
      </c>
      <c r="B64" s="17"/>
      <c r="C64" s="17" t="s">
        <v>35</v>
      </c>
      <c r="D64" s="17"/>
      <c r="E64" s="17">
        <v>0.24199999999999999</v>
      </c>
      <c r="F64" s="17">
        <v>2</v>
      </c>
      <c r="G64" s="17">
        <v>0.22800000000000001</v>
      </c>
      <c r="H64" s="17">
        <v>0.02</v>
      </c>
      <c r="I64" s="17">
        <v>8.6180000000000003</v>
      </c>
    </row>
    <row r="65" spans="1:9" x14ac:dyDescent="0.35">
      <c r="A65" s="17"/>
      <c r="B65" s="17"/>
      <c r="C65" s="17" t="s">
        <v>36</v>
      </c>
      <c r="D65" s="17"/>
      <c r="E65" s="17">
        <v>0.214</v>
      </c>
      <c r="F65" s="17"/>
      <c r="G65" s="17"/>
      <c r="H65" s="17"/>
      <c r="I65" s="17"/>
    </row>
    <row r="66" spans="1:9" x14ac:dyDescent="0.35">
      <c r="A66" s="17" t="s">
        <v>37</v>
      </c>
      <c r="B66" s="17"/>
      <c r="C66" s="17" t="s">
        <v>38</v>
      </c>
      <c r="D66" s="17"/>
      <c r="E66" s="17">
        <v>0.62</v>
      </c>
      <c r="F66" s="17">
        <v>2</v>
      </c>
      <c r="G66" s="17">
        <v>0.57899999999999996</v>
      </c>
      <c r="H66" s="17">
        <v>5.8000000000000003E-2</v>
      </c>
      <c r="I66" s="17">
        <v>9.9410000000000007</v>
      </c>
    </row>
    <row r="67" spans="1:9" x14ac:dyDescent="0.35">
      <c r="A67" s="17"/>
      <c r="B67" s="17"/>
      <c r="C67" s="17" t="s">
        <v>39</v>
      </c>
      <c r="D67" s="17"/>
      <c r="E67" s="17">
        <v>0.53800000000000003</v>
      </c>
      <c r="F67" s="17"/>
      <c r="G67" s="17"/>
      <c r="H67" s="17"/>
      <c r="I67" s="17"/>
    </row>
    <row r="68" spans="1:9" x14ac:dyDescent="0.35">
      <c r="A68" s="17" t="s">
        <v>40</v>
      </c>
      <c r="B68" s="17"/>
      <c r="C68" s="17" t="s">
        <v>41</v>
      </c>
      <c r="D68" s="17"/>
      <c r="E68" s="17">
        <v>0.83199999999999996</v>
      </c>
      <c r="F68" s="17">
        <v>2</v>
      </c>
      <c r="G68" s="17">
        <v>0.84899999999999998</v>
      </c>
      <c r="H68" s="17">
        <v>2.5000000000000001E-2</v>
      </c>
      <c r="I68" s="17">
        <v>2.98</v>
      </c>
    </row>
    <row r="69" spans="1:9" x14ac:dyDescent="0.35">
      <c r="A69" s="17"/>
      <c r="B69" s="17"/>
      <c r="C69" s="17" t="s">
        <v>42</v>
      </c>
      <c r="D69" s="17"/>
      <c r="E69" s="17">
        <v>0.86699999999999999</v>
      </c>
      <c r="F69" s="17"/>
      <c r="G69" s="17"/>
      <c r="H69" s="17"/>
      <c r="I69" s="17"/>
    </row>
    <row r="70" spans="1:9" x14ac:dyDescent="0.35">
      <c r="A70" s="17" t="s">
        <v>43</v>
      </c>
      <c r="B70" s="17"/>
      <c r="C70" s="17" t="s">
        <v>44</v>
      </c>
      <c r="D70" s="17"/>
      <c r="E70" s="17">
        <v>0.75</v>
      </c>
      <c r="F70" s="17">
        <v>2</v>
      </c>
      <c r="G70" s="17">
        <v>0.755</v>
      </c>
      <c r="H70" s="17">
        <v>8.0000000000000002E-3</v>
      </c>
      <c r="I70" s="17">
        <v>1.0389999999999999</v>
      </c>
    </row>
    <row r="71" spans="1:9" x14ac:dyDescent="0.35">
      <c r="A71" s="17"/>
      <c r="B71" s="17"/>
      <c r="C71" s="17" t="s">
        <v>45</v>
      </c>
      <c r="D71" s="17"/>
      <c r="E71" s="17">
        <v>0.76100000000000001</v>
      </c>
      <c r="F71" s="17"/>
      <c r="G71" s="17"/>
      <c r="H71" s="17"/>
      <c r="I71" s="17"/>
    </row>
    <row r="72" spans="1:9" x14ac:dyDescent="0.35">
      <c r="A72" s="17" t="s">
        <v>46</v>
      </c>
      <c r="B72" s="17"/>
      <c r="C72" s="17" t="s">
        <v>47</v>
      </c>
      <c r="D72" s="17"/>
      <c r="E72" s="17">
        <v>0.27700000000000002</v>
      </c>
      <c r="F72" s="17">
        <v>2</v>
      </c>
      <c r="G72" s="17">
        <v>0.29199999999999998</v>
      </c>
      <c r="H72" s="17">
        <v>2.1999999999999999E-2</v>
      </c>
      <c r="I72" s="17">
        <v>7.5039999999999996</v>
      </c>
    </row>
    <row r="73" spans="1:9" x14ac:dyDescent="0.35">
      <c r="A73" s="17"/>
      <c r="B73" s="17"/>
      <c r="C73" s="17" t="s">
        <v>48</v>
      </c>
      <c r="D73" s="17"/>
      <c r="E73" s="17">
        <v>0.308</v>
      </c>
      <c r="F73" s="17"/>
      <c r="G73" s="17"/>
      <c r="H73" s="17"/>
      <c r="I73" s="17"/>
    </row>
    <row r="74" spans="1:9" x14ac:dyDescent="0.35">
      <c r="A74" s="17" t="s">
        <v>49</v>
      </c>
      <c r="B74" s="17"/>
      <c r="C74" s="17" t="s">
        <v>50</v>
      </c>
      <c r="D74" s="17"/>
      <c r="E74" s="17">
        <v>0.249</v>
      </c>
      <c r="F74" s="17">
        <v>2</v>
      </c>
      <c r="G74" s="17">
        <v>0.24299999999999999</v>
      </c>
      <c r="H74" s="17">
        <v>8.9999999999999993E-3</v>
      </c>
      <c r="I74" s="17">
        <v>3.6040000000000001</v>
      </c>
    </row>
    <row r="75" spans="1:9" x14ac:dyDescent="0.35">
      <c r="A75" s="17"/>
      <c r="B75" s="17"/>
      <c r="C75" s="17" t="s">
        <v>51</v>
      </c>
      <c r="D75" s="17"/>
      <c r="E75" s="17">
        <v>0.23699999999999999</v>
      </c>
      <c r="F75" s="17"/>
      <c r="G75" s="17"/>
      <c r="H75" s="17"/>
      <c r="I75" s="17"/>
    </row>
    <row r="76" spans="1:9" x14ac:dyDescent="0.35">
      <c r="A76" s="17" t="s">
        <v>52</v>
      </c>
      <c r="B76" s="17"/>
      <c r="C76" s="17" t="s">
        <v>53</v>
      </c>
      <c r="D76" s="17"/>
      <c r="E76" s="17">
        <v>0.28399999999999997</v>
      </c>
      <c r="F76" s="17">
        <v>2</v>
      </c>
      <c r="G76" s="17">
        <v>0.28399999999999997</v>
      </c>
      <c r="H76" s="17">
        <v>0</v>
      </c>
      <c r="I76" s="17">
        <v>0.05</v>
      </c>
    </row>
    <row r="77" spans="1:9" x14ac:dyDescent="0.35">
      <c r="A77" s="17"/>
      <c r="B77" s="17"/>
      <c r="C77" s="17" t="s">
        <v>54</v>
      </c>
      <c r="D77" s="17"/>
      <c r="E77" s="17">
        <v>0.28399999999999997</v>
      </c>
      <c r="F77" s="17"/>
      <c r="G77" s="17"/>
      <c r="H77" s="17"/>
      <c r="I77" s="17"/>
    </row>
    <row r="78" spans="1:9" x14ac:dyDescent="0.35">
      <c r="A78" s="17" t="s">
        <v>55</v>
      </c>
      <c r="B78" s="17"/>
      <c r="C78" s="17" t="s">
        <v>56</v>
      </c>
      <c r="D78" s="17"/>
      <c r="E78" s="17">
        <v>0.26900000000000002</v>
      </c>
      <c r="F78" s="17">
        <v>2</v>
      </c>
      <c r="G78" s="17">
        <v>0.25900000000000001</v>
      </c>
      <c r="H78" s="17">
        <v>1.4E-2</v>
      </c>
      <c r="I78" s="17">
        <v>5.351</v>
      </c>
    </row>
    <row r="79" spans="1:9" x14ac:dyDescent="0.35">
      <c r="A79" s="17"/>
      <c r="B79" s="17"/>
      <c r="C79" s="17" t="s">
        <v>57</v>
      </c>
      <c r="D79" s="17"/>
      <c r="E79" s="17">
        <v>0.249</v>
      </c>
      <c r="F79" s="17"/>
      <c r="G79" s="17"/>
      <c r="H79" s="17"/>
      <c r="I79" s="17"/>
    </row>
    <row r="80" spans="1:9" x14ac:dyDescent="0.35">
      <c r="A80" s="17" t="s">
        <v>58</v>
      </c>
      <c r="B80" s="17"/>
      <c r="C80" s="17" t="s">
        <v>59</v>
      </c>
      <c r="D80" s="17"/>
      <c r="E80" s="17">
        <v>0.83299999999999996</v>
      </c>
      <c r="F80" s="17">
        <v>2</v>
      </c>
      <c r="G80" s="17">
        <v>0.81399999999999995</v>
      </c>
      <c r="H80" s="17">
        <v>2.7E-2</v>
      </c>
      <c r="I80" s="17">
        <v>3.3260000000000001</v>
      </c>
    </row>
    <row r="81" spans="1:9" x14ac:dyDescent="0.35">
      <c r="A81" s="17"/>
      <c r="B81" s="17"/>
      <c r="C81" s="17" t="s">
        <v>60</v>
      </c>
      <c r="D81" s="17"/>
      <c r="E81" s="17">
        <v>0.79500000000000004</v>
      </c>
      <c r="F81" s="17"/>
      <c r="G81" s="17"/>
      <c r="H81" s="17"/>
      <c r="I81" s="17"/>
    </row>
    <row r="82" spans="1:9" x14ac:dyDescent="0.35">
      <c r="A82" s="17" t="s">
        <v>61</v>
      </c>
      <c r="B82" s="17"/>
      <c r="C82" s="17" t="s">
        <v>62</v>
      </c>
      <c r="D82" s="17"/>
      <c r="E82" s="17">
        <v>0.45100000000000001</v>
      </c>
      <c r="F82" s="17">
        <v>2</v>
      </c>
      <c r="G82" s="17">
        <v>0.439</v>
      </c>
      <c r="H82" s="17">
        <v>1.7000000000000001E-2</v>
      </c>
      <c r="I82" s="17">
        <v>3.8039999999999998</v>
      </c>
    </row>
    <row r="83" spans="1:9" x14ac:dyDescent="0.35">
      <c r="A83" s="17"/>
      <c r="B83" s="17"/>
      <c r="C83" s="17" t="s">
        <v>63</v>
      </c>
      <c r="D83" s="17"/>
      <c r="E83" s="17">
        <v>0.42699999999999999</v>
      </c>
      <c r="F83" s="17"/>
      <c r="G83" s="17"/>
      <c r="H83" s="17"/>
      <c r="I83" s="17"/>
    </row>
    <row r="84" spans="1:9" x14ac:dyDescent="0.35">
      <c r="A84" s="17" t="s">
        <v>64</v>
      </c>
      <c r="B84" s="17"/>
      <c r="C84" s="17" t="s">
        <v>65</v>
      </c>
      <c r="D84" s="17"/>
      <c r="E84" s="17">
        <v>0.81299999999999994</v>
      </c>
      <c r="F84" s="17">
        <v>2</v>
      </c>
      <c r="G84" s="17">
        <v>0.80100000000000005</v>
      </c>
      <c r="H84" s="17">
        <v>1.7000000000000001E-2</v>
      </c>
      <c r="I84" s="17">
        <v>2.11</v>
      </c>
    </row>
    <row r="85" spans="1:9" x14ac:dyDescent="0.35">
      <c r="A85" s="17"/>
      <c r="B85" s="17"/>
      <c r="C85" s="17" t="s">
        <v>66</v>
      </c>
      <c r="D85" s="17"/>
      <c r="E85" s="17">
        <v>0.78900000000000003</v>
      </c>
      <c r="F85" s="17"/>
      <c r="G85" s="17"/>
      <c r="H85" s="17"/>
      <c r="I85" s="17"/>
    </row>
    <row r="86" spans="1:9" x14ac:dyDescent="0.35">
      <c r="A86" s="17" t="s">
        <v>67</v>
      </c>
      <c r="B86" s="17"/>
      <c r="C86" s="17" t="s">
        <v>68</v>
      </c>
      <c r="D86" s="17"/>
      <c r="E86" s="17">
        <v>0.84099999999999997</v>
      </c>
      <c r="F86" s="17">
        <v>2</v>
      </c>
      <c r="G86" s="17">
        <v>0.81799999999999995</v>
      </c>
      <c r="H86" s="17">
        <v>3.2000000000000001E-2</v>
      </c>
      <c r="I86" s="17">
        <v>3.863</v>
      </c>
    </row>
    <row r="87" spans="1:9" x14ac:dyDescent="0.35">
      <c r="A87" s="17"/>
      <c r="B87" s="17"/>
      <c r="C87" s="17" t="s">
        <v>69</v>
      </c>
      <c r="D87" s="17"/>
      <c r="E87" s="17">
        <v>0.79600000000000004</v>
      </c>
      <c r="F87" s="17"/>
      <c r="G87" s="17"/>
      <c r="H87" s="17"/>
      <c r="I87" s="17"/>
    </row>
    <row r="88" spans="1:9" x14ac:dyDescent="0.35">
      <c r="A88" s="17" t="s">
        <v>70</v>
      </c>
      <c r="B88" s="17"/>
      <c r="C88" s="17" t="s">
        <v>71</v>
      </c>
      <c r="D88" s="17"/>
      <c r="E88" s="17">
        <v>0.60799999999999998</v>
      </c>
      <c r="F88" s="17">
        <v>2</v>
      </c>
      <c r="G88" s="17">
        <v>0.60599999999999998</v>
      </c>
      <c r="H88" s="17">
        <v>3.0000000000000001E-3</v>
      </c>
      <c r="I88" s="17">
        <v>0.54900000000000004</v>
      </c>
    </row>
    <row r="89" spans="1:9" x14ac:dyDescent="0.35">
      <c r="A89" s="17"/>
      <c r="B89" s="17"/>
      <c r="C89" s="17" t="s">
        <v>72</v>
      </c>
      <c r="D89" s="17"/>
      <c r="E89" s="17">
        <v>0.60299999999999998</v>
      </c>
      <c r="F89" s="17"/>
      <c r="G89" s="17"/>
      <c r="H89" s="17"/>
      <c r="I89" s="17"/>
    </row>
    <row r="90" spans="1:9" x14ac:dyDescent="0.35">
      <c r="A90" s="17" t="s">
        <v>73</v>
      </c>
      <c r="B90" s="17"/>
      <c r="C90" s="17" t="s">
        <v>74</v>
      </c>
      <c r="D90" s="17"/>
      <c r="E90" s="17">
        <v>0.52700000000000002</v>
      </c>
      <c r="F90" s="17">
        <v>2</v>
      </c>
      <c r="G90" s="17">
        <v>0.497</v>
      </c>
      <c r="H90" s="17">
        <v>4.2999999999999997E-2</v>
      </c>
      <c r="I90" s="17">
        <v>8.657</v>
      </c>
    </row>
    <row r="91" spans="1:9" x14ac:dyDescent="0.35">
      <c r="A91" s="17"/>
      <c r="B91" s="17"/>
      <c r="C91" s="17" t="s">
        <v>75</v>
      </c>
      <c r="D91" s="17"/>
      <c r="E91" s="17">
        <v>0.46600000000000003</v>
      </c>
      <c r="F91" s="17"/>
      <c r="G91" s="17"/>
      <c r="H91" s="17"/>
      <c r="I91" s="17"/>
    </row>
    <row r="92" spans="1:9" x14ac:dyDescent="0.35">
      <c r="A92" s="17" t="s">
        <v>76</v>
      </c>
      <c r="B92" s="17"/>
      <c r="C92" s="17" t="s">
        <v>77</v>
      </c>
      <c r="D92" s="17"/>
      <c r="E92" s="17">
        <v>0.218</v>
      </c>
      <c r="F92" s="17">
        <v>2</v>
      </c>
      <c r="G92" s="17">
        <v>0.224</v>
      </c>
      <c r="H92" s="17">
        <v>8.0000000000000002E-3</v>
      </c>
      <c r="I92" s="17">
        <v>3.6669999999999998</v>
      </c>
    </row>
    <row r="93" spans="1:9" x14ac:dyDescent="0.35">
      <c r="A93" s="17"/>
      <c r="B93" s="17"/>
      <c r="C93" s="17" t="s">
        <v>78</v>
      </c>
      <c r="D93" s="17"/>
      <c r="E93" s="17">
        <v>0.23</v>
      </c>
      <c r="F93" s="17"/>
      <c r="G93" s="17"/>
      <c r="H93" s="17"/>
      <c r="I93" s="17"/>
    </row>
    <row r="94" spans="1:9" x14ac:dyDescent="0.35">
      <c r="A94" s="17" t="s">
        <v>79</v>
      </c>
      <c r="B94" s="17"/>
      <c r="C94" s="17" t="s">
        <v>80</v>
      </c>
      <c r="D94" s="17"/>
      <c r="E94" s="17">
        <v>0.40400000000000003</v>
      </c>
      <c r="F94" s="17">
        <v>2</v>
      </c>
      <c r="G94" s="17">
        <v>0.40699999999999997</v>
      </c>
      <c r="H94" s="17">
        <v>4.0000000000000001E-3</v>
      </c>
      <c r="I94" s="17">
        <v>0.93799999999999994</v>
      </c>
    </row>
    <row r="95" spans="1:9" x14ac:dyDescent="0.35">
      <c r="A95" s="17"/>
      <c r="B95" s="17"/>
      <c r="C95" s="17" t="s">
        <v>81</v>
      </c>
      <c r="D95" s="17"/>
      <c r="E95" s="17">
        <v>0.41</v>
      </c>
      <c r="F95" s="17"/>
      <c r="G95" s="17"/>
      <c r="H95" s="17"/>
      <c r="I95" s="17"/>
    </row>
    <row r="96" spans="1:9" x14ac:dyDescent="0.35">
      <c r="A96" s="17" t="s">
        <v>82</v>
      </c>
      <c r="B96" s="17"/>
      <c r="C96" s="17" t="s">
        <v>83</v>
      </c>
      <c r="D96" s="17"/>
      <c r="E96" s="17">
        <v>0.44900000000000001</v>
      </c>
      <c r="F96" s="17">
        <v>2</v>
      </c>
      <c r="G96" s="17">
        <v>0.436</v>
      </c>
      <c r="H96" s="17">
        <v>0.02</v>
      </c>
      <c r="I96" s="17">
        <v>4.4969999999999999</v>
      </c>
    </row>
    <row r="97" spans="1:9" x14ac:dyDescent="0.35">
      <c r="A97" s="17"/>
      <c r="B97" s="17"/>
      <c r="C97" s="17" t="s">
        <v>84</v>
      </c>
      <c r="D97" s="17"/>
      <c r="E97" s="17">
        <v>0.42199999999999999</v>
      </c>
      <c r="F97" s="17"/>
      <c r="G97" s="17"/>
      <c r="H97" s="17"/>
      <c r="I97" s="17"/>
    </row>
    <row r="98" spans="1:9" x14ac:dyDescent="0.35">
      <c r="A98" s="17" t="s">
        <v>85</v>
      </c>
      <c r="B98" s="17"/>
      <c r="C98" s="17" t="s">
        <v>86</v>
      </c>
      <c r="D98" s="17"/>
      <c r="E98" s="17">
        <v>0.31900000000000001</v>
      </c>
      <c r="F98" s="17">
        <v>2</v>
      </c>
      <c r="G98" s="17">
        <v>0.32600000000000001</v>
      </c>
      <c r="H98" s="17">
        <v>0.01</v>
      </c>
      <c r="I98" s="17">
        <v>3.0150000000000001</v>
      </c>
    </row>
    <row r="99" spans="1:9" x14ac:dyDescent="0.35">
      <c r="A99" s="17"/>
      <c r="B99" s="17"/>
      <c r="C99" s="17" t="s">
        <v>87</v>
      </c>
      <c r="D99" s="17"/>
      <c r="E99" s="17">
        <v>0.33300000000000002</v>
      </c>
      <c r="F99" s="17"/>
      <c r="G99" s="17"/>
      <c r="H99" s="17"/>
      <c r="I99" s="17"/>
    </row>
    <row r="100" spans="1:9" x14ac:dyDescent="0.35">
      <c r="A100" s="17" t="s">
        <v>88</v>
      </c>
      <c r="B100" s="17"/>
      <c r="C100" s="17" t="s">
        <v>89</v>
      </c>
      <c r="D100" s="17"/>
      <c r="E100" s="17">
        <v>0.38300000000000001</v>
      </c>
      <c r="F100" s="17">
        <v>2</v>
      </c>
      <c r="G100" s="17">
        <v>0.36799999999999999</v>
      </c>
      <c r="H100" s="17">
        <v>2.1999999999999999E-2</v>
      </c>
      <c r="I100" s="17">
        <v>5.96</v>
      </c>
    </row>
    <row r="101" spans="1:9" x14ac:dyDescent="0.35">
      <c r="A101" s="17"/>
      <c r="B101" s="17"/>
      <c r="C101" s="17" t="s">
        <v>90</v>
      </c>
      <c r="D101" s="17"/>
      <c r="E101" s="17">
        <v>0.35199999999999998</v>
      </c>
      <c r="F101" s="17"/>
      <c r="G101" s="17"/>
      <c r="H101" s="17"/>
      <c r="I101" s="17"/>
    </row>
    <row r="102" spans="1:9" x14ac:dyDescent="0.35">
      <c r="A102" s="17" t="s">
        <v>91</v>
      </c>
      <c r="B102" s="17"/>
      <c r="C102" s="17" t="s">
        <v>92</v>
      </c>
      <c r="D102" s="17"/>
      <c r="E102" s="17">
        <v>0.38800000000000001</v>
      </c>
      <c r="F102" s="17">
        <v>2</v>
      </c>
      <c r="G102" s="17">
        <v>0.376</v>
      </c>
      <c r="H102" s="17">
        <v>1.7000000000000001E-2</v>
      </c>
      <c r="I102" s="17">
        <v>4.63</v>
      </c>
    </row>
    <row r="103" spans="1:9" x14ac:dyDescent="0.35">
      <c r="A103" s="17"/>
      <c r="B103" s="17"/>
      <c r="C103" s="17" t="s">
        <v>93</v>
      </c>
      <c r="D103" s="17"/>
      <c r="E103" s="17">
        <v>0.36299999999999999</v>
      </c>
      <c r="F103" s="17"/>
      <c r="G103" s="17"/>
      <c r="H103" s="17"/>
      <c r="I103" s="17"/>
    </row>
    <row r="104" spans="1:9" x14ac:dyDescent="0.35">
      <c r="A104" s="17" t="s">
        <v>94</v>
      </c>
      <c r="B104" s="17"/>
      <c r="C104" s="17" t="s">
        <v>95</v>
      </c>
      <c r="D104" s="17"/>
      <c r="E104" s="17">
        <v>0.78900000000000003</v>
      </c>
      <c r="F104" s="17">
        <v>2</v>
      </c>
      <c r="G104" s="17">
        <v>0.81899999999999995</v>
      </c>
      <c r="H104" s="17">
        <v>4.2999999999999997E-2</v>
      </c>
      <c r="I104" s="17">
        <v>5.2649999999999997</v>
      </c>
    </row>
    <row r="105" spans="1:9" x14ac:dyDescent="0.35">
      <c r="A105" s="17"/>
      <c r="B105" s="17"/>
      <c r="C105" s="17" t="s">
        <v>96</v>
      </c>
      <c r="D105" s="17"/>
      <c r="E105" s="17">
        <v>0.85</v>
      </c>
      <c r="F105" s="17"/>
      <c r="G105" s="17"/>
      <c r="H105" s="17"/>
      <c r="I105" s="17"/>
    </row>
    <row r="106" spans="1:9" x14ac:dyDescent="0.35">
      <c r="A106" s="17" t="s">
        <v>97</v>
      </c>
      <c r="B106" s="17"/>
      <c r="C106" s="17" t="s">
        <v>98</v>
      </c>
      <c r="D106" s="17"/>
      <c r="E106" s="17">
        <v>0.83199999999999996</v>
      </c>
      <c r="F106" s="17">
        <v>2</v>
      </c>
      <c r="G106" s="17">
        <v>0.82</v>
      </c>
      <c r="H106" s="17">
        <v>1.7000000000000001E-2</v>
      </c>
      <c r="I106" s="17">
        <v>2.0619999999999998</v>
      </c>
    </row>
    <row r="107" spans="1:9" x14ac:dyDescent="0.35">
      <c r="A107" s="17"/>
      <c r="B107" s="17"/>
      <c r="C107" s="17" t="s">
        <v>99</v>
      </c>
      <c r="D107" s="17"/>
      <c r="E107" s="17">
        <v>0.80800000000000005</v>
      </c>
      <c r="F107" s="17"/>
      <c r="G107" s="17"/>
      <c r="H107" s="17"/>
      <c r="I107" s="17"/>
    </row>
    <row r="108" spans="1:9" x14ac:dyDescent="0.35">
      <c r="A108" s="17" t="s">
        <v>100</v>
      </c>
      <c r="B108" s="17"/>
      <c r="C108" s="17" t="s">
        <v>101</v>
      </c>
      <c r="D108" s="17"/>
      <c r="E108" s="17">
        <v>0.83099999999999996</v>
      </c>
      <c r="F108" s="17">
        <v>2</v>
      </c>
      <c r="G108" s="17">
        <v>0.81</v>
      </c>
      <c r="H108" s="17">
        <v>0.03</v>
      </c>
      <c r="I108" s="17">
        <v>3.657</v>
      </c>
    </row>
    <row r="109" spans="1:9" x14ac:dyDescent="0.35">
      <c r="A109" s="17"/>
      <c r="B109" s="17"/>
      <c r="C109" s="17" t="s">
        <v>102</v>
      </c>
      <c r="D109" s="17"/>
      <c r="E109" s="17">
        <v>0.78900000000000003</v>
      </c>
      <c r="F109" s="17"/>
      <c r="G109" s="17"/>
      <c r="H109" s="17"/>
      <c r="I109" s="17"/>
    </row>
    <row r="110" spans="1:9" x14ac:dyDescent="0.35">
      <c r="A110" s="17" t="s">
        <v>103</v>
      </c>
      <c r="B110" s="17"/>
      <c r="C110" s="17" t="s">
        <v>104</v>
      </c>
      <c r="D110" s="17"/>
      <c r="E110" s="17">
        <v>0.81299999999999994</v>
      </c>
      <c r="F110" s="17">
        <v>2</v>
      </c>
      <c r="G110" s="17">
        <v>0.83199999999999996</v>
      </c>
      <c r="H110" s="17">
        <v>2.7E-2</v>
      </c>
      <c r="I110" s="17">
        <v>3.246</v>
      </c>
    </row>
    <row r="111" spans="1:9" x14ac:dyDescent="0.35">
      <c r="A111" s="17"/>
      <c r="B111" s="17"/>
      <c r="C111" s="17" t="s">
        <v>105</v>
      </c>
      <c r="D111" s="17"/>
      <c r="E111" s="17">
        <v>0.85099999999999998</v>
      </c>
      <c r="F111" s="17"/>
      <c r="G111" s="17"/>
      <c r="H111" s="17"/>
      <c r="I111" s="17"/>
    </row>
    <row r="112" spans="1:9" x14ac:dyDescent="0.35">
      <c r="A112" s="17" t="s">
        <v>106</v>
      </c>
      <c r="B112" s="17"/>
      <c r="C112" s="17" t="s">
        <v>107</v>
      </c>
      <c r="D112" s="17"/>
      <c r="E112" s="17">
        <v>0.88600000000000001</v>
      </c>
      <c r="F112" s="17">
        <v>2</v>
      </c>
      <c r="G112" s="17">
        <v>0.86199999999999999</v>
      </c>
      <c r="H112" s="17">
        <v>3.4000000000000002E-2</v>
      </c>
      <c r="I112" s="17">
        <v>3.9140000000000001</v>
      </c>
    </row>
    <row r="113" spans="1:9" x14ac:dyDescent="0.35">
      <c r="A113" s="17"/>
      <c r="B113" s="17"/>
      <c r="C113" s="17" t="s">
        <v>108</v>
      </c>
      <c r="D113" s="17"/>
      <c r="E113" s="17">
        <v>0.83799999999999997</v>
      </c>
      <c r="F113" s="17"/>
      <c r="G113" s="17"/>
      <c r="H113" s="17"/>
      <c r="I113" s="17"/>
    </row>
    <row r="114" spans="1:9" x14ac:dyDescent="0.35">
      <c r="A114" s="17" t="s">
        <v>109</v>
      </c>
      <c r="B114" s="17"/>
      <c r="C114" s="17" t="s">
        <v>110</v>
      </c>
      <c r="D114" s="17"/>
      <c r="E114" s="17">
        <v>0.82199999999999995</v>
      </c>
      <c r="F114" s="17">
        <v>2</v>
      </c>
      <c r="G114" s="17">
        <v>0.81499999999999995</v>
      </c>
      <c r="H114" s="17">
        <v>1.0999999999999999E-2</v>
      </c>
      <c r="I114" s="17">
        <v>1.302</v>
      </c>
    </row>
    <row r="115" spans="1:9" x14ac:dyDescent="0.35">
      <c r="A115" s="17"/>
      <c r="B115" s="17"/>
      <c r="C115" s="17" t="s">
        <v>111</v>
      </c>
      <c r="D115" s="17"/>
      <c r="E115" s="17">
        <v>0.80700000000000005</v>
      </c>
      <c r="F115" s="17"/>
      <c r="G115" s="17"/>
      <c r="H115" s="17"/>
      <c r="I115" s="17"/>
    </row>
    <row r="116" spans="1:9" x14ac:dyDescent="0.35">
      <c r="A116" s="17" t="s">
        <v>112</v>
      </c>
      <c r="B116" s="17"/>
      <c r="C116" s="17" t="s">
        <v>113</v>
      </c>
      <c r="D116" s="17"/>
      <c r="E116" s="17">
        <v>0.77400000000000002</v>
      </c>
      <c r="F116" s="17">
        <v>2</v>
      </c>
      <c r="G116" s="17">
        <v>0.80200000000000005</v>
      </c>
      <c r="H116" s="17">
        <v>0.04</v>
      </c>
      <c r="I116" s="17">
        <v>4.9729999999999999</v>
      </c>
    </row>
    <row r="117" spans="1:9" x14ac:dyDescent="0.35">
      <c r="A117" s="17"/>
      <c r="B117" s="17"/>
      <c r="C117" s="17" t="s">
        <v>114</v>
      </c>
      <c r="D117" s="17"/>
      <c r="E117" s="17">
        <v>0.83</v>
      </c>
      <c r="F117" s="17"/>
      <c r="G117" s="17"/>
      <c r="H117" s="17"/>
      <c r="I117" s="17"/>
    </row>
    <row r="118" spans="1:9" x14ac:dyDescent="0.35">
      <c r="A118" s="17" t="s">
        <v>115</v>
      </c>
      <c r="B118" s="17"/>
      <c r="C118" s="17" t="s">
        <v>116</v>
      </c>
      <c r="D118" s="17"/>
      <c r="E118" s="17">
        <v>0</v>
      </c>
      <c r="F118" s="17">
        <v>2</v>
      </c>
      <c r="G118" s="17">
        <v>0</v>
      </c>
      <c r="H118" s="17">
        <v>0</v>
      </c>
      <c r="I118" s="17" t="s">
        <v>164</v>
      </c>
    </row>
    <row r="119" spans="1:9" x14ac:dyDescent="0.35">
      <c r="A119" s="17"/>
      <c r="B119" s="17"/>
      <c r="C119" s="17" t="s">
        <v>117</v>
      </c>
      <c r="D119" s="17"/>
      <c r="E119" s="17">
        <v>0</v>
      </c>
      <c r="F119" s="17"/>
      <c r="G119" s="17"/>
      <c r="H119" s="17"/>
      <c r="I119" s="17"/>
    </row>
    <row r="120" spans="1:9" x14ac:dyDescent="0.35">
      <c r="A120" s="17" t="s">
        <v>118</v>
      </c>
      <c r="B120" s="17"/>
      <c r="C120" s="17" t="s">
        <v>119</v>
      </c>
      <c r="D120" s="17"/>
      <c r="E120" s="17">
        <v>0</v>
      </c>
      <c r="F120" s="17">
        <v>2</v>
      </c>
      <c r="G120" s="17">
        <v>0</v>
      </c>
      <c r="H120" s="17">
        <v>0</v>
      </c>
      <c r="I120" s="17" t="s">
        <v>164</v>
      </c>
    </row>
    <row r="121" spans="1:9" x14ac:dyDescent="0.35">
      <c r="A121" s="17"/>
      <c r="B121" s="17"/>
      <c r="C121" s="17" t="s">
        <v>120</v>
      </c>
      <c r="D121" s="17"/>
      <c r="E121" s="17">
        <v>0</v>
      </c>
      <c r="F121" s="17"/>
      <c r="G121" s="17"/>
      <c r="H121" s="17"/>
      <c r="I121" s="17"/>
    </row>
    <row r="122" spans="1:9" x14ac:dyDescent="0.35">
      <c r="A122" s="17" t="s">
        <v>121</v>
      </c>
      <c r="B122" s="17"/>
      <c r="C122" s="17" t="s">
        <v>122</v>
      </c>
      <c r="D122" s="17"/>
      <c r="E122" s="17">
        <v>0</v>
      </c>
      <c r="F122" s="17">
        <v>2</v>
      </c>
      <c r="G122" s="17">
        <v>0</v>
      </c>
      <c r="H122" s="17">
        <v>0</v>
      </c>
      <c r="I122" s="17" t="s">
        <v>164</v>
      </c>
    </row>
    <row r="123" spans="1:9" x14ac:dyDescent="0.35">
      <c r="A123" s="17"/>
      <c r="B123" s="17"/>
      <c r="C123" s="17" t="s">
        <v>123</v>
      </c>
      <c r="D123" s="17"/>
      <c r="E123" s="17">
        <v>0</v>
      </c>
      <c r="F123" s="17"/>
      <c r="G123" s="17"/>
      <c r="H123" s="17"/>
      <c r="I123" s="17"/>
    </row>
    <row r="124" spans="1:9" x14ac:dyDescent="0.35">
      <c r="A124" s="17" t="s">
        <v>124</v>
      </c>
      <c r="B124" s="17"/>
      <c r="C124" s="17" t="s">
        <v>125</v>
      </c>
      <c r="D124" s="17"/>
      <c r="E124" s="17">
        <v>0</v>
      </c>
      <c r="F124" s="17">
        <v>2</v>
      </c>
      <c r="G124" s="17">
        <v>0</v>
      </c>
      <c r="H124" s="17">
        <v>0</v>
      </c>
      <c r="I124" s="17" t="s">
        <v>164</v>
      </c>
    </row>
    <row r="125" spans="1:9" x14ac:dyDescent="0.35">
      <c r="A125" s="17"/>
      <c r="B125" s="17"/>
      <c r="C125" s="17" t="s">
        <v>126</v>
      </c>
      <c r="D125" s="17"/>
      <c r="E125" s="17">
        <v>0</v>
      </c>
      <c r="F125" s="17"/>
      <c r="G125" s="17"/>
      <c r="H125" s="17"/>
      <c r="I125" s="17"/>
    </row>
    <row r="126" spans="1:9" x14ac:dyDescent="0.35">
      <c r="A126" s="17" t="s">
        <v>127</v>
      </c>
      <c r="B126" s="17"/>
      <c r="C126" s="17" t="s">
        <v>128</v>
      </c>
      <c r="D126" s="17"/>
      <c r="E126" s="17">
        <v>0</v>
      </c>
      <c r="F126" s="17">
        <v>2</v>
      </c>
      <c r="G126" s="17">
        <v>0</v>
      </c>
      <c r="H126" s="17">
        <v>0</v>
      </c>
      <c r="I126" s="17" t="s">
        <v>164</v>
      </c>
    </row>
    <row r="127" spans="1:9" x14ac:dyDescent="0.35">
      <c r="A127" s="17"/>
      <c r="B127" s="17"/>
      <c r="C127" s="17" t="s">
        <v>129</v>
      </c>
      <c r="D127" s="17"/>
      <c r="E127" s="17">
        <v>0</v>
      </c>
      <c r="F127" s="17"/>
      <c r="G127" s="17"/>
      <c r="H127" s="17"/>
      <c r="I127" s="17"/>
    </row>
    <row r="128" spans="1:9" x14ac:dyDescent="0.35">
      <c r="A128" s="17" t="s">
        <v>130</v>
      </c>
      <c r="B128" s="17"/>
      <c r="C128" s="17" t="s">
        <v>131</v>
      </c>
      <c r="D128" s="17"/>
      <c r="E128" s="17">
        <v>0</v>
      </c>
      <c r="F128" s="17">
        <v>2</v>
      </c>
      <c r="G128" s="17">
        <v>0</v>
      </c>
      <c r="H128" s="17">
        <v>0</v>
      </c>
      <c r="I128" s="17" t="s">
        <v>164</v>
      </c>
    </row>
    <row r="129" spans="1:9" x14ac:dyDescent="0.35">
      <c r="A129" s="17"/>
      <c r="B129" s="17"/>
      <c r="C129" s="17" t="s">
        <v>132</v>
      </c>
      <c r="D129" s="17"/>
      <c r="E129" s="17">
        <v>0</v>
      </c>
      <c r="F129" s="17"/>
      <c r="G129" s="17"/>
      <c r="H129" s="17"/>
      <c r="I129" s="17"/>
    </row>
    <row r="130" spans="1:9" x14ac:dyDescent="0.35">
      <c r="A130" s="17" t="s">
        <v>133</v>
      </c>
      <c r="B130" s="17"/>
      <c r="C130" s="17" t="s">
        <v>134</v>
      </c>
      <c r="D130" s="17"/>
      <c r="E130" s="17">
        <v>0</v>
      </c>
      <c r="F130" s="17">
        <v>2</v>
      </c>
      <c r="G130" s="17">
        <v>0</v>
      </c>
      <c r="H130" s="17">
        <v>0</v>
      </c>
      <c r="I130" s="17" t="s">
        <v>164</v>
      </c>
    </row>
    <row r="131" spans="1:9" x14ac:dyDescent="0.35">
      <c r="A131" s="17"/>
      <c r="B131" s="17"/>
      <c r="C131" s="17" t="s">
        <v>135</v>
      </c>
      <c r="D131" s="17"/>
      <c r="E131" s="17">
        <v>0</v>
      </c>
      <c r="F131" s="17"/>
      <c r="G131" s="17"/>
      <c r="H131" s="17"/>
      <c r="I131" s="17"/>
    </row>
    <row r="132" spans="1:9" x14ac:dyDescent="0.35">
      <c r="A132" s="17" t="s">
        <v>136</v>
      </c>
      <c r="B132" s="17"/>
      <c r="C132" s="17" t="s">
        <v>137</v>
      </c>
      <c r="D132" s="17"/>
      <c r="E132" s="17">
        <v>0</v>
      </c>
      <c r="F132" s="17">
        <v>2</v>
      </c>
      <c r="G132" s="17">
        <v>0</v>
      </c>
      <c r="H132" s="17">
        <v>0</v>
      </c>
      <c r="I132" s="17" t="s">
        <v>164</v>
      </c>
    </row>
    <row r="133" spans="1:9" x14ac:dyDescent="0.35">
      <c r="A133" s="17"/>
      <c r="B133" s="17"/>
      <c r="C133" s="17" t="s">
        <v>138</v>
      </c>
      <c r="D133" s="17"/>
      <c r="E133" s="17">
        <v>0</v>
      </c>
      <c r="F133" s="17"/>
      <c r="G133" s="17"/>
      <c r="H133" s="17"/>
      <c r="I133" s="17"/>
    </row>
    <row r="134" spans="1:9" x14ac:dyDescent="0.35">
      <c r="A134" s="17" t="s">
        <v>139</v>
      </c>
      <c r="B134" s="17" t="s">
        <v>140</v>
      </c>
      <c r="C134" s="17" t="s">
        <v>141</v>
      </c>
      <c r="D134" s="17">
        <v>10</v>
      </c>
      <c r="E134" s="17">
        <v>0.155</v>
      </c>
      <c r="F134" s="17">
        <v>2</v>
      </c>
      <c r="G134" s="17">
        <v>0.16200000000000001</v>
      </c>
      <c r="H134" s="17">
        <v>0.01</v>
      </c>
      <c r="I134" s="17">
        <v>5.944</v>
      </c>
    </row>
    <row r="135" spans="1:9" x14ac:dyDescent="0.35">
      <c r="A135" s="17"/>
      <c r="B135" s="17"/>
      <c r="C135" s="17" t="s">
        <v>142</v>
      </c>
      <c r="D135" s="17">
        <v>10</v>
      </c>
      <c r="E135" s="17">
        <v>0.16900000000000001</v>
      </c>
      <c r="F135" s="17"/>
      <c r="G135" s="17"/>
      <c r="H135" s="17"/>
      <c r="I135" s="17"/>
    </row>
    <row r="136" spans="1:9" x14ac:dyDescent="0.35">
      <c r="A136" s="17" t="s">
        <v>143</v>
      </c>
      <c r="B136" s="17" t="s">
        <v>140</v>
      </c>
      <c r="C136" s="17" t="s">
        <v>144</v>
      </c>
      <c r="D136" s="17">
        <v>2.5</v>
      </c>
      <c r="E136" s="17">
        <v>0.314</v>
      </c>
      <c r="F136" s="17">
        <v>2</v>
      </c>
      <c r="G136" s="17">
        <v>0.30199999999999999</v>
      </c>
      <c r="H136" s="17">
        <v>1.7000000000000001E-2</v>
      </c>
      <c r="I136" s="17">
        <v>5.4720000000000004</v>
      </c>
    </row>
    <row r="137" spans="1:9" x14ac:dyDescent="0.35">
      <c r="A137" s="17"/>
      <c r="B137" s="17"/>
      <c r="C137" s="17" t="s">
        <v>145</v>
      </c>
      <c r="D137" s="17">
        <v>2.5</v>
      </c>
      <c r="E137" s="17">
        <v>0.29099999999999998</v>
      </c>
      <c r="F137" s="17"/>
      <c r="G137" s="17"/>
      <c r="H137" s="17"/>
      <c r="I137" s="17"/>
    </row>
    <row r="138" spans="1:9" x14ac:dyDescent="0.35">
      <c r="A138" s="17" t="s">
        <v>146</v>
      </c>
      <c r="B138" s="17" t="s">
        <v>140</v>
      </c>
      <c r="C138" s="17" t="s">
        <v>147</v>
      </c>
      <c r="D138" s="17">
        <v>0.625</v>
      </c>
      <c r="E138" s="17">
        <v>0.436</v>
      </c>
      <c r="F138" s="17">
        <v>2</v>
      </c>
      <c r="G138" s="17">
        <v>0.43</v>
      </c>
      <c r="H138" s="17">
        <v>8.0000000000000002E-3</v>
      </c>
      <c r="I138" s="17">
        <v>1.7909999999999999</v>
      </c>
    </row>
    <row r="139" spans="1:9" x14ac:dyDescent="0.35">
      <c r="A139" s="17"/>
      <c r="B139" s="17"/>
      <c r="C139" s="17" t="s">
        <v>148</v>
      </c>
      <c r="D139" s="17">
        <v>0.625</v>
      </c>
      <c r="E139" s="17">
        <v>0.42499999999999999</v>
      </c>
      <c r="F139" s="17"/>
      <c r="G139" s="17"/>
      <c r="H139" s="17"/>
      <c r="I139" s="17"/>
    </row>
    <row r="140" spans="1:9" x14ac:dyDescent="0.35">
      <c r="A140" s="17" t="s">
        <v>149</v>
      </c>
      <c r="B140" s="17" t="s">
        <v>140</v>
      </c>
      <c r="C140" s="17" t="s">
        <v>150</v>
      </c>
      <c r="D140" s="17">
        <v>0.156</v>
      </c>
      <c r="E140" s="17">
        <v>0.68</v>
      </c>
      <c r="F140" s="17">
        <v>2</v>
      </c>
      <c r="G140" s="17">
        <v>0.61899999999999999</v>
      </c>
      <c r="H140" s="17">
        <v>8.5999999999999993E-2</v>
      </c>
      <c r="I140" s="17">
        <v>13.893000000000001</v>
      </c>
    </row>
    <row r="141" spans="1:9" x14ac:dyDescent="0.35">
      <c r="A141" s="17"/>
      <c r="B141" s="17"/>
      <c r="C141" s="17" t="s">
        <v>151</v>
      </c>
      <c r="D141" s="17">
        <v>0.156</v>
      </c>
      <c r="E141" s="17">
        <v>0.55800000000000005</v>
      </c>
      <c r="F141" s="17"/>
      <c r="G141" s="17"/>
      <c r="H141" s="17"/>
      <c r="I141" s="17"/>
    </row>
    <row r="142" spans="1:9" x14ac:dyDescent="0.35">
      <c r="A142" s="17" t="s">
        <v>152</v>
      </c>
      <c r="B142" s="17" t="s">
        <v>140</v>
      </c>
      <c r="C142" s="17" t="s">
        <v>153</v>
      </c>
      <c r="D142" s="17">
        <v>3.9E-2</v>
      </c>
      <c r="E142" s="17">
        <v>0.79</v>
      </c>
      <c r="F142" s="17">
        <v>2</v>
      </c>
      <c r="G142" s="17">
        <v>0.76700000000000002</v>
      </c>
      <c r="H142" s="17">
        <v>3.3000000000000002E-2</v>
      </c>
      <c r="I142" s="17">
        <v>4.3239999999999998</v>
      </c>
    </row>
    <row r="143" spans="1:9" x14ac:dyDescent="0.35">
      <c r="A143" s="17"/>
      <c r="B143" s="17"/>
      <c r="C143" s="17" t="s">
        <v>154</v>
      </c>
      <c r="D143" s="17">
        <v>3.9E-2</v>
      </c>
      <c r="E143" s="17">
        <v>0.74399999999999999</v>
      </c>
      <c r="F143" s="17"/>
      <c r="G143" s="17"/>
      <c r="H143" s="17"/>
      <c r="I143" s="17"/>
    </row>
    <row r="144" spans="1:9" x14ac:dyDescent="0.35">
      <c r="A144" s="17" t="s">
        <v>155</v>
      </c>
      <c r="B144" s="17" t="s">
        <v>140</v>
      </c>
      <c r="C144" s="17" t="s">
        <v>156</v>
      </c>
      <c r="D144" s="17">
        <v>0.01</v>
      </c>
      <c r="E144" s="17">
        <v>0.91800000000000004</v>
      </c>
      <c r="F144" s="17">
        <v>2</v>
      </c>
      <c r="G144" s="17">
        <v>0.83299999999999996</v>
      </c>
      <c r="H144" s="17">
        <v>0.12</v>
      </c>
      <c r="I144" s="17">
        <v>14.461</v>
      </c>
    </row>
    <row r="145" spans="1:14" x14ac:dyDescent="0.35">
      <c r="A145" s="17"/>
      <c r="B145" s="17"/>
      <c r="C145" s="17" t="s">
        <v>157</v>
      </c>
      <c r="D145" s="17">
        <v>0.01</v>
      </c>
      <c r="E145" s="17">
        <v>0.748</v>
      </c>
      <c r="F145" s="17"/>
      <c r="G145" s="17"/>
      <c r="H145" s="17"/>
      <c r="I145" s="17"/>
    </row>
    <row r="146" spans="1:14" x14ac:dyDescent="0.35">
      <c r="A146" s="17" t="s">
        <v>158</v>
      </c>
      <c r="B146" s="17" t="s">
        <v>140</v>
      </c>
      <c r="C146" s="17" t="s">
        <v>159</v>
      </c>
      <c r="D146" s="17">
        <v>2.3E-3</v>
      </c>
      <c r="E146" s="17">
        <v>0.93700000000000006</v>
      </c>
      <c r="F146" s="17">
        <v>2</v>
      </c>
      <c r="G146" s="17">
        <v>0.90300000000000002</v>
      </c>
      <c r="H146" s="17">
        <v>4.9000000000000002E-2</v>
      </c>
      <c r="I146" s="17">
        <v>5.4130000000000003</v>
      </c>
    </row>
    <row r="147" spans="1:14" x14ac:dyDescent="0.35">
      <c r="A147" s="17"/>
      <c r="B147" s="17"/>
      <c r="C147" s="17" t="s">
        <v>160</v>
      </c>
      <c r="D147" s="17">
        <v>2.3E-3</v>
      </c>
      <c r="E147" s="17">
        <v>0.86799999999999999</v>
      </c>
      <c r="F147" s="17"/>
      <c r="G147" s="17"/>
      <c r="H147" s="17"/>
      <c r="I147" s="17"/>
    </row>
    <row r="148" spans="1:14" x14ac:dyDescent="0.35">
      <c r="A148" s="17" t="s">
        <v>161</v>
      </c>
      <c r="B148" s="17" t="s">
        <v>140</v>
      </c>
      <c r="C148" s="17" t="s">
        <v>162</v>
      </c>
      <c r="D148" s="17">
        <v>0</v>
      </c>
      <c r="E148" s="17">
        <v>0.90900000000000003</v>
      </c>
      <c r="F148" s="17">
        <v>2</v>
      </c>
      <c r="G148" s="17">
        <v>0.873</v>
      </c>
      <c r="H148" s="17">
        <v>5.0999999999999997E-2</v>
      </c>
      <c r="I148" s="17">
        <v>5.7960000000000003</v>
      </c>
    </row>
    <row r="149" spans="1:14" x14ac:dyDescent="0.35">
      <c r="A149" s="17"/>
      <c r="B149" s="17"/>
      <c r="C149" s="17" t="s">
        <v>163</v>
      </c>
      <c r="D149" s="17">
        <v>0</v>
      </c>
      <c r="E149" s="17">
        <v>0.83799999999999997</v>
      </c>
      <c r="F149" s="17"/>
      <c r="G149" s="17"/>
      <c r="H149" s="17"/>
      <c r="I149" s="17"/>
    </row>
    <row r="151" spans="1:14" x14ac:dyDescent="0.35">
      <c r="A151" s="1"/>
      <c r="B151" s="2">
        <v>1</v>
      </c>
      <c r="C151" s="2">
        <v>2</v>
      </c>
      <c r="D151" s="2">
        <v>3</v>
      </c>
      <c r="E151" s="2">
        <v>4</v>
      </c>
      <c r="F151" s="2">
        <v>5</v>
      </c>
      <c r="G151" s="2">
        <v>6</v>
      </c>
      <c r="H151" s="2">
        <v>7</v>
      </c>
      <c r="I151" s="2">
        <v>8</v>
      </c>
      <c r="J151" s="2">
        <v>9</v>
      </c>
      <c r="K151" s="2">
        <v>10</v>
      </c>
      <c r="L151" s="2">
        <v>11</v>
      </c>
      <c r="M151" s="2">
        <v>12</v>
      </c>
    </row>
    <row r="152" spans="1:14" x14ac:dyDescent="0.35">
      <c r="A152" s="25" t="s">
        <v>0</v>
      </c>
      <c r="B152" s="19" t="s">
        <v>139</v>
      </c>
      <c r="C152" s="19" t="s">
        <v>139</v>
      </c>
      <c r="D152" s="20" t="s">
        <v>19</v>
      </c>
      <c r="E152" s="20" t="s">
        <v>19</v>
      </c>
      <c r="F152" s="20" t="s">
        <v>43</v>
      </c>
      <c r="G152" s="20" t="s">
        <v>43</v>
      </c>
      <c r="H152" s="20" t="s">
        <v>67</v>
      </c>
      <c r="I152" s="20" t="s">
        <v>67</v>
      </c>
      <c r="J152" s="20" t="s">
        <v>91</v>
      </c>
      <c r="K152" s="20" t="s">
        <v>91</v>
      </c>
      <c r="L152" s="20" t="s">
        <v>115</v>
      </c>
      <c r="M152" s="20" t="s">
        <v>115</v>
      </c>
      <c r="N152" s="10" t="s">
        <v>11</v>
      </c>
    </row>
    <row r="153" spans="1:14" x14ac:dyDescent="0.35">
      <c r="A153" s="26"/>
      <c r="B153" s="21">
        <v>10</v>
      </c>
      <c r="C153" s="21">
        <v>10</v>
      </c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10" t="s">
        <v>14</v>
      </c>
    </row>
    <row r="154" spans="1:14" x14ac:dyDescent="0.35">
      <c r="A154" s="27"/>
      <c r="B154" s="23" t="s">
        <v>140</v>
      </c>
      <c r="C154" s="23" t="s">
        <v>140</v>
      </c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10" t="s">
        <v>12</v>
      </c>
    </row>
    <row r="155" spans="1:14" x14ac:dyDescent="0.35">
      <c r="A155" s="25" t="s">
        <v>1</v>
      </c>
      <c r="B155" s="19" t="s">
        <v>143</v>
      </c>
      <c r="C155" s="19" t="s">
        <v>143</v>
      </c>
      <c r="D155" s="20" t="s">
        <v>22</v>
      </c>
      <c r="E155" s="20" t="s">
        <v>22</v>
      </c>
      <c r="F155" s="20" t="s">
        <v>46</v>
      </c>
      <c r="G155" s="20" t="s">
        <v>46</v>
      </c>
      <c r="H155" s="20" t="s">
        <v>70</v>
      </c>
      <c r="I155" s="20" t="s">
        <v>70</v>
      </c>
      <c r="J155" s="20" t="s">
        <v>94</v>
      </c>
      <c r="K155" s="20" t="s">
        <v>94</v>
      </c>
      <c r="L155" s="20" t="s">
        <v>118</v>
      </c>
      <c r="M155" s="20" t="s">
        <v>118</v>
      </c>
      <c r="N155" s="10" t="s">
        <v>11</v>
      </c>
    </row>
    <row r="156" spans="1:14" x14ac:dyDescent="0.35">
      <c r="A156" s="26"/>
      <c r="B156" s="21">
        <v>2.5</v>
      </c>
      <c r="C156" s="21">
        <v>2.5</v>
      </c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10" t="s">
        <v>14</v>
      </c>
    </row>
    <row r="157" spans="1:14" x14ac:dyDescent="0.35">
      <c r="A157" s="27"/>
      <c r="B157" s="23" t="s">
        <v>140</v>
      </c>
      <c r="C157" s="23" t="s">
        <v>140</v>
      </c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10" t="s">
        <v>12</v>
      </c>
    </row>
    <row r="158" spans="1:14" x14ac:dyDescent="0.35">
      <c r="A158" s="25" t="s">
        <v>2</v>
      </c>
      <c r="B158" s="19" t="s">
        <v>146</v>
      </c>
      <c r="C158" s="19" t="s">
        <v>146</v>
      </c>
      <c r="D158" s="20" t="s">
        <v>25</v>
      </c>
      <c r="E158" s="20" t="s">
        <v>25</v>
      </c>
      <c r="F158" s="20" t="s">
        <v>49</v>
      </c>
      <c r="G158" s="20" t="s">
        <v>49</v>
      </c>
      <c r="H158" s="20" t="s">
        <v>73</v>
      </c>
      <c r="I158" s="20" t="s">
        <v>73</v>
      </c>
      <c r="J158" s="20" t="s">
        <v>97</v>
      </c>
      <c r="K158" s="20" t="s">
        <v>97</v>
      </c>
      <c r="L158" s="20" t="s">
        <v>121</v>
      </c>
      <c r="M158" s="20" t="s">
        <v>121</v>
      </c>
      <c r="N158" s="10" t="s">
        <v>11</v>
      </c>
    </row>
    <row r="159" spans="1:14" x14ac:dyDescent="0.35">
      <c r="A159" s="26"/>
      <c r="B159" s="21">
        <v>0.625</v>
      </c>
      <c r="C159" s="21">
        <v>0.625</v>
      </c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N159" s="10" t="s">
        <v>14</v>
      </c>
    </row>
    <row r="160" spans="1:14" x14ac:dyDescent="0.35">
      <c r="A160" s="27"/>
      <c r="B160" s="23" t="s">
        <v>140</v>
      </c>
      <c r="C160" s="23" t="s">
        <v>140</v>
      </c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10" t="s">
        <v>12</v>
      </c>
    </row>
    <row r="161" spans="1:14" x14ac:dyDescent="0.35">
      <c r="A161" s="25" t="s">
        <v>3</v>
      </c>
      <c r="B161" s="19" t="s">
        <v>149</v>
      </c>
      <c r="C161" s="19" t="s">
        <v>149</v>
      </c>
      <c r="D161" s="20" t="s">
        <v>28</v>
      </c>
      <c r="E161" s="20" t="s">
        <v>28</v>
      </c>
      <c r="F161" s="20" t="s">
        <v>52</v>
      </c>
      <c r="G161" s="20" t="s">
        <v>52</v>
      </c>
      <c r="H161" s="20" t="s">
        <v>76</v>
      </c>
      <c r="I161" s="20" t="s">
        <v>76</v>
      </c>
      <c r="J161" s="20" t="s">
        <v>100</v>
      </c>
      <c r="K161" s="20" t="s">
        <v>100</v>
      </c>
      <c r="L161" s="20" t="s">
        <v>124</v>
      </c>
      <c r="M161" s="20" t="s">
        <v>124</v>
      </c>
      <c r="N161" s="10" t="s">
        <v>11</v>
      </c>
    </row>
    <row r="162" spans="1:14" x14ac:dyDescent="0.35">
      <c r="A162" s="26"/>
      <c r="B162" s="21">
        <v>0.156</v>
      </c>
      <c r="C162" s="21">
        <v>0.156</v>
      </c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10" t="s">
        <v>14</v>
      </c>
    </row>
    <row r="163" spans="1:14" x14ac:dyDescent="0.35">
      <c r="A163" s="27"/>
      <c r="B163" s="23" t="s">
        <v>140</v>
      </c>
      <c r="C163" s="23" t="s">
        <v>140</v>
      </c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10" t="s">
        <v>12</v>
      </c>
    </row>
    <row r="164" spans="1:14" x14ac:dyDescent="0.35">
      <c r="A164" s="25" t="s">
        <v>4</v>
      </c>
      <c r="B164" s="19" t="s">
        <v>152</v>
      </c>
      <c r="C164" s="19" t="s">
        <v>152</v>
      </c>
      <c r="D164" s="20" t="s">
        <v>31</v>
      </c>
      <c r="E164" s="20" t="s">
        <v>31</v>
      </c>
      <c r="F164" s="20" t="s">
        <v>55</v>
      </c>
      <c r="G164" s="20" t="s">
        <v>55</v>
      </c>
      <c r="H164" s="20" t="s">
        <v>79</v>
      </c>
      <c r="I164" s="20" t="s">
        <v>79</v>
      </c>
      <c r="J164" s="20" t="s">
        <v>103</v>
      </c>
      <c r="K164" s="20" t="s">
        <v>103</v>
      </c>
      <c r="L164" s="20" t="s">
        <v>127</v>
      </c>
      <c r="M164" s="20" t="s">
        <v>127</v>
      </c>
      <c r="N164" s="10" t="s">
        <v>11</v>
      </c>
    </row>
    <row r="165" spans="1:14" x14ac:dyDescent="0.35">
      <c r="A165" s="26"/>
      <c r="B165" s="21">
        <v>3.9E-2</v>
      </c>
      <c r="C165" s="21">
        <v>3.9E-2</v>
      </c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10" t="s">
        <v>14</v>
      </c>
    </row>
    <row r="166" spans="1:14" x14ac:dyDescent="0.35">
      <c r="A166" s="27"/>
      <c r="B166" s="23" t="s">
        <v>140</v>
      </c>
      <c r="C166" s="23" t="s">
        <v>140</v>
      </c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10" t="s">
        <v>12</v>
      </c>
    </row>
    <row r="167" spans="1:14" x14ac:dyDescent="0.35">
      <c r="A167" s="25" t="s">
        <v>5</v>
      </c>
      <c r="B167" s="19" t="s">
        <v>155</v>
      </c>
      <c r="C167" s="19" t="s">
        <v>155</v>
      </c>
      <c r="D167" s="20" t="s">
        <v>34</v>
      </c>
      <c r="E167" s="20" t="s">
        <v>34</v>
      </c>
      <c r="F167" s="20" t="s">
        <v>58</v>
      </c>
      <c r="G167" s="20" t="s">
        <v>58</v>
      </c>
      <c r="H167" s="20" t="s">
        <v>82</v>
      </c>
      <c r="I167" s="20" t="s">
        <v>82</v>
      </c>
      <c r="J167" s="20" t="s">
        <v>106</v>
      </c>
      <c r="K167" s="20" t="s">
        <v>106</v>
      </c>
      <c r="L167" s="20" t="s">
        <v>130</v>
      </c>
      <c r="M167" s="20" t="s">
        <v>130</v>
      </c>
      <c r="N167" s="10" t="s">
        <v>11</v>
      </c>
    </row>
    <row r="168" spans="1:14" x14ac:dyDescent="0.35">
      <c r="A168" s="26"/>
      <c r="B168" s="21">
        <v>0.01</v>
      </c>
      <c r="C168" s="21">
        <v>0.01</v>
      </c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10" t="s">
        <v>14</v>
      </c>
    </row>
    <row r="169" spans="1:14" x14ac:dyDescent="0.35">
      <c r="A169" s="27"/>
      <c r="B169" s="23" t="s">
        <v>140</v>
      </c>
      <c r="C169" s="23" t="s">
        <v>140</v>
      </c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10" t="s">
        <v>12</v>
      </c>
    </row>
    <row r="170" spans="1:14" x14ac:dyDescent="0.35">
      <c r="A170" s="25" t="s">
        <v>6</v>
      </c>
      <c r="B170" s="19" t="s">
        <v>158</v>
      </c>
      <c r="C170" s="19" t="s">
        <v>158</v>
      </c>
      <c r="D170" s="20" t="s">
        <v>37</v>
      </c>
      <c r="E170" s="20" t="s">
        <v>37</v>
      </c>
      <c r="F170" s="20" t="s">
        <v>61</v>
      </c>
      <c r="G170" s="20" t="s">
        <v>61</v>
      </c>
      <c r="H170" s="20" t="s">
        <v>85</v>
      </c>
      <c r="I170" s="20" t="s">
        <v>85</v>
      </c>
      <c r="J170" s="20" t="s">
        <v>109</v>
      </c>
      <c r="K170" s="20" t="s">
        <v>109</v>
      </c>
      <c r="L170" s="20" t="s">
        <v>133</v>
      </c>
      <c r="M170" s="20" t="s">
        <v>133</v>
      </c>
      <c r="N170" s="10" t="s">
        <v>11</v>
      </c>
    </row>
    <row r="171" spans="1:14" x14ac:dyDescent="0.35">
      <c r="A171" s="26"/>
      <c r="B171" s="21">
        <v>2.3E-3</v>
      </c>
      <c r="C171" s="21">
        <v>2.3E-3</v>
      </c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10" t="s">
        <v>14</v>
      </c>
    </row>
    <row r="172" spans="1:14" x14ac:dyDescent="0.35">
      <c r="A172" s="27"/>
      <c r="B172" s="23" t="s">
        <v>140</v>
      </c>
      <c r="C172" s="23" t="s">
        <v>140</v>
      </c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10" t="s">
        <v>12</v>
      </c>
    </row>
    <row r="173" spans="1:14" x14ac:dyDescent="0.35">
      <c r="A173" s="25" t="s">
        <v>7</v>
      </c>
      <c r="B173" s="19" t="s">
        <v>161</v>
      </c>
      <c r="C173" s="19" t="s">
        <v>161</v>
      </c>
      <c r="D173" s="20" t="s">
        <v>40</v>
      </c>
      <c r="E173" s="20" t="s">
        <v>40</v>
      </c>
      <c r="F173" s="20" t="s">
        <v>64</v>
      </c>
      <c r="G173" s="20" t="s">
        <v>64</v>
      </c>
      <c r="H173" s="20" t="s">
        <v>88</v>
      </c>
      <c r="I173" s="20" t="s">
        <v>88</v>
      </c>
      <c r="J173" s="20" t="s">
        <v>112</v>
      </c>
      <c r="K173" s="20" t="s">
        <v>112</v>
      </c>
      <c r="L173" s="20" t="s">
        <v>136</v>
      </c>
      <c r="M173" s="20" t="s">
        <v>136</v>
      </c>
      <c r="N173" s="10" t="s">
        <v>11</v>
      </c>
    </row>
    <row r="174" spans="1:14" x14ac:dyDescent="0.35">
      <c r="A174" s="26"/>
      <c r="B174" s="21">
        <v>0</v>
      </c>
      <c r="C174" s="21">
        <v>0</v>
      </c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10" t="s">
        <v>14</v>
      </c>
    </row>
    <row r="175" spans="1:14" x14ac:dyDescent="0.35">
      <c r="A175" s="27"/>
      <c r="B175" s="23" t="s">
        <v>140</v>
      </c>
      <c r="C175" s="23" t="s">
        <v>140</v>
      </c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10" t="s">
        <v>12</v>
      </c>
    </row>
  </sheetData>
  <mergeCells count="8">
    <mergeCell ref="A170:A172"/>
    <mergeCell ref="A173:A175"/>
    <mergeCell ref="A152:A154"/>
    <mergeCell ref="A155:A157"/>
    <mergeCell ref="A158:A160"/>
    <mergeCell ref="A161:A163"/>
    <mergeCell ref="A164:A166"/>
    <mergeCell ref="A167:A16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5F2D1-D0E0-46A0-8076-A6415C1C99A2}">
  <dimension ref="A1:P107"/>
  <sheetViews>
    <sheetView tabSelected="1" workbookViewId="0">
      <selection activeCell="N9" sqref="N9"/>
    </sheetView>
  </sheetViews>
  <sheetFormatPr defaultRowHeight="14.5" x14ac:dyDescent="0.35"/>
  <cols>
    <col min="2" max="2" width="19.26953125" bestFit="1" customWidth="1"/>
    <col min="7" max="7" width="9" bestFit="1" customWidth="1"/>
    <col min="14" max="14" width="11.81640625" customWidth="1"/>
    <col min="15" max="15" width="6.81640625" bestFit="1" customWidth="1"/>
    <col min="16" max="16" width="19.26953125" bestFit="1" customWidth="1"/>
  </cols>
  <sheetData>
    <row r="1" spans="1:16" x14ac:dyDescent="0.35">
      <c r="A1" s="28" t="s">
        <v>165</v>
      </c>
      <c r="B1" s="28" t="s">
        <v>166</v>
      </c>
      <c r="D1" s="28" t="s">
        <v>167</v>
      </c>
      <c r="E1" s="28" t="s">
        <v>175</v>
      </c>
      <c r="F1" s="28" t="s">
        <v>168</v>
      </c>
      <c r="M1" s="28" t="s">
        <v>176</v>
      </c>
      <c r="N1" s="28" t="s">
        <v>217</v>
      </c>
      <c r="O1" s="28" t="s">
        <v>165</v>
      </c>
      <c r="P1" s="28" t="s">
        <v>166</v>
      </c>
    </row>
    <row r="2" spans="1:16" x14ac:dyDescent="0.35">
      <c r="A2">
        <f>AVERAGE('raw-c'!B44:C44)</f>
        <v>0.11699999999999999</v>
      </c>
      <c r="B2">
        <v>10</v>
      </c>
      <c r="D2" t="s">
        <v>169</v>
      </c>
      <c r="E2" s="32">
        <v>1.6067882856762E-2</v>
      </c>
      <c r="F2" t="s">
        <v>170</v>
      </c>
      <c r="G2" s="32">
        <v>-3.07321950844133E-2</v>
      </c>
      <c r="M2" t="s">
        <v>218</v>
      </c>
      <c r="N2">
        <v>50</v>
      </c>
      <c r="O2">
        <f>AVERAGE('raw-c'!D44:E44)</f>
        <v>0.50550000000000006</v>
      </c>
      <c r="P2" s="31">
        <f>($G$2+(($G$3*(O2^$G$4))/(($G$5^$G$4)+(O2^$G$4))))*N2</f>
        <v>10.845035437113253</v>
      </c>
    </row>
    <row r="3" spans="1:16" x14ac:dyDescent="0.35">
      <c r="A3">
        <f>AVERAGE('raw-c'!B45:C45)</f>
        <v>0.25600000000000001</v>
      </c>
      <c r="B3">
        <f>B2/4</f>
        <v>2.5</v>
      </c>
      <c r="D3" t="s">
        <v>171</v>
      </c>
      <c r="E3" s="32">
        <v>0.99999388548576196</v>
      </c>
      <c r="F3" t="s">
        <v>172</v>
      </c>
      <c r="G3" s="32">
        <v>12.069382356271401</v>
      </c>
      <c r="M3" t="s">
        <v>219</v>
      </c>
      <c r="N3">
        <v>50</v>
      </c>
      <c r="O3">
        <f>AVERAGE('raw-c'!D45:E45)</f>
        <v>0.49199999999999999</v>
      </c>
      <c r="P3" s="31">
        <f t="shared" ref="P3:P26" si="0">($G$2+(($G$3*(O3^$G$4))/(($G$5^$G$4)+(O3^$G$4))))*N3</f>
        <v>12.130881169284098</v>
      </c>
    </row>
    <row r="4" spans="1:16" x14ac:dyDescent="0.35">
      <c r="A4">
        <f>AVERAGE('raw-c'!B46:C46)</f>
        <v>0.38400000000000001</v>
      </c>
      <c r="B4">
        <f t="shared" ref="B4:B8" si="1">B3/4</f>
        <v>0.625</v>
      </c>
      <c r="F4" t="s">
        <v>173</v>
      </c>
      <c r="G4" s="32">
        <v>-3.7305218743861799</v>
      </c>
      <c r="M4" t="s">
        <v>220</v>
      </c>
      <c r="N4">
        <v>50</v>
      </c>
      <c r="O4">
        <f>AVERAGE('raw-c'!D46:E46)</f>
        <v>0.52700000000000002</v>
      </c>
      <c r="P4" s="31">
        <f t="shared" si="0"/>
        <v>9.0945223298323725</v>
      </c>
    </row>
    <row r="5" spans="1:16" x14ac:dyDescent="0.35">
      <c r="A5">
        <f>AVERAGE('raw-c'!B47:C47)</f>
        <v>0.57000000000000006</v>
      </c>
      <c r="B5" s="29">
        <f t="shared" si="1"/>
        <v>0.15625</v>
      </c>
      <c r="F5" t="s">
        <v>174</v>
      </c>
      <c r="G5" s="32">
        <v>0.1793428299681</v>
      </c>
      <c r="M5" t="s">
        <v>221</v>
      </c>
      <c r="N5">
        <v>50</v>
      </c>
      <c r="O5">
        <f>AVERAGE('raw-c'!D47:E47)</f>
        <v>0.2205</v>
      </c>
      <c r="P5" s="31">
        <f t="shared" si="0"/>
        <v>189.35476478406255</v>
      </c>
    </row>
    <row r="6" spans="1:16" x14ac:dyDescent="0.35">
      <c r="A6">
        <f>AVERAGE('raw-c'!B48:C48)</f>
        <v>0.71899999999999997</v>
      </c>
      <c r="B6" s="29">
        <f t="shared" si="1"/>
        <v>3.90625E-2</v>
      </c>
      <c r="M6" t="s">
        <v>222</v>
      </c>
      <c r="N6">
        <v>50</v>
      </c>
      <c r="O6">
        <f>AVERAGE('raw-c'!D48:E48)</f>
        <v>0.76200000000000001</v>
      </c>
      <c r="P6" s="31">
        <f t="shared" si="0"/>
        <v>1.1855464988243702</v>
      </c>
    </row>
    <row r="7" spans="1:16" x14ac:dyDescent="0.35">
      <c r="A7">
        <f>AVERAGE('raw-c'!B49:C49)</f>
        <v>0.78400000000000003</v>
      </c>
      <c r="B7" s="30">
        <f t="shared" si="1"/>
        <v>9.765625E-3</v>
      </c>
      <c r="D7" s="32">
        <v>0.1</v>
      </c>
      <c r="E7" s="32">
        <v>10.811887763817399</v>
      </c>
      <c r="M7" t="s">
        <v>223</v>
      </c>
      <c r="N7">
        <v>50</v>
      </c>
      <c r="O7">
        <f>AVERAGE('raw-c'!D49:E49)</f>
        <v>0.18</v>
      </c>
      <c r="P7" s="31">
        <f t="shared" si="0"/>
        <v>298.13941935226683</v>
      </c>
    </row>
    <row r="8" spans="1:16" x14ac:dyDescent="0.35">
      <c r="A8">
        <f>AVERAGE('raw-c'!B50:C50)</f>
        <v>0.85349999999999993</v>
      </c>
      <c r="B8" s="31">
        <f t="shared" si="1"/>
        <v>2.44140625E-3</v>
      </c>
      <c r="D8" s="32">
        <v>0.108</v>
      </c>
      <c r="E8" s="32">
        <v>10.4573625363332</v>
      </c>
      <c r="M8" t="s">
        <v>224</v>
      </c>
      <c r="N8">
        <v>50</v>
      </c>
      <c r="O8">
        <f>AVERAGE('raw-c'!D50:E50)</f>
        <v>0.53200000000000003</v>
      </c>
      <c r="P8" s="31">
        <f t="shared" si="0"/>
        <v>8.7328000672388466</v>
      </c>
    </row>
    <row r="9" spans="1:16" x14ac:dyDescent="0.35">
      <c r="A9">
        <f>AVERAGE('raw-c'!B51:C51)</f>
        <v>0.82499999999999996</v>
      </c>
      <c r="B9">
        <v>0</v>
      </c>
      <c r="D9" s="32">
        <v>0.11600000000000001</v>
      </c>
      <c r="E9" s="32">
        <v>10.053738180339</v>
      </c>
      <c r="M9" t="s">
        <v>225</v>
      </c>
      <c r="N9">
        <v>50</v>
      </c>
      <c r="O9">
        <f>AVERAGE('raw-c'!D51:E51)</f>
        <v>0.79100000000000004</v>
      </c>
      <c r="P9" s="31">
        <f t="shared" si="0"/>
        <v>0.83287122618001663</v>
      </c>
    </row>
    <row r="10" spans="1:16" x14ac:dyDescent="0.35">
      <c r="D10" s="32">
        <v>0.124</v>
      </c>
      <c r="E10" s="32">
        <v>9.6060537026087793</v>
      </c>
      <c r="M10" t="s">
        <v>226</v>
      </c>
      <c r="N10">
        <v>50</v>
      </c>
      <c r="O10">
        <f>AVERAGE('raw-c'!F44:G44)</f>
        <v>0.70649999999999991</v>
      </c>
      <c r="P10" s="31">
        <f t="shared" si="0"/>
        <v>2.0674817817757636</v>
      </c>
    </row>
    <row r="11" spans="1:16" x14ac:dyDescent="0.35">
      <c r="D11" s="32">
        <v>0.13200000000000001</v>
      </c>
      <c r="E11" s="32">
        <v>9.1215094111935393</v>
      </c>
      <c r="M11" t="s">
        <v>227</v>
      </c>
      <c r="N11">
        <v>50</v>
      </c>
      <c r="O11">
        <f>AVERAGE('raw-c'!F45:G45)</f>
        <v>0.2465</v>
      </c>
      <c r="P11" s="31">
        <f t="shared" si="0"/>
        <v>139.60172440044417</v>
      </c>
    </row>
    <row r="12" spans="1:16" x14ac:dyDescent="0.35">
      <c r="D12" s="32">
        <v>0.14000000000000001</v>
      </c>
      <c r="E12" s="32">
        <v>8.6089405759096405</v>
      </c>
      <c r="M12" t="s">
        <v>228</v>
      </c>
      <c r="N12">
        <v>50</v>
      </c>
      <c r="O12">
        <f>AVERAGE('raw-c'!F46:G46)</f>
        <v>0.19750000000000001</v>
      </c>
      <c r="P12" s="31">
        <f t="shared" si="0"/>
        <v>246.49852257067576</v>
      </c>
    </row>
    <row r="13" spans="1:16" x14ac:dyDescent="0.35">
      <c r="D13" s="32">
        <v>0.14799999999999999</v>
      </c>
      <c r="E13" s="32">
        <v>8.0781363415168208</v>
      </c>
      <c r="M13" t="s">
        <v>229</v>
      </c>
      <c r="N13">
        <v>50</v>
      </c>
      <c r="O13">
        <f>AVERAGE('raw-c'!F47:G47)</f>
        <v>0.23849999999999999</v>
      </c>
      <c r="P13" s="31">
        <f t="shared" si="0"/>
        <v>153.34299330514256</v>
      </c>
    </row>
    <row r="14" spans="1:16" x14ac:dyDescent="0.35">
      <c r="D14" s="32">
        <v>0.156</v>
      </c>
      <c r="E14" s="32">
        <v>7.5391070627719197</v>
      </c>
      <c r="M14" t="s">
        <v>230</v>
      </c>
      <c r="N14">
        <v>50</v>
      </c>
      <c r="O14">
        <f>AVERAGE('raw-c'!F48:G48)</f>
        <v>0.21249999999999999</v>
      </c>
      <c r="P14" s="31">
        <f t="shared" si="0"/>
        <v>207.7846329011206</v>
      </c>
    </row>
    <row r="15" spans="1:16" x14ac:dyDescent="0.35">
      <c r="D15" s="32">
        <v>0.16400000000000001</v>
      </c>
      <c r="E15" s="32">
        <v>7.0014040450614097</v>
      </c>
      <c r="M15" t="s">
        <v>231</v>
      </c>
      <c r="N15">
        <v>50</v>
      </c>
      <c r="O15">
        <f>AVERAGE('raw-c'!F49:G49)</f>
        <v>0.76700000000000002</v>
      </c>
      <c r="P15" s="31">
        <f t="shared" si="0"/>
        <v>1.1202224406426493</v>
      </c>
    </row>
    <row r="16" spans="1:16" x14ac:dyDescent="0.35">
      <c r="D16" s="32">
        <v>0.17199999999999999</v>
      </c>
      <c r="E16" s="32">
        <v>6.47357325016206</v>
      </c>
      <c r="M16" t="s">
        <v>232</v>
      </c>
      <c r="N16">
        <v>50</v>
      </c>
      <c r="O16">
        <f>AVERAGE('raw-c'!F50:G50)</f>
        <v>0.39250000000000002</v>
      </c>
      <c r="P16" s="31">
        <f t="shared" si="0"/>
        <v>29.289983380051719</v>
      </c>
    </row>
    <row r="17" spans="4:16" x14ac:dyDescent="0.35">
      <c r="D17" s="32">
        <v>0.18</v>
      </c>
      <c r="E17" s="32">
        <v>5.9627883870453999</v>
      </c>
      <c r="M17" t="s">
        <v>233</v>
      </c>
      <c r="N17">
        <v>50</v>
      </c>
      <c r="O17">
        <f>AVERAGE('raw-c'!F51:G51)</f>
        <v>0.753</v>
      </c>
      <c r="P17" s="31">
        <f t="shared" si="0"/>
        <v>1.3083344256204028</v>
      </c>
    </row>
    <row r="18" spans="4:16" x14ac:dyDescent="0.35">
      <c r="D18" s="32">
        <v>0.188</v>
      </c>
      <c r="E18" s="32">
        <v>5.4746709276766898</v>
      </c>
      <c r="M18" t="s">
        <v>234</v>
      </c>
      <c r="N18">
        <v>50</v>
      </c>
      <c r="O18">
        <f>AVERAGE('raw-c'!H44:I44)</f>
        <v>0.77150000000000007</v>
      </c>
      <c r="P18" s="31">
        <f t="shared" si="0"/>
        <v>1.0631173542693046</v>
      </c>
    </row>
    <row r="19" spans="4:16" x14ac:dyDescent="0.35">
      <c r="D19" s="32">
        <v>0.19600000000000001</v>
      </c>
      <c r="E19" s="32">
        <v>5.0132745710761197</v>
      </c>
      <c r="M19" t="s">
        <v>235</v>
      </c>
      <c r="N19">
        <v>50</v>
      </c>
      <c r="O19">
        <f>AVERAGE('raw-c'!H45:I45)</f>
        <v>0.5585</v>
      </c>
      <c r="P19" s="31">
        <f t="shared" si="0"/>
        <v>7.0538394100664119</v>
      </c>
    </row>
    <row r="20" spans="4:16" x14ac:dyDescent="0.35">
      <c r="D20" s="32">
        <v>0.20399999999999999</v>
      </c>
      <c r="E20" s="32">
        <v>4.5811941838304397</v>
      </c>
      <c r="M20" t="s">
        <v>236</v>
      </c>
      <c r="N20">
        <v>50</v>
      </c>
      <c r="O20">
        <f>AVERAGE('raw-c'!H46:I46)</f>
        <v>0.45050000000000001</v>
      </c>
      <c r="P20" s="31">
        <f t="shared" si="0"/>
        <v>17.284512350298371</v>
      </c>
    </row>
    <row r="21" spans="4:16" x14ac:dyDescent="0.35">
      <c r="D21" s="32">
        <v>0.21199999999999999</v>
      </c>
      <c r="E21" s="32">
        <v>4.1797540968002203</v>
      </c>
      <c r="M21" t="s">
        <v>237</v>
      </c>
      <c r="N21">
        <v>50</v>
      </c>
      <c r="O21">
        <f>AVERAGE('raw-c'!H47:I47)</f>
        <v>0.17749999999999999</v>
      </c>
      <c r="P21" s="31">
        <f t="shared" si="0"/>
        <v>306.0103167226801</v>
      </c>
    </row>
    <row r="22" spans="4:16" x14ac:dyDescent="0.35">
      <c r="D22" s="32">
        <v>0.22</v>
      </c>
      <c r="E22" s="32">
        <v>3.80923462165239</v>
      </c>
      <c r="M22" t="s">
        <v>238</v>
      </c>
      <c r="N22">
        <v>50</v>
      </c>
      <c r="O22">
        <f>AVERAGE('raw-c'!H48:I48)</f>
        <v>0.35949999999999999</v>
      </c>
      <c r="P22" s="31">
        <f t="shared" si="0"/>
        <v>40.409748484878783</v>
      </c>
    </row>
    <row r="23" spans="4:16" x14ac:dyDescent="0.35">
      <c r="D23" s="32">
        <v>0.22800000000000001</v>
      </c>
      <c r="E23" s="32">
        <v>3.46910461835557</v>
      </c>
      <c r="M23" t="s">
        <v>239</v>
      </c>
      <c r="N23">
        <v>50</v>
      </c>
      <c r="O23">
        <f>AVERAGE('raw-c'!H49:I49)</f>
        <v>0.38700000000000001</v>
      </c>
      <c r="P23" s="31">
        <f t="shared" si="0"/>
        <v>30.866838033758921</v>
      </c>
    </row>
    <row r="24" spans="4:16" x14ac:dyDescent="0.35">
      <c r="D24" s="32">
        <v>0.23599999999999999</v>
      </c>
      <c r="E24" s="32">
        <v>3.1582383162251202</v>
      </c>
      <c r="M24" t="s">
        <v>240</v>
      </c>
      <c r="N24">
        <v>50</v>
      </c>
      <c r="O24">
        <f>AVERAGE('raw-c'!H50:I50)</f>
        <v>0.28000000000000003</v>
      </c>
      <c r="P24" s="31">
        <f t="shared" si="0"/>
        <v>94.720066403985669</v>
      </c>
    </row>
    <row r="25" spans="4:16" x14ac:dyDescent="0.35">
      <c r="D25" s="32">
        <v>0.24399999999999999</v>
      </c>
      <c r="E25" s="32">
        <v>2.8751040102268699</v>
      </c>
      <c r="M25" t="s">
        <v>241</v>
      </c>
      <c r="N25">
        <v>50</v>
      </c>
      <c r="O25">
        <f>AVERAGE('raw-c'!H51:I51)</f>
        <v>0.32100000000000001</v>
      </c>
      <c r="P25" s="31">
        <f t="shared" si="0"/>
        <v>60.211204893172564</v>
      </c>
    </row>
    <row r="26" spans="4:16" x14ac:dyDescent="0.35">
      <c r="D26" s="32">
        <v>0.252</v>
      </c>
      <c r="E26" s="32">
        <v>2.6179195892185301</v>
      </c>
      <c r="M26" t="s">
        <v>242</v>
      </c>
      <c r="N26">
        <v>50</v>
      </c>
      <c r="O26">
        <f>AVERAGE('raw-c'!J44:K44)</f>
        <v>0.33</v>
      </c>
      <c r="P26" s="31">
        <f t="shared" si="0"/>
        <v>54.723364710404162</v>
      </c>
    </row>
    <row r="27" spans="4:16" x14ac:dyDescent="0.35">
      <c r="D27" s="32">
        <v>0.26</v>
      </c>
      <c r="E27" s="32">
        <v>2.3847748722108202</v>
      </c>
    </row>
    <row r="28" spans="4:16" x14ac:dyDescent="0.35">
      <c r="D28" s="32">
        <v>0.26800000000000002</v>
      </c>
      <c r="E28" s="32">
        <v>2.1737237155094999</v>
      </c>
    </row>
    <row r="29" spans="4:16" x14ac:dyDescent="0.35">
      <c r="D29" s="32">
        <v>0.27600000000000002</v>
      </c>
      <c r="E29" s="32">
        <v>1.9828502959052701</v>
      </c>
    </row>
    <row r="30" spans="4:16" x14ac:dyDescent="0.35">
      <c r="D30" s="32">
        <v>0.28399999999999997</v>
      </c>
      <c r="E30" s="32">
        <v>1.81031437250157</v>
      </c>
    </row>
    <row r="31" spans="4:16" x14ac:dyDescent="0.35">
      <c r="D31" s="32">
        <v>0.29199999999999998</v>
      </c>
      <c r="E31" s="32">
        <v>1.65438009908859</v>
      </c>
    </row>
    <row r="32" spans="4:16" x14ac:dyDescent="0.35">
      <c r="D32" s="32">
        <v>0.3</v>
      </c>
      <c r="E32" s="32">
        <v>1.5134324061743301</v>
      </c>
    </row>
    <row r="33" spans="4:5" x14ac:dyDescent="0.35">
      <c r="D33" s="32">
        <v>0.308</v>
      </c>
      <c r="E33" s="32">
        <v>1.3859842996490199</v>
      </c>
    </row>
    <row r="34" spans="4:5" x14ac:dyDescent="0.35">
      <c r="D34" s="32">
        <v>0.316</v>
      </c>
      <c r="E34" s="32">
        <v>1.2706777529273601</v>
      </c>
    </row>
    <row r="35" spans="4:5" x14ac:dyDescent="0.35">
      <c r="D35" s="32">
        <v>0.32400000000000001</v>
      </c>
      <c r="E35" s="32">
        <v>1.16628026500209</v>
      </c>
    </row>
    <row r="36" spans="4:5" x14ac:dyDescent="0.35">
      <c r="D36" s="32">
        <v>0.33200000000000002</v>
      </c>
      <c r="E36" s="32">
        <v>1.07167864457274</v>
      </c>
    </row>
    <row r="37" spans="4:5" x14ac:dyDescent="0.35">
      <c r="D37" s="32">
        <v>0.34</v>
      </c>
      <c r="E37" s="32">
        <v>0.98587116462670299</v>
      </c>
    </row>
    <row r="38" spans="4:5" x14ac:dyDescent="0.35">
      <c r="D38" s="32">
        <v>0.34799999999999998</v>
      </c>
      <c r="E38" s="32">
        <v>0.90795890519123801</v>
      </c>
    </row>
    <row r="39" spans="4:5" x14ac:dyDescent="0.35">
      <c r="D39" s="32">
        <v>0.35599999999999998</v>
      </c>
      <c r="E39" s="32">
        <v>0.83713685197415699</v>
      </c>
    </row>
    <row r="40" spans="4:5" x14ac:dyDescent="0.35">
      <c r="D40" s="32">
        <v>0.36399999999999999</v>
      </c>
      <c r="E40" s="32">
        <v>0.77268513151434803</v>
      </c>
    </row>
    <row r="41" spans="4:5" x14ac:dyDescent="0.35">
      <c r="D41" s="32">
        <v>0.372</v>
      </c>
      <c r="E41" s="32">
        <v>0.71396062627958301</v>
      </c>
    </row>
    <row r="42" spans="4:5" x14ac:dyDescent="0.35">
      <c r="D42" s="32">
        <v>0.38</v>
      </c>
      <c r="E42" s="32">
        <v>0.66038911456043203</v>
      </c>
    </row>
    <row r="43" spans="4:5" x14ac:dyDescent="0.35">
      <c r="D43" s="32">
        <v>0.38800000000000001</v>
      </c>
      <c r="E43" s="32">
        <v>0.61145801064951399</v>
      </c>
    </row>
    <row r="44" spans="4:5" x14ac:dyDescent="0.35">
      <c r="D44" s="32">
        <v>0.39600000000000002</v>
      </c>
      <c r="E44" s="32">
        <v>0.56670973317945295</v>
      </c>
    </row>
    <row r="45" spans="4:5" x14ac:dyDescent="0.35">
      <c r="D45" s="32">
        <v>0.40400000000000003</v>
      </c>
      <c r="E45" s="32">
        <v>0.52573569779229201</v>
      </c>
    </row>
    <row r="46" spans="4:5" x14ac:dyDescent="0.35">
      <c r="D46" s="32">
        <v>0.41199999999999998</v>
      </c>
      <c r="E46" s="32">
        <v>0.48817091008028501</v>
      </c>
    </row>
    <row r="47" spans="4:5" x14ac:dyDescent="0.35">
      <c r="D47" s="32">
        <v>0.42</v>
      </c>
      <c r="E47" s="32">
        <v>0.45368912263462102</v>
      </c>
    </row>
    <row r="48" spans="4:5" x14ac:dyDescent="0.35">
      <c r="D48" s="32">
        <v>0.42799999999999999</v>
      </c>
      <c r="E48" s="32">
        <v>0.42199851359452401</v>
      </c>
    </row>
    <row r="49" spans="4:5" x14ac:dyDescent="0.35">
      <c r="D49" s="32">
        <v>0.436</v>
      </c>
      <c r="E49" s="32">
        <v>0.39283784149989298</v>
      </c>
    </row>
    <row r="50" spans="4:5" x14ac:dyDescent="0.35">
      <c r="D50" s="32">
        <v>0.44400000000000001</v>
      </c>
      <c r="E50" s="32">
        <v>0.36597303121438501</v>
      </c>
    </row>
    <row r="51" spans="4:5" x14ac:dyDescent="0.35">
      <c r="D51" s="32">
        <v>0.45200000000000001</v>
      </c>
      <c r="E51" s="32">
        <v>0.34119414727518699</v>
      </c>
    </row>
    <row r="52" spans="4:5" x14ac:dyDescent="0.35">
      <c r="D52" s="32">
        <v>0.46</v>
      </c>
      <c r="E52" s="32">
        <v>0.31831271358948798</v>
      </c>
    </row>
    <row r="53" spans="4:5" x14ac:dyDescent="0.35">
      <c r="D53" s="32">
        <v>0.46800000000000003</v>
      </c>
      <c r="E53" s="32">
        <v>0.29715934148534401</v>
      </c>
    </row>
    <row r="54" spans="4:5" x14ac:dyDescent="0.35">
      <c r="D54" s="32">
        <v>0.47599999999999998</v>
      </c>
      <c r="E54" s="32">
        <v>0.27758163143155101</v>
      </c>
    </row>
    <row r="55" spans="4:5" x14ac:dyDescent="0.35">
      <c r="D55" s="32">
        <v>0.48399999999999999</v>
      </c>
      <c r="E55" s="32">
        <v>0.25944231706585202</v>
      </c>
    </row>
    <row r="56" spans="4:5" x14ac:dyDescent="0.35">
      <c r="D56" s="32">
        <v>0.49199999999999999</v>
      </c>
      <c r="E56" s="32">
        <v>0.24261762338568499</v>
      </c>
    </row>
    <row r="57" spans="4:5" x14ac:dyDescent="0.35">
      <c r="D57" s="32">
        <v>0.5</v>
      </c>
      <c r="E57" s="32">
        <v>0.22699581398403301</v>
      </c>
    </row>
    <row r="58" spans="4:5" x14ac:dyDescent="0.35">
      <c r="D58" s="32">
        <v>0.50800000000000001</v>
      </c>
      <c r="E58" s="32">
        <v>0.21247590501345001</v>
      </c>
    </row>
    <row r="59" spans="4:5" x14ac:dyDescent="0.35">
      <c r="D59" s="32">
        <v>0.51600000000000001</v>
      </c>
      <c r="E59" s="32">
        <v>0.198966526116441</v>
      </c>
    </row>
    <row r="60" spans="4:5" x14ac:dyDescent="0.35">
      <c r="D60" s="32">
        <v>0.52400000000000002</v>
      </c>
      <c r="E60" s="32">
        <v>0.18638491086805001</v>
      </c>
    </row>
    <row r="61" spans="4:5" x14ac:dyDescent="0.35">
      <c r="D61" s="32">
        <v>0.53200000000000003</v>
      </c>
      <c r="E61" s="32">
        <v>0.17465600134477899</v>
      </c>
    </row>
    <row r="62" spans="4:5" x14ac:dyDescent="0.35">
      <c r="D62" s="32">
        <v>0.54</v>
      </c>
      <c r="E62" s="32">
        <v>0.16371165327663301</v>
      </c>
    </row>
    <row r="63" spans="4:5" x14ac:dyDescent="0.35">
      <c r="D63" s="32">
        <v>0.54800000000000004</v>
      </c>
      <c r="E63" s="32">
        <v>0.15348992987329499</v>
      </c>
    </row>
    <row r="64" spans="4:5" x14ac:dyDescent="0.35">
      <c r="D64" s="32">
        <v>0.55600000000000005</v>
      </c>
      <c r="E64" s="32">
        <v>0.14393447385956701</v>
      </c>
    </row>
    <row r="65" spans="4:5" x14ac:dyDescent="0.35">
      <c r="D65" s="32">
        <v>0.56399999999999995</v>
      </c>
      <c r="E65" s="32">
        <v>0.13499394852789401</v>
      </c>
    </row>
    <row r="66" spans="4:5" x14ac:dyDescent="0.35">
      <c r="D66" s="32">
        <v>0.57199999999999995</v>
      </c>
      <c r="E66" s="32">
        <v>0.12662153973503301</v>
      </c>
    </row>
    <row r="67" spans="4:5" x14ac:dyDescent="0.35">
      <c r="D67" s="32">
        <v>0.57999999999999996</v>
      </c>
      <c r="E67" s="32">
        <v>0.118774511752642</v>
      </c>
    </row>
    <row r="68" spans="4:5" x14ac:dyDescent="0.35">
      <c r="D68" s="32">
        <v>0.58799999999999997</v>
      </c>
      <c r="E68" s="32">
        <v>0.11141381074347</v>
      </c>
    </row>
    <row r="69" spans="4:5" x14ac:dyDescent="0.35">
      <c r="D69" s="32">
        <v>0.59599999999999997</v>
      </c>
      <c r="E69" s="32">
        <v>0.104503710390098</v>
      </c>
    </row>
    <row r="70" spans="4:5" x14ac:dyDescent="0.35">
      <c r="D70" s="32">
        <v>0.60399999999999998</v>
      </c>
      <c r="E70" s="32">
        <v>9.8011494864729903E-2</v>
      </c>
    </row>
    <row r="71" spans="4:5" x14ac:dyDescent="0.35">
      <c r="D71" s="32">
        <v>0.61199999999999999</v>
      </c>
      <c r="E71" s="32">
        <v>9.1907174907805006E-2</v>
      </c>
    </row>
    <row r="72" spans="4:5" x14ac:dyDescent="0.35">
      <c r="D72" s="32">
        <v>0.62</v>
      </c>
      <c r="E72" s="32">
        <v>8.6163233290384694E-2</v>
      </c>
    </row>
    <row r="73" spans="4:5" x14ac:dyDescent="0.35">
      <c r="D73" s="32">
        <v>0.628</v>
      </c>
      <c r="E73" s="32">
        <v>8.0754396379402502E-2</v>
      </c>
    </row>
    <row r="74" spans="4:5" x14ac:dyDescent="0.35">
      <c r="D74" s="32">
        <v>0.63600000000000001</v>
      </c>
      <c r="E74" s="32">
        <v>7.5657428913864497E-2</v>
      </c>
    </row>
    <row r="75" spans="4:5" x14ac:dyDescent="0.35">
      <c r="D75" s="32">
        <v>0.64400000000000002</v>
      </c>
      <c r="E75" s="32">
        <v>7.0850949440923003E-2</v>
      </c>
    </row>
    <row r="76" spans="4:5" x14ac:dyDescent="0.35">
      <c r="D76" s="32">
        <v>0.65200000000000002</v>
      </c>
      <c r="E76" s="32">
        <v>6.6315264159518605E-2</v>
      </c>
    </row>
    <row r="77" spans="4:5" x14ac:dyDescent="0.35">
      <c r="D77" s="32">
        <v>0.66</v>
      </c>
      <c r="E77" s="32">
        <v>6.2032217181337099E-2</v>
      </c>
    </row>
    <row r="78" spans="4:5" x14ac:dyDescent="0.35">
      <c r="D78" s="32">
        <v>0.66800000000000004</v>
      </c>
      <c r="E78" s="32">
        <v>5.7985055448798797E-2</v>
      </c>
    </row>
    <row r="79" spans="4:5" x14ac:dyDescent="0.35">
      <c r="D79" s="32">
        <v>0.67600000000000005</v>
      </c>
      <c r="E79" s="32">
        <v>5.4158306751770399E-2</v>
      </c>
    </row>
    <row r="80" spans="4:5" x14ac:dyDescent="0.35">
      <c r="D80" s="32">
        <v>0.68400000000000005</v>
      </c>
      <c r="E80" s="32">
        <v>5.0537669462190501E-2</v>
      </c>
    </row>
    <row r="81" spans="4:5" x14ac:dyDescent="0.35">
      <c r="D81" s="32">
        <v>0.69199999999999995</v>
      </c>
      <c r="E81" s="32">
        <v>4.71099127619172E-2</v>
      </c>
    </row>
    <row r="82" spans="4:5" x14ac:dyDescent="0.35">
      <c r="D82" s="32">
        <v>0.7</v>
      </c>
      <c r="E82" s="32">
        <v>4.3862786276534997E-2</v>
      </c>
    </row>
    <row r="83" spans="4:5" x14ac:dyDescent="0.35">
      <c r="D83" s="32">
        <v>0.70799999999999996</v>
      </c>
      <c r="E83" s="32">
        <v>4.0784938148927398E-2</v>
      </c>
    </row>
    <row r="84" spans="4:5" x14ac:dyDescent="0.35">
      <c r="D84" s="32">
        <v>0.71599999999999997</v>
      </c>
      <c r="E84" s="32">
        <v>3.7865840693175903E-2</v>
      </c>
    </row>
    <row r="85" spans="4:5" x14ac:dyDescent="0.35">
      <c r="D85" s="32">
        <v>0.72399999999999998</v>
      </c>
      <c r="E85" s="32">
        <v>3.5095722863563397E-2</v>
      </c>
    </row>
    <row r="86" spans="4:5" x14ac:dyDescent="0.35">
      <c r="D86" s="32">
        <v>0.73199999999999998</v>
      </c>
      <c r="E86" s="32">
        <v>3.2465508856684699E-2</v>
      </c>
    </row>
    <row r="87" spans="4:5" x14ac:dyDescent="0.35">
      <c r="D87" s="32">
        <v>0.74</v>
      </c>
      <c r="E87" s="32">
        <v>2.9966762238246701E-2</v>
      </c>
    </row>
    <row r="88" spans="4:5" x14ac:dyDescent="0.35">
      <c r="D88" s="32">
        <v>0.748</v>
      </c>
      <c r="E88" s="32">
        <v>2.75916350512607E-2</v>
      </c>
    </row>
    <row r="89" spans="4:5" x14ac:dyDescent="0.35">
      <c r="D89" s="32">
        <v>0.75600000000000001</v>
      </c>
      <c r="E89" s="32">
        <v>2.5332821420008401E-2</v>
      </c>
    </row>
    <row r="90" spans="4:5" x14ac:dyDescent="0.35">
      <c r="D90" s="32">
        <v>0.76400000000000001</v>
      </c>
      <c r="E90" s="32">
        <v>2.3183515215302299E-2</v>
      </c>
    </row>
    <row r="91" spans="4:5" x14ac:dyDescent="0.35">
      <c r="D91" s="32">
        <v>0.77200000000000002</v>
      </c>
      <c r="E91" s="32">
        <v>2.11373713919474E-2</v>
      </c>
    </row>
    <row r="92" spans="4:5" x14ac:dyDescent="0.35">
      <c r="D92" s="32">
        <v>0.78</v>
      </c>
      <c r="E92" s="32">
        <v>1.91884706496224E-2</v>
      </c>
    </row>
    <row r="93" spans="4:5" x14ac:dyDescent="0.35">
      <c r="D93" s="32">
        <v>0.78800000000000003</v>
      </c>
      <c r="E93" s="32">
        <v>1.7331287104242601E-2</v>
      </c>
    </row>
    <row r="94" spans="4:5" x14ac:dyDescent="0.35">
      <c r="D94" s="32">
        <v>0.79600000000000004</v>
      </c>
      <c r="E94" s="32">
        <v>1.5560658688766301E-2</v>
      </c>
    </row>
    <row r="95" spans="4:5" x14ac:dyDescent="0.35">
      <c r="D95" s="32">
        <v>0.80400000000000005</v>
      </c>
      <c r="E95" s="32">
        <v>1.38717600308206E-2</v>
      </c>
    </row>
    <row r="96" spans="4:5" x14ac:dyDescent="0.35">
      <c r="D96" s="32">
        <v>0.81200000000000006</v>
      </c>
      <c r="E96" s="32">
        <v>1.2260077579854801E-2</v>
      </c>
    </row>
    <row r="97" spans="4:5" x14ac:dyDescent="0.35">
      <c r="D97" s="32">
        <v>0.82</v>
      </c>
      <c r="E97" s="32">
        <v>1.0721386779142099E-2</v>
      </c>
    </row>
    <row r="98" spans="4:5" x14ac:dyDescent="0.35">
      <c r="D98" s="32">
        <v>0.82799999999999996</v>
      </c>
      <c r="E98" s="32">
        <v>9.2517310981426199E-3</v>
      </c>
    </row>
    <row r="99" spans="4:5" x14ac:dyDescent="0.35">
      <c r="D99" s="32">
        <v>0.83599999999999997</v>
      </c>
      <c r="E99" s="32">
        <v>7.8474027587990807E-3</v>
      </c>
    </row>
    <row r="100" spans="4:5" x14ac:dyDescent="0.35">
      <c r="D100" s="32">
        <v>0.84399999999999997</v>
      </c>
      <c r="E100" s="32">
        <v>6.50492500549185E-3</v>
      </c>
    </row>
    <row r="101" spans="4:5" x14ac:dyDescent="0.35">
      <c r="D101" s="32">
        <v>0.85199999999999998</v>
      </c>
      <c r="E101" s="32">
        <v>5.2210357828534702E-3</v>
      </c>
    </row>
    <row r="102" spans="4:5" x14ac:dyDescent="0.35">
      <c r="D102" s="32">
        <v>0.86</v>
      </c>
      <c r="E102" s="32">
        <v>3.9926726986156897E-3</v>
      </c>
    </row>
    <row r="103" spans="4:5" x14ac:dyDescent="0.35">
      <c r="D103" s="32">
        <v>0.86799999999999999</v>
      </c>
      <c r="E103" s="32">
        <v>2.81695916030248E-3</v>
      </c>
    </row>
    <row r="104" spans="4:5" x14ac:dyDescent="0.35">
      <c r="D104" s="32">
        <v>0.876</v>
      </c>
      <c r="E104" s="32">
        <v>1.6911915850363101E-3</v>
      </c>
    </row>
    <row r="105" spans="4:5" x14ac:dyDescent="0.35">
      <c r="D105" s="32">
        <v>0.88400000000000001</v>
      </c>
      <c r="E105" s="32">
        <v>6.1282759112055098E-4</v>
      </c>
    </row>
    <row r="106" spans="4:5" x14ac:dyDescent="0.35">
      <c r="D106" s="32">
        <v>0.89200000000000002</v>
      </c>
      <c r="E106" s="32">
        <v>-4.2052491148661001E-4</v>
      </c>
    </row>
    <row r="107" spans="4:5" x14ac:dyDescent="0.35">
      <c r="D107" s="32">
        <v>0.9</v>
      </c>
      <c r="E107" s="32">
        <v>-1.4111178070817299E-3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raw-tg1-tg2</vt:lpstr>
      <vt:lpstr>elab-tg1-tg2</vt:lpstr>
      <vt:lpstr>raw-c</vt:lpstr>
      <vt:lpstr>elab-c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Andrea Miccoli</cp:lastModifiedBy>
  <dcterms:created xsi:type="dcterms:W3CDTF">2022-12-05T11:53:44Z</dcterms:created>
  <dcterms:modified xsi:type="dcterms:W3CDTF">2022-12-05T15:50:02Z</dcterms:modified>
</cp:coreProperties>
</file>