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in\Replication Dropbox\Joost de Winter\Sina\Supplement\"/>
    </mc:Choice>
  </mc:AlternateContent>
  <bookViews>
    <workbookView xWindow="0" yWindow="0" windowWidth="21600" windowHeight="107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X38" i="1" l="1"/>
  <c r="X39" i="1"/>
  <c r="X40" i="1"/>
  <c r="X36" i="1"/>
  <c r="X37" i="1"/>
  <c r="AK5" i="1" l="1"/>
  <c r="X5" i="1"/>
  <c r="AK4" i="1" l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3" i="1"/>
  <c r="X4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3" i="1"/>
</calcChain>
</file>

<file path=xl/sharedStrings.xml><?xml version="1.0" encoding="utf-8"?>
<sst xmlns="http://schemas.openxmlformats.org/spreadsheetml/2006/main" count="562" uniqueCount="231">
  <si>
    <t>Q2</t>
  </si>
  <si>
    <t>Q3</t>
  </si>
  <si>
    <t>Q5</t>
  </si>
  <si>
    <t>Q6</t>
  </si>
  <si>
    <t>Q7</t>
  </si>
  <si>
    <t>Q8</t>
  </si>
  <si>
    <t>Q10</t>
  </si>
  <si>
    <t>Q12</t>
  </si>
  <si>
    <t>Q13</t>
  </si>
  <si>
    <t>Q14</t>
  </si>
  <si>
    <t>Q16</t>
  </si>
  <si>
    <t>Q17</t>
  </si>
  <si>
    <t>Q18</t>
  </si>
  <si>
    <t>Q19</t>
  </si>
  <si>
    <t>Q21</t>
  </si>
  <si>
    <t>Q22</t>
  </si>
  <si>
    <t>Q26</t>
  </si>
  <si>
    <t>Q27</t>
  </si>
  <si>
    <t>Q29</t>
  </si>
  <si>
    <t>Q30</t>
  </si>
  <si>
    <t>Q34</t>
  </si>
  <si>
    <t>Q36</t>
  </si>
  <si>
    <t>Q31</t>
  </si>
  <si>
    <t>Q32</t>
  </si>
  <si>
    <t>Q37</t>
  </si>
  <si>
    <t>Gender</t>
  </si>
  <si>
    <t xml:space="preserve">Have you been involved in any fatal accidents in the last three years?  </t>
  </si>
  <si>
    <t>Year of manufacture</t>
  </si>
  <si>
    <t>Purchased in the year</t>
  </si>
  <si>
    <t xml:space="preserve">How many days in a week do you usually drive? </t>
  </si>
  <si>
    <t xml:space="preserve">How many kilometres approximately do you drive per year?  </t>
  </si>
  <si>
    <t>Your traffic violations remain unnoticed by the police.</t>
  </si>
  <si>
    <t>You get angry with certain types of drivers and show them your annoyance by any means.</t>
  </si>
  <si>
    <t>You use your vehicle’s horn to show that you are annoyed or angry with the way people drive.</t>
  </si>
  <si>
    <t>You get angry at people’s way of driving and follow them to take revenge in some way.</t>
  </si>
  <si>
    <t>You run red lights when trying to overtake other drivers.</t>
  </si>
  <si>
    <t>You exceed the speed limit on highways or motorways.</t>
  </si>
  <si>
    <t>You exceed the speed limit in residential areas.</t>
  </si>
  <si>
    <t>You misread the exit board on highways or in squares.</t>
  </si>
  <si>
    <t>You turn in the wrong direction on crossroads or in squares.</t>
  </si>
  <si>
    <t>You aim to go to destination A but you suddenly find yourself on the road to destination B.</t>
  </si>
  <si>
    <t>You overtake drivers who are signalling their intention to turn left.</t>
  </si>
  <si>
    <t>When turning right, you suddenly encounter a motorcycle or bicycle.</t>
  </si>
  <si>
    <t>You do not notice the “priority sign” and you face the risk of colliding with the vehicles which have the right of way.</t>
  </si>
  <si>
    <t>Your distance to the vehicle in front of you is so little that it makes it difficult for you to stop urgently.</t>
  </si>
  <si>
    <t>You overtake from the right.</t>
  </si>
  <si>
    <t>You drive after taking drugs that alter your state of consciousness, such as sleep medications, painkillers, etc.</t>
  </si>
  <si>
    <t>You talk on the phone when driving.</t>
  </si>
  <si>
    <t>You read text messages while driving.</t>
  </si>
  <si>
    <t>You send text messages while driving.</t>
  </si>
  <si>
    <t>You drive on the lines instead of between them.</t>
  </si>
  <si>
    <t>You drive in zig zags.</t>
  </si>
  <si>
    <t>You drive without fastening your seat belt.</t>
  </si>
  <si>
    <t>You drive with a speed exceeding 60 km/h in an area with a speed limit of 50 km/h.</t>
  </si>
  <si>
    <t>You drive with a speed exceeding 100 km/h in an area with a speed limit of 90 km/h.</t>
  </si>
  <si>
    <t>You overtake vehicles that drive within the speed limit.</t>
  </si>
  <si>
    <t>You do not respect the speed limit to avoid being late for an important appointment.</t>
  </si>
  <si>
    <t>You do not check your side mirror when changing lanes.</t>
  </si>
  <si>
    <t>You do not notice vehicles intending to merge into your lane from the right.</t>
  </si>
  <si>
    <t>Due to being lost in thought, you fail to notice that the vehicle in front has slowed down and consequently you must hit the brakes to avoid a crash.</t>
  </si>
  <si>
    <t>How many hours do you drive during the day? (The average number of hours on the days you drive)?</t>
  </si>
  <si>
    <t xml:space="preserve">In percentages, how much of your driving takes place on country roads? </t>
  </si>
  <si>
    <t>How much faster is your driving speed usually, compared with that of others?</t>
  </si>
  <si>
    <t xml:space="preserve">What do you think is the probability of you having a car accident? </t>
  </si>
  <si>
    <t xml:space="preserve">If you, as a driver, have an accident, what do you think is the probability of it being fatal or causing severe injury? </t>
  </si>
  <si>
    <r>
      <rPr>
        <sz val="10"/>
        <color theme="1"/>
        <rFont val="Times New Roman"/>
        <family val="1"/>
      </rPr>
      <t xml:space="preserve">In the last three years, how many times were you recognised as being at fault in </t>
    </r>
    <r>
      <rPr>
        <u/>
        <sz val="10"/>
        <color theme="1"/>
        <rFont val="Times New Roman"/>
        <family val="1"/>
      </rPr>
      <t>minor and damage</t>
    </r>
    <r>
      <rPr>
        <sz val="10"/>
        <color theme="1"/>
        <rFont val="Times New Roman"/>
        <family val="1"/>
      </rPr>
      <t xml:space="preserve"> accidents?</t>
    </r>
  </si>
  <si>
    <t>How many of the accidents mentioned in the previous question occurred in the last year?</t>
  </si>
  <si>
    <r>
      <rPr>
        <sz val="10"/>
        <color theme="1"/>
        <rFont val="Times New Roman"/>
        <family val="1"/>
      </rPr>
      <t xml:space="preserve">In the last three years, how many times were you recognised as being at fault in </t>
    </r>
    <r>
      <rPr>
        <u/>
        <sz val="10"/>
        <color theme="1"/>
        <rFont val="Times New Roman"/>
        <family val="1"/>
      </rPr>
      <t>fatal or injury</t>
    </r>
    <r>
      <rPr>
        <sz val="10"/>
        <color theme="1"/>
        <rFont val="Times New Roman"/>
        <family val="1"/>
      </rPr>
      <t xml:space="preserve"> accidents?</t>
    </r>
  </si>
  <si>
    <t xml:space="preserve">How many of the accidents mentioned in the previous question occurred in the last year? </t>
  </si>
  <si>
    <r>
      <t xml:space="preserve">How do you assess the overall quality of your </t>
    </r>
    <r>
      <rPr>
        <u/>
        <sz val="10"/>
        <color theme="1"/>
        <rFont val="Times New Roman"/>
        <family val="1"/>
      </rPr>
      <t>sleep</t>
    </r>
    <r>
      <rPr>
        <sz val="10"/>
        <color theme="1"/>
        <rFont val="Times New Roman"/>
        <family val="1"/>
      </rPr>
      <t>?</t>
    </r>
  </si>
  <si>
    <t xml:space="preserve">Who owns the vehicle you usually drive? </t>
  </si>
  <si>
    <t>Missing</t>
  </si>
  <si>
    <t>Total</t>
  </si>
  <si>
    <t>Q24</t>
  </si>
  <si>
    <t>&gt;=9</t>
  </si>
  <si>
    <t xml:space="preserve">Has your driving license ever been confiscated by the police? </t>
  </si>
  <si>
    <t>Q23</t>
  </si>
  <si>
    <t>How many times in a year do you usually get a speeding ticket?</t>
  </si>
  <si>
    <t>Q35</t>
  </si>
  <si>
    <t>Errors</t>
  </si>
  <si>
    <t>Speeding violations</t>
  </si>
  <si>
    <t>Non-speeding violations</t>
  </si>
  <si>
    <t>Q38</t>
  </si>
  <si>
    <t>Q39</t>
  </si>
  <si>
    <t>Q40</t>
  </si>
  <si>
    <t>Q41</t>
  </si>
  <si>
    <t>Q42</t>
  </si>
  <si>
    <t>Q43</t>
  </si>
  <si>
    <t>Q44</t>
  </si>
  <si>
    <t>Q45</t>
  </si>
  <si>
    <t>Q46</t>
  </si>
  <si>
    <t>Q47</t>
  </si>
  <si>
    <t>Q48</t>
  </si>
  <si>
    <t>Q49</t>
  </si>
  <si>
    <t>Q50</t>
  </si>
  <si>
    <t>Q51</t>
  </si>
  <si>
    <t>Q52</t>
  </si>
  <si>
    <t>Q53</t>
  </si>
  <si>
    <t>Q55</t>
  </si>
  <si>
    <t>Q56</t>
  </si>
  <si>
    <t>Q57</t>
  </si>
  <si>
    <t>Q58</t>
  </si>
  <si>
    <t>Q59</t>
  </si>
  <si>
    <t>Q60</t>
  </si>
  <si>
    <t>Year of birth (converted to age)</t>
  </si>
  <si>
    <t>Q9</t>
  </si>
  <si>
    <t>Q11</t>
  </si>
  <si>
    <t>Q15</t>
  </si>
  <si>
    <t>Q20</t>
  </si>
  <si>
    <t>Q25</t>
  </si>
  <si>
    <t>Q33</t>
  </si>
  <si>
    <t>Q54</t>
  </si>
  <si>
    <t>Mean</t>
  </si>
  <si>
    <t>SD</t>
  </si>
  <si>
    <r>
      <rPr>
        <b/>
        <u/>
        <sz val="10"/>
        <color theme="1"/>
        <rFont val="Times New Roman"/>
        <family val="1"/>
      </rPr>
      <t>Partial</t>
    </r>
    <r>
      <rPr>
        <b/>
        <sz val="10"/>
        <color theme="1"/>
        <rFont val="Times New Roman"/>
        <family val="1"/>
      </rPr>
      <t xml:space="preserve"> correlations between the DBQ scores and the survey items for the imputed dataset (N = 712)</t>
    </r>
  </si>
  <si>
    <r>
      <t>What is your education level?</t>
    </r>
    <r>
      <rPr>
        <sz val="10"/>
        <color rgb="FFA6A6A6"/>
        <rFont val="Times New Roman"/>
        <family val="1"/>
      </rPr>
      <t xml:space="preserve"> </t>
    </r>
  </si>
  <si>
    <r>
      <t xml:space="preserve">Correlations between the DBQ scores and the questionnaire items for the </t>
    </r>
    <r>
      <rPr>
        <b/>
        <u/>
        <sz val="10"/>
        <color theme="1"/>
        <rFont val="Times New Roman"/>
        <family val="1"/>
      </rPr>
      <t>imputed</t>
    </r>
    <r>
      <rPr>
        <b/>
        <sz val="10"/>
        <color theme="1"/>
        <rFont val="Times New Roman"/>
        <family val="1"/>
      </rPr>
      <t xml:space="preserve"> dataset (N = 712)</t>
    </r>
  </si>
  <si>
    <r>
      <t xml:space="preserve">Correlations between the DBQ scores and the questionnaire items for the </t>
    </r>
    <r>
      <rPr>
        <b/>
        <u/>
        <sz val="10"/>
        <color theme="1"/>
        <rFont val="Times New Roman"/>
        <family val="1"/>
      </rPr>
      <t>non-imputed</t>
    </r>
    <r>
      <rPr>
        <b/>
        <sz val="10"/>
        <color theme="1"/>
        <rFont val="Times New Roman"/>
        <family val="1"/>
      </rPr>
      <t xml:space="preserve"> dataset (N = 712)</t>
    </r>
  </si>
  <si>
    <t xml:space="preserve">How many vehicles do you own? </t>
  </si>
  <si>
    <t>Marital status (1 = single [never married], 2 = married, 3 = divorced)</t>
  </si>
  <si>
    <t>Questionnaire number in paper &amp; pencil questionnaire (reveald_English.docx)</t>
  </si>
  <si>
    <t>Questionnaire number in article</t>
  </si>
  <si>
    <t>Q28</t>
  </si>
  <si>
    <t>Variable number in Matlab (X variable)</t>
  </si>
  <si>
    <t>In what year did you obtain your driving license? (converted to years of driving experience)</t>
  </si>
  <si>
    <t>PCA loadings (Promax Rotated)</t>
  </si>
  <si>
    <r>
      <t xml:space="preserve">Correlation between the DBQ component scores and the survey items at the </t>
    </r>
    <r>
      <rPr>
        <b/>
        <u/>
        <sz val="10"/>
        <color theme="1"/>
        <rFont val="Times New Roman"/>
        <family val="1"/>
      </rPr>
      <t>district</t>
    </r>
    <r>
      <rPr>
        <b/>
        <sz val="10"/>
        <color theme="1"/>
        <rFont val="Times New Roman"/>
        <family val="1"/>
      </rPr>
      <t xml:space="preserve"> level (imputed dataset, N  = 15)</t>
    </r>
  </si>
  <si>
    <t>1 day</t>
  </si>
  <si>
    <t>2 days</t>
  </si>
  <si>
    <t>3 days</t>
  </si>
  <si>
    <t>4 days</t>
  </si>
  <si>
    <t>5 days</t>
  </si>
  <si>
    <t>6 days</t>
  </si>
  <si>
    <t>7 days</t>
  </si>
  <si>
    <t>Less than half an hour</t>
  </si>
  <si>
    <t xml:space="preserve">Half an hour to 1 hour </t>
  </si>
  <si>
    <t xml:space="preserve">1 to 2 hours </t>
  </si>
  <si>
    <t xml:space="preserve">2 to 4 hours </t>
  </si>
  <si>
    <t xml:space="preserve">4 to 8 hours </t>
  </si>
  <si>
    <t>More than 8 hours</t>
  </si>
  <si>
    <t>No</t>
  </si>
  <si>
    <t>Yes</t>
  </si>
  <si>
    <t xml:space="preserve">0-20% </t>
  </si>
  <si>
    <t xml:space="preserve">20-40% </t>
  </si>
  <si>
    <t xml:space="preserve">40-60% </t>
  </si>
  <si>
    <t xml:space="preserve">60-80% </t>
  </si>
  <si>
    <t xml:space="preserve">80-100% </t>
  </si>
  <si>
    <t>Much slower</t>
  </si>
  <si>
    <t>Much faster</t>
  </si>
  <si>
    <t>Slower</t>
  </si>
  <si>
    <t>A little slower</t>
  </si>
  <si>
    <t>A little faster</t>
  </si>
  <si>
    <t>Faster</t>
  </si>
  <si>
    <t>Very low</t>
  </si>
  <si>
    <t>Low</t>
  </si>
  <si>
    <t>Average</t>
  </si>
  <si>
    <t>High</t>
  </si>
  <si>
    <t>Very high</t>
  </si>
  <si>
    <t>Never</t>
  </si>
  <si>
    <t>More than 5</t>
  </si>
  <si>
    <t>No accidents</t>
  </si>
  <si>
    <t>One accident</t>
  </si>
  <si>
    <t>Two accidents</t>
  </si>
  <si>
    <t>Three accidents</t>
  </si>
  <si>
    <t>Four accidents</t>
  </si>
  <si>
    <t>Five accidents</t>
  </si>
  <si>
    <t>No tickets</t>
  </si>
  <si>
    <t>1 ticket</t>
  </si>
  <si>
    <t>2 tickets</t>
  </si>
  <si>
    <t>3 or 4 tickets</t>
  </si>
  <si>
    <t>5-10 tickets</t>
  </si>
  <si>
    <t>More than 10 dickets</t>
  </si>
  <si>
    <t>More than 12 times</t>
  </si>
  <si>
    <t>1 or 2 times</t>
  </si>
  <si>
    <t>3-6 times</t>
  </si>
  <si>
    <t>6-12 times</t>
  </si>
  <si>
    <t>I have very bad speep</t>
  </si>
  <si>
    <t>I have bad sleep</t>
  </si>
  <si>
    <t>I have problems</t>
  </si>
  <si>
    <t>I am almost satisfied</t>
  </si>
  <si>
    <t>I sleep well</t>
  </si>
  <si>
    <t>Single (never married)</t>
  </si>
  <si>
    <t>Married</t>
  </si>
  <si>
    <t>Divorced</t>
  </si>
  <si>
    <t>Reading and writing</t>
  </si>
  <si>
    <t>Middle school</t>
  </si>
  <si>
    <t>High school diploma</t>
  </si>
  <si>
    <t>Bachelor's dergee</t>
  </si>
  <si>
    <t>Master's degree</t>
  </si>
  <si>
    <t>PhD</t>
  </si>
  <si>
    <t>Myself</t>
  </si>
  <si>
    <t>My father</t>
  </si>
  <si>
    <t>My mother</t>
  </si>
  <si>
    <t>My spouse</t>
  </si>
  <si>
    <t>Other family members</t>
  </si>
  <si>
    <t>An organisation/company</t>
  </si>
  <si>
    <t>I do not own any vehicles</t>
  </si>
  <si>
    <t>More than three</t>
  </si>
  <si>
    <t>One</t>
  </si>
  <si>
    <t>Two</t>
  </si>
  <si>
    <t>Three</t>
  </si>
  <si>
    <t>Female</t>
  </si>
  <si>
    <t>Male</t>
  </si>
  <si>
    <t>Rarely</t>
  </si>
  <si>
    <t>Occassionally</t>
  </si>
  <si>
    <t>Often</t>
  </si>
  <si>
    <t>Frequently</t>
  </si>
  <si>
    <t>Always</t>
  </si>
  <si>
    <t>Since what year have you been actually driving? (converted to years of driving experience)</t>
  </si>
  <si>
    <t>Q4</t>
  </si>
  <si>
    <t>Vehicle use</t>
  </si>
  <si>
    <t>Private or private driver</t>
  </si>
  <si>
    <t>Taxi</t>
  </si>
  <si>
    <t>Transfer of goods</t>
  </si>
  <si>
    <t>Public</t>
  </si>
  <si>
    <t>Out of town trip</t>
  </si>
  <si>
    <t>What is the usual purpose of your driving? Business</t>
  </si>
  <si>
    <t>What is the usual purpose of your driving? Education</t>
  </si>
  <si>
    <t>What is the usual purpose of your driving? Shopping</t>
  </si>
  <si>
    <t>What is the usual purpose of your driving? Excursion</t>
  </si>
  <si>
    <t>What is the usual purpose of your driving? Picking up family members</t>
  </si>
  <si>
    <t>How many times have you been issued a traffic ticket for the following traffic violations during the last three years? Exceeding the speed limit</t>
  </si>
  <si>
    <t>How many times have you been issued a traffic ticket for the following traffic violations during the last three years? Illegal overtaking</t>
  </si>
  <si>
    <t>How many times have you been issued a traffic ticket for the following traffic violations during the last three years? Technical defect</t>
  </si>
  <si>
    <t>How many times have you been issued a traffic ticket for the following traffic violations during the last three years? Not fastening the seat belt</t>
  </si>
  <si>
    <t>How many times have you been issued a traffic ticket for the following traffic violations during the last three years? Talking on the phone while driving</t>
  </si>
  <si>
    <t>During the last year, how many times did you drive your private car out of town? Trips less than 100 kilometres</t>
  </si>
  <si>
    <t>During the last year, how many times did you drive your private car out of town? Trips more than 100 kilometres</t>
  </si>
  <si>
    <t>kurtosis</t>
  </si>
  <si>
    <t xml:space="preserve">After excluding participants who did not complete the questionnaire (based on the last two items), and imputing zero for missing questions marked in orange </t>
  </si>
  <si>
    <t>Full dataset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</si>
</sst>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A6A6A6"/>
      <name val="Times New Roman"/>
      <family val="1"/>
    </font>
    <font>
      <u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u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/>
    <xf numFmtId="2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2" borderId="0" xfId="0" applyFont="1" applyFill="1" applyBorder="1"/>
    <xf numFmtId="0" fontId="1" fillId="0" borderId="7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1" fontId="1" fillId="0" borderId="0" xfId="0" applyNumberFormat="1" applyFont="1" applyBorder="1"/>
    <xf numFmtId="0" fontId="1" fillId="0" borderId="2" xfId="0" applyFont="1" applyBorder="1"/>
    <xf numFmtId="0" fontId="1" fillId="2" borderId="2" xfId="0" applyFont="1" applyFill="1" applyBorder="1"/>
    <xf numFmtId="1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7" xfId="0" applyFont="1" applyBorder="1"/>
    <xf numFmtId="0" fontId="1" fillId="2" borderId="7" xfId="0" applyFont="1" applyFill="1" applyBorder="1"/>
    <xf numFmtId="2" fontId="1" fillId="0" borderId="7" xfId="0" applyNumberFormat="1" applyFont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left" wrapText="1"/>
    </xf>
    <xf numFmtId="2" fontId="1" fillId="0" borderId="0" xfId="0" applyNumberFormat="1" applyFont="1" applyBorder="1" applyAlignment="1">
      <alignment horizontal="left" wrapText="1"/>
    </xf>
    <xf numFmtId="2" fontId="2" fillId="0" borderId="0" xfId="0" applyNumberFormat="1" applyFont="1" applyBorder="1" applyAlignment="1">
      <alignment horizontal="left" wrapText="1"/>
    </xf>
    <xf numFmtId="0" fontId="2" fillId="0" borderId="4" xfId="0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" fontId="2" fillId="0" borderId="5" xfId="0" applyNumberFormat="1" applyFont="1" applyBorder="1" applyAlignment="1">
      <alignment horizontal="center" wrapText="1"/>
    </xf>
    <xf numFmtId="1" fontId="1" fillId="0" borderId="0" xfId="0" applyNumberFormat="1" applyFont="1" applyBorder="1" applyAlignment="1">
      <alignment horizontal="center" wrapText="1"/>
    </xf>
    <xf numFmtId="0" fontId="1" fillId="0" borderId="5" xfId="0" applyFont="1" applyBorder="1"/>
    <xf numFmtId="0" fontId="2" fillId="0" borderId="5" xfId="0" applyFont="1" applyBorder="1" applyAlignment="1">
      <alignment horizontal="center" wrapText="1"/>
    </xf>
    <xf numFmtId="2" fontId="1" fillId="0" borderId="0" xfId="0" applyNumberFormat="1" applyFont="1" applyBorder="1"/>
    <xf numFmtId="2" fontId="1" fillId="0" borderId="5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4" fillId="0" borderId="0" xfId="0" applyFont="1" applyBorder="1"/>
    <xf numFmtId="164" fontId="1" fillId="0" borderId="0" xfId="0" applyNumberFormat="1" applyFont="1" applyBorder="1"/>
    <xf numFmtId="164" fontId="1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2" fontId="1" fillId="0" borderId="0" xfId="0" applyNumberFormat="1" applyFont="1" applyBorder="1" applyAlignment="1"/>
    <xf numFmtId="165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left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" fontId="1" fillId="0" borderId="7" xfId="0" applyNumberFormat="1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1" fontId="1" fillId="0" borderId="1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/>
    </xf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8" xfId="0" applyFont="1" applyBorder="1"/>
    <xf numFmtId="2" fontId="2" fillId="0" borderId="0" xfId="0" applyNumberFormat="1" applyFont="1" applyBorder="1" applyAlignment="1">
      <alignment horizontal="center" wrapText="1"/>
    </xf>
    <xf numFmtId="2" fontId="2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2" fontId="2" fillId="0" borderId="0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2" fontId="2" fillId="0" borderId="4" xfId="0" applyNumberFormat="1" applyFont="1" applyBorder="1" applyAlignment="1">
      <alignment horizontal="center" wrapText="1"/>
    </xf>
    <xf numFmtId="2" fontId="2" fillId="0" borderId="5" xfId="0" applyNumberFormat="1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wrapText="1"/>
    </xf>
    <xf numFmtId="2" fontId="2" fillId="0" borderId="7" xfId="0" applyNumberFormat="1" applyFont="1" applyBorder="1" applyAlignment="1">
      <alignment horizontal="center" wrapText="1"/>
    </xf>
    <xf numFmtId="2" fontId="2" fillId="0" borderId="8" xfId="0" applyNumberFormat="1" applyFont="1" applyBorder="1" applyAlignment="1">
      <alignment horizontal="center" wrapText="1"/>
    </xf>
    <xf numFmtId="2" fontId="2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2"/>
  <sheetViews>
    <sheetView showGridLines="0" tabSelected="1" zoomScale="60" zoomScaleNormal="60" workbookViewId="0">
      <pane xSplit="4" ySplit="2" topLeftCell="AR3" activePane="bottomRight" state="frozen"/>
      <selection pane="topRight" activeCell="E1" sqref="E1"/>
      <selection pane="bottomLeft" activeCell="A3" sqref="A3"/>
      <selection pane="bottomRight" activeCell="BS63" sqref="BS63"/>
    </sheetView>
  </sheetViews>
  <sheetFormatPr defaultColWidth="8.85546875" defaultRowHeight="12.6" customHeight="1" x14ac:dyDescent="0.2"/>
  <cols>
    <col min="1" max="3" width="8.85546875" style="1"/>
    <col min="4" max="4" width="133.7109375" style="2" bestFit="1" customWidth="1"/>
    <col min="5" max="23" width="5.140625" style="7" customWidth="1"/>
    <col min="24" max="24" width="8.85546875" style="7"/>
    <col min="25" max="25" width="5.5703125" style="7" customWidth="1"/>
    <col min="26" max="26" width="4.28515625" style="7" customWidth="1"/>
    <col min="27" max="27" width="3.28515625" style="4" bestFit="1" customWidth="1"/>
    <col min="28" max="32" width="4.7109375" style="4" bestFit="1" customWidth="1"/>
    <col min="33" max="33" width="3.7109375" style="4" bestFit="1" customWidth="1"/>
    <col min="34" max="34" width="4.28515625" style="4" customWidth="1"/>
    <col min="35" max="35" width="3.5703125" style="4" customWidth="1"/>
    <col min="36" max="36" width="5.85546875" style="4" bestFit="1" customWidth="1"/>
    <col min="37" max="37" width="8.85546875" style="4"/>
    <col min="38" max="41" width="8.85546875" style="1"/>
    <col min="42" max="42" width="13.7109375" style="6" customWidth="1"/>
    <col min="43" max="43" width="12.85546875" style="6" customWidth="1"/>
    <col min="44" max="44" width="15.7109375" style="6" customWidth="1"/>
    <col min="45" max="45" width="8.85546875" style="1"/>
    <col min="46" max="48" width="10.140625" style="1" customWidth="1"/>
    <col min="49" max="49" width="10.140625" style="47" customWidth="1"/>
    <col min="50" max="60" width="10.140625" style="1" customWidth="1"/>
    <col min="61" max="16384" width="8.85546875" style="1"/>
  </cols>
  <sheetData>
    <row r="1" spans="1:64" ht="72.599999999999994" customHeight="1" x14ac:dyDescent="0.25">
      <c r="E1" s="5"/>
      <c r="F1" s="5"/>
      <c r="G1" s="5"/>
      <c r="H1" s="5"/>
      <c r="I1" s="5"/>
      <c r="J1" s="5"/>
      <c r="K1" s="5"/>
      <c r="L1" s="5"/>
      <c r="M1" s="82" t="s">
        <v>230</v>
      </c>
      <c r="N1" s="81"/>
      <c r="O1" s="81"/>
      <c r="P1" s="81"/>
      <c r="Q1" s="81"/>
      <c r="R1" s="81"/>
      <c r="S1" s="81"/>
      <c r="T1" s="81"/>
      <c r="U1" s="81"/>
      <c r="V1" s="81"/>
      <c r="W1" s="81"/>
      <c r="X1" s="83"/>
      <c r="Z1" s="80" t="s">
        <v>229</v>
      </c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N1" s="40"/>
      <c r="AT1" s="87" t="s">
        <v>116</v>
      </c>
      <c r="AU1" s="88"/>
      <c r="AV1" s="89"/>
      <c r="AX1" s="87" t="s">
        <v>117</v>
      </c>
      <c r="AY1" s="88"/>
      <c r="AZ1" s="89"/>
      <c r="BA1" s="31"/>
      <c r="BB1" s="87" t="s">
        <v>114</v>
      </c>
      <c r="BC1" s="79"/>
      <c r="BD1" s="95"/>
      <c r="BE1" s="31"/>
      <c r="BF1" s="87" t="s">
        <v>126</v>
      </c>
      <c r="BG1" s="88"/>
      <c r="BH1" s="89"/>
    </row>
    <row r="2" spans="1:64" s="3" customFormat="1" ht="79.900000000000006" customHeight="1" x14ac:dyDescent="0.2">
      <c r="A2" s="32" t="s">
        <v>123</v>
      </c>
      <c r="B2" s="32" t="s">
        <v>121</v>
      </c>
      <c r="C2" s="32" t="s">
        <v>120</v>
      </c>
      <c r="E2" s="37">
        <v>1</v>
      </c>
      <c r="F2" s="37">
        <v>2</v>
      </c>
      <c r="G2" s="37">
        <v>3</v>
      </c>
      <c r="H2" s="37">
        <v>4</v>
      </c>
      <c r="I2" s="37">
        <v>5</v>
      </c>
      <c r="J2" s="37">
        <v>6</v>
      </c>
      <c r="K2" s="37">
        <v>7</v>
      </c>
      <c r="L2" s="37">
        <v>8</v>
      </c>
      <c r="M2" s="35" t="s">
        <v>71</v>
      </c>
      <c r="N2" s="36">
        <v>0</v>
      </c>
      <c r="O2" s="37">
        <v>1</v>
      </c>
      <c r="P2" s="37">
        <v>2</v>
      </c>
      <c r="Q2" s="37">
        <v>3</v>
      </c>
      <c r="R2" s="37">
        <v>4</v>
      </c>
      <c r="S2" s="37">
        <v>5</v>
      </c>
      <c r="T2" s="37">
        <v>6</v>
      </c>
      <c r="U2" s="37">
        <v>7</v>
      </c>
      <c r="V2" s="37">
        <v>8</v>
      </c>
      <c r="W2" s="37" t="s">
        <v>74</v>
      </c>
      <c r="X2" s="38" t="s">
        <v>72</v>
      </c>
      <c r="Y2" s="39"/>
      <c r="Z2" s="35" t="s">
        <v>71</v>
      </c>
      <c r="AA2" s="36">
        <v>0</v>
      </c>
      <c r="AB2" s="37">
        <v>1</v>
      </c>
      <c r="AC2" s="37">
        <v>2</v>
      </c>
      <c r="AD2" s="37">
        <v>3</v>
      </c>
      <c r="AE2" s="37">
        <v>4</v>
      </c>
      <c r="AF2" s="37">
        <v>5</v>
      </c>
      <c r="AG2" s="37">
        <v>6</v>
      </c>
      <c r="AH2" s="37">
        <v>7</v>
      </c>
      <c r="AI2" s="37">
        <v>8</v>
      </c>
      <c r="AJ2" s="37" t="s">
        <v>74</v>
      </c>
      <c r="AK2" s="36" t="s">
        <v>72</v>
      </c>
      <c r="AL2" s="37" t="s">
        <v>112</v>
      </c>
      <c r="AM2" s="37" t="s">
        <v>113</v>
      </c>
      <c r="AN2" s="41" t="s">
        <v>228</v>
      </c>
      <c r="AO2" s="32"/>
      <c r="AP2" s="33"/>
      <c r="AQ2" s="33"/>
      <c r="AR2" s="33"/>
      <c r="AT2" s="90" t="s">
        <v>80</v>
      </c>
      <c r="AU2" s="77" t="s">
        <v>79</v>
      </c>
      <c r="AV2" s="91" t="s">
        <v>81</v>
      </c>
      <c r="AW2" s="78"/>
      <c r="AX2" s="92" t="s">
        <v>80</v>
      </c>
      <c r="AY2" s="93" t="s">
        <v>79</v>
      </c>
      <c r="AZ2" s="94" t="s">
        <v>81</v>
      </c>
      <c r="BA2" s="76"/>
      <c r="BB2" s="90" t="s">
        <v>80</v>
      </c>
      <c r="BC2" s="77" t="s">
        <v>79</v>
      </c>
      <c r="BD2" s="91" t="s">
        <v>81</v>
      </c>
      <c r="BE2" s="76"/>
      <c r="BF2" s="90" t="s">
        <v>80</v>
      </c>
      <c r="BG2" s="77" t="s">
        <v>79</v>
      </c>
      <c r="BH2" s="91" t="s">
        <v>81</v>
      </c>
      <c r="BJ2" s="34"/>
      <c r="BK2" s="34"/>
      <c r="BL2" s="34"/>
    </row>
    <row r="3" spans="1:64" ht="12.6" customHeight="1" x14ac:dyDescent="0.2">
      <c r="A3" s="1">
        <v>2</v>
      </c>
      <c r="B3" s="1" t="s">
        <v>0</v>
      </c>
      <c r="C3" s="40" t="s">
        <v>0</v>
      </c>
      <c r="D3" s="2" t="s">
        <v>27</v>
      </c>
      <c r="E3" s="53"/>
      <c r="F3" s="53"/>
      <c r="G3" s="53"/>
      <c r="H3" s="53"/>
      <c r="I3" s="53"/>
      <c r="J3" s="54"/>
      <c r="K3" s="54"/>
      <c r="L3" s="57"/>
      <c r="M3" s="13">
        <v>68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4">
        <v>0</v>
      </c>
      <c r="U3" s="4">
        <v>0</v>
      </c>
      <c r="V3" s="4">
        <v>0</v>
      </c>
      <c r="W3" s="4">
        <v>704</v>
      </c>
      <c r="X3" s="14">
        <f>SUM(E3:W3)</f>
        <v>772</v>
      </c>
      <c r="Y3" s="4"/>
      <c r="Z3" s="11">
        <v>56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4">
        <v>656</v>
      </c>
      <c r="AK3" s="4">
        <f t="shared" ref="AK3:AK35" si="0">SUM(Z3:AJ3)</f>
        <v>712</v>
      </c>
      <c r="AL3" s="51">
        <v>2007.67225609756</v>
      </c>
      <c r="AM3" s="51">
        <v>3.2472031561587702</v>
      </c>
      <c r="AN3" s="43">
        <v>6.4569647073156604</v>
      </c>
      <c r="AS3" s="6"/>
      <c r="AT3" s="85">
        <v>7.7694155587187896E-2</v>
      </c>
      <c r="AU3" s="6">
        <v>-2.7933462830909399E-2</v>
      </c>
      <c r="AV3" s="43">
        <v>-2.9731580945289E-2</v>
      </c>
      <c r="AW3" s="48"/>
      <c r="AX3" s="84">
        <v>7.7694155587187896E-2</v>
      </c>
      <c r="AY3" s="25">
        <v>-2.7933462830909399E-2</v>
      </c>
      <c r="AZ3" s="44">
        <v>-2.9731580945289E-2</v>
      </c>
      <c r="BA3" s="6"/>
      <c r="BB3" s="85">
        <v>0.120726198463604</v>
      </c>
      <c r="BC3" s="6">
        <v>-4.3246700926347303E-2</v>
      </c>
      <c r="BD3" s="43">
        <v>-6.7092532161391202E-2</v>
      </c>
      <c r="BE3" s="6"/>
      <c r="BF3" s="85">
        <v>0.253571428571429</v>
      </c>
      <c r="BG3" s="6">
        <v>-0.307142857142857</v>
      </c>
      <c r="BH3" s="43">
        <v>-0.217857142857143</v>
      </c>
      <c r="BJ3" s="42"/>
    </row>
    <row r="4" spans="1:64" ht="12.6" customHeight="1" x14ac:dyDescent="0.2">
      <c r="A4" s="1">
        <v>3</v>
      </c>
      <c r="B4" s="1" t="s">
        <v>1</v>
      </c>
      <c r="C4" s="1" t="s">
        <v>1</v>
      </c>
      <c r="D4" s="65" t="s">
        <v>28</v>
      </c>
      <c r="E4" s="52"/>
      <c r="F4" s="52"/>
      <c r="G4" s="52"/>
      <c r="H4" s="52"/>
      <c r="I4" s="52"/>
      <c r="J4" s="2"/>
      <c r="K4" s="2"/>
      <c r="L4" s="58"/>
      <c r="M4" s="13">
        <v>82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4">
        <v>0</v>
      </c>
      <c r="U4" s="4">
        <v>0</v>
      </c>
      <c r="V4" s="4">
        <v>0</v>
      </c>
      <c r="W4" s="4">
        <v>690</v>
      </c>
      <c r="X4" s="14">
        <f>SUM(E4:W4)</f>
        <v>772</v>
      </c>
      <c r="Y4" s="4"/>
      <c r="Z4" s="11">
        <v>69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4">
        <v>643</v>
      </c>
      <c r="AK4" s="4">
        <f t="shared" si="0"/>
        <v>712</v>
      </c>
      <c r="AL4" s="51">
        <v>2009.72939346812</v>
      </c>
      <c r="AM4" s="51">
        <v>3.5266927098277598</v>
      </c>
      <c r="AN4" s="43">
        <v>3.5063668732500202</v>
      </c>
      <c r="AS4" s="6"/>
      <c r="AT4" s="85">
        <v>0.103840644768806</v>
      </c>
      <c r="AU4" s="6">
        <v>3.7065977164440302E-2</v>
      </c>
      <c r="AV4" s="43">
        <v>1.0335023858364401E-2</v>
      </c>
      <c r="AW4" s="48"/>
      <c r="AX4" s="85">
        <v>0.103840644768806</v>
      </c>
      <c r="AY4" s="6">
        <v>3.7065977164440302E-2</v>
      </c>
      <c r="AZ4" s="43">
        <v>1.0335023858364401E-2</v>
      </c>
      <c r="BA4" s="6"/>
      <c r="BB4" s="85">
        <v>0.112727790872187</v>
      </c>
      <c r="BC4" s="6">
        <v>8.62425375232094E-3</v>
      </c>
      <c r="BD4" s="43">
        <v>-5.71462185699248E-2</v>
      </c>
      <c r="BE4" s="6"/>
      <c r="BF4" s="85">
        <v>-0.496428571428571</v>
      </c>
      <c r="BG4" s="6">
        <v>-0.375</v>
      </c>
      <c r="BH4" s="43">
        <v>-0.52500000000000002</v>
      </c>
      <c r="BJ4" s="42"/>
    </row>
    <row r="5" spans="1:64" ht="12.6" customHeight="1" x14ac:dyDescent="0.2">
      <c r="A5" s="1">
        <v>4</v>
      </c>
      <c r="B5" s="1" t="s">
        <v>209</v>
      </c>
      <c r="C5" s="1" t="s">
        <v>209</v>
      </c>
      <c r="D5" s="65" t="s">
        <v>210</v>
      </c>
      <c r="E5" s="52" t="s">
        <v>211</v>
      </c>
      <c r="F5" s="52" t="s">
        <v>212</v>
      </c>
      <c r="G5" s="52" t="s">
        <v>213</v>
      </c>
      <c r="H5" s="52" t="s">
        <v>214</v>
      </c>
      <c r="I5" s="52" t="s">
        <v>215</v>
      </c>
      <c r="J5" s="2"/>
      <c r="K5" s="2"/>
      <c r="L5" s="58"/>
      <c r="M5" s="7">
        <v>46</v>
      </c>
      <c r="N5" s="7">
        <v>0</v>
      </c>
      <c r="O5" s="7">
        <v>702</v>
      </c>
      <c r="P5" s="7">
        <v>17</v>
      </c>
      <c r="Q5" s="7">
        <v>2</v>
      </c>
      <c r="R5" s="7">
        <v>4</v>
      </c>
      <c r="S5" s="4">
        <v>1</v>
      </c>
      <c r="T5" s="4">
        <v>0</v>
      </c>
      <c r="U5" s="4">
        <v>0</v>
      </c>
      <c r="V5" s="4">
        <v>0</v>
      </c>
      <c r="W5" s="4">
        <v>0</v>
      </c>
      <c r="X5" s="14">
        <f>SUM(E5:W5)</f>
        <v>772</v>
      </c>
      <c r="Y5" s="4"/>
      <c r="Z5" s="11">
        <v>40</v>
      </c>
      <c r="AA5" s="4">
        <v>0</v>
      </c>
      <c r="AB5" s="4">
        <v>650</v>
      </c>
      <c r="AC5" s="4">
        <v>15</v>
      </c>
      <c r="AD5" s="4">
        <v>2</v>
      </c>
      <c r="AE5" s="4">
        <v>4</v>
      </c>
      <c r="AF5" s="4">
        <v>1</v>
      </c>
      <c r="AG5" s="4">
        <v>0</v>
      </c>
      <c r="AH5" s="4">
        <v>0</v>
      </c>
      <c r="AI5" s="4">
        <v>0</v>
      </c>
      <c r="AJ5" s="4">
        <v>0</v>
      </c>
      <c r="AK5" s="4">
        <f t="shared" si="0"/>
        <v>712</v>
      </c>
      <c r="AL5" s="6"/>
      <c r="AM5" s="6"/>
      <c r="AN5" s="43"/>
      <c r="AS5" s="6"/>
      <c r="AT5" s="85"/>
      <c r="AU5" s="6"/>
      <c r="AV5" s="43"/>
      <c r="AW5" s="48"/>
      <c r="AX5" s="85"/>
      <c r="AY5" s="6"/>
      <c r="AZ5" s="43"/>
      <c r="BA5" s="6"/>
      <c r="BB5" s="85"/>
      <c r="BC5" s="6"/>
      <c r="BD5" s="43"/>
      <c r="BE5" s="6"/>
      <c r="BF5" s="85"/>
      <c r="BG5" s="6"/>
      <c r="BH5" s="43"/>
      <c r="BJ5" s="42"/>
    </row>
    <row r="6" spans="1:64" ht="12.6" customHeight="1" x14ac:dyDescent="0.2">
      <c r="A6" s="1">
        <v>5</v>
      </c>
      <c r="B6" s="1" t="s">
        <v>2</v>
      </c>
      <c r="C6" s="1" t="s">
        <v>2</v>
      </c>
      <c r="D6" s="65" t="s">
        <v>29</v>
      </c>
      <c r="E6" s="52" t="s">
        <v>127</v>
      </c>
      <c r="F6" s="52" t="s">
        <v>128</v>
      </c>
      <c r="G6" s="52" t="s">
        <v>129</v>
      </c>
      <c r="H6" s="52" t="s">
        <v>130</v>
      </c>
      <c r="I6" s="52" t="s">
        <v>131</v>
      </c>
      <c r="J6" s="2" t="s">
        <v>132</v>
      </c>
      <c r="K6" s="2" t="s">
        <v>133</v>
      </c>
      <c r="L6" s="58"/>
      <c r="M6" s="13">
        <v>13</v>
      </c>
      <c r="N6" s="7">
        <v>0</v>
      </c>
      <c r="O6" s="7">
        <v>94</v>
      </c>
      <c r="P6" s="7">
        <v>125</v>
      </c>
      <c r="Q6" s="7">
        <v>117</v>
      </c>
      <c r="R6" s="7">
        <v>67</v>
      </c>
      <c r="S6" s="7">
        <v>80</v>
      </c>
      <c r="T6" s="4">
        <v>89</v>
      </c>
      <c r="U6" s="4">
        <v>187</v>
      </c>
      <c r="V6" s="4">
        <v>0</v>
      </c>
      <c r="W6" s="4">
        <v>0</v>
      </c>
      <c r="X6" s="14">
        <f>SUM(E6:W6)</f>
        <v>772</v>
      </c>
      <c r="Y6" s="4"/>
      <c r="Z6" s="11">
        <v>12</v>
      </c>
      <c r="AA6" s="4">
        <v>0</v>
      </c>
      <c r="AB6" s="4">
        <v>79</v>
      </c>
      <c r="AC6" s="4">
        <v>117</v>
      </c>
      <c r="AD6" s="4">
        <v>111</v>
      </c>
      <c r="AE6" s="4">
        <v>62</v>
      </c>
      <c r="AF6" s="4">
        <v>75</v>
      </c>
      <c r="AG6" s="4">
        <v>76</v>
      </c>
      <c r="AH6" s="4">
        <v>180</v>
      </c>
      <c r="AI6" s="4">
        <v>0</v>
      </c>
      <c r="AJ6" s="4">
        <v>0</v>
      </c>
      <c r="AK6" s="4">
        <f t="shared" si="0"/>
        <v>712</v>
      </c>
      <c r="AL6" s="6">
        <v>4.2642857142857098</v>
      </c>
      <c r="AM6" s="6">
        <v>2.1529854651723501</v>
      </c>
      <c r="AN6" s="43">
        <v>1.54178951839298</v>
      </c>
      <c r="AS6" s="6"/>
      <c r="AT6" s="85">
        <v>0.131692788325942</v>
      </c>
      <c r="AU6" s="6">
        <v>3.1376418418651603E-2</v>
      </c>
      <c r="AV6" s="43">
        <v>0.105403155865715</v>
      </c>
      <c r="AW6" s="48"/>
      <c r="AX6" s="85">
        <v>0.131692788325942</v>
      </c>
      <c r="AY6" s="6">
        <v>3.1376418418651603E-2</v>
      </c>
      <c r="AZ6" s="43">
        <v>0.105403155865715</v>
      </c>
      <c r="BA6" s="6"/>
      <c r="BB6" s="85">
        <v>9.7856153362396697E-2</v>
      </c>
      <c r="BC6" s="6">
        <v>-5.2333109427345897E-2</v>
      </c>
      <c r="BD6" s="43">
        <v>5.3514321714283102E-2</v>
      </c>
      <c r="BE6" s="6"/>
      <c r="BF6" s="85">
        <v>0.72857142857142898</v>
      </c>
      <c r="BG6" s="6">
        <v>0.246428571428571</v>
      </c>
      <c r="BH6" s="43">
        <v>0.32500000000000001</v>
      </c>
      <c r="BJ6" s="42"/>
    </row>
    <row r="7" spans="1:64" ht="12.6" customHeight="1" x14ac:dyDescent="0.2">
      <c r="A7" s="1">
        <v>6</v>
      </c>
      <c r="B7" s="1" t="s">
        <v>3</v>
      </c>
      <c r="C7" s="1" t="s">
        <v>3</v>
      </c>
      <c r="D7" s="66" t="s">
        <v>60</v>
      </c>
      <c r="E7" s="52" t="s">
        <v>134</v>
      </c>
      <c r="F7" s="52" t="s">
        <v>135</v>
      </c>
      <c r="G7" s="52" t="s">
        <v>136</v>
      </c>
      <c r="H7" s="52" t="s">
        <v>137</v>
      </c>
      <c r="I7" s="52" t="s">
        <v>138</v>
      </c>
      <c r="J7" s="2" t="s">
        <v>139</v>
      </c>
      <c r="L7" s="58"/>
      <c r="M7" s="13">
        <v>8</v>
      </c>
      <c r="N7" s="7">
        <v>0</v>
      </c>
      <c r="O7" s="7">
        <v>50</v>
      </c>
      <c r="P7" s="7">
        <v>153</v>
      </c>
      <c r="Q7" s="7">
        <v>286</v>
      </c>
      <c r="R7" s="7">
        <v>212</v>
      </c>
      <c r="S7" s="7">
        <v>35</v>
      </c>
      <c r="T7" s="4">
        <v>28</v>
      </c>
      <c r="U7" s="4">
        <v>0</v>
      </c>
      <c r="V7" s="4">
        <v>0</v>
      </c>
      <c r="W7" s="4">
        <v>0</v>
      </c>
      <c r="X7" s="14">
        <f>SUM(E7:W7)</f>
        <v>772</v>
      </c>
      <c r="Y7" s="4"/>
      <c r="Z7" s="11">
        <v>5</v>
      </c>
      <c r="AA7" s="4">
        <v>0</v>
      </c>
      <c r="AB7" s="4">
        <v>47</v>
      </c>
      <c r="AC7" s="4">
        <v>141</v>
      </c>
      <c r="AD7" s="4">
        <v>264</v>
      </c>
      <c r="AE7" s="4">
        <v>197</v>
      </c>
      <c r="AF7" s="4">
        <v>32</v>
      </c>
      <c r="AG7" s="4">
        <v>26</v>
      </c>
      <c r="AH7" s="4">
        <v>0</v>
      </c>
      <c r="AI7" s="4">
        <v>0</v>
      </c>
      <c r="AJ7" s="4">
        <v>0</v>
      </c>
      <c r="AK7" s="4">
        <f t="shared" si="0"/>
        <v>712</v>
      </c>
      <c r="AL7" s="6">
        <v>3.14710042432815</v>
      </c>
      <c r="AM7" s="6">
        <v>1.1118098686158799</v>
      </c>
      <c r="AN7" s="43">
        <v>3.1997510073051698</v>
      </c>
      <c r="AS7" s="6"/>
      <c r="AT7" s="85">
        <v>3.2961100398234897E-2</v>
      </c>
      <c r="AU7" s="6">
        <v>5.8731158365503799E-2</v>
      </c>
      <c r="AV7" s="43">
        <v>0.120789590823962</v>
      </c>
      <c r="AW7" s="48"/>
      <c r="AX7" s="85">
        <v>3.2961100398234897E-2</v>
      </c>
      <c r="AY7" s="6">
        <v>5.8731158365503799E-2</v>
      </c>
      <c r="AZ7" s="43">
        <v>0.120789590823962</v>
      </c>
      <c r="BA7" s="6"/>
      <c r="BB7" s="85">
        <v>-4.4373579747796002E-2</v>
      </c>
      <c r="BC7" s="6">
        <v>5.29199459496072E-3</v>
      </c>
      <c r="BD7" s="43">
        <v>0.114591062364226</v>
      </c>
      <c r="BE7" s="6"/>
      <c r="BF7" s="85">
        <v>-0.185714285714286</v>
      </c>
      <c r="BG7" s="6">
        <v>-0.125</v>
      </c>
      <c r="BH7" s="43">
        <v>-0.32500000000000001</v>
      </c>
      <c r="BJ7" s="42"/>
    </row>
    <row r="8" spans="1:64" ht="12.6" customHeight="1" x14ac:dyDescent="0.2">
      <c r="A8" s="1">
        <v>7</v>
      </c>
      <c r="B8" s="1" t="s">
        <v>4</v>
      </c>
      <c r="C8" s="1" t="s">
        <v>4</v>
      </c>
      <c r="D8" s="65" t="s">
        <v>30</v>
      </c>
      <c r="E8" s="52"/>
      <c r="F8" s="52"/>
      <c r="G8" s="52"/>
      <c r="H8" s="52"/>
      <c r="I8" s="52"/>
      <c r="J8" s="2"/>
      <c r="K8" s="2"/>
      <c r="L8" s="58"/>
      <c r="M8" s="13">
        <v>145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4">
        <v>0</v>
      </c>
      <c r="U8" s="4">
        <v>0</v>
      </c>
      <c r="V8" s="4">
        <v>0</v>
      </c>
      <c r="W8" s="4">
        <v>627</v>
      </c>
      <c r="X8" s="14">
        <f>SUM(E8:W8)</f>
        <v>772</v>
      </c>
      <c r="Y8" s="4"/>
      <c r="Z8" s="11">
        <v>132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580</v>
      </c>
      <c r="AK8" s="4">
        <f t="shared" si="0"/>
        <v>712</v>
      </c>
      <c r="AL8" s="7">
        <v>18400.344827586199</v>
      </c>
      <c r="AM8" s="7">
        <v>15437.868113881999</v>
      </c>
      <c r="AN8" s="43">
        <v>10.777718675410799</v>
      </c>
      <c r="AS8" s="6"/>
      <c r="AT8" s="85">
        <v>0.153802971413491</v>
      </c>
      <c r="AU8" s="6">
        <v>7.0000377331440503E-2</v>
      </c>
      <c r="AV8" s="43">
        <v>0.15409585283628999</v>
      </c>
      <c r="AW8" s="48"/>
      <c r="AX8" s="85">
        <v>0.153802971413491</v>
      </c>
      <c r="AY8" s="6">
        <v>7.0000377331440503E-2</v>
      </c>
      <c r="AZ8" s="43">
        <v>0.15409585283628999</v>
      </c>
      <c r="BA8" s="6"/>
      <c r="BB8" s="85">
        <v>8.8058068426007899E-2</v>
      </c>
      <c r="BC8" s="6">
        <v>-3.3796071349262401E-2</v>
      </c>
      <c r="BD8" s="43">
        <v>8.91856585310523E-2</v>
      </c>
      <c r="BE8" s="6"/>
      <c r="BF8" s="85">
        <v>-3.2142857142857098E-2</v>
      </c>
      <c r="BG8" s="6">
        <v>-0.23571428571428599</v>
      </c>
      <c r="BH8" s="43">
        <v>3.5714285714285698E-2</v>
      </c>
      <c r="BJ8" s="42"/>
    </row>
    <row r="9" spans="1:64" ht="12.6" customHeight="1" x14ac:dyDescent="0.2">
      <c r="A9" s="1">
        <v>8</v>
      </c>
      <c r="B9" s="1" t="s">
        <v>5</v>
      </c>
      <c r="C9" s="1" t="s">
        <v>5</v>
      </c>
      <c r="D9" s="65" t="s">
        <v>216</v>
      </c>
      <c r="E9" s="52" t="s">
        <v>140</v>
      </c>
      <c r="F9" s="52" t="s">
        <v>141</v>
      </c>
      <c r="G9" s="52"/>
      <c r="H9" s="52"/>
      <c r="I9" s="52"/>
      <c r="J9" s="2"/>
      <c r="K9" s="2"/>
      <c r="L9" s="58"/>
      <c r="M9" s="13">
        <v>8</v>
      </c>
      <c r="N9" s="7">
        <v>0</v>
      </c>
      <c r="O9" s="7">
        <v>348</v>
      </c>
      <c r="P9" s="7">
        <v>416</v>
      </c>
      <c r="Q9" s="7">
        <v>0</v>
      </c>
      <c r="R9" s="7">
        <v>0</v>
      </c>
      <c r="S9" s="7">
        <v>0</v>
      </c>
      <c r="T9" s="4">
        <v>0</v>
      </c>
      <c r="U9" s="4">
        <v>0</v>
      </c>
      <c r="V9" s="4">
        <v>0</v>
      </c>
      <c r="W9" s="4">
        <v>0</v>
      </c>
      <c r="X9" s="14">
        <f>SUM(E9:W9)</f>
        <v>772</v>
      </c>
      <c r="Y9" s="4"/>
      <c r="Z9" s="11">
        <v>7</v>
      </c>
      <c r="AA9" s="4">
        <v>0</v>
      </c>
      <c r="AB9" s="4">
        <v>320</v>
      </c>
      <c r="AC9" s="4">
        <v>385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f t="shared" si="0"/>
        <v>712</v>
      </c>
      <c r="AL9" s="6">
        <v>1.5460992907801401</v>
      </c>
      <c r="AM9" s="6">
        <v>0.49822379545201301</v>
      </c>
      <c r="AN9" s="43">
        <v>1.0342938311688501</v>
      </c>
      <c r="AS9" s="6"/>
      <c r="AT9" s="85">
        <v>9.6995311416997895E-2</v>
      </c>
      <c r="AU9" s="6">
        <v>4.4356173495790401E-2</v>
      </c>
      <c r="AV9" s="43">
        <v>8.4590550354914501E-2</v>
      </c>
      <c r="AW9" s="48"/>
      <c r="AX9" s="85">
        <v>9.6995311416997895E-2</v>
      </c>
      <c r="AY9" s="6">
        <v>4.4356173495790401E-2</v>
      </c>
      <c r="AZ9" s="43">
        <v>8.4590550354914501E-2</v>
      </c>
      <c r="BA9" s="6"/>
      <c r="BB9" s="85">
        <v>6.1206985852014499E-2</v>
      </c>
      <c r="BC9" s="6">
        <v>-1.56179753219691E-2</v>
      </c>
      <c r="BD9" s="43">
        <v>3.8415506559360602E-2</v>
      </c>
      <c r="BE9" s="6"/>
      <c r="BF9" s="85">
        <v>0.65773037881331198</v>
      </c>
      <c r="BG9" s="6">
        <v>0.17694377038727699</v>
      </c>
      <c r="BH9" s="43">
        <v>0.38069720295444398</v>
      </c>
      <c r="BJ9" s="42"/>
    </row>
    <row r="10" spans="1:64" ht="12.6" customHeight="1" x14ac:dyDescent="0.2">
      <c r="A10" s="1">
        <v>9</v>
      </c>
      <c r="B10" s="1" t="s">
        <v>5</v>
      </c>
      <c r="C10" s="1" t="s">
        <v>5</v>
      </c>
      <c r="D10" s="65" t="s">
        <v>217</v>
      </c>
      <c r="E10" s="52" t="s">
        <v>140</v>
      </c>
      <c r="F10" s="52" t="s">
        <v>141</v>
      </c>
      <c r="G10" s="52"/>
      <c r="H10" s="52"/>
      <c r="I10" s="52"/>
      <c r="J10" s="2"/>
      <c r="K10" s="2"/>
      <c r="L10" s="58"/>
      <c r="M10" s="13">
        <v>8</v>
      </c>
      <c r="N10" s="7">
        <v>0</v>
      </c>
      <c r="O10" s="7">
        <v>713</v>
      </c>
      <c r="P10" s="7">
        <v>51</v>
      </c>
      <c r="Q10" s="7">
        <v>0</v>
      </c>
      <c r="R10" s="7">
        <v>0</v>
      </c>
      <c r="S10" s="7">
        <v>0</v>
      </c>
      <c r="T10" s="4">
        <v>0</v>
      </c>
      <c r="U10" s="4">
        <v>0</v>
      </c>
      <c r="V10" s="4">
        <v>0</v>
      </c>
      <c r="W10" s="4">
        <v>0</v>
      </c>
      <c r="X10" s="14">
        <f>SUM(E10:W10)</f>
        <v>772</v>
      </c>
      <c r="Y10" s="4"/>
      <c r="Z10" s="11">
        <v>7</v>
      </c>
      <c r="AA10" s="4">
        <v>0</v>
      </c>
      <c r="AB10" s="4">
        <v>656</v>
      </c>
      <c r="AC10" s="4">
        <v>49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f t="shared" si="0"/>
        <v>712</v>
      </c>
      <c r="AL10" s="6">
        <v>1.0695035460992901</v>
      </c>
      <c r="AM10" s="6">
        <v>0.25448903307639198</v>
      </c>
      <c r="AN10" s="43">
        <v>12.462450223992199</v>
      </c>
      <c r="AS10" s="6"/>
      <c r="AT10" s="85">
        <v>1.45140827351874E-2</v>
      </c>
      <c r="AU10" s="6">
        <v>4.0399842112399102E-2</v>
      </c>
      <c r="AV10" s="43">
        <v>6.9587467496944E-2</v>
      </c>
      <c r="AW10" s="48"/>
      <c r="AX10" s="85">
        <v>1.45140827351874E-2</v>
      </c>
      <c r="AY10" s="6">
        <v>4.0399842112399102E-2</v>
      </c>
      <c r="AZ10" s="43">
        <v>6.9587467496944E-2</v>
      </c>
      <c r="BA10" s="6"/>
      <c r="BB10" s="85">
        <v>-3.3675316541393503E-2</v>
      </c>
      <c r="BC10" s="6">
        <v>1.26561706523621E-2</v>
      </c>
      <c r="BD10" s="43">
        <v>6.5842231465385204E-2</v>
      </c>
      <c r="BE10" s="6"/>
      <c r="BF10" s="85">
        <v>0.154714325972136</v>
      </c>
      <c r="BG10" s="6">
        <v>4.5504213521216599E-2</v>
      </c>
      <c r="BH10" s="43">
        <v>0.36403370816973302</v>
      </c>
      <c r="BJ10" s="42"/>
    </row>
    <row r="11" spans="1:64" ht="12.6" customHeight="1" x14ac:dyDescent="0.2">
      <c r="A11" s="1">
        <v>10</v>
      </c>
      <c r="B11" s="1" t="s">
        <v>5</v>
      </c>
      <c r="C11" s="1" t="s">
        <v>5</v>
      </c>
      <c r="D11" s="65" t="s">
        <v>218</v>
      </c>
      <c r="E11" s="52" t="s">
        <v>140</v>
      </c>
      <c r="F11" s="52" t="s">
        <v>141</v>
      </c>
      <c r="G11" s="52"/>
      <c r="H11" s="52"/>
      <c r="I11" s="52"/>
      <c r="J11" s="2"/>
      <c r="K11" s="2"/>
      <c r="L11" s="58"/>
      <c r="M11" s="13">
        <v>8</v>
      </c>
      <c r="N11" s="7">
        <v>0</v>
      </c>
      <c r="O11" s="7">
        <v>526</v>
      </c>
      <c r="P11" s="7">
        <v>238</v>
      </c>
      <c r="Q11" s="7">
        <v>0</v>
      </c>
      <c r="R11" s="7">
        <v>0</v>
      </c>
      <c r="S11" s="7">
        <v>0</v>
      </c>
      <c r="T11" s="4">
        <v>0</v>
      </c>
      <c r="U11" s="4">
        <v>0</v>
      </c>
      <c r="V11" s="4">
        <v>0</v>
      </c>
      <c r="W11" s="4">
        <v>0</v>
      </c>
      <c r="X11" s="14">
        <f>SUM(E11:W11)</f>
        <v>772</v>
      </c>
      <c r="Y11" s="4"/>
      <c r="Z11" s="11">
        <v>7</v>
      </c>
      <c r="AA11" s="4">
        <v>0</v>
      </c>
      <c r="AB11" s="4">
        <v>485</v>
      </c>
      <c r="AC11" s="4">
        <v>220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f t="shared" si="0"/>
        <v>712</v>
      </c>
      <c r="AL11" s="6">
        <v>1.31205673758865</v>
      </c>
      <c r="AM11" s="6">
        <v>0.46366180509456201</v>
      </c>
      <c r="AN11" s="43">
        <v>1.6581537019680901</v>
      </c>
      <c r="AS11" s="6"/>
      <c r="AT11" s="85">
        <v>-4.3234547476318802E-2</v>
      </c>
      <c r="AU11" s="6">
        <v>-8.5651018532588899E-2</v>
      </c>
      <c r="AV11" s="43">
        <v>-6.3237240901281896E-2</v>
      </c>
      <c r="AW11" s="48"/>
      <c r="AX11" s="85">
        <v>-4.3234547476318802E-2</v>
      </c>
      <c r="AY11" s="6">
        <v>-8.5651018532588899E-2</v>
      </c>
      <c r="AZ11" s="43">
        <v>-6.3237240901281896E-2</v>
      </c>
      <c r="BA11" s="6"/>
      <c r="BB11" s="85">
        <v>7.4227814653876701E-3</v>
      </c>
      <c r="BC11" s="6">
        <v>-6.1577471308848997E-2</v>
      </c>
      <c r="BD11" s="43">
        <v>-2.2445911292137799E-2</v>
      </c>
      <c r="BE11" s="6"/>
      <c r="BF11" s="85">
        <v>0.128686378463474</v>
      </c>
      <c r="BG11" s="6">
        <v>0.13404831089945199</v>
      </c>
      <c r="BH11" s="43">
        <v>0.38427182457842901</v>
      </c>
      <c r="BJ11" s="42"/>
    </row>
    <row r="12" spans="1:64" ht="12.6" customHeight="1" x14ac:dyDescent="0.2">
      <c r="A12" s="1">
        <v>11</v>
      </c>
      <c r="B12" s="1" t="s">
        <v>5</v>
      </c>
      <c r="C12" s="1" t="s">
        <v>5</v>
      </c>
      <c r="D12" s="65" t="s">
        <v>219</v>
      </c>
      <c r="E12" s="52" t="s">
        <v>140</v>
      </c>
      <c r="F12" s="52" t="s">
        <v>141</v>
      </c>
      <c r="G12" s="52"/>
      <c r="H12" s="52"/>
      <c r="I12" s="52"/>
      <c r="J12" s="2"/>
      <c r="K12" s="2"/>
      <c r="L12" s="58"/>
      <c r="M12" s="13">
        <v>8</v>
      </c>
      <c r="N12" s="7">
        <v>0</v>
      </c>
      <c r="O12" s="7">
        <v>491</v>
      </c>
      <c r="P12" s="7">
        <v>273</v>
      </c>
      <c r="Q12" s="7">
        <v>0</v>
      </c>
      <c r="R12" s="7">
        <v>0</v>
      </c>
      <c r="S12" s="7">
        <v>0</v>
      </c>
      <c r="T12" s="4">
        <v>0</v>
      </c>
      <c r="U12" s="4">
        <v>0</v>
      </c>
      <c r="V12" s="4">
        <v>0</v>
      </c>
      <c r="W12" s="4">
        <v>0</v>
      </c>
      <c r="X12" s="14">
        <f>SUM(E12:W12)</f>
        <v>772</v>
      </c>
      <c r="Y12" s="4"/>
      <c r="Z12" s="11">
        <v>7</v>
      </c>
      <c r="AA12" s="4">
        <v>0</v>
      </c>
      <c r="AB12" s="4">
        <v>452</v>
      </c>
      <c r="AC12" s="4">
        <v>253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f t="shared" si="0"/>
        <v>712</v>
      </c>
      <c r="AL12" s="6">
        <v>1.3588652482269501</v>
      </c>
      <c r="AM12" s="6">
        <v>0.48000812640875401</v>
      </c>
      <c r="AN12" s="43">
        <v>1.34629577809645</v>
      </c>
      <c r="AS12" s="6"/>
      <c r="AT12" s="85">
        <v>8.9573847857111893E-2</v>
      </c>
      <c r="AU12" s="6">
        <v>1.6346476675143301E-2</v>
      </c>
      <c r="AV12" s="43">
        <v>6.2547661380262104E-2</v>
      </c>
      <c r="AW12" s="48"/>
      <c r="AX12" s="85">
        <v>8.9573847857111893E-2</v>
      </c>
      <c r="AY12" s="6">
        <v>1.6346476675143301E-2</v>
      </c>
      <c r="AZ12" s="43">
        <v>6.2547661380262104E-2</v>
      </c>
      <c r="BA12" s="6"/>
      <c r="BB12" s="85">
        <v>7.2836341059044199E-2</v>
      </c>
      <c r="BC12" s="6">
        <v>-3.7283627198498703E-2</v>
      </c>
      <c r="BD12" s="43">
        <v>2.5548358103349201E-2</v>
      </c>
      <c r="BE12" s="6"/>
      <c r="BF12" s="85">
        <v>-0.26523467861108202</v>
      </c>
      <c r="BG12" s="6">
        <v>2.1505514481979598E-2</v>
      </c>
      <c r="BH12" s="43">
        <v>-0.27957168826573497</v>
      </c>
      <c r="BJ12" s="42"/>
    </row>
    <row r="13" spans="1:64" ht="12.6" customHeight="1" x14ac:dyDescent="0.2">
      <c r="A13" s="1">
        <v>12</v>
      </c>
      <c r="B13" s="1" t="s">
        <v>5</v>
      </c>
      <c r="C13" s="1" t="s">
        <v>5</v>
      </c>
      <c r="D13" s="65" t="s">
        <v>220</v>
      </c>
      <c r="E13" s="52" t="s">
        <v>140</v>
      </c>
      <c r="F13" s="52" t="s">
        <v>141</v>
      </c>
      <c r="G13" s="52"/>
      <c r="H13" s="52"/>
      <c r="I13" s="52"/>
      <c r="J13" s="2"/>
      <c r="K13" s="2"/>
      <c r="L13" s="58"/>
      <c r="M13" s="13">
        <v>8</v>
      </c>
      <c r="N13" s="7">
        <v>0</v>
      </c>
      <c r="O13" s="7">
        <v>485</v>
      </c>
      <c r="P13" s="7">
        <v>279</v>
      </c>
      <c r="Q13" s="7">
        <v>0</v>
      </c>
      <c r="R13" s="7">
        <v>0</v>
      </c>
      <c r="S13" s="7">
        <v>0</v>
      </c>
      <c r="T13" s="4">
        <v>0</v>
      </c>
      <c r="U13" s="4">
        <v>0</v>
      </c>
      <c r="V13" s="4">
        <v>0</v>
      </c>
      <c r="W13" s="4">
        <v>0</v>
      </c>
      <c r="X13" s="14">
        <f>SUM(E13:W13)</f>
        <v>772</v>
      </c>
      <c r="Y13" s="4"/>
      <c r="Z13" s="11">
        <v>7</v>
      </c>
      <c r="AA13" s="4">
        <v>0</v>
      </c>
      <c r="AB13" s="4">
        <v>449</v>
      </c>
      <c r="AC13" s="4">
        <v>256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f t="shared" si="0"/>
        <v>712</v>
      </c>
      <c r="AL13" s="6">
        <v>1.3631205673758899</v>
      </c>
      <c r="AM13" s="6">
        <v>0.48124060609452401</v>
      </c>
      <c r="AN13" s="43">
        <v>1.32406215200443</v>
      </c>
      <c r="AS13" s="6"/>
      <c r="AT13" s="85">
        <v>1.4090270346257801E-3</v>
      </c>
      <c r="AU13" s="6">
        <v>-7.39559278250924E-3</v>
      </c>
      <c r="AV13" s="43">
        <v>-8.72039996082319E-2</v>
      </c>
      <c r="AW13" s="48"/>
      <c r="AX13" s="85">
        <v>1.4090270346257801E-3</v>
      </c>
      <c r="AY13" s="6">
        <v>-7.39559278250924E-3</v>
      </c>
      <c r="AZ13" s="43">
        <v>-8.72039996082319E-2</v>
      </c>
      <c r="BA13" s="6"/>
      <c r="BB13" s="85">
        <v>5.40116187308314E-2</v>
      </c>
      <c r="BC13" s="6">
        <v>3.0717718659216301E-2</v>
      </c>
      <c r="BD13" s="43">
        <v>-0.111674552955374</v>
      </c>
      <c r="BE13" s="6"/>
      <c r="BF13" s="85">
        <v>-0.29848090560278001</v>
      </c>
      <c r="BG13" s="6">
        <v>-0.16621990551532101</v>
      </c>
      <c r="BH13" s="43">
        <v>-0.198391500131189</v>
      </c>
      <c r="BJ13" s="42"/>
    </row>
    <row r="14" spans="1:64" ht="12.6" customHeight="1" x14ac:dyDescent="0.2">
      <c r="A14" s="1">
        <v>14</v>
      </c>
      <c r="B14" s="1" t="s">
        <v>105</v>
      </c>
      <c r="C14" s="1" t="s">
        <v>6</v>
      </c>
      <c r="D14" s="65" t="s">
        <v>61</v>
      </c>
      <c r="E14" s="52" t="s">
        <v>142</v>
      </c>
      <c r="F14" s="52" t="s">
        <v>143</v>
      </c>
      <c r="G14" s="52" t="s">
        <v>144</v>
      </c>
      <c r="H14" s="52" t="s">
        <v>145</v>
      </c>
      <c r="I14" s="52" t="s">
        <v>146</v>
      </c>
      <c r="J14" s="2"/>
      <c r="K14" s="2"/>
      <c r="L14" s="58"/>
      <c r="M14" s="13">
        <v>15</v>
      </c>
      <c r="N14" s="7">
        <v>0</v>
      </c>
      <c r="O14" s="7">
        <v>396</v>
      </c>
      <c r="P14" s="7">
        <v>169</v>
      </c>
      <c r="Q14" s="7">
        <v>88</v>
      </c>
      <c r="R14" s="7">
        <v>63</v>
      </c>
      <c r="S14" s="7">
        <v>41</v>
      </c>
      <c r="T14" s="4">
        <v>0</v>
      </c>
      <c r="U14" s="4">
        <v>0</v>
      </c>
      <c r="V14" s="4">
        <v>0</v>
      </c>
      <c r="W14" s="4">
        <v>0</v>
      </c>
      <c r="X14" s="14">
        <f>SUM(E14:W14)</f>
        <v>772</v>
      </c>
      <c r="Y14" s="4"/>
      <c r="Z14" s="11">
        <v>12</v>
      </c>
      <c r="AA14" s="4">
        <v>0</v>
      </c>
      <c r="AB14" s="4">
        <v>365</v>
      </c>
      <c r="AC14" s="4">
        <v>158</v>
      </c>
      <c r="AD14" s="4">
        <v>78</v>
      </c>
      <c r="AE14" s="4">
        <v>58</v>
      </c>
      <c r="AF14" s="4">
        <v>41</v>
      </c>
      <c r="AG14" s="4">
        <v>0</v>
      </c>
      <c r="AH14" s="4">
        <v>0</v>
      </c>
      <c r="AI14" s="4">
        <v>0</v>
      </c>
      <c r="AJ14" s="4">
        <v>0</v>
      </c>
      <c r="AK14" s="4">
        <f t="shared" si="0"/>
        <v>712</v>
      </c>
      <c r="AL14" s="6">
        <v>1.9314285714285699</v>
      </c>
      <c r="AM14" s="6">
        <v>1.22018583180286</v>
      </c>
      <c r="AN14" s="43">
        <v>3.2791036659049801</v>
      </c>
      <c r="AS14" s="6"/>
      <c r="AT14" s="85">
        <v>1.2425967970662999E-2</v>
      </c>
      <c r="AU14" s="6">
        <v>-5.28524267009233E-2</v>
      </c>
      <c r="AV14" s="43">
        <v>-7.2532513000885104E-2</v>
      </c>
      <c r="AW14" s="48"/>
      <c r="AX14" s="85">
        <v>1.2425967970662999E-2</v>
      </c>
      <c r="AY14" s="6">
        <v>-5.28524267009233E-2</v>
      </c>
      <c r="AZ14" s="43">
        <v>-7.2532513000885104E-2</v>
      </c>
      <c r="BA14" s="6"/>
      <c r="BB14" s="85">
        <v>7.15193442344675E-2</v>
      </c>
      <c r="BC14" s="6">
        <v>-3.4330105069687901E-2</v>
      </c>
      <c r="BD14" s="43">
        <v>-7.8179135301463601E-2</v>
      </c>
      <c r="BE14" s="6"/>
      <c r="BF14" s="85">
        <v>-0.47721198680204902</v>
      </c>
      <c r="BG14" s="6">
        <v>-0.76318171672088098</v>
      </c>
      <c r="BH14" s="43">
        <v>-0.74530860860095405</v>
      </c>
      <c r="BJ14" s="42"/>
    </row>
    <row r="15" spans="1:64" ht="12.6" customHeight="1" x14ac:dyDescent="0.2">
      <c r="A15" s="1">
        <v>16</v>
      </c>
      <c r="B15" s="1" t="s">
        <v>6</v>
      </c>
      <c r="C15" s="1" t="s">
        <v>7</v>
      </c>
      <c r="D15" s="66" t="s">
        <v>62</v>
      </c>
      <c r="E15" s="52" t="s">
        <v>147</v>
      </c>
      <c r="F15" s="52" t="s">
        <v>149</v>
      </c>
      <c r="G15" s="52" t="s">
        <v>150</v>
      </c>
      <c r="H15" s="52" t="s">
        <v>151</v>
      </c>
      <c r="I15" s="52" t="s">
        <v>152</v>
      </c>
      <c r="J15" s="52" t="s">
        <v>148</v>
      </c>
      <c r="K15" s="2"/>
      <c r="L15" s="58"/>
      <c r="M15" s="13">
        <v>35</v>
      </c>
      <c r="N15" s="7">
        <v>0</v>
      </c>
      <c r="O15" s="7">
        <v>20</v>
      </c>
      <c r="P15" s="7">
        <v>66</v>
      </c>
      <c r="Q15" s="7">
        <v>272</v>
      </c>
      <c r="R15" s="7">
        <v>311</v>
      </c>
      <c r="S15" s="7">
        <v>60</v>
      </c>
      <c r="T15" s="4">
        <v>8</v>
      </c>
      <c r="U15" s="4">
        <v>0</v>
      </c>
      <c r="V15" s="4">
        <v>0</v>
      </c>
      <c r="W15" s="4">
        <v>0</v>
      </c>
      <c r="X15" s="14">
        <f>SUM(E15:W15)</f>
        <v>772</v>
      </c>
      <c r="Y15" s="4"/>
      <c r="Z15" s="11">
        <v>27</v>
      </c>
      <c r="AA15" s="4">
        <v>0</v>
      </c>
      <c r="AB15" s="4">
        <v>19</v>
      </c>
      <c r="AC15" s="4">
        <v>62</v>
      </c>
      <c r="AD15" s="4">
        <v>246</v>
      </c>
      <c r="AE15" s="4">
        <v>295</v>
      </c>
      <c r="AF15" s="4">
        <v>58</v>
      </c>
      <c r="AG15" s="4">
        <v>5</v>
      </c>
      <c r="AH15" s="4">
        <v>0</v>
      </c>
      <c r="AI15" s="4">
        <v>0</v>
      </c>
      <c r="AJ15" s="4">
        <v>0</v>
      </c>
      <c r="AK15" s="4">
        <f t="shared" si="0"/>
        <v>712</v>
      </c>
      <c r="AL15" s="6">
        <v>3.47591240875912</v>
      </c>
      <c r="AM15" s="6">
        <v>0.90065972793998905</v>
      </c>
      <c r="AN15" s="43">
        <v>3.4687235063522799</v>
      </c>
      <c r="AS15" s="6"/>
      <c r="AT15" s="85">
        <v>0.43534447176313001</v>
      </c>
      <c r="AU15" s="6">
        <v>9.8361649455835795E-2</v>
      </c>
      <c r="AV15" s="43">
        <v>0.23264532017194001</v>
      </c>
      <c r="AW15" s="48"/>
      <c r="AX15" s="85">
        <v>0.43534447176313001</v>
      </c>
      <c r="AY15" s="6">
        <v>9.8361649455835795E-2</v>
      </c>
      <c r="AZ15" s="43">
        <v>0.23264532017194001</v>
      </c>
      <c r="BA15" s="6"/>
      <c r="BB15" s="85">
        <v>0.40094410450562401</v>
      </c>
      <c r="BC15" s="6">
        <v>-0.14473576050577699</v>
      </c>
      <c r="BD15" s="43">
        <v>2.9722331972792001E-2</v>
      </c>
      <c r="BE15" s="6"/>
      <c r="BF15" s="85">
        <v>0.17857142857142899</v>
      </c>
      <c r="BG15" s="6">
        <v>-0.371428571428571</v>
      </c>
      <c r="BH15" s="43">
        <v>-0.189285714285714</v>
      </c>
      <c r="BJ15" s="42"/>
    </row>
    <row r="16" spans="1:64" ht="12.6" customHeight="1" x14ac:dyDescent="0.2">
      <c r="A16" s="1">
        <v>17</v>
      </c>
      <c r="B16" s="1" t="s">
        <v>106</v>
      </c>
      <c r="C16" s="1" t="s">
        <v>8</v>
      </c>
      <c r="D16" s="66" t="s">
        <v>63</v>
      </c>
      <c r="E16" s="52" t="s">
        <v>153</v>
      </c>
      <c r="F16" s="52" t="s">
        <v>154</v>
      </c>
      <c r="G16" s="52" t="s">
        <v>155</v>
      </c>
      <c r="H16" s="52" t="s">
        <v>156</v>
      </c>
      <c r="I16" s="52" t="s">
        <v>157</v>
      </c>
      <c r="J16" s="2"/>
      <c r="K16" s="2"/>
      <c r="L16" s="58"/>
      <c r="M16" s="13">
        <v>8</v>
      </c>
      <c r="N16" s="7">
        <v>0</v>
      </c>
      <c r="O16" s="7">
        <v>198</v>
      </c>
      <c r="P16" s="7">
        <v>249</v>
      </c>
      <c r="Q16" s="7">
        <v>249</v>
      </c>
      <c r="R16" s="7">
        <v>45</v>
      </c>
      <c r="S16" s="7">
        <v>23</v>
      </c>
      <c r="T16" s="4">
        <v>0</v>
      </c>
      <c r="U16" s="4">
        <v>0</v>
      </c>
      <c r="V16" s="4">
        <v>0</v>
      </c>
      <c r="W16" s="4">
        <v>0</v>
      </c>
      <c r="X16" s="14">
        <f>SUM(E16:W16)</f>
        <v>772</v>
      </c>
      <c r="Y16" s="4"/>
      <c r="Z16" s="11">
        <v>6</v>
      </c>
      <c r="AA16" s="4">
        <v>0</v>
      </c>
      <c r="AB16" s="4">
        <v>176</v>
      </c>
      <c r="AC16" s="4">
        <v>230</v>
      </c>
      <c r="AD16" s="4">
        <v>235</v>
      </c>
      <c r="AE16" s="4">
        <v>45</v>
      </c>
      <c r="AF16" s="4">
        <v>20</v>
      </c>
      <c r="AG16" s="4">
        <v>0</v>
      </c>
      <c r="AH16" s="4">
        <v>0</v>
      </c>
      <c r="AI16" s="4">
        <v>0</v>
      </c>
      <c r="AJ16" s="4">
        <v>0</v>
      </c>
      <c r="AK16" s="4">
        <f t="shared" si="0"/>
        <v>712</v>
      </c>
      <c r="AL16" s="6">
        <v>2.2960339943342798</v>
      </c>
      <c r="AM16" s="6">
        <v>1.0029240195117799</v>
      </c>
      <c r="AN16" s="43">
        <v>2.8143080854694</v>
      </c>
      <c r="AS16" s="6"/>
      <c r="AT16" s="85">
        <v>0.15391469707526001</v>
      </c>
      <c r="AU16" s="6">
        <v>0.28574912465545099</v>
      </c>
      <c r="AV16" s="43">
        <v>0.18612878702785199</v>
      </c>
      <c r="AW16" s="48"/>
      <c r="AX16" s="85">
        <v>0.15391469707526001</v>
      </c>
      <c r="AY16" s="6">
        <v>0.28574912465545099</v>
      </c>
      <c r="AZ16" s="43">
        <v>0.18612878702785199</v>
      </c>
      <c r="BA16" s="6"/>
      <c r="BB16" s="85">
        <v>3.4471668953085302E-3</v>
      </c>
      <c r="BC16" s="6">
        <v>0.21715979632494201</v>
      </c>
      <c r="BD16" s="43">
        <v>3.7343956713995097E-2</v>
      </c>
      <c r="BE16" s="6"/>
      <c r="BF16" s="85">
        <v>-9.2857142857142902E-2</v>
      </c>
      <c r="BG16" s="6">
        <v>0.17142857142857101</v>
      </c>
      <c r="BH16" s="43">
        <v>8.2142857142857101E-2</v>
      </c>
      <c r="BJ16" s="42"/>
    </row>
    <row r="17" spans="1:62" ht="12.6" customHeight="1" x14ac:dyDescent="0.2">
      <c r="A17" s="1">
        <v>18</v>
      </c>
      <c r="B17" s="1" t="s">
        <v>7</v>
      </c>
      <c r="C17" s="1" t="s">
        <v>9</v>
      </c>
      <c r="D17" s="66" t="s">
        <v>64</v>
      </c>
      <c r="E17" s="55" t="s">
        <v>153</v>
      </c>
      <c r="F17" s="55" t="s">
        <v>154</v>
      </c>
      <c r="G17" s="55" t="s">
        <v>155</v>
      </c>
      <c r="H17" s="55" t="s">
        <v>156</v>
      </c>
      <c r="I17" s="55" t="s">
        <v>157</v>
      </c>
      <c r="J17" s="56"/>
      <c r="K17" s="56"/>
      <c r="L17" s="59"/>
      <c r="M17" s="13">
        <v>15</v>
      </c>
      <c r="N17" s="7">
        <v>0</v>
      </c>
      <c r="O17" s="7">
        <v>308</v>
      </c>
      <c r="P17" s="7">
        <v>238</v>
      </c>
      <c r="Q17" s="7">
        <v>176</v>
      </c>
      <c r="R17" s="7">
        <v>29</v>
      </c>
      <c r="S17" s="7">
        <v>6</v>
      </c>
      <c r="T17" s="4">
        <v>0</v>
      </c>
      <c r="U17" s="4">
        <v>0</v>
      </c>
      <c r="V17" s="4">
        <v>0</v>
      </c>
      <c r="W17" s="4">
        <v>0</v>
      </c>
      <c r="X17" s="14">
        <f>SUM(E17:W17)</f>
        <v>772</v>
      </c>
      <c r="Y17" s="4"/>
      <c r="Z17" s="11">
        <v>11</v>
      </c>
      <c r="AA17" s="4">
        <v>0</v>
      </c>
      <c r="AB17" s="4">
        <v>284</v>
      </c>
      <c r="AC17" s="4">
        <v>223</v>
      </c>
      <c r="AD17" s="4">
        <v>166</v>
      </c>
      <c r="AE17" s="4">
        <v>24</v>
      </c>
      <c r="AF17" s="4">
        <v>4</v>
      </c>
      <c r="AG17" s="4">
        <v>0</v>
      </c>
      <c r="AH17" s="4">
        <v>0</v>
      </c>
      <c r="AI17" s="4">
        <v>0</v>
      </c>
      <c r="AJ17" s="4">
        <v>0</v>
      </c>
      <c r="AK17" s="4">
        <f t="shared" si="0"/>
        <v>712</v>
      </c>
      <c r="AL17" s="6">
        <v>1.91726105563481</v>
      </c>
      <c r="AM17" s="6">
        <v>0.90806005247200205</v>
      </c>
      <c r="AN17" s="43">
        <v>2.61336145667897</v>
      </c>
      <c r="AS17" s="6"/>
      <c r="AT17" s="85">
        <v>0.18524381892434699</v>
      </c>
      <c r="AU17" s="6">
        <v>0.18990973386183799</v>
      </c>
      <c r="AV17" s="43">
        <v>0.107926695892282</v>
      </c>
      <c r="AW17" s="48"/>
      <c r="AX17" s="85">
        <v>0.18524381892434699</v>
      </c>
      <c r="AY17" s="6">
        <v>0.18990973386183799</v>
      </c>
      <c r="AZ17" s="43">
        <v>0.107926695892282</v>
      </c>
      <c r="BA17" s="6"/>
      <c r="BB17" s="85">
        <v>0.11767372052892899</v>
      </c>
      <c r="BC17" s="6">
        <v>0.125301145555203</v>
      </c>
      <c r="BD17" s="43">
        <v>-4.3293842452752702E-2</v>
      </c>
      <c r="BE17" s="6"/>
      <c r="BF17" s="85">
        <v>0.25</v>
      </c>
      <c r="BG17" s="6">
        <v>0.192857142857143</v>
      </c>
      <c r="BH17" s="43">
        <v>0.128571428571429</v>
      </c>
      <c r="BJ17" s="42"/>
    </row>
    <row r="18" spans="1:62" ht="12.6" customHeight="1" x14ac:dyDescent="0.2">
      <c r="A18" s="19">
        <v>19</v>
      </c>
      <c r="B18" s="20" t="s">
        <v>8</v>
      </c>
      <c r="C18" s="20" t="s">
        <v>10</v>
      </c>
      <c r="D18" s="67" t="s">
        <v>65</v>
      </c>
      <c r="E18" s="53" t="s">
        <v>160</v>
      </c>
      <c r="F18" s="53" t="s">
        <v>161</v>
      </c>
      <c r="G18" s="53" t="s">
        <v>162</v>
      </c>
      <c r="H18" s="53" t="s">
        <v>163</v>
      </c>
      <c r="I18" s="53" t="s">
        <v>164</v>
      </c>
      <c r="J18" s="54" t="s">
        <v>165</v>
      </c>
      <c r="K18" s="54" t="s">
        <v>159</v>
      </c>
      <c r="L18" s="57"/>
      <c r="M18" s="21">
        <v>49</v>
      </c>
      <c r="N18" s="21">
        <v>0</v>
      </c>
      <c r="O18" s="21">
        <v>540</v>
      </c>
      <c r="P18" s="21">
        <v>149</v>
      </c>
      <c r="Q18" s="21">
        <v>24</v>
      </c>
      <c r="R18" s="21">
        <v>9</v>
      </c>
      <c r="S18" s="21">
        <v>1</v>
      </c>
      <c r="T18" s="22">
        <v>0</v>
      </c>
      <c r="U18" s="22">
        <v>0</v>
      </c>
      <c r="V18" s="22">
        <v>0</v>
      </c>
      <c r="W18" s="22">
        <v>0</v>
      </c>
      <c r="X18" s="23">
        <f>SUM(E18:W18)</f>
        <v>772</v>
      </c>
      <c r="Y18" s="22"/>
      <c r="Z18" s="24">
        <v>16</v>
      </c>
      <c r="AA18" s="22">
        <v>0</v>
      </c>
      <c r="AB18" s="22">
        <v>532</v>
      </c>
      <c r="AC18" s="22">
        <v>132</v>
      </c>
      <c r="AD18" s="22">
        <v>23</v>
      </c>
      <c r="AE18" s="22">
        <v>8</v>
      </c>
      <c r="AF18" s="22">
        <v>1</v>
      </c>
      <c r="AG18" s="22">
        <v>0</v>
      </c>
      <c r="AH18" s="22">
        <v>0</v>
      </c>
      <c r="AI18" s="22">
        <v>0</v>
      </c>
      <c r="AJ18" s="22">
        <v>0</v>
      </c>
      <c r="AK18" s="22">
        <f t="shared" si="0"/>
        <v>712</v>
      </c>
      <c r="AL18" s="25">
        <v>1.2893258426966301</v>
      </c>
      <c r="AM18" s="25">
        <v>0.59581153676988297</v>
      </c>
      <c r="AN18" s="44">
        <v>9.3479606184608492</v>
      </c>
      <c r="AS18" s="6"/>
      <c r="AT18" s="84">
        <v>0.13893962642549601</v>
      </c>
      <c r="AU18" s="25">
        <v>0.157922098947162</v>
      </c>
      <c r="AV18" s="44">
        <v>0.189257410138405</v>
      </c>
      <c r="AW18" s="48"/>
      <c r="AX18" s="84">
        <v>0.134117517916824</v>
      </c>
      <c r="AY18" s="25">
        <v>0.16555953108559199</v>
      </c>
      <c r="AZ18" s="44">
        <v>0.18677241297741601</v>
      </c>
      <c r="BA18" s="6"/>
      <c r="BB18" s="84">
        <v>2.0544917052867099E-2</v>
      </c>
      <c r="BC18" s="25">
        <v>6.0254842341498298E-2</v>
      </c>
      <c r="BD18" s="44">
        <v>0.104697912431682</v>
      </c>
      <c r="BE18" s="6"/>
      <c r="BF18" s="84">
        <v>0.27142857142857102</v>
      </c>
      <c r="BG18" s="25">
        <v>-8.2142857142857101E-2</v>
      </c>
      <c r="BH18" s="44">
        <v>-0.27142857142857102</v>
      </c>
      <c r="BJ18" s="42"/>
    </row>
    <row r="19" spans="1:62" ht="12.6" customHeight="1" x14ac:dyDescent="0.2">
      <c r="A19" s="1">
        <v>20</v>
      </c>
      <c r="B19" s="8" t="s">
        <v>9</v>
      </c>
      <c r="C19" s="8" t="s">
        <v>11</v>
      </c>
      <c r="D19" s="68" t="s">
        <v>66</v>
      </c>
      <c r="E19" s="52" t="s">
        <v>160</v>
      </c>
      <c r="F19" s="52" t="s">
        <v>161</v>
      </c>
      <c r="G19" s="52" t="s">
        <v>162</v>
      </c>
      <c r="H19" s="52" t="s">
        <v>163</v>
      </c>
      <c r="I19" s="52" t="s">
        <v>164</v>
      </c>
      <c r="J19" s="2" t="s">
        <v>165</v>
      </c>
      <c r="K19" s="2" t="s">
        <v>159</v>
      </c>
      <c r="L19" s="58"/>
      <c r="M19" s="7">
        <v>85</v>
      </c>
      <c r="N19" s="7">
        <v>0</v>
      </c>
      <c r="O19" s="7">
        <v>581</v>
      </c>
      <c r="P19" s="7">
        <v>92</v>
      </c>
      <c r="Q19" s="7">
        <v>12</v>
      </c>
      <c r="R19" s="7">
        <v>2</v>
      </c>
      <c r="S19" s="7">
        <v>0</v>
      </c>
      <c r="T19" s="4">
        <v>0</v>
      </c>
      <c r="U19" s="4">
        <v>0</v>
      </c>
      <c r="V19" s="4">
        <v>0</v>
      </c>
      <c r="W19" s="4">
        <v>0</v>
      </c>
      <c r="X19" s="14">
        <f>SUM(E19:W19)</f>
        <v>772</v>
      </c>
      <c r="Y19" s="4"/>
      <c r="Z19" s="11">
        <v>16</v>
      </c>
      <c r="AA19" s="4">
        <v>0</v>
      </c>
      <c r="AB19" s="4">
        <v>614</v>
      </c>
      <c r="AC19" s="4">
        <v>74</v>
      </c>
      <c r="AD19" s="4">
        <v>6</v>
      </c>
      <c r="AE19" s="4">
        <v>2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f t="shared" si="0"/>
        <v>712</v>
      </c>
      <c r="AL19" s="6">
        <v>1.1292134831460701</v>
      </c>
      <c r="AM19" s="6">
        <v>0.38266288746601701</v>
      </c>
      <c r="AN19" s="43">
        <v>16.167257396589601</v>
      </c>
      <c r="AS19" s="6"/>
      <c r="AT19" s="85">
        <v>0.118112251405525</v>
      </c>
      <c r="AU19" s="6">
        <v>0.150366587229118</v>
      </c>
      <c r="AV19" s="43">
        <v>0.156443744220672</v>
      </c>
      <c r="AW19" s="48"/>
      <c r="AX19" s="85">
        <v>0.11356422654437701</v>
      </c>
      <c r="AY19" s="6">
        <v>0.17484333256722101</v>
      </c>
      <c r="AZ19" s="43">
        <v>0.14164467844020001</v>
      </c>
      <c r="BA19" s="6"/>
      <c r="BB19" s="85">
        <v>1.48076763941136E-2</v>
      </c>
      <c r="BC19" s="6">
        <v>7.3098386397663001E-2</v>
      </c>
      <c r="BD19" s="43">
        <v>7.56258205704924E-2</v>
      </c>
      <c r="BE19" s="6"/>
      <c r="BF19" s="85">
        <v>0.15</v>
      </c>
      <c r="BG19" s="6">
        <v>-0.107142857142857</v>
      </c>
      <c r="BH19" s="43">
        <v>-0.28928571428571398</v>
      </c>
      <c r="BJ19" s="42"/>
    </row>
    <row r="20" spans="1:62" ht="12.6" customHeight="1" x14ac:dyDescent="0.2">
      <c r="A20" s="1">
        <v>21</v>
      </c>
      <c r="B20" s="8" t="s">
        <v>107</v>
      </c>
      <c r="C20" s="8" t="s">
        <v>12</v>
      </c>
      <c r="D20" s="68" t="s">
        <v>67</v>
      </c>
      <c r="E20" s="52" t="s">
        <v>160</v>
      </c>
      <c r="F20" s="52" t="s">
        <v>161</v>
      </c>
      <c r="G20" s="52" t="s">
        <v>162</v>
      </c>
      <c r="H20" s="52" t="s">
        <v>163</v>
      </c>
      <c r="I20" s="52" t="s">
        <v>164</v>
      </c>
      <c r="J20" s="2" t="s">
        <v>165</v>
      </c>
      <c r="K20" s="2" t="s">
        <v>159</v>
      </c>
      <c r="L20" s="58"/>
      <c r="M20" s="7">
        <v>86</v>
      </c>
      <c r="N20" s="7">
        <v>0</v>
      </c>
      <c r="O20" s="7">
        <v>661</v>
      </c>
      <c r="P20" s="7">
        <v>23</v>
      </c>
      <c r="Q20" s="7">
        <v>2</v>
      </c>
      <c r="R20" s="7">
        <v>0</v>
      </c>
      <c r="S20" s="7">
        <v>0</v>
      </c>
      <c r="T20" s="4">
        <v>0</v>
      </c>
      <c r="U20" s="4">
        <v>0</v>
      </c>
      <c r="V20" s="4">
        <v>0</v>
      </c>
      <c r="W20" s="4">
        <v>0</v>
      </c>
      <c r="X20" s="14">
        <f>SUM(E20:W20)</f>
        <v>772</v>
      </c>
      <c r="Y20" s="4"/>
      <c r="Z20" s="11">
        <v>10</v>
      </c>
      <c r="AA20" s="4">
        <v>0</v>
      </c>
      <c r="AB20" s="4">
        <v>678</v>
      </c>
      <c r="AC20" s="4">
        <v>22</v>
      </c>
      <c r="AD20" s="4">
        <v>2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f t="shared" si="0"/>
        <v>712</v>
      </c>
      <c r="AL20" s="6">
        <v>1.03651685393258</v>
      </c>
      <c r="AM20" s="6">
        <v>0.20213544148837601</v>
      </c>
      <c r="AN20" s="43">
        <v>40.4750885047903</v>
      </c>
      <c r="AS20" s="6"/>
      <c r="AT20" s="85">
        <v>4.11682027400668E-2</v>
      </c>
      <c r="AU20" s="6">
        <v>8.2723844290164494E-2</v>
      </c>
      <c r="AV20" s="43">
        <v>5.8515507888650099E-2</v>
      </c>
      <c r="AW20" s="48"/>
      <c r="AX20" s="85">
        <v>4.0290585013903098E-2</v>
      </c>
      <c r="AY20" s="6">
        <v>8.9316236636979102E-2</v>
      </c>
      <c r="AZ20" s="43">
        <v>5.9232252052671901E-2</v>
      </c>
      <c r="BA20" s="6"/>
      <c r="BB20" s="85">
        <v>-6.7551843436690602E-3</v>
      </c>
      <c r="BC20" s="6">
        <v>6.0900789902114699E-2</v>
      </c>
      <c r="BD20" s="43">
        <v>1.9016447150784401E-2</v>
      </c>
      <c r="BE20" s="6"/>
      <c r="BF20" s="85">
        <v>0.51281204205458197</v>
      </c>
      <c r="BG20" s="6">
        <v>0.31641594084218899</v>
      </c>
      <c r="BH20" s="43">
        <v>3.6369648372665399E-3</v>
      </c>
      <c r="BJ20" s="42"/>
    </row>
    <row r="21" spans="1:62" ht="12.6" customHeight="1" x14ac:dyDescent="0.2">
      <c r="A21" s="26">
        <v>22</v>
      </c>
      <c r="B21" s="27" t="s">
        <v>10</v>
      </c>
      <c r="C21" s="27" t="s">
        <v>13</v>
      </c>
      <c r="D21" s="69" t="s">
        <v>68</v>
      </c>
      <c r="E21" s="55" t="s">
        <v>160</v>
      </c>
      <c r="F21" s="55" t="s">
        <v>161</v>
      </c>
      <c r="G21" s="55" t="s">
        <v>162</v>
      </c>
      <c r="H21" s="55" t="s">
        <v>163</v>
      </c>
      <c r="I21" s="55" t="s">
        <v>164</v>
      </c>
      <c r="J21" s="56" t="s">
        <v>165</v>
      </c>
      <c r="K21" s="56" t="s">
        <v>159</v>
      </c>
      <c r="L21" s="59"/>
      <c r="M21" s="15">
        <v>102</v>
      </c>
      <c r="N21" s="16">
        <v>0</v>
      </c>
      <c r="O21" s="16">
        <v>639</v>
      </c>
      <c r="P21" s="16">
        <v>28</v>
      </c>
      <c r="Q21" s="16">
        <v>3</v>
      </c>
      <c r="R21" s="16">
        <v>0</v>
      </c>
      <c r="S21" s="16">
        <v>0</v>
      </c>
      <c r="T21" s="9">
        <v>0</v>
      </c>
      <c r="U21" s="9">
        <v>0</v>
      </c>
      <c r="V21" s="9">
        <v>0</v>
      </c>
      <c r="W21" s="9">
        <v>0</v>
      </c>
      <c r="X21" s="17">
        <f>SUM(E21:W21)</f>
        <v>772</v>
      </c>
      <c r="Y21" s="9"/>
      <c r="Z21" s="12">
        <v>10</v>
      </c>
      <c r="AA21" s="9">
        <v>0</v>
      </c>
      <c r="AB21" s="9">
        <v>682</v>
      </c>
      <c r="AC21" s="9">
        <v>19</v>
      </c>
      <c r="AD21" s="9">
        <v>1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f t="shared" si="0"/>
        <v>712</v>
      </c>
      <c r="AL21" s="28">
        <v>1.02949438202247</v>
      </c>
      <c r="AM21" s="28">
        <v>0.17741945331798201</v>
      </c>
      <c r="AN21" s="45">
        <v>44.730536202495699</v>
      </c>
      <c r="AS21" s="6"/>
      <c r="AT21" s="86">
        <v>3.84646270648989E-2</v>
      </c>
      <c r="AU21" s="28">
        <v>0.112717259842402</v>
      </c>
      <c r="AV21" s="45">
        <v>3.5379946048989197E-2</v>
      </c>
      <c r="AW21" s="48"/>
      <c r="AX21" s="86">
        <v>-1.6348384770329599E-2</v>
      </c>
      <c r="AY21" s="28">
        <v>0.13478209536282501</v>
      </c>
      <c r="AZ21" s="45">
        <v>4.6312802864761297E-2</v>
      </c>
      <c r="BA21" s="6"/>
      <c r="BB21" s="86">
        <v>-6.5568083266620801E-3</v>
      </c>
      <c r="BC21" s="28">
        <v>0.10863062868347199</v>
      </c>
      <c r="BD21" s="45">
        <v>-2.2443536995381101E-2</v>
      </c>
      <c r="BE21" s="6"/>
      <c r="BF21" s="86">
        <v>0.37824434307572002</v>
      </c>
      <c r="BG21" s="28">
        <v>0.37097041340118703</v>
      </c>
      <c r="BH21" s="45">
        <v>1.4547859349066199E-2</v>
      </c>
      <c r="BJ21" s="42"/>
    </row>
    <row r="22" spans="1:62" ht="12.6" customHeight="1" x14ac:dyDescent="0.2">
      <c r="A22" s="19">
        <v>24</v>
      </c>
      <c r="B22" s="20" t="s">
        <v>11</v>
      </c>
      <c r="C22" s="20" t="s">
        <v>14</v>
      </c>
      <c r="D22" s="62" t="s">
        <v>221</v>
      </c>
      <c r="E22" s="53" t="s">
        <v>166</v>
      </c>
      <c r="F22" s="53" t="s">
        <v>167</v>
      </c>
      <c r="G22" s="53" t="s">
        <v>168</v>
      </c>
      <c r="H22" s="53" t="s">
        <v>169</v>
      </c>
      <c r="I22" s="53" t="s">
        <v>170</v>
      </c>
      <c r="J22" s="54" t="s">
        <v>171</v>
      </c>
      <c r="K22" s="54"/>
      <c r="L22" s="57"/>
      <c r="M22" s="21">
        <v>116</v>
      </c>
      <c r="N22" s="21">
        <v>0</v>
      </c>
      <c r="O22" s="21">
        <v>323</v>
      </c>
      <c r="P22" s="21">
        <v>156</v>
      </c>
      <c r="Q22" s="21">
        <v>89</v>
      </c>
      <c r="R22" s="21">
        <v>69</v>
      </c>
      <c r="S22" s="21">
        <v>16</v>
      </c>
      <c r="T22" s="22">
        <v>3</v>
      </c>
      <c r="U22" s="22">
        <v>0</v>
      </c>
      <c r="V22" s="22">
        <v>0</v>
      </c>
      <c r="W22" s="22">
        <v>0</v>
      </c>
      <c r="X22" s="23">
        <f>SUM(E22:W22)</f>
        <v>772</v>
      </c>
      <c r="Y22" s="22"/>
      <c r="Z22" s="24">
        <v>0</v>
      </c>
      <c r="AA22" s="22">
        <v>0</v>
      </c>
      <c r="AB22" s="22">
        <v>400</v>
      </c>
      <c r="AC22" s="22">
        <v>147</v>
      </c>
      <c r="AD22" s="22">
        <v>81</v>
      </c>
      <c r="AE22" s="22">
        <v>67</v>
      </c>
      <c r="AF22" s="22">
        <v>14</v>
      </c>
      <c r="AG22" s="22">
        <v>3</v>
      </c>
      <c r="AH22" s="22">
        <v>0</v>
      </c>
      <c r="AI22" s="22">
        <v>0</v>
      </c>
      <c r="AJ22" s="22">
        <v>0</v>
      </c>
      <c r="AK22" s="22">
        <f t="shared" si="0"/>
        <v>712</v>
      </c>
      <c r="AL22" s="25">
        <v>1.81601123595506</v>
      </c>
      <c r="AM22" s="25">
        <v>1.1243985558471501</v>
      </c>
      <c r="AN22" s="44">
        <v>3.7178503056704799</v>
      </c>
      <c r="AS22" s="6"/>
      <c r="AT22" s="84">
        <v>0.34742921037588398</v>
      </c>
      <c r="AU22" s="25">
        <v>7.4287065327406906E-2</v>
      </c>
      <c r="AV22" s="44">
        <v>0.17490237176743401</v>
      </c>
      <c r="AW22" s="48"/>
      <c r="AX22" s="84">
        <v>0.35428538879649002</v>
      </c>
      <c r="AY22" s="25">
        <v>0.111636474986939</v>
      </c>
      <c r="AZ22" s="44">
        <v>0.16523758624351201</v>
      </c>
      <c r="BA22" s="6"/>
      <c r="BB22" s="84">
        <v>0.322300682405466</v>
      </c>
      <c r="BC22" s="25">
        <v>-0.10749660184540299</v>
      </c>
      <c r="BD22" s="44">
        <v>9.1443219106136005E-3</v>
      </c>
      <c r="BE22" s="6"/>
      <c r="BF22" s="84">
        <v>0.26428571428571401</v>
      </c>
      <c r="BG22" s="25">
        <v>-2.5000000000000001E-2</v>
      </c>
      <c r="BH22" s="44">
        <v>-0.15</v>
      </c>
      <c r="BJ22" s="42"/>
    </row>
    <row r="23" spans="1:62" ht="12.6" customHeight="1" x14ac:dyDescent="0.2">
      <c r="A23" s="1">
        <v>25</v>
      </c>
      <c r="B23" s="8" t="s">
        <v>11</v>
      </c>
      <c r="C23" s="8" t="s">
        <v>14</v>
      </c>
      <c r="D23" s="63" t="s">
        <v>222</v>
      </c>
      <c r="E23" s="52" t="s">
        <v>166</v>
      </c>
      <c r="F23" s="52" t="s">
        <v>167</v>
      </c>
      <c r="G23" s="52" t="s">
        <v>168</v>
      </c>
      <c r="H23" s="52" t="s">
        <v>169</v>
      </c>
      <c r="I23" s="52" t="s">
        <v>170</v>
      </c>
      <c r="J23" s="2" t="s">
        <v>171</v>
      </c>
      <c r="K23" s="2"/>
      <c r="L23" s="58"/>
      <c r="M23" s="7">
        <v>245</v>
      </c>
      <c r="N23" s="7">
        <v>0</v>
      </c>
      <c r="O23" s="7">
        <v>449</v>
      </c>
      <c r="P23" s="7">
        <v>61</v>
      </c>
      <c r="Q23" s="7">
        <v>9</v>
      </c>
      <c r="R23" s="7">
        <v>5</v>
      </c>
      <c r="S23" s="7">
        <v>1</v>
      </c>
      <c r="T23" s="4">
        <v>2</v>
      </c>
      <c r="U23" s="4">
        <v>0</v>
      </c>
      <c r="V23" s="4">
        <v>0</v>
      </c>
      <c r="W23" s="4">
        <v>0</v>
      </c>
      <c r="X23" s="14">
        <f>SUM(E23:W23)</f>
        <v>772</v>
      </c>
      <c r="Y23" s="4"/>
      <c r="Z23" s="11">
        <v>0</v>
      </c>
      <c r="AA23" s="4">
        <v>0</v>
      </c>
      <c r="AB23" s="4">
        <v>636</v>
      </c>
      <c r="AC23" s="4">
        <v>59</v>
      </c>
      <c r="AD23" s="4">
        <v>9</v>
      </c>
      <c r="AE23" s="4">
        <v>5</v>
      </c>
      <c r="AF23" s="4">
        <v>1</v>
      </c>
      <c r="AG23" s="4">
        <v>2</v>
      </c>
      <c r="AH23" s="4">
        <v>0</v>
      </c>
      <c r="AI23" s="4">
        <v>0</v>
      </c>
      <c r="AJ23" s="4">
        <v>0</v>
      </c>
      <c r="AK23" s="4">
        <f t="shared" si="0"/>
        <v>712</v>
      </c>
      <c r="AL23" s="6">
        <v>1.14887640449438</v>
      </c>
      <c r="AM23" s="6">
        <v>0.51724018954054596</v>
      </c>
      <c r="AN23" s="43">
        <v>35.320323284869303</v>
      </c>
      <c r="AS23" s="6"/>
      <c r="AT23" s="85">
        <v>0.13817216920191799</v>
      </c>
      <c r="AU23" s="6">
        <v>4.0722506255882099E-2</v>
      </c>
      <c r="AV23" s="43">
        <v>0.14479110196287501</v>
      </c>
      <c r="AW23" s="48"/>
      <c r="AX23" s="85">
        <v>0.13780623206467699</v>
      </c>
      <c r="AY23" s="6">
        <v>6.1517786592876197E-2</v>
      </c>
      <c r="AZ23" s="43">
        <v>0.143236149001467</v>
      </c>
      <c r="BA23" s="6"/>
      <c r="BB23" s="85">
        <v>8.1612827082726505E-2</v>
      </c>
      <c r="BC23" s="6">
        <v>-6.2251465320271399E-2</v>
      </c>
      <c r="BD23" s="43">
        <v>9.7727354726711096E-2</v>
      </c>
      <c r="BE23" s="6"/>
      <c r="BF23" s="85">
        <v>3.9285714285714299E-2</v>
      </c>
      <c r="BG23" s="6">
        <v>-0.153571428571429</v>
      </c>
      <c r="BH23" s="43">
        <v>-0.24285714285714299</v>
      </c>
      <c r="BJ23" s="42"/>
    </row>
    <row r="24" spans="1:62" ht="12.6" customHeight="1" x14ac:dyDescent="0.2">
      <c r="A24" s="1">
        <v>26</v>
      </c>
      <c r="B24" s="8" t="s">
        <v>11</v>
      </c>
      <c r="C24" s="8" t="s">
        <v>14</v>
      </c>
      <c r="D24" s="63" t="s">
        <v>223</v>
      </c>
      <c r="E24" s="52" t="s">
        <v>166</v>
      </c>
      <c r="F24" s="52" t="s">
        <v>167</v>
      </c>
      <c r="G24" s="52" t="s">
        <v>168</v>
      </c>
      <c r="H24" s="52" t="s">
        <v>169</v>
      </c>
      <c r="I24" s="52" t="s">
        <v>170</v>
      </c>
      <c r="J24" s="2" t="s">
        <v>171</v>
      </c>
      <c r="K24" s="2"/>
      <c r="L24" s="58"/>
      <c r="M24" s="7">
        <v>253</v>
      </c>
      <c r="N24" s="7">
        <v>0</v>
      </c>
      <c r="O24" s="7">
        <v>456</v>
      </c>
      <c r="P24" s="7">
        <v>50</v>
      </c>
      <c r="Q24" s="7">
        <v>8</v>
      </c>
      <c r="R24" s="7">
        <v>3</v>
      </c>
      <c r="S24" s="7">
        <v>0</v>
      </c>
      <c r="T24" s="4">
        <v>2</v>
      </c>
      <c r="U24" s="4">
        <v>0</v>
      </c>
      <c r="V24" s="4">
        <v>0</v>
      </c>
      <c r="W24" s="4">
        <v>0</v>
      </c>
      <c r="X24" s="14">
        <f>SUM(E24:W24)</f>
        <v>772</v>
      </c>
      <c r="Y24" s="4"/>
      <c r="Z24" s="11">
        <v>0</v>
      </c>
      <c r="AA24" s="4">
        <v>0</v>
      </c>
      <c r="AB24" s="4">
        <v>656</v>
      </c>
      <c r="AC24" s="4">
        <v>44</v>
      </c>
      <c r="AD24" s="4">
        <v>7</v>
      </c>
      <c r="AE24" s="4">
        <v>3</v>
      </c>
      <c r="AF24" s="4">
        <v>0</v>
      </c>
      <c r="AG24" s="4">
        <v>2</v>
      </c>
      <c r="AH24" s="4">
        <v>0</v>
      </c>
      <c r="AI24" s="4">
        <v>0</v>
      </c>
      <c r="AJ24" s="4">
        <v>0</v>
      </c>
      <c r="AK24" s="4">
        <f t="shared" si="0"/>
        <v>712</v>
      </c>
      <c r="AL24" s="6">
        <v>1.10814606741573</v>
      </c>
      <c r="AM24" s="6">
        <v>0.44480554516375398</v>
      </c>
      <c r="AN24" s="43">
        <v>52.988321213664399</v>
      </c>
      <c r="AS24" s="6"/>
      <c r="AT24" s="85">
        <v>7.2900579250985004E-2</v>
      </c>
      <c r="AU24" s="6">
        <v>0.148501542992652</v>
      </c>
      <c r="AV24" s="43">
        <v>0.148121711794855</v>
      </c>
      <c r="AW24" s="48"/>
      <c r="AX24" s="85">
        <v>7.0508170860092007E-2</v>
      </c>
      <c r="AY24" s="6">
        <v>0.195020893702294</v>
      </c>
      <c r="AZ24" s="43">
        <v>0.15968428162293999</v>
      </c>
      <c r="BA24" s="6"/>
      <c r="BB24" s="85">
        <v>-3.6938917232982399E-2</v>
      </c>
      <c r="BC24" s="6">
        <v>8.9992294066307196E-2</v>
      </c>
      <c r="BD24" s="43">
        <v>9.0519638158587698E-2</v>
      </c>
      <c r="BE24" s="6"/>
      <c r="BF24" s="85">
        <v>0.39857031107437102</v>
      </c>
      <c r="BG24" s="6">
        <v>3.3958905427861202E-2</v>
      </c>
      <c r="BH24" s="43">
        <v>0.264522000174919</v>
      </c>
      <c r="BJ24" s="42"/>
    </row>
    <row r="25" spans="1:62" ht="12.6" customHeight="1" x14ac:dyDescent="0.2">
      <c r="A25" s="1">
        <v>27</v>
      </c>
      <c r="B25" s="8" t="s">
        <v>11</v>
      </c>
      <c r="C25" s="8" t="s">
        <v>14</v>
      </c>
      <c r="D25" s="63" t="s">
        <v>224</v>
      </c>
      <c r="E25" s="52" t="s">
        <v>166</v>
      </c>
      <c r="F25" s="52" t="s">
        <v>167</v>
      </c>
      <c r="G25" s="52" t="s">
        <v>168</v>
      </c>
      <c r="H25" s="52" t="s">
        <v>169</v>
      </c>
      <c r="I25" s="52" t="s">
        <v>170</v>
      </c>
      <c r="J25" s="2" t="s">
        <v>171</v>
      </c>
      <c r="K25" s="2"/>
      <c r="L25" s="58"/>
      <c r="M25" s="7">
        <v>185</v>
      </c>
      <c r="N25" s="7">
        <v>0</v>
      </c>
      <c r="O25" s="7">
        <v>390</v>
      </c>
      <c r="P25" s="7">
        <v>138</v>
      </c>
      <c r="Q25" s="7">
        <v>35</v>
      </c>
      <c r="R25" s="7">
        <v>18</v>
      </c>
      <c r="S25" s="7">
        <v>4</v>
      </c>
      <c r="T25" s="4">
        <v>2</v>
      </c>
      <c r="U25" s="4">
        <v>0</v>
      </c>
      <c r="V25" s="4">
        <v>0</v>
      </c>
      <c r="W25" s="4">
        <v>0</v>
      </c>
      <c r="X25" s="14">
        <f>SUM(E25:W25)</f>
        <v>772</v>
      </c>
      <c r="Y25" s="4"/>
      <c r="Z25" s="11">
        <v>0</v>
      </c>
      <c r="AA25" s="4">
        <v>0</v>
      </c>
      <c r="AB25" s="4">
        <v>535</v>
      </c>
      <c r="AC25" s="4">
        <v>126</v>
      </c>
      <c r="AD25" s="4">
        <v>30</v>
      </c>
      <c r="AE25" s="4">
        <v>15</v>
      </c>
      <c r="AF25" s="4">
        <v>4</v>
      </c>
      <c r="AG25" s="4">
        <v>2</v>
      </c>
      <c r="AH25" s="4">
        <v>0</v>
      </c>
      <c r="AI25" s="4">
        <v>0</v>
      </c>
      <c r="AJ25" s="4">
        <v>0</v>
      </c>
      <c r="AK25" s="4">
        <f t="shared" si="0"/>
        <v>712</v>
      </c>
      <c r="AL25" s="6">
        <v>1.3609550561797801</v>
      </c>
      <c r="AM25" s="6">
        <v>0.75215073765464602</v>
      </c>
      <c r="AN25" s="43">
        <v>11.450342682667801</v>
      </c>
      <c r="AS25" s="6"/>
      <c r="AT25" s="85">
        <v>0.171228462068161</v>
      </c>
      <c r="AU25" s="6">
        <v>0.14755200583002001</v>
      </c>
      <c r="AV25" s="43">
        <v>0.20680824981176599</v>
      </c>
      <c r="AW25" s="48"/>
      <c r="AX25" s="85">
        <v>0.170547749008884</v>
      </c>
      <c r="AY25" s="6">
        <v>0.180106737849897</v>
      </c>
      <c r="AZ25" s="43">
        <v>0.203535450941351</v>
      </c>
      <c r="BA25" s="6"/>
      <c r="BB25" s="85">
        <v>5.6241662918505797E-2</v>
      </c>
      <c r="BC25" s="6">
        <v>3.0138145762473902E-2</v>
      </c>
      <c r="BD25" s="43">
        <v>0.115498858760834</v>
      </c>
      <c r="BE25" s="6"/>
      <c r="BF25" s="85">
        <v>5.3571428571428603E-2</v>
      </c>
      <c r="BG25" s="6">
        <v>0.27142857142857102</v>
      </c>
      <c r="BH25" s="43">
        <v>0.51428571428571401</v>
      </c>
      <c r="BJ25" s="42"/>
    </row>
    <row r="26" spans="1:62" ht="12.6" customHeight="1" x14ac:dyDescent="0.2">
      <c r="A26" s="26">
        <v>28</v>
      </c>
      <c r="B26" s="27" t="s">
        <v>11</v>
      </c>
      <c r="C26" s="27" t="s">
        <v>14</v>
      </c>
      <c r="D26" s="64" t="s">
        <v>225</v>
      </c>
      <c r="E26" s="55" t="s">
        <v>166</v>
      </c>
      <c r="F26" s="55" t="s">
        <v>167</v>
      </c>
      <c r="G26" s="55" t="s">
        <v>168</v>
      </c>
      <c r="H26" s="55" t="s">
        <v>169</v>
      </c>
      <c r="I26" s="55" t="s">
        <v>170</v>
      </c>
      <c r="J26" s="56" t="s">
        <v>171</v>
      </c>
      <c r="K26" s="56"/>
      <c r="L26" s="59"/>
      <c r="M26" s="16">
        <v>198</v>
      </c>
      <c r="N26" s="16">
        <v>0</v>
      </c>
      <c r="O26" s="16">
        <v>404</v>
      </c>
      <c r="P26" s="16">
        <v>118</v>
      </c>
      <c r="Q26" s="16">
        <v>30</v>
      </c>
      <c r="R26" s="16">
        <v>13</v>
      </c>
      <c r="S26" s="16">
        <v>5</v>
      </c>
      <c r="T26" s="9">
        <v>4</v>
      </c>
      <c r="U26" s="9">
        <v>0</v>
      </c>
      <c r="V26" s="9">
        <v>0</v>
      </c>
      <c r="W26" s="9">
        <v>0</v>
      </c>
      <c r="X26" s="17">
        <f>SUM(E26:W26)</f>
        <v>772</v>
      </c>
      <c r="Y26" s="9"/>
      <c r="Z26" s="12">
        <v>0</v>
      </c>
      <c r="AA26" s="9">
        <v>0</v>
      </c>
      <c r="AB26" s="9">
        <v>554</v>
      </c>
      <c r="AC26" s="9">
        <v>111</v>
      </c>
      <c r="AD26" s="9">
        <v>25</v>
      </c>
      <c r="AE26" s="9">
        <v>13</v>
      </c>
      <c r="AF26" s="9">
        <v>5</v>
      </c>
      <c r="AG26" s="9">
        <v>4</v>
      </c>
      <c r="AH26" s="9">
        <v>0</v>
      </c>
      <c r="AI26" s="9">
        <v>0</v>
      </c>
      <c r="AJ26" s="9">
        <v>0</v>
      </c>
      <c r="AK26" s="9">
        <f t="shared" si="0"/>
        <v>712</v>
      </c>
      <c r="AL26" s="28">
        <v>1.3370786516853901</v>
      </c>
      <c r="AM26" s="28">
        <v>0.77505149195620904</v>
      </c>
      <c r="AN26" s="45">
        <v>14.303366508351701</v>
      </c>
      <c r="AS26" s="6"/>
      <c r="AT26" s="86">
        <v>0.25348510219724701</v>
      </c>
      <c r="AU26" s="28">
        <v>0.166443682258089</v>
      </c>
      <c r="AV26" s="45">
        <v>0.25405710072619803</v>
      </c>
      <c r="AW26" s="48"/>
      <c r="AX26" s="86">
        <v>0.25264808588727999</v>
      </c>
      <c r="AY26" s="28">
        <v>0.18651277756921</v>
      </c>
      <c r="AZ26" s="45">
        <v>0.23897199482695</v>
      </c>
      <c r="BA26" s="6"/>
      <c r="BB26" s="86">
        <v>0.130802840818601</v>
      </c>
      <c r="BC26" s="28">
        <v>4.6344235399123704E-3</v>
      </c>
      <c r="BD26" s="45">
        <v>0.126856527911795</v>
      </c>
      <c r="BE26" s="6"/>
      <c r="BF26" s="86">
        <v>0.68571428571428605</v>
      </c>
      <c r="BG26" s="28">
        <v>0.28214285714285697</v>
      </c>
      <c r="BH26" s="45">
        <v>0.435714285714286</v>
      </c>
      <c r="BJ26" s="42"/>
    </row>
    <row r="27" spans="1:62" ht="12.6" customHeight="1" x14ac:dyDescent="0.2">
      <c r="A27" s="1">
        <v>29</v>
      </c>
      <c r="B27" s="8" t="s">
        <v>12</v>
      </c>
      <c r="C27" s="8" t="s">
        <v>15</v>
      </c>
      <c r="D27" s="63" t="s">
        <v>226</v>
      </c>
      <c r="E27" s="52" t="s">
        <v>158</v>
      </c>
      <c r="F27" s="52" t="s">
        <v>173</v>
      </c>
      <c r="G27" s="52" t="s">
        <v>174</v>
      </c>
      <c r="H27" s="52" t="s">
        <v>175</v>
      </c>
      <c r="I27" s="52" t="s">
        <v>172</v>
      </c>
      <c r="J27" s="2"/>
      <c r="K27" s="2"/>
      <c r="L27" s="2"/>
      <c r="M27" s="13">
        <v>266</v>
      </c>
      <c r="N27" s="7">
        <v>0</v>
      </c>
      <c r="O27" s="7">
        <v>91</v>
      </c>
      <c r="P27" s="7">
        <v>139</v>
      </c>
      <c r="Q27" s="7">
        <v>130</v>
      </c>
      <c r="R27" s="7">
        <v>58</v>
      </c>
      <c r="S27" s="7">
        <v>88</v>
      </c>
      <c r="T27" s="4">
        <v>0</v>
      </c>
      <c r="U27" s="4">
        <v>0</v>
      </c>
      <c r="V27" s="4">
        <v>0</v>
      </c>
      <c r="W27" s="4">
        <v>0</v>
      </c>
      <c r="X27" s="14">
        <f>SUM(E27:W27)</f>
        <v>772</v>
      </c>
      <c r="Y27" s="4"/>
      <c r="Z27" s="11">
        <v>0</v>
      </c>
      <c r="AA27" s="4">
        <v>0</v>
      </c>
      <c r="AB27" s="4">
        <v>328</v>
      </c>
      <c r="AC27" s="4">
        <v>129</v>
      </c>
      <c r="AD27" s="4">
        <v>116</v>
      </c>
      <c r="AE27" s="4">
        <v>56</v>
      </c>
      <c r="AF27" s="4">
        <v>83</v>
      </c>
      <c r="AG27" s="4">
        <v>0</v>
      </c>
      <c r="AH27" s="4">
        <v>0</v>
      </c>
      <c r="AI27" s="4">
        <v>0</v>
      </c>
      <c r="AJ27" s="4">
        <v>0</v>
      </c>
      <c r="AK27" s="4">
        <f t="shared" si="0"/>
        <v>712</v>
      </c>
      <c r="AL27" s="6">
        <v>2.2092696629213502</v>
      </c>
      <c r="AM27" s="6">
        <v>1.3950983209833601</v>
      </c>
      <c r="AN27" s="43">
        <v>2.36369864352586</v>
      </c>
      <c r="AS27" s="6"/>
      <c r="AT27" s="84">
        <v>0.123707021446752</v>
      </c>
      <c r="AU27" s="25">
        <v>2.5639781833018899E-3</v>
      </c>
      <c r="AV27" s="44">
        <v>5.2733458913196897E-2</v>
      </c>
      <c r="AW27" s="48"/>
      <c r="AX27" s="84">
        <v>0.19727454949208101</v>
      </c>
      <c r="AY27" s="25">
        <v>-5.9467507991881101E-2</v>
      </c>
      <c r="AZ27" s="44">
        <v>1.55275938766127E-2</v>
      </c>
      <c r="BA27" s="6"/>
      <c r="BB27" s="84">
        <v>0.125838965194082</v>
      </c>
      <c r="BC27" s="25">
        <v>-6.1027105331162901E-2</v>
      </c>
      <c r="BD27" s="44">
        <v>9.6083451518534299E-4</v>
      </c>
      <c r="BE27" s="6"/>
      <c r="BF27" s="84">
        <v>0.253571428571429</v>
      </c>
      <c r="BG27" s="25">
        <v>-3.9285714285714299E-2</v>
      </c>
      <c r="BH27" s="44">
        <v>2.1428571428571401E-2</v>
      </c>
      <c r="BJ27" s="42"/>
    </row>
    <row r="28" spans="1:62" ht="12.6" customHeight="1" x14ac:dyDescent="0.2">
      <c r="A28" s="1">
        <v>30</v>
      </c>
      <c r="B28" s="8" t="s">
        <v>12</v>
      </c>
      <c r="C28" s="8" t="s">
        <v>15</v>
      </c>
      <c r="D28" s="63" t="s">
        <v>227</v>
      </c>
      <c r="E28" s="52" t="s">
        <v>158</v>
      </c>
      <c r="F28" s="52" t="s">
        <v>173</v>
      </c>
      <c r="G28" s="52" t="s">
        <v>174</v>
      </c>
      <c r="H28" s="52" t="s">
        <v>175</v>
      </c>
      <c r="I28" s="52" t="s">
        <v>172</v>
      </c>
      <c r="J28" s="2"/>
      <c r="K28" s="2"/>
      <c r="L28" s="2"/>
      <c r="M28" s="13">
        <v>117</v>
      </c>
      <c r="N28" s="7">
        <v>0</v>
      </c>
      <c r="O28" s="7">
        <v>64</v>
      </c>
      <c r="P28" s="7">
        <v>233</v>
      </c>
      <c r="Q28" s="7">
        <v>213</v>
      </c>
      <c r="R28" s="7">
        <v>86</v>
      </c>
      <c r="S28" s="7">
        <v>59</v>
      </c>
      <c r="T28" s="4">
        <v>0</v>
      </c>
      <c r="U28" s="4">
        <v>0</v>
      </c>
      <c r="V28" s="4">
        <v>0</v>
      </c>
      <c r="W28" s="4">
        <v>0</v>
      </c>
      <c r="X28" s="14">
        <f>SUM(E28:W28)</f>
        <v>772</v>
      </c>
      <c r="Y28" s="4"/>
      <c r="Z28" s="11">
        <v>0</v>
      </c>
      <c r="AA28" s="4">
        <v>0</v>
      </c>
      <c r="AB28" s="4">
        <v>162</v>
      </c>
      <c r="AC28" s="4">
        <v>217</v>
      </c>
      <c r="AD28" s="4">
        <v>198</v>
      </c>
      <c r="AE28" s="4">
        <v>81</v>
      </c>
      <c r="AF28" s="4">
        <v>54</v>
      </c>
      <c r="AG28" s="4">
        <v>0</v>
      </c>
      <c r="AH28" s="4">
        <v>0</v>
      </c>
      <c r="AI28" s="4">
        <v>0</v>
      </c>
      <c r="AJ28" s="4">
        <v>0</v>
      </c>
      <c r="AK28" s="4">
        <f t="shared" si="0"/>
        <v>712</v>
      </c>
      <c r="AL28" s="6">
        <v>2.50561797752809</v>
      </c>
      <c r="AM28" s="6">
        <v>1.1787962155128</v>
      </c>
      <c r="AN28" s="43">
        <v>2.4457352730450301</v>
      </c>
      <c r="AS28" s="6"/>
      <c r="AT28" s="85">
        <v>0.201333769706312</v>
      </c>
      <c r="AU28" s="6">
        <v>-6.71375559549693E-2</v>
      </c>
      <c r="AV28" s="43">
        <v>4.6305708558847802E-2</v>
      </c>
      <c r="AW28" s="48"/>
      <c r="AX28" s="85">
        <v>0.122922271098083</v>
      </c>
      <c r="AY28" s="6">
        <v>-0.104888040109876</v>
      </c>
      <c r="AZ28" s="43">
        <v>-8.4099792972566496E-3</v>
      </c>
      <c r="BA28" s="6"/>
      <c r="BB28" s="85">
        <v>0.25007916257777901</v>
      </c>
      <c r="BC28" s="6">
        <v>-0.17117407621619601</v>
      </c>
      <c r="BD28" s="43">
        <v>-1.9827238757358999E-2</v>
      </c>
      <c r="BE28" s="6"/>
      <c r="BF28" s="85">
        <v>0.36785714285714299</v>
      </c>
      <c r="BG28" s="6">
        <v>-0.19642857142857101</v>
      </c>
      <c r="BH28" s="43">
        <v>-0.13571428571428601</v>
      </c>
      <c r="BJ28" s="42"/>
    </row>
    <row r="29" spans="1:62" ht="12.6" customHeight="1" x14ac:dyDescent="0.2">
      <c r="A29" s="1">
        <v>31</v>
      </c>
      <c r="B29" s="8" t="s">
        <v>13</v>
      </c>
      <c r="C29" s="8" t="s">
        <v>76</v>
      </c>
      <c r="D29" s="63" t="s">
        <v>77</v>
      </c>
      <c r="E29" s="52" t="s">
        <v>158</v>
      </c>
      <c r="F29" s="52" t="s">
        <v>173</v>
      </c>
      <c r="G29" s="52" t="s">
        <v>174</v>
      </c>
      <c r="H29" s="52" t="s">
        <v>175</v>
      </c>
      <c r="I29" s="52" t="s">
        <v>172</v>
      </c>
      <c r="J29" s="2"/>
      <c r="K29" s="2"/>
      <c r="L29" s="2"/>
      <c r="M29" s="13">
        <v>81</v>
      </c>
      <c r="N29" s="7">
        <v>0</v>
      </c>
      <c r="O29" s="7">
        <v>300</v>
      </c>
      <c r="P29" s="7">
        <v>316</v>
      </c>
      <c r="Q29" s="7">
        <v>63</v>
      </c>
      <c r="R29" s="7">
        <v>10</v>
      </c>
      <c r="S29" s="7">
        <v>2</v>
      </c>
      <c r="T29" s="4">
        <v>0</v>
      </c>
      <c r="U29" s="4">
        <v>0</v>
      </c>
      <c r="V29" s="4">
        <v>0</v>
      </c>
      <c r="W29" s="4">
        <v>0</v>
      </c>
      <c r="X29" s="14">
        <f>SUM(E29:W29)</f>
        <v>772</v>
      </c>
      <c r="Y29" s="4"/>
      <c r="Z29" s="11">
        <v>0</v>
      </c>
      <c r="AA29" s="4">
        <v>0</v>
      </c>
      <c r="AB29" s="4">
        <v>344</v>
      </c>
      <c r="AC29" s="4">
        <v>298</v>
      </c>
      <c r="AD29" s="4">
        <v>58</v>
      </c>
      <c r="AE29" s="4">
        <v>10</v>
      </c>
      <c r="AF29" s="4">
        <v>2</v>
      </c>
      <c r="AG29" s="4">
        <v>0</v>
      </c>
      <c r="AH29" s="4">
        <v>0</v>
      </c>
      <c r="AI29" s="4">
        <v>0</v>
      </c>
      <c r="AJ29" s="4">
        <v>0</v>
      </c>
      <c r="AK29" s="4">
        <f t="shared" si="0"/>
        <v>712</v>
      </c>
      <c r="AL29" s="6">
        <v>1.6348314606741601</v>
      </c>
      <c r="AM29" s="6">
        <v>0.71654761033978598</v>
      </c>
      <c r="AN29" s="43">
        <v>4.4453190824820998</v>
      </c>
      <c r="AS29" s="6"/>
      <c r="AT29" s="85">
        <v>0.36140116066111699</v>
      </c>
      <c r="AU29" s="6">
        <v>0.151907787515664</v>
      </c>
      <c r="AV29" s="43">
        <v>0.185217614303266</v>
      </c>
      <c r="AW29" s="48"/>
      <c r="AX29" s="85">
        <v>0.36614411348951498</v>
      </c>
      <c r="AY29" s="6">
        <v>0.163292264478517</v>
      </c>
      <c r="AZ29" s="43">
        <v>0.17225524360237801</v>
      </c>
      <c r="BA29" s="6"/>
      <c r="BB29" s="85">
        <v>0.31136974791231797</v>
      </c>
      <c r="BC29" s="6">
        <v>-1.64985709768313E-2</v>
      </c>
      <c r="BD29" s="43">
        <v>-2.0673716838294599E-2</v>
      </c>
      <c r="BE29" s="6"/>
      <c r="BF29" s="85">
        <v>0.7</v>
      </c>
      <c r="BG29" s="6">
        <v>0.26428571428571401</v>
      </c>
      <c r="BH29" s="43">
        <v>0.317857142857143</v>
      </c>
      <c r="BJ29" s="42"/>
    </row>
    <row r="30" spans="1:62" ht="12.6" customHeight="1" x14ac:dyDescent="0.2">
      <c r="A30" s="1">
        <v>32</v>
      </c>
      <c r="B30" s="1" t="s">
        <v>108</v>
      </c>
      <c r="C30" s="1" t="s">
        <v>73</v>
      </c>
      <c r="D30" s="63" t="s">
        <v>75</v>
      </c>
      <c r="E30" s="52" t="s">
        <v>140</v>
      </c>
      <c r="F30" s="52" t="s">
        <v>141</v>
      </c>
      <c r="G30" s="52"/>
      <c r="H30" s="52"/>
      <c r="I30" s="52"/>
      <c r="J30" s="2"/>
      <c r="K30" s="2"/>
      <c r="L30" s="2"/>
      <c r="M30" s="13">
        <v>2</v>
      </c>
      <c r="N30" s="7">
        <v>0</v>
      </c>
      <c r="O30" s="7">
        <v>760</v>
      </c>
      <c r="P30" s="7">
        <v>10</v>
      </c>
      <c r="Q30" s="7">
        <v>0</v>
      </c>
      <c r="R30" s="7">
        <v>0</v>
      </c>
      <c r="S30" s="7">
        <v>0</v>
      </c>
      <c r="T30" s="4">
        <v>0</v>
      </c>
      <c r="U30" s="4">
        <v>0</v>
      </c>
      <c r="V30" s="4">
        <v>0</v>
      </c>
      <c r="W30" s="4">
        <v>0</v>
      </c>
      <c r="X30" s="14">
        <f>SUM(E30:W30)</f>
        <v>772</v>
      </c>
      <c r="Y30" s="4"/>
      <c r="Z30" s="11">
        <v>1</v>
      </c>
      <c r="AA30" s="4">
        <v>0</v>
      </c>
      <c r="AB30" s="4">
        <v>701</v>
      </c>
      <c r="AC30" s="4">
        <v>10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f t="shared" si="0"/>
        <v>712</v>
      </c>
      <c r="AL30" s="6">
        <v>1.014064697609</v>
      </c>
      <c r="AM30" s="6">
        <v>0.117840624191034</v>
      </c>
      <c r="AN30" s="43">
        <v>69.114265335234904</v>
      </c>
      <c r="AS30" s="6"/>
      <c r="AT30" s="85">
        <v>5.78061952573551E-2</v>
      </c>
      <c r="AU30" s="6">
        <v>4.2600052632689997E-2</v>
      </c>
      <c r="AV30" s="43">
        <v>6.6279373230746993E-2</v>
      </c>
      <c r="AW30" s="48"/>
      <c r="AX30" s="85">
        <v>5.78061952573551E-2</v>
      </c>
      <c r="AY30" s="6">
        <v>4.2600052632689997E-2</v>
      </c>
      <c r="AZ30" s="43">
        <v>6.6279373230746993E-2</v>
      </c>
      <c r="BA30" s="6"/>
      <c r="BB30" s="85">
        <v>2.28264711902628E-2</v>
      </c>
      <c r="BC30" s="6">
        <v>2.8084499919090798E-3</v>
      </c>
      <c r="BD30" s="43">
        <v>3.69027114427267E-2</v>
      </c>
      <c r="BE30" s="6"/>
      <c r="BF30" s="85">
        <v>0.65271660086055805</v>
      </c>
      <c r="BG30" s="6">
        <v>0.34650387453091402</v>
      </c>
      <c r="BH30" s="43">
        <v>0.39888236719256298</v>
      </c>
      <c r="BJ30" s="42"/>
    </row>
    <row r="31" spans="1:62" ht="12.6" customHeight="1" x14ac:dyDescent="0.2">
      <c r="A31" s="1">
        <v>33</v>
      </c>
      <c r="B31" s="1" t="s">
        <v>14</v>
      </c>
      <c r="C31" s="1" t="s">
        <v>16</v>
      </c>
      <c r="D31" s="66" t="s">
        <v>69</v>
      </c>
      <c r="E31" s="52" t="s">
        <v>176</v>
      </c>
      <c r="F31" s="52" t="s">
        <v>177</v>
      </c>
      <c r="G31" s="52" t="s">
        <v>178</v>
      </c>
      <c r="H31" s="52" t="s">
        <v>179</v>
      </c>
      <c r="I31" s="52" t="s">
        <v>180</v>
      </c>
      <c r="J31" s="2"/>
      <c r="K31" s="2"/>
      <c r="L31" s="2"/>
      <c r="M31" s="29">
        <v>47</v>
      </c>
      <c r="N31" s="30">
        <v>0</v>
      </c>
      <c r="O31" s="7">
        <v>5</v>
      </c>
      <c r="P31" s="7">
        <v>13</v>
      </c>
      <c r="Q31" s="7">
        <v>57</v>
      </c>
      <c r="R31" s="7">
        <v>338</v>
      </c>
      <c r="S31" s="7">
        <v>312</v>
      </c>
      <c r="T31" s="4">
        <v>0</v>
      </c>
      <c r="U31" s="4">
        <v>0</v>
      </c>
      <c r="V31" s="4">
        <v>0</v>
      </c>
      <c r="W31" s="4">
        <v>0</v>
      </c>
      <c r="X31" s="14">
        <f>SUM(E31:W31)</f>
        <v>772</v>
      </c>
      <c r="Y31" s="4"/>
      <c r="Z31" s="11">
        <v>11</v>
      </c>
      <c r="AA31" s="4">
        <v>0</v>
      </c>
      <c r="AB31" s="4">
        <v>5</v>
      </c>
      <c r="AC31" s="4">
        <v>13</v>
      </c>
      <c r="AD31" s="4">
        <v>54</v>
      </c>
      <c r="AE31" s="4">
        <v>329</v>
      </c>
      <c r="AF31" s="4">
        <v>300</v>
      </c>
      <c r="AG31" s="4">
        <v>0</v>
      </c>
      <c r="AH31" s="4">
        <v>0</v>
      </c>
      <c r="AI31" s="4">
        <v>0</v>
      </c>
      <c r="AJ31" s="4">
        <v>0</v>
      </c>
      <c r="AK31" s="4">
        <f t="shared" si="0"/>
        <v>712</v>
      </c>
      <c r="AL31" s="6">
        <v>4.2924393723252496</v>
      </c>
      <c r="AM31" s="6">
        <v>0.74742407992223403</v>
      </c>
      <c r="AN31" s="43">
        <v>5.3856239096399099</v>
      </c>
      <c r="AS31" s="6"/>
      <c r="AT31" s="85">
        <v>-0.104612196817882</v>
      </c>
      <c r="AU31" s="6">
        <v>-0.135419090647551</v>
      </c>
      <c r="AV31" s="43">
        <v>-0.145002480974145</v>
      </c>
      <c r="AW31" s="48"/>
      <c r="AX31" s="85">
        <v>-0.104612196817882</v>
      </c>
      <c r="AY31" s="6">
        <v>-0.135419090647551</v>
      </c>
      <c r="AZ31" s="43">
        <v>-0.145002480974145</v>
      </c>
      <c r="BA31" s="6"/>
      <c r="BB31" s="85">
        <v>-1.0151325515687599E-2</v>
      </c>
      <c r="BC31" s="6">
        <v>-6.4878328998963397E-2</v>
      </c>
      <c r="BD31" s="43">
        <v>-7.4609102872957703E-2</v>
      </c>
      <c r="BE31" s="6"/>
      <c r="BF31" s="85">
        <v>-0.432142857142857</v>
      </c>
      <c r="BG31" s="6">
        <v>-0.13214285714285701</v>
      </c>
      <c r="BH31" s="43">
        <v>-0.121428571428571</v>
      </c>
      <c r="BJ31" s="42"/>
    </row>
    <row r="32" spans="1:62" ht="12.6" customHeight="1" x14ac:dyDescent="0.2">
      <c r="A32" s="1">
        <v>34</v>
      </c>
      <c r="B32" s="1" t="s">
        <v>15</v>
      </c>
      <c r="C32" s="1" t="s">
        <v>17</v>
      </c>
      <c r="D32" s="65" t="s">
        <v>119</v>
      </c>
      <c r="E32" s="52" t="s">
        <v>181</v>
      </c>
      <c r="F32" s="52" t="s">
        <v>182</v>
      </c>
      <c r="G32" s="52" t="s">
        <v>183</v>
      </c>
      <c r="H32" s="52"/>
      <c r="I32" s="52"/>
      <c r="J32" s="2"/>
      <c r="K32" s="2"/>
      <c r="L32" s="2"/>
      <c r="M32" s="29">
        <v>50</v>
      </c>
      <c r="N32" s="30">
        <v>0</v>
      </c>
      <c r="O32" s="7">
        <v>138</v>
      </c>
      <c r="P32" s="7">
        <v>568</v>
      </c>
      <c r="Q32" s="7">
        <v>16</v>
      </c>
      <c r="R32" s="7">
        <v>0</v>
      </c>
      <c r="S32" s="7">
        <v>0</v>
      </c>
      <c r="T32" s="4">
        <v>0</v>
      </c>
      <c r="U32" s="4">
        <v>0</v>
      </c>
      <c r="V32" s="4">
        <v>0</v>
      </c>
      <c r="W32" s="4">
        <v>0</v>
      </c>
      <c r="X32" s="14">
        <f>SUM(E32:W32)</f>
        <v>772</v>
      </c>
      <c r="Y32" s="4"/>
      <c r="Z32" s="11">
        <v>15</v>
      </c>
      <c r="AA32" s="4">
        <v>0</v>
      </c>
      <c r="AB32" s="4">
        <v>135</v>
      </c>
      <c r="AC32" s="4">
        <v>546</v>
      </c>
      <c r="AD32" s="4">
        <v>16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4">
        <f t="shared" si="0"/>
        <v>712</v>
      </c>
      <c r="AL32" s="6">
        <v>1.78335724533716</v>
      </c>
      <c r="AM32" s="6">
        <v>0.41225296337696599</v>
      </c>
      <c r="AN32" s="43">
        <v>2.89245081629194</v>
      </c>
      <c r="AS32" s="6"/>
      <c r="AT32" s="85">
        <v>-0.14417925298353401</v>
      </c>
      <c r="AU32" s="6">
        <v>-6.6311844029341593E-2</v>
      </c>
      <c r="AV32" s="43">
        <v>-0.12842294755814701</v>
      </c>
      <c r="AW32" s="48"/>
      <c r="AX32" s="85">
        <v>-0.14417925298353401</v>
      </c>
      <c r="AY32" s="6">
        <v>-6.6311844029341593E-2</v>
      </c>
      <c r="AZ32" s="43">
        <v>-0.12842294755814701</v>
      </c>
      <c r="BA32" s="6"/>
      <c r="BB32" s="85">
        <v>-8.9973856852617995E-2</v>
      </c>
      <c r="BC32" s="6">
        <v>2.3118286467976801E-2</v>
      </c>
      <c r="BD32" s="43">
        <v>-6.1213376064913103E-2</v>
      </c>
      <c r="BE32" s="6"/>
      <c r="BF32" s="85">
        <v>-7.4999999999999997E-2</v>
      </c>
      <c r="BG32" s="6">
        <v>0.17142857142857101</v>
      </c>
      <c r="BH32" s="43">
        <v>-0.107142857142857</v>
      </c>
      <c r="BJ32" s="42"/>
    </row>
    <row r="33" spans="1:62" ht="12.6" customHeight="1" x14ac:dyDescent="0.2">
      <c r="A33" s="1">
        <v>35</v>
      </c>
      <c r="B33" s="1" t="s">
        <v>76</v>
      </c>
      <c r="C33" s="1" t="s">
        <v>122</v>
      </c>
      <c r="D33" s="65" t="s">
        <v>115</v>
      </c>
      <c r="E33" s="52" t="s">
        <v>184</v>
      </c>
      <c r="F33" s="52" t="s">
        <v>185</v>
      </c>
      <c r="G33" s="52" t="s">
        <v>186</v>
      </c>
      <c r="H33" s="52" t="s">
        <v>187</v>
      </c>
      <c r="I33" s="52" t="s">
        <v>188</v>
      </c>
      <c r="J33" s="2" t="s">
        <v>189</v>
      </c>
      <c r="K33" s="2"/>
      <c r="L33" s="2"/>
      <c r="M33" s="29">
        <v>45</v>
      </c>
      <c r="N33" s="30">
        <v>0</v>
      </c>
      <c r="O33" s="7">
        <v>6</v>
      </c>
      <c r="P33" s="7">
        <v>30</v>
      </c>
      <c r="Q33" s="7">
        <v>186</v>
      </c>
      <c r="R33" s="7">
        <v>307</v>
      </c>
      <c r="S33" s="7">
        <v>157</v>
      </c>
      <c r="T33" s="4">
        <v>41</v>
      </c>
      <c r="U33" s="4">
        <v>0</v>
      </c>
      <c r="V33" s="4">
        <v>0</v>
      </c>
      <c r="W33" s="4">
        <v>0</v>
      </c>
      <c r="X33" s="14">
        <f>SUM(E33:W33)</f>
        <v>772</v>
      </c>
      <c r="Y33" s="4"/>
      <c r="Z33" s="11">
        <v>10</v>
      </c>
      <c r="AA33" s="4">
        <v>0</v>
      </c>
      <c r="AB33" s="4">
        <v>6</v>
      </c>
      <c r="AC33" s="4">
        <v>26</v>
      </c>
      <c r="AD33" s="4">
        <v>171</v>
      </c>
      <c r="AE33" s="4">
        <v>304</v>
      </c>
      <c r="AF33" s="4">
        <v>155</v>
      </c>
      <c r="AG33" s="4">
        <v>40</v>
      </c>
      <c r="AH33" s="4">
        <v>0</v>
      </c>
      <c r="AI33" s="4">
        <v>0</v>
      </c>
      <c r="AJ33" s="4">
        <v>0</v>
      </c>
      <c r="AK33" s="4">
        <f t="shared" si="0"/>
        <v>712</v>
      </c>
      <c r="AL33" s="6">
        <v>3.9914529914529902</v>
      </c>
      <c r="AM33" s="6">
        <v>0.95844375609267796</v>
      </c>
      <c r="AN33" s="43">
        <v>3.159018736947</v>
      </c>
      <c r="AS33" s="6"/>
      <c r="AT33" s="85">
        <v>0.267554037153932</v>
      </c>
      <c r="AU33" s="6">
        <v>8.3824645623106903E-2</v>
      </c>
      <c r="AV33" s="43">
        <v>0.139893295816026</v>
      </c>
      <c r="AW33" s="48"/>
      <c r="AX33" s="85">
        <v>0.267554037153932</v>
      </c>
      <c r="AY33" s="6">
        <v>8.3824645623106903E-2</v>
      </c>
      <c r="AZ33" s="43">
        <v>0.139893295816026</v>
      </c>
      <c r="BA33" s="6"/>
      <c r="BB33" s="85">
        <v>0.23573211425474999</v>
      </c>
      <c r="BC33" s="6">
        <v>-5.04835706838591E-2</v>
      </c>
      <c r="BD33" s="43">
        <v>3.00283884706415E-3</v>
      </c>
      <c r="BE33" s="6"/>
      <c r="BF33" s="85">
        <v>0.72857142857142898</v>
      </c>
      <c r="BG33" s="6">
        <v>0.17499999999999999</v>
      </c>
      <c r="BH33" s="43">
        <v>0.33928571428571402</v>
      </c>
      <c r="BJ33" s="42"/>
    </row>
    <row r="34" spans="1:62" ht="12.6" customHeight="1" x14ac:dyDescent="0.2">
      <c r="A34" s="1">
        <v>36</v>
      </c>
      <c r="B34" s="1" t="s">
        <v>73</v>
      </c>
      <c r="C34" s="1" t="s">
        <v>18</v>
      </c>
      <c r="D34" s="66" t="s">
        <v>70</v>
      </c>
      <c r="E34" s="52" t="s">
        <v>190</v>
      </c>
      <c r="F34" s="52" t="s">
        <v>191</v>
      </c>
      <c r="G34" s="52" t="s">
        <v>192</v>
      </c>
      <c r="H34" s="52" t="s">
        <v>193</v>
      </c>
      <c r="I34" s="52" t="s">
        <v>194</v>
      </c>
      <c r="J34" s="2" t="s">
        <v>195</v>
      </c>
      <c r="K34" s="2"/>
      <c r="L34" s="2"/>
      <c r="M34" s="29">
        <v>40</v>
      </c>
      <c r="N34" s="30">
        <v>0</v>
      </c>
      <c r="O34" s="7">
        <v>584</v>
      </c>
      <c r="P34" s="7">
        <v>31</v>
      </c>
      <c r="Q34" s="7">
        <v>20</v>
      </c>
      <c r="R34" s="7">
        <v>77</v>
      </c>
      <c r="S34" s="7">
        <v>13</v>
      </c>
      <c r="T34" s="4">
        <v>7</v>
      </c>
      <c r="U34" s="4">
        <v>0</v>
      </c>
      <c r="V34" s="4">
        <v>0</v>
      </c>
      <c r="W34" s="4">
        <v>0</v>
      </c>
      <c r="X34" s="14">
        <f>SUM(E34:W34)</f>
        <v>772</v>
      </c>
      <c r="Y34" s="4"/>
      <c r="Z34" s="11">
        <v>5</v>
      </c>
      <c r="AA34" s="4">
        <v>0</v>
      </c>
      <c r="AB34" s="4">
        <v>563</v>
      </c>
      <c r="AC34" s="4">
        <v>31</v>
      </c>
      <c r="AD34" s="4">
        <v>20</v>
      </c>
      <c r="AE34" s="4">
        <v>73</v>
      </c>
      <c r="AF34" s="4">
        <v>13</v>
      </c>
      <c r="AG34" s="4">
        <v>7</v>
      </c>
      <c r="AH34" s="4">
        <v>0</v>
      </c>
      <c r="AI34" s="4">
        <v>0</v>
      </c>
      <c r="AJ34" s="4">
        <v>0</v>
      </c>
      <c r="AK34" s="4">
        <f t="shared" si="0"/>
        <v>712</v>
      </c>
      <c r="AL34" s="6"/>
      <c r="AM34" s="6"/>
      <c r="AN34" s="43"/>
      <c r="AS34" s="6"/>
      <c r="AT34" s="85"/>
      <c r="AU34" s="6"/>
      <c r="AV34" s="43"/>
      <c r="AW34" s="48"/>
      <c r="AX34" s="85"/>
      <c r="AY34" s="6"/>
      <c r="AZ34" s="43"/>
      <c r="BA34" s="6"/>
      <c r="BB34" s="85"/>
      <c r="BC34" s="6"/>
      <c r="BD34" s="43"/>
      <c r="BE34" s="6"/>
      <c r="BF34" s="85"/>
      <c r="BG34" s="6"/>
      <c r="BH34" s="43"/>
      <c r="BJ34" s="42"/>
    </row>
    <row r="35" spans="1:62" ht="12.6" customHeight="1" x14ac:dyDescent="0.2">
      <c r="A35" s="1">
        <v>37</v>
      </c>
      <c r="B35" s="1" t="s">
        <v>109</v>
      </c>
      <c r="C35" s="1" t="s">
        <v>19</v>
      </c>
      <c r="D35" s="70" t="s">
        <v>118</v>
      </c>
      <c r="E35" s="52" t="s">
        <v>196</v>
      </c>
      <c r="F35" s="52" t="s">
        <v>198</v>
      </c>
      <c r="G35" s="52" t="s">
        <v>199</v>
      </c>
      <c r="H35" s="52" t="s">
        <v>200</v>
      </c>
      <c r="I35" s="52" t="s">
        <v>197</v>
      </c>
      <c r="J35" s="2"/>
      <c r="K35" s="2"/>
      <c r="L35" s="2"/>
      <c r="M35" s="29">
        <v>45</v>
      </c>
      <c r="N35" s="30">
        <v>0</v>
      </c>
      <c r="O35" s="7">
        <v>82</v>
      </c>
      <c r="P35" s="7">
        <v>562</v>
      </c>
      <c r="Q35" s="7">
        <v>75</v>
      </c>
      <c r="R35" s="7">
        <v>6</v>
      </c>
      <c r="S35" s="7">
        <v>2</v>
      </c>
      <c r="T35" s="4">
        <v>0</v>
      </c>
      <c r="U35" s="4">
        <v>0</v>
      </c>
      <c r="V35" s="4">
        <v>0</v>
      </c>
      <c r="W35" s="4">
        <v>0</v>
      </c>
      <c r="X35" s="14">
        <f>SUM(E35:W35)</f>
        <v>772</v>
      </c>
      <c r="Y35" s="4"/>
      <c r="Z35" s="11">
        <v>8</v>
      </c>
      <c r="AA35" s="4">
        <v>0</v>
      </c>
      <c r="AB35" s="4">
        <v>81</v>
      </c>
      <c r="AC35" s="4">
        <v>542</v>
      </c>
      <c r="AD35" s="4">
        <v>73</v>
      </c>
      <c r="AE35" s="4">
        <v>6</v>
      </c>
      <c r="AF35" s="4">
        <v>2</v>
      </c>
      <c r="AG35" s="4">
        <v>0</v>
      </c>
      <c r="AH35" s="4">
        <v>0</v>
      </c>
      <c r="AI35" s="4">
        <v>0</v>
      </c>
      <c r="AJ35" s="4">
        <v>0</v>
      </c>
      <c r="AK35" s="4">
        <f t="shared" si="0"/>
        <v>712</v>
      </c>
      <c r="AL35" s="6">
        <v>2.0142045454545499</v>
      </c>
      <c r="AM35" s="6">
        <v>0.52782863202679697</v>
      </c>
      <c r="AN35" s="43">
        <v>7.4674780562414202</v>
      </c>
      <c r="AS35" s="6"/>
      <c r="AT35" s="85">
        <v>1.8032272391115399E-2</v>
      </c>
      <c r="AU35" s="6">
        <v>-6.8609911413977903E-2</v>
      </c>
      <c r="AV35" s="43">
        <v>1.1609436579786501E-2</v>
      </c>
      <c r="AW35" s="48"/>
      <c r="AX35" s="85">
        <v>1.8032272391115399E-2</v>
      </c>
      <c r="AY35" s="6">
        <v>-6.8609911413977903E-2</v>
      </c>
      <c r="AZ35" s="43">
        <v>1.1609436579786501E-2</v>
      </c>
      <c r="BA35" s="6"/>
      <c r="BB35" s="85">
        <v>3.74480339274611E-2</v>
      </c>
      <c r="BC35" s="6">
        <v>-9.4584890973718E-2</v>
      </c>
      <c r="BD35" s="43">
        <v>3.5189339209613403E-2</v>
      </c>
      <c r="BE35" s="6"/>
      <c r="BF35" s="85">
        <v>0.27857142857142903</v>
      </c>
      <c r="BG35" s="6">
        <v>0.56071428571428605</v>
      </c>
      <c r="BH35" s="43">
        <v>0.439285714285714</v>
      </c>
      <c r="BJ35" s="42"/>
    </row>
    <row r="36" spans="1:62" ht="12.6" customHeight="1" x14ac:dyDescent="0.2">
      <c r="A36" s="1">
        <v>38</v>
      </c>
      <c r="B36" s="1" t="s">
        <v>18</v>
      </c>
      <c r="C36" s="1" t="s">
        <v>20</v>
      </c>
      <c r="D36" s="65" t="s">
        <v>124</v>
      </c>
      <c r="E36" s="52"/>
      <c r="F36" s="52"/>
      <c r="G36" s="52"/>
      <c r="H36" s="52"/>
      <c r="I36" s="52"/>
      <c r="J36" s="2"/>
      <c r="K36" s="2"/>
      <c r="L36" s="2"/>
      <c r="M36" s="29">
        <v>118</v>
      </c>
      <c r="N36" s="30">
        <v>4</v>
      </c>
      <c r="O36" s="7">
        <v>9</v>
      </c>
      <c r="P36" s="7">
        <v>7</v>
      </c>
      <c r="Q36" s="7">
        <v>8</v>
      </c>
      <c r="R36" s="7">
        <v>15</v>
      </c>
      <c r="S36" s="7">
        <v>15</v>
      </c>
      <c r="T36" s="4">
        <v>25</v>
      </c>
      <c r="U36" s="4">
        <v>18</v>
      </c>
      <c r="V36" s="4">
        <v>23</v>
      </c>
      <c r="W36" s="4">
        <v>530</v>
      </c>
      <c r="X36" s="14">
        <f t="shared" ref="X36:X40" si="1">SUM(E36:W36)</f>
        <v>772</v>
      </c>
      <c r="Y36" s="4"/>
      <c r="Z36" s="11">
        <v>79</v>
      </c>
      <c r="AA36" s="4">
        <v>4</v>
      </c>
      <c r="AB36" s="4">
        <v>8</v>
      </c>
      <c r="AC36" s="4">
        <v>7</v>
      </c>
      <c r="AD36" s="4">
        <v>8</v>
      </c>
      <c r="AE36" s="4">
        <v>14</v>
      </c>
      <c r="AF36" s="4">
        <v>14</v>
      </c>
      <c r="AG36" s="4">
        <v>25</v>
      </c>
      <c r="AH36" s="4">
        <v>18</v>
      </c>
      <c r="AI36" s="4">
        <v>23</v>
      </c>
      <c r="AJ36" s="4">
        <v>512</v>
      </c>
      <c r="AK36" s="4">
        <f t="shared" ref="AK36:AK67" si="2">SUM(Z36:AJ36)</f>
        <v>712</v>
      </c>
      <c r="AL36" s="6">
        <v>18.298578199052098</v>
      </c>
      <c r="AM36" s="6">
        <v>11.5298572729578</v>
      </c>
      <c r="AN36" s="43">
        <v>2.62728640336144</v>
      </c>
      <c r="AP36" s="10"/>
      <c r="AQ36" s="10"/>
      <c r="AR36" s="10"/>
      <c r="AS36" s="6"/>
      <c r="AT36" s="85">
        <v>-0.20272251450381501</v>
      </c>
      <c r="AU36" s="6">
        <v>-2.7757460237165001E-2</v>
      </c>
      <c r="AV36" s="43">
        <v>-0.203667250547688</v>
      </c>
      <c r="AW36" s="48"/>
      <c r="AX36" s="85">
        <v>-0.20272251450381501</v>
      </c>
      <c r="AY36" s="6">
        <v>-2.7757460237165001E-2</v>
      </c>
      <c r="AZ36" s="43">
        <v>-0.203667250547688</v>
      </c>
      <c r="BA36" s="6"/>
      <c r="BB36" s="85">
        <v>-0.12960772946951499</v>
      </c>
      <c r="BC36" s="6">
        <v>0.12235922928054099</v>
      </c>
      <c r="BD36" s="43">
        <v>-0.143631111374144</v>
      </c>
      <c r="BE36" s="6"/>
      <c r="BF36" s="85">
        <v>0.64642857142857102</v>
      </c>
      <c r="BG36" s="6">
        <v>0.51428571428571401</v>
      </c>
      <c r="BH36" s="43">
        <v>0.78214285714285703</v>
      </c>
      <c r="BJ36" s="42"/>
    </row>
    <row r="37" spans="1:62" ht="12.6" customHeight="1" x14ac:dyDescent="0.2">
      <c r="A37" s="1">
        <v>39</v>
      </c>
      <c r="B37" s="1" t="s">
        <v>22</v>
      </c>
      <c r="C37" s="1" t="s">
        <v>21</v>
      </c>
      <c r="D37" s="65" t="s">
        <v>26</v>
      </c>
      <c r="E37" s="52" t="s">
        <v>140</v>
      </c>
      <c r="F37" s="52" t="s">
        <v>141</v>
      </c>
      <c r="G37" s="52"/>
      <c r="H37" s="52"/>
      <c r="I37" s="52"/>
      <c r="J37" s="2"/>
      <c r="K37" s="2"/>
      <c r="L37" s="2"/>
      <c r="M37" s="29">
        <v>40</v>
      </c>
      <c r="N37" s="30">
        <v>0</v>
      </c>
      <c r="O37" s="7">
        <v>732</v>
      </c>
      <c r="P37" s="7">
        <v>0</v>
      </c>
      <c r="Q37" s="7">
        <v>0</v>
      </c>
      <c r="R37" s="7">
        <v>0</v>
      </c>
      <c r="S37" s="7">
        <v>0</v>
      </c>
      <c r="T37" s="4">
        <v>0</v>
      </c>
      <c r="U37" s="4">
        <v>0</v>
      </c>
      <c r="V37" s="4">
        <v>0</v>
      </c>
      <c r="W37" s="4">
        <v>0</v>
      </c>
      <c r="X37" s="14">
        <f t="shared" si="1"/>
        <v>772</v>
      </c>
      <c r="Y37" s="4"/>
      <c r="Z37" s="11">
        <v>5</v>
      </c>
      <c r="AA37" s="4">
        <v>0</v>
      </c>
      <c r="AB37" s="4">
        <v>707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f t="shared" si="2"/>
        <v>712</v>
      </c>
      <c r="AL37" s="6">
        <v>1</v>
      </c>
      <c r="AM37" s="6">
        <v>0</v>
      </c>
      <c r="AN37" s="43"/>
      <c r="AQ37" s="10"/>
      <c r="AR37" s="10"/>
      <c r="AS37" s="6"/>
      <c r="AT37" s="85"/>
      <c r="AU37" s="6"/>
      <c r="AV37" s="43"/>
      <c r="AW37" s="48"/>
      <c r="AX37" s="85"/>
      <c r="AY37" s="6"/>
      <c r="AZ37" s="43"/>
      <c r="BA37" s="6"/>
      <c r="BB37" s="85"/>
      <c r="BC37" s="6"/>
      <c r="BD37" s="43"/>
      <c r="BE37" s="6"/>
      <c r="BF37" s="85"/>
      <c r="BG37" s="6"/>
      <c r="BH37" s="43"/>
      <c r="BJ37" s="42"/>
    </row>
    <row r="38" spans="1:62" ht="12.6" customHeight="1" x14ac:dyDescent="0.2">
      <c r="A38" s="1">
        <v>40</v>
      </c>
      <c r="B38" s="1" t="s">
        <v>16</v>
      </c>
      <c r="C38" s="1" t="s">
        <v>22</v>
      </c>
      <c r="D38" s="65" t="s">
        <v>104</v>
      </c>
      <c r="E38" s="52"/>
      <c r="F38" s="52"/>
      <c r="G38" s="52"/>
      <c r="H38" s="52"/>
      <c r="I38" s="52"/>
      <c r="J38" s="2"/>
      <c r="K38" s="2"/>
      <c r="L38" s="2"/>
      <c r="M38" s="29">
        <v>69</v>
      </c>
      <c r="N38" s="30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4">
        <v>0</v>
      </c>
      <c r="U38" s="4">
        <v>0</v>
      </c>
      <c r="V38" s="4">
        <v>0</v>
      </c>
      <c r="W38" s="4">
        <v>703</v>
      </c>
      <c r="X38" s="14">
        <f>SUM(E38:W38)</f>
        <v>772</v>
      </c>
      <c r="Y38" s="4"/>
      <c r="Z38" s="11">
        <v>33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679</v>
      </c>
      <c r="AK38" s="4">
        <f t="shared" si="2"/>
        <v>712</v>
      </c>
      <c r="AL38" s="6">
        <v>41.372606774668597</v>
      </c>
      <c r="AM38" s="6">
        <v>11.9235971442522</v>
      </c>
      <c r="AN38" s="43">
        <v>2.5992412881996101</v>
      </c>
      <c r="AQ38" s="10"/>
      <c r="AR38" s="10"/>
      <c r="AS38" s="6"/>
      <c r="AT38" s="85">
        <v>-0.32954313917473399</v>
      </c>
      <c r="AU38" s="6">
        <v>-9.9022132188200801E-2</v>
      </c>
      <c r="AV38" s="43">
        <v>-0.33716660990327402</v>
      </c>
      <c r="AW38" s="48"/>
      <c r="AX38" s="85">
        <v>-0.32954313917473399</v>
      </c>
      <c r="AY38" s="6">
        <v>-9.9022132188200801E-2</v>
      </c>
      <c r="AZ38" s="43">
        <v>-0.33716660990327402</v>
      </c>
      <c r="BA38" s="6"/>
      <c r="BB38" s="85">
        <v>-0.20531888882131</v>
      </c>
      <c r="BC38" s="6">
        <v>0.14671426869609999</v>
      </c>
      <c r="BD38" s="43">
        <v>-0.22916045857462899</v>
      </c>
      <c r="BE38" s="6"/>
      <c r="BF38" s="85">
        <v>0.253571428571429</v>
      </c>
      <c r="BG38" s="6">
        <v>0.432142857142857</v>
      </c>
      <c r="BH38" s="43">
        <v>0.39642857142857102</v>
      </c>
      <c r="BJ38" s="42"/>
    </row>
    <row r="39" spans="1:62" ht="12.6" customHeight="1" x14ac:dyDescent="0.2">
      <c r="A39" s="1">
        <v>41</v>
      </c>
      <c r="B39" s="1" t="s">
        <v>17</v>
      </c>
      <c r="C39" s="1" t="s">
        <v>23</v>
      </c>
      <c r="D39" s="65" t="s">
        <v>25</v>
      </c>
      <c r="E39" s="52" t="s">
        <v>201</v>
      </c>
      <c r="F39" s="52" t="s">
        <v>202</v>
      </c>
      <c r="G39" s="52"/>
      <c r="H39" s="52"/>
      <c r="I39" s="52"/>
      <c r="J39" s="2"/>
      <c r="K39" s="2"/>
      <c r="L39" s="2"/>
      <c r="M39" s="29">
        <v>89</v>
      </c>
      <c r="N39" s="30">
        <v>0</v>
      </c>
      <c r="O39" s="7">
        <v>74</v>
      </c>
      <c r="P39" s="7">
        <v>609</v>
      </c>
      <c r="Q39" s="7">
        <v>0</v>
      </c>
      <c r="R39" s="7">
        <v>0</v>
      </c>
      <c r="S39" s="7">
        <v>0</v>
      </c>
      <c r="T39" s="4">
        <v>0</v>
      </c>
      <c r="U39" s="4">
        <v>0</v>
      </c>
      <c r="V39" s="4">
        <v>0</v>
      </c>
      <c r="W39" s="4">
        <v>0</v>
      </c>
      <c r="X39" s="14">
        <f t="shared" si="1"/>
        <v>772</v>
      </c>
      <c r="Y39" s="4"/>
      <c r="Z39" s="11">
        <v>51</v>
      </c>
      <c r="AA39" s="4">
        <v>0</v>
      </c>
      <c r="AB39" s="4">
        <v>74</v>
      </c>
      <c r="AC39" s="4">
        <v>587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f t="shared" si="2"/>
        <v>712</v>
      </c>
      <c r="AL39" s="6">
        <v>1.8880484114977301</v>
      </c>
      <c r="AM39" s="6">
        <v>0.31554566122740901</v>
      </c>
      <c r="AN39" s="43">
        <v>7.0584971683778202</v>
      </c>
      <c r="AP39" s="49" t="s">
        <v>125</v>
      </c>
      <c r="AQ39" s="50"/>
      <c r="AR39" s="50"/>
      <c r="AS39" s="6"/>
      <c r="AT39" s="85">
        <v>5.3526892903401103E-2</v>
      </c>
      <c r="AU39" s="6">
        <v>-1.31272976118841E-2</v>
      </c>
      <c r="AV39" s="43">
        <v>3.22224729468144E-2</v>
      </c>
      <c r="AW39" s="48"/>
      <c r="AX39" s="85">
        <v>5.3526892903401103E-2</v>
      </c>
      <c r="AY39" s="6">
        <v>-1.31272976118841E-2</v>
      </c>
      <c r="AZ39" s="43">
        <v>3.22224729468144E-2</v>
      </c>
      <c r="BA39" s="6"/>
      <c r="BB39" s="85">
        <v>5.3761150689274298E-2</v>
      </c>
      <c r="BC39" s="6">
        <v>-4.81165038751451E-2</v>
      </c>
      <c r="BD39" s="43">
        <v>1.8485210601514701E-2</v>
      </c>
      <c r="BE39" s="6"/>
      <c r="BF39" s="85">
        <v>0.214477297439123</v>
      </c>
      <c r="BG39" s="6">
        <v>0.382484513766437</v>
      </c>
      <c r="BH39" s="43">
        <v>0.11260058115554</v>
      </c>
      <c r="BJ39" s="42"/>
    </row>
    <row r="40" spans="1:62" ht="12.6" customHeight="1" x14ac:dyDescent="0.2">
      <c r="A40" s="1">
        <v>43</v>
      </c>
      <c r="B40" s="1" t="s">
        <v>19</v>
      </c>
      <c r="C40" s="1" t="s">
        <v>78</v>
      </c>
      <c r="D40" s="65" t="s">
        <v>208</v>
      </c>
      <c r="E40" s="52"/>
      <c r="F40" s="52"/>
      <c r="G40" s="52"/>
      <c r="H40" s="52"/>
      <c r="I40" s="52"/>
      <c r="J40" s="2"/>
      <c r="K40" s="2"/>
      <c r="L40" s="2"/>
      <c r="M40" s="29">
        <v>155</v>
      </c>
      <c r="N40" s="30">
        <v>8</v>
      </c>
      <c r="O40" s="7">
        <v>9</v>
      </c>
      <c r="P40" s="7">
        <v>15</v>
      </c>
      <c r="Q40" s="7">
        <v>21</v>
      </c>
      <c r="R40" s="7">
        <v>17</v>
      </c>
      <c r="S40" s="7">
        <v>20</v>
      </c>
      <c r="T40" s="4">
        <v>34</v>
      </c>
      <c r="U40" s="4">
        <v>30</v>
      </c>
      <c r="V40" s="4">
        <v>24</v>
      </c>
      <c r="W40" s="4">
        <v>439</v>
      </c>
      <c r="X40" s="14">
        <f t="shared" si="1"/>
        <v>772</v>
      </c>
      <c r="Y40" s="4"/>
      <c r="Z40" s="11">
        <v>110</v>
      </c>
      <c r="AA40" s="4">
        <v>8</v>
      </c>
      <c r="AB40" s="4">
        <v>8</v>
      </c>
      <c r="AC40" s="4">
        <v>15</v>
      </c>
      <c r="AD40" s="4">
        <v>21</v>
      </c>
      <c r="AE40" s="4">
        <v>16</v>
      </c>
      <c r="AF40" s="4">
        <v>20</v>
      </c>
      <c r="AG40" s="4">
        <v>34</v>
      </c>
      <c r="AH40" s="4">
        <v>30</v>
      </c>
      <c r="AI40" s="4">
        <v>24</v>
      </c>
      <c r="AJ40" s="4">
        <v>426</v>
      </c>
      <c r="AK40" s="4">
        <f t="shared" si="2"/>
        <v>712</v>
      </c>
      <c r="AL40" s="6">
        <v>15.976744186046499</v>
      </c>
      <c r="AM40" s="6">
        <v>11.2065522207567</v>
      </c>
      <c r="AN40" s="43">
        <v>3.0747702440333802</v>
      </c>
      <c r="AP40" s="10" t="s">
        <v>80</v>
      </c>
      <c r="AQ40" s="10" t="s">
        <v>79</v>
      </c>
      <c r="AR40" s="10" t="s">
        <v>81</v>
      </c>
      <c r="AS40" s="6"/>
      <c r="AT40" s="86">
        <v>-0.14374836475856401</v>
      </c>
      <c r="AU40" s="28">
        <v>-2.9459690423316101E-2</v>
      </c>
      <c r="AV40" s="45">
        <v>-0.11880376742863601</v>
      </c>
      <c r="AW40" s="48"/>
      <c r="AX40" s="86">
        <v>-0.14374836475856401</v>
      </c>
      <c r="AY40" s="28">
        <v>-2.9459690423316101E-2</v>
      </c>
      <c r="AZ40" s="45">
        <v>-0.11880376742863601</v>
      </c>
      <c r="BA40" s="6"/>
      <c r="BB40" s="86">
        <v>-0.105336449685933</v>
      </c>
      <c r="BC40" s="28">
        <v>6.3828017805047599E-2</v>
      </c>
      <c r="BD40" s="45">
        <v>-6.5548365402187905E-2</v>
      </c>
      <c r="BE40" s="6"/>
      <c r="BF40" s="86">
        <v>0.621428571428571</v>
      </c>
      <c r="BG40" s="28">
        <v>0.41071428571428598</v>
      </c>
      <c r="BH40" s="45">
        <v>0.71428571428571397</v>
      </c>
      <c r="BJ40" s="42"/>
    </row>
    <row r="41" spans="1:62" ht="12.6" customHeight="1" x14ac:dyDescent="0.2">
      <c r="A41" s="71">
        <v>44</v>
      </c>
      <c r="B41" s="19" t="s">
        <v>23</v>
      </c>
      <c r="C41" s="72" t="s">
        <v>24</v>
      </c>
      <c r="D41" s="62" t="s">
        <v>31</v>
      </c>
      <c r="E41" s="21" t="s">
        <v>158</v>
      </c>
      <c r="F41" s="53" t="s">
        <v>203</v>
      </c>
      <c r="G41" s="53" t="s">
        <v>204</v>
      </c>
      <c r="H41" s="53" t="s">
        <v>205</v>
      </c>
      <c r="I41" s="53" t="s">
        <v>206</v>
      </c>
      <c r="J41" s="53" t="s">
        <v>207</v>
      </c>
      <c r="K41" s="54"/>
      <c r="L41" s="57"/>
      <c r="M41" s="60">
        <v>55</v>
      </c>
      <c r="N41" s="61">
        <v>0</v>
      </c>
      <c r="O41" s="21">
        <v>230</v>
      </c>
      <c r="P41" s="21">
        <v>242</v>
      </c>
      <c r="Q41" s="21">
        <v>176</v>
      </c>
      <c r="R41" s="21">
        <v>46</v>
      </c>
      <c r="S41" s="21">
        <v>12</v>
      </c>
      <c r="T41" s="22">
        <v>11</v>
      </c>
      <c r="U41" s="22">
        <v>0</v>
      </c>
      <c r="V41" s="22">
        <v>0</v>
      </c>
      <c r="W41" s="22">
        <v>0</v>
      </c>
      <c r="X41" s="23">
        <f>SUM(E41:W41)</f>
        <v>772</v>
      </c>
      <c r="Y41" s="4"/>
      <c r="Z41" s="24">
        <v>13</v>
      </c>
      <c r="AA41" s="22">
        <v>0</v>
      </c>
      <c r="AB41" s="22">
        <v>222</v>
      </c>
      <c r="AC41" s="22">
        <v>236</v>
      </c>
      <c r="AD41" s="22">
        <v>173</v>
      </c>
      <c r="AE41" s="22">
        <v>46</v>
      </c>
      <c r="AF41" s="22">
        <v>11</v>
      </c>
      <c r="AG41" s="22">
        <v>11</v>
      </c>
      <c r="AH41" s="22">
        <v>0</v>
      </c>
      <c r="AI41" s="22">
        <v>0</v>
      </c>
      <c r="AJ41" s="22">
        <v>0</v>
      </c>
      <c r="AK41" s="22">
        <f t="shared" si="2"/>
        <v>712</v>
      </c>
      <c r="AL41" s="25">
        <v>2.1716738197424901</v>
      </c>
      <c r="AM41" s="25">
        <v>1.0926946409074101</v>
      </c>
      <c r="AN41" s="44">
        <v>4.1068758963106502</v>
      </c>
      <c r="AP41" s="84">
        <v>0.79969508676393297</v>
      </c>
      <c r="AQ41" s="25">
        <v>-0.13574829194055199</v>
      </c>
      <c r="AR41" s="44">
        <v>-6.4181411900416504E-3</v>
      </c>
    </row>
    <row r="42" spans="1:62" ht="12.6" customHeight="1" x14ac:dyDescent="0.2">
      <c r="A42" s="73">
        <v>45</v>
      </c>
      <c r="B42" s="1" t="s">
        <v>110</v>
      </c>
      <c r="C42" s="40" t="s">
        <v>24</v>
      </c>
      <c r="D42" s="63" t="s">
        <v>32</v>
      </c>
      <c r="E42" s="7" t="s">
        <v>158</v>
      </c>
      <c r="F42" s="52" t="s">
        <v>203</v>
      </c>
      <c r="G42" s="52" t="s">
        <v>204</v>
      </c>
      <c r="H42" s="52" t="s">
        <v>205</v>
      </c>
      <c r="I42" s="52" t="s">
        <v>206</v>
      </c>
      <c r="J42" s="52" t="s">
        <v>207</v>
      </c>
      <c r="K42" s="2"/>
      <c r="L42" s="58"/>
      <c r="M42" s="29">
        <v>52</v>
      </c>
      <c r="N42" s="30">
        <v>0</v>
      </c>
      <c r="O42" s="7">
        <v>143</v>
      </c>
      <c r="P42" s="7">
        <v>283</v>
      </c>
      <c r="Q42" s="7">
        <v>213</v>
      </c>
      <c r="R42" s="7">
        <v>55</v>
      </c>
      <c r="S42" s="7">
        <v>18</v>
      </c>
      <c r="T42" s="4">
        <v>8</v>
      </c>
      <c r="U42" s="4">
        <v>0</v>
      </c>
      <c r="V42" s="4">
        <v>0</v>
      </c>
      <c r="W42" s="4">
        <v>0</v>
      </c>
      <c r="X42" s="14">
        <f>SUM(E42:W42)</f>
        <v>772</v>
      </c>
      <c r="Y42" s="4"/>
      <c r="Z42" s="11">
        <v>7</v>
      </c>
      <c r="AA42" s="4">
        <v>0</v>
      </c>
      <c r="AB42" s="4">
        <v>138</v>
      </c>
      <c r="AC42" s="4">
        <v>275</v>
      </c>
      <c r="AD42" s="4">
        <v>212</v>
      </c>
      <c r="AE42" s="4">
        <v>54</v>
      </c>
      <c r="AF42" s="4">
        <v>18</v>
      </c>
      <c r="AG42" s="4">
        <v>8</v>
      </c>
      <c r="AH42" s="4">
        <v>0</v>
      </c>
      <c r="AI42" s="4">
        <v>0</v>
      </c>
      <c r="AJ42" s="4">
        <v>0</v>
      </c>
      <c r="AK42" s="4">
        <f t="shared" si="2"/>
        <v>712</v>
      </c>
      <c r="AL42" s="6">
        <v>2.38014184397163</v>
      </c>
      <c r="AM42" s="6">
        <v>1.0349859914892501</v>
      </c>
      <c r="AN42" s="43">
        <v>3.88151962361865</v>
      </c>
      <c r="AP42" s="85">
        <v>0.13214868803843</v>
      </c>
      <c r="AQ42" s="6">
        <v>7.4128039807962606E-2</v>
      </c>
      <c r="AR42" s="43">
        <v>0.27498150398192001</v>
      </c>
    </row>
    <row r="43" spans="1:62" ht="12.6" customHeight="1" x14ac:dyDescent="0.2">
      <c r="A43" s="73">
        <v>46</v>
      </c>
      <c r="B43" s="1" t="s">
        <v>20</v>
      </c>
      <c r="C43" s="40" t="s">
        <v>24</v>
      </c>
      <c r="D43" s="63" t="s">
        <v>33</v>
      </c>
      <c r="E43" s="7" t="s">
        <v>158</v>
      </c>
      <c r="F43" s="52" t="s">
        <v>203</v>
      </c>
      <c r="G43" s="52" t="s">
        <v>204</v>
      </c>
      <c r="H43" s="52" t="s">
        <v>205</v>
      </c>
      <c r="I43" s="52" t="s">
        <v>206</v>
      </c>
      <c r="J43" s="52" t="s">
        <v>207</v>
      </c>
      <c r="K43" s="2"/>
      <c r="L43" s="58"/>
      <c r="M43" s="29">
        <v>57</v>
      </c>
      <c r="N43" s="30">
        <v>0</v>
      </c>
      <c r="O43" s="7">
        <v>151</v>
      </c>
      <c r="P43" s="7">
        <v>287</v>
      </c>
      <c r="Q43" s="7">
        <v>193</v>
      </c>
      <c r="R43" s="7">
        <v>66</v>
      </c>
      <c r="S43" s="7">
        <v>10</v>
      </c>
      <c r="T43" s="4">
        <v>8</v>
      </c>
      <c r="U43" s="4">
        <v>0</v>
      </c>
      <c r="V43" s="4">
        <v>0</v>
      </c>
      <c r="W43" s="4">
        <v>0</v>
      </c>
      <c r="X43" s="14">
        <f>SUM(E43:W43)</f>
        <v>772</v>
      </c>
      <c r="Y43" s="4"/>
      <c r="Z43" s="11">
        <v>15</v>
      </c>
      <c r="AA43" s="4">
        <v>0</v>
      </c>
      <c r="AB43" s="4">
        <v>145</v>
      </c>
      <c r="AC43" s="4">
        <v>280</v>
      </c>
      <c r="AD43" s="4">
        <v>188</v>
      </c>
      <c r="AE43" s="4">
        <v>66</v>
      </c>
      <c r="AF43" s="4">
        <v>10</v>
      </c>
      <c r="AG43" s="4">
        <v>8</v>
      </c>
      <c r="AH43" s="4">
        <v>0</v>
      </c>
      <c r="AI43" s="4">
        <v>0</v>
      </c>
      <c r="AJ43" s="4">
        <v>0</v>
      </c>
      <c r="AK43" s="4">
        <f t="shared" si="2"/>
        <v>712</v>
      </c>
      <c r="AL43" s="6">
        <v>2.34002869440459</v>
      </c>
      <c r="AM43" s="6">
        <v>1.02722508657343</v>
      </c>
      <c r="AN43" s="43">
        <v>3.8046783302535001</v>
      </c>
      <c r="AP43" s="85">
        <v>0.15749438714551101</v>
      </c>
      <c r="AQ43" s="6">
        <v>4.6454540622359502E-3</v>
      </c>
      <c r="AR43" s="43">
        <v>0.36334565263132301</v>
      </c>
    </row>
    <row r="44" spans="1:62" ht="12.6" customHeight="1" x14ac:dyDescent="0.2">
      <c r="A44" s="73">
        <v>47</v>
      </c>
      <c r="B44" s="1" t="s">
        <v>78</v>
      </c>
      <c r="C44" s="40" t="s">
        <v>24</v>
      </c>
      <c r="D44" s="63" t="s">
        <v>34</v>
      </c>
      <c r="E44" s="7" t="s">
        <v>158</v>
      </c>
      <c r="F44" s="52" t="s">
        <v>203</v>
      </c>
      <c r="G44" s="52" t="s">
        <v>204</v>
      </c>
      <c r="H44" s="52" t="s">
        <v>205</v>
      </c>
      <c r="I44" s="52" t="s">
        <v>206</v>
      </c>
      <c r="J44" s="52" t="s">
        <v>207</v>
      </c>
      <c r="K44" s="2"/>
      <c r="L44" s="58"/>
      <c r="M44" s="13">
        <v>46</v>
      </c>
      <c r="N44" s="7">
        <v>0</v>
      </c>
      <c r="O44" s="7">
        <v>525</v>
      </c>
      <c r="P44" s="7">
        <v>154</v>
      </c>
      <c r="Q44" s="7">
        <v>36</v>
      </c>
      <c r="R44" s="7">
        <v>8</v>
      </c>
      <c r="S44" s="7">
        <v>2</v>
      </c>
      <c r="T44" s="4">
        <v>1</v>
      </c>
      <c r="U44" s="4">
        <v>0</v>
      </c>
      <c r="V44" s="4">
        <v>0</v>
      </c>
      <c r="W44" s="4">
        <v>0</v>
      </c>
      <c r="X44" s="14">
        <f>SUM(E44:W44)</f>
        <v>772</v>
      </c>
      <c r="Y44" s="4"/>
      <c r="Z44" s="11">
        <v>4</v>
      </c>
      <c r="AA44" s="4">
        <v>0</v>
      </c>
      <c r="AB44" s="4">
        <v>510</v>
      </c>
      <c r="AC44" s="4">
        <v>153</v>
      </c>
      <c r="AD44" s="4">
        <v>34</v>
      </c>
      <c r="AE44" s="4">
        <v>8</v>
      </c>
      <c r="AF44" s="4">
        <v>2</v>
      </c>
      <c r="AG44" s="4">
        <v>1</v>
      </c>
      <c r="AH44" s="4">
        <v>0</v>
      </c>
      <c r="AI44" s="4">
        <v>0</v>
      </c>
      <c r="AJ44" s="4">
        <v>0</v>
      </c>
      <c r="AK44" s="4">
        <f t="shared" si="2"/>
        <v>712</v>
      </c>
      <c r="AL44" s="6">
        <v>1.36440677966102</v>
      </c>
      <c r="AM44" s="6">
        <v>0.67694196614393498</v>
      </c>
      <c r="AN44" s="43">
        <v>9.9454558840241791</v>
      </c>
      <c r="AP44" s="85">
        <v>-0.154111856197475</v>
      </c>
      <c r="AQ44" s="6">
        <v>-0.116847562270902</v>
      </c>
      <c r="AR44" s="43">
        <v>0.73029081441169597</v>
      </c>
    </row>
    <row r="45" spans="1:62" ht="12.6" customHeight="1" x14ac:dyDescent="0.2">
      <c r="A45" s="73">
        <v>48</v>
      </c>
      <c r="B45" s="1" t="s">
        <v>21</v>
      </c>
      <c r="C45" s="40" t="s">
        <v>24</v>
      </c>
      <c r="D45" s="63" t="s">
        <v>35</v>
      </c>
      <c r="E45" s="7" t="s">
        <v>158</v>
      </c>
      <c r="F45" s="52" t="s">
        <v>203</v>
      </c>
      <c r="G45" s="52" t="s">
        <v>204</v>
      </c>
      <c r="H45" s="52" t="s">
        <v>205</v>
      </c>
      <c r="I45" s="52" t="s">
        <v>206</v>
      </c>
      <c r="J45" s="52" t="s">
        <v>207</v>
      </c>
      <c r="K45" s="2"/>
      <c r="L45" s="58"/>
      <c r="M45" s="13">
        <v>49</v>
      </c>
      <c r="N45" s="7">
        <v>0</v>
      </c>
      <c r="O45" s="7">
        <v>680</v>
      </c>
      <c r="P45" s="7">
        <v>26</v>
      </c>
      <c r="Q45" s="7">
        <v>13</v>
      </c>
      <c r="R45" s="7">
        <v>4</v>
      </c>
      <c r="S45" s="7">
        <v>0</v>
      </c>
      <c r="T45" s="4">
        <v>0</v>
      </c>
      <c r="U45" s="4">
        <v>0</v>
      </c>
      <c r="V45" s="4">
        <v>0</v>
      </c>
      <c r="W45" s="4">
        <v>0</v>
      </c>
      <c r="X45" s="14">
        <f>SUM(E45:W45)</f>
        <v>772</v>
      </c>
      <c r="Y45" s="4"/>
      <c r="Z45" s="11">
        <v>5</v>
      </c>
      <c r="AA45" s="4">
        <v>0</v>
      </c>
      <c r="AB45" s="4">
        <v>664</v>
      </c>
      <c r="AC45" s="4">
        <v>26</v>
      </c>
      <c r="AD45" s="4">
        <v>13</v>
      </c>
      <c r="AE45" s="4">
        <v>4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f t="shared" si="2"/>
        <v>712</v>
      </c>
      <c r="AL45" s="6">
        <v>1.0905233380480901</v>
      </c>
      <c r="AM45" s="6">
        <v>0.39149330285792699</v>
      </c>
      <c r="AN45" s="43">
        <v>28.819728406993502</v>
      </c>
      <c r="AP45" s="85">
        <v>-0.32834375760114998</v>
      </c>
      <c r="AQ45" s="6">
        <v>6.4653208635998494E-2</v>
      </c>
      <c r="AR45" s="43">
        <v>0.69681071393664795</v>
      </c>
    </row>
    <row r="46" spans="1:62" ht="12.6" customHeight="1" x14ac:dyDescent="0.2">
      <c r="A46" s="73">
        <v>49</v>
      </c>
      <c r="B46" s="1" t="s">
        <v>24</v>
      </c>
      <c r="C46" s="40" t="s">
        <v>24</v>
      </c>
      <c r="D46" s="63" t="s">
        <v>36</v>
      </c>
      <c r="E46" s="7" t="s">
        <v>158</v>
      </c>
      <c r="F46" s="52" t="s">
        <v>203</v>
      </c>
      <c r="G46" s="52" t="s">
        <v>204</v>
      </c>
      <c r="H46" s="52" t="s">
        <v>205</v>
      </c>
      <c r="I46" s="52" t="s">
        <v>206</v>
      </c>
      <c r="J46" s="52" t="s">
        <v>207</v>
      </c>
      <c r="K46" s="2"/>
      <c r="L46" s="58"/>
      <c r="M46" s="13">
        <v>43</v>
      </c>
      <c r="N46" s="7">
        <v>0</v>
      </c>
      <c r="O46" s="7">
        <v>377</v>
      </c>
      <c r="P46" s="7">
        <v>245</v>
      </c>
      <c r="Q46" s="7">
        <v>81</v>
      </c>
      <c r="R46" s="7">
        <v>15</v>
      </c>
      <c r="S46" s="7">
        <v>7</v>
      </c>
      <c r="T46" s="4">
        <v>4</v>
      </c>
      <c r="U46" s="4">
        <v>0</v>
      </c>
      <c r="V46" s="4">
        <v>0</v>
      </c>
      <c r="W46" s="4">
        <v>0</v>
      </c>
      <c r="X46" s="14">
        <f>SUM(E46:W46)</f>
        <v>772</v>
      </c>
      <c r="Y46" s="4"/>
      <c r="Z46" s="11">
        <v>0</v>
      </c>
      <c r="AA46" s="4">
        <v>0</v>
      </c>
      <c r="AB46" s="4">
        <v>367</v>
      </c>
      <c r="AC46" s="4">
        <v>239</v>
      </c>
      <c r="AD46" s="4">
        <v>81</v>
      </c>
      <c r="AE46" s="4">
        <v>15</v>
      </c>
      <c r="AF46" s="4">
        <v>7</v>
      </c>
      <c r="AG46" s="4">
        <v>3</v>
      </c>
      <c r="AH46" s="4">
        <v>0</v>
      </c>
      <c r="AI46" s="4">
        <v>0</v>
      </c>
      <c r="AJ46" s="4">
        <v>0</v>
      </c>
      <c r="AK46" s="4">
        <f t="shared" si="2"/>
        <v>712</v>
      </c>
      <c r="AL46" s="6">
        <v>1.6867977528089899</v>
      </c>
      <c r="AM46" s="6">
        <v>0.87884649728470399</v>
      </c>
      <c r="AN46" s="43">
        <v>6.2237911461297903</v>
      </c>
      <c r="AP46" s="85">
        <v>0.81053687360249305</v>
      </c>
      <c r="AQ46" s="6">
        <v>-0.13273033234293199</v>
      </c>
      <c r="AR46" s="43">
        <v>-2.8084073883039101E-2</v>
      </c>
    </row>
    <row r="47" spans="1:62" ht="12.6" customHeight="1" x14ac:dyDescent="0.2">
      <c r="A47" s="73">
        <v>50</v>
      </c>
      <c r="B47" s="1" t="s">
        <v>82</v>
      </c>
      <c r="C47" s="40" t="s">
        <v>24</v>
      </c>
      <c r="D47" s="63" t="s">
        <v>37</v>
      </c>
      <c r="E47" s="7" t="s">
        <v>158</v>
      </c>
      <c r="F47" s="52" t="s">
        <v>203</v>
      </c>
      <c r="G47" s="52" t="s">
        <v>204</v>
      </c>
      <c r="H47" s="52" t="s">
        <v>205</v>
      </c>
      <c r="I47" s="52" t="s">
        <v>206</v>
      </c>
      <c r="J47" s="52" t="s">
        <v>207</v>
      </c>
      <c r="K47" s="2"/>
      <c r="L47" s="58"/>
      <c r="M47" s="13">
        <v>47</v>
      </c>
      <c r="N47" s="7">
        <v>0</v>
      </c>
      <c r="O47" s="7">
        <v>389</v>
      </c>
      <c r="P47" s="7">
        <v>236</v>
      </c>
      <c r="Q47" s="7">
        <v>82</v>
      </c>
      <c r="R47" s="7">
        <v>12</v>
      </c>
      <c r="S47" s="7">
        <v>2</v>
      </c>
      <c r="T47" s="4">
        <v>4</v>
      </c>
      <c r="U47" s="4">
        <v>0</v>
      </c>
      <c r="V47" s="4">
        <v>0</v>
      </c>
      <c r="W47" s="4">
        <v>0</v>
      </c>
      <c r="X47" s="14">
        <f>SUM(E47:W47)</f>
        <v>772</v>
      </c>
      <c r="Y47" s="4"/>
      <c r="Z47" s="11">
        <v>4</v>
      </c>
      <c r="AA47" s="4">
        <v>0</v>
      </c>
      <c r="AB47" s="4">
        <v>377</v>
      </c>
      <c r="AC47" s="4">
        <v>232</v>
      </c>
      <c r="AD47" s="4">
        <v>81</v>
      </c>
      <c r="AE47" s="4">
        <v>12</v>
      </c>
      <c r="AF47" s="4">
        <v>2</v>
      </c>
      <c r="AG47" s="4">
        <v>4</v>
      </c>
      <c r="AH47" s="4">
        <v>0</v>
      </c>
      <c r="AI47" s="4">
        <v>0</v>
      </c>
      <c r="AJ47" s="4">
        <v>0</v>
      </c>
      <c r="AK47" s="4">
        <f t="shared" si="2"/>
        <v>712</v>
      </c>
      <c r="AL47" s="6">
        <v>1.6468926553672301</v>
      </c>
      <c r="AM47" s="6">
        <v>0.84072707457326301</v>
      </c>
      <c r="AN47" s="43">
        <v>6.7993282295059796</v>
      </c>
      <c r="AP47" s="85">
        <v>0.61448727632159195</v>
      </c>
      <c r="AQ47" s="6">
        <v>5.7954491381497298E-3</v>
      </c>
      <c r="AR47" s="43">
        <v>6.2119332018793598E-2</v>
      </c>
    </row>
    <row r="48" spans="1:62" ht="12.6" customHeight="1" x14ac:dyDescent="0.2">
      <c r="A48" s="73">
        <v>51</v>
      </c>
      <c r="B48" s="1" t="s">
        <v>83</v>
      </c>
      <c r="C48" s="40" t="s">
        <v>24</v>
      </c>
      <c r="D48" s="63" t="s">
        <v>38</v>
      </c>
      <c r="E48" s="7" t="s">
        <v>158</v>
      </c>
      <c r="F48" s="52" t="s">
        <v>203</v>
      </c>
      <c r="G48" s="52" t="s">
        <v>204</v>
      </c>
      <c r="H48" s="52" t="s">
        <v>205</v>
      </c>
      <c r="I48" s="52" t="s">
        <v>206</v>
      </c>
      <c r="J48" s="52" t="s">
        <v>207</v>
      </c>
      <c r="K48" s="2"/>
      <c r="L48" s="58"/>
      <c r="M48" s="13">
        <v>52</v>
      </c>
      <c r="N48" s="7">
        <v>0</v>
      </c>
      <c r="O48" s="7">
        <v>269</v>
      </c>
      <c r="P48" s="7">
        <v>287</v>
      </c>
      <c r="Q48" s="7">
        <v>138</v>
      </c>
      <c r="R48" s="7">
        <v>19</v>
      </c>
      <c r="S48" s="7">
        <v>6</v>
      </c>
      <c r="T48" s="4">
        <v>1</v>
      </c>
      <c r="U48" s="4">
        <v>0</v>
      </c>
      <c r="V48" s="4">
        <v>0</v>
      </c>
      <c r="W48" s="4">
        <v>0</v>
      </c>
      <c r="X48" s="14">
        <f>SUM(E48:W48)</f>
        <v>772</v>
      </c>
      <c r="Y48" s="4"/>
      <c r="Z48" s="11">
        <v>7</v>
      </c>
      <c r="AA48" s="4">
        <v>0</v>
      </c>
      <c r="AB48" s="4">
        <v>266</v>
      </c>
      <c r="AC48" s="4">
        <v>282</v>
      </c>
      <c r="AD48" s="4">
        <v>132</v>
      </c>
      <c r="AE48" s="4">
        <v>18</v>
      </c>
      <c r="AF48" s="4">
        <v>6</v>
      </c>
      <c r="AG48" s="4">
        <v>1</v>
      </c>
      <c r="AH48" s="4">
        <v>0</v>
      </c>
      <c r="AI48" s="4">
        <v>0</v>
      </c>
      <c r="AJ48" s="4">
        <v>0</v>
      </c>
      <c r="AK48" s="4">
        <f t="shared" si="2"/>
        <v>712</v>
      </c>
      <c r="AL48" s="6">
        <v>1.89219858156028</v>
      </c>
      <c r="AM48" s="6">
        <v>0.86914199151717797</v>
      </c>
      <c r="AN48" s="43">
        <v>3.9064861149630499</v>
      </c>
      <c r="AP48" s="85">
        <v>-6.5428531213974503E-2</v>
      </c>
      <c r="AQ48" s="6">
        <v>0.67367820559187497</v>
      </c>
      <c r="AR48" s="43">
        <v>-8.4887465881497398E-2</v>
      </c>
    </row>
    <row r="49" spans="1:64" ht="12.6" customHeight="1" x14ac:dyDescent="0.2">
      <c r="A49" s="73">
        <v>52</v>
      </c>
      <c r="B49" s="1" t="s">
        <v>84</v>
      </c>
      <c r="C49" s="40" t="s">
        <v>24</v>
      </c>
      <c r="D49" s="63" t="s">
        <v>39</v>
      </c>
      <c r="E49" s="7" t="s">
        <v>158</v>
      </c>
      <c r="F49" s="52" t="s">
        <v>203</v>
      </c>
      <c r="G49" s="52" t="s">
        <v>204</v>
      </c>
      <c r="H49" s="52" t="s">
        <v>205</v>
      </c>
      <c r="I49" s="52" t="s">
        <v>206</v>
      </c>
      <c r="J49" s="52" t="s">
        <v>207</v>
      </c>
      <c r="K49" s="2"/>
      <c r="L49" s="58"/>
      <c r="M49" s="13">
        <v>52</v>
      </c>
      <c r="N49" s="7">
        <v>0</v>
      </c>
      <c r="O49" s="7">
        <v>331</v>
      </c>
      <c r="P49" s="7">
        <v>257</v>
      </c>
      <c r="Q49" s="7">
        <v>118</v>
      </c>
      <c r="R49" s="7">
        <v>12</v>
      </c>
      <c r="S49" s="7">
        <v>1</v>
      </c>
      <c r="T49" s="4">
        <v>1</v>
      </c>
      <c r="U49" s="4">
        <v>0</v>
      </c>
      <c r="V49" s="4">
        <v>0</v>
      </c>
      <c r="W49" s="4">
        <v>0</v>
      </c>
      <c r="X49" s="14">
        <f>SUM(E49:W49)</f>
        <v>772</v>
      </c>
      <c r="Y49" s="4"/>
      <c r="Z49" s="11">
        <v>5</v>
      </c>
      <c r="AA49" s="4">
        <v>0</v>
      </c>
      <c r="AB49" s="4">
        <v>323</v>
      </c>
      <c r="AC49" s="4">
        <v>254</v>
      </c>
      <c r="AD49" s="4">
        <v>117</v>
      </c>
      <c r="AE49" s="4">
        <v>11</v>
      </c>
      <c r="AF49" s="4">
        <v>1</v>
      </c>
      <c r="AG49" s="4">
        <v>1</v>
      </c>
      <c r="AH49" s="4">
        <v>0</v>
      </c>
      <c r="AI49" s="4">
        <v>0</v>
      </c>
      <c r="AJ49" s="4">
        <v>0</v>
      </c>
      <c r="AK49" s="4">
        <f t="shared" si="2"/>
        <v>712</v>
      </c>
      <c r="AL49" s="6">
        <v>1.74964639321075</v>
      </c>
      <c r="AM49" s="6">
        <v>0.81129369950290997</v>
      </c>
      <c r="AN49" s="43">
        <v>3.6311716104977099</v>
      </c>
      <c r="AP49" s="85">
        <v>-0.104984051736073</v>
      </c>
      <c r="AQ49" s="6">
        <v>0.65060246430420299</v>
      </c>
      <c r="AR49" s="43">
        <v>-1.42418401312787E-2</v>
      </c>
    </row>
    <row r="50" spans="1:64" ht="12.6" customHeight="1" x14ac:dyDescent="0.2">
      <c r="A50" s="73">
        <v>53</v>
      </c>
      <c r="B50" s="1" t="s">
        <v>85</v>
      </c>
      <c r="C50" s="40" t="s">
        <v>24</v>
      </c>
      <c r="D50" s="63" t="s">
        <v>40</v>
      </c>
      <c r="E50" s="7" t="s">
        <v>158</v>
      </c>
      <c r="F50" s="52" t="s">
        <v>203</v>
      </c>
      <c r="G50" s="52" t="s">
        <v>204</v>
      </c>
      <c r="H50" s="52" t="s">
        <v>205</v>
      </c>
      <c r="I50" s="52" t="s">
        <v>206</v>
      </c>
      <c r="J50" s="52" t="s">
        <v>207</v>
      </c>
      <c r="K50" s="2"/>
      <c r="L50" s="58"/>
      <c r="M50" s="13">
        <v>53</v>
      </c>
      <c r="N50" s="7">
        <v>0</v>
      </c>
      <c r="O50" s="7">
        <v>267</v>
      </c>
      <c r="P50" s="7">
        <v>331</v>
      </c>
      <c r="Q50" s="7">
        <v>109</v>
      </c>
      <c r="R50" s="7">
        <v>8</v>
      </c>
      <c r="S50" s="7">
        <v>4</v>
      </c>
      <c r="T50" s="4">
        <v>0</v>
      </c>
      <c r="U50" s="4">
        <v>0</v>
      </c>
      <c r="V50" s="4">
        <v>0</v>
      </c>
      <c r="W50" s="4">
        <v>0</v>
      </c>
      <c r="X50" s="14">
        <f>SUM(E50:W50)</f>
        <v>772</v>
      </c>
      <c r="Y50" s="4"/>
      <c r="Z50" s="11">
        <v>9</v>
      </c>
      <c r="AA50" s="4">
        <v>0</v>
      </c>
      <c r="AB50" s="4">
        <v>261</v>
      </c>
      <c r="AC50" s="4">
        <v>323</v>
      </c>
      <c r="AD50" s="4">
        <v>108</v>
      </c>
      <c r="AE50" s="4">
        <v>7</v>
      </c>
      <c r="AF50" s="4">
        <v>4</v>
      </c>
      <c r="AG50" s="4">
        <v>0</v>
      </c>
      <c r="AH50" s="4">
        <v>0</v>
      </c>
      <c r="AI50" s="4">
        <v>0</v>
      </c>
      <c r="AJ50" s="4">
        <v>0</v>
      </c>
      <c r="AK50" s="4">
        <f t="shared" si="2"/>
        <v>712</v>
      </c>
      <c r="AL50" s="6">
        <v>1.81934566145092</v>
      </c>
      <c r="AM50" s="6">
        <v>0.76428177837641498</v>
      </c>
      <c r="AN50" s="43">
        <v>3.7439341177566501</v>
      </c>
      <c r="AP50" s="85">
        <v>-0.25700745669051001</v>
      </c>
      <c r="AQ50" s="6">
        <v>0.56851914084921695</v>
      </c>
      <c r="AR50" s="43">
        <v>0.14710326243501701</v>
      </c>
    </row>
    <row r="51" spans="1:64" ht="12.6" customHeight="1" x14ac:dyDescent="0.2">
      <c r="A51" s="73">
        <v>54</v>
      </c>
      <c r="B51" s="1" t="s">
        <v>86</v>
      </c>
      <c r="C51" s="40" t="s">
        <v>24</v>
      </c>
      <c r="D51" s="63" t="s">
        <v>41</v>
      </c>
      <c r="E51" s="7" t="s">
        <v>158</v>
      </c>
      <c r="F51" s="52" t="s">
        <v>203</v>
      </c>
      <c r="G51" s="52" t="s">
        <v>204</v>
      </c>
      <c r="H51" s="52" t="s">
        <v>205</v>
      </c>
      <c r="I51" s="52" t="s">
        <v>206</v>
      </c>
      <c r="J51" s="52" t="s">
        <v>207</v>
      </c>
      <c r="K51" s="2"/>
      <c r="L51" s="58"/>
      <c r="M51" s="13">
        <v>47</v>
      </c>
      <c r="N51" s="7">
        <v>0</v>
      </c>
      <c r="O51" s="7">
        <v>530</v>
      </c>
      <c r="P51" s="7">
        <v>158</v>
      </c>
      <c r="Q51" s="7">
        <v>27</v>
      </c>
      <c r="R51" s="7">
        <v>8</v>
      </c>
      <c r="S51" s="7">
        <v>2</v>
      </c>
      <c r="T51" s="4">
        <v>0</v>
      </c>
      <c r="U51" s="4">
        <v>0</v>
      </c>
      <c r="V51" s="4">
        <v>0</v>
      </c>
      <c r="W51" s="4">
        <v>0</v>
      </c>
      <c r="X51" s="14">
        <f>SUM(E51:W51)</f>
        <v>772</v>
      </c>
      <c r="Y51" s="4"/>
      <c r="Z51" s="11">
        <v>4</v>
      </c>
      <c r="AA51" s="4">
        <v>0</v>
      </c>
      <c r="AB51" s="4">
        <v>515</v>
      </c>
      <c r="AC51" s="4">
        <v>156</v>
      </c>
      <c r="AD51" s="4">
        <v>27</v>
      </c>
      <c r="AE51" s="4">
        <v>8</v>
      </c>
      <c r="AF51" s="4">
        <v>2</v>
      </c>
      <c r="AG51" s="4">
        <v>0</v>
      </c>
      <c r="AH51" s="4">
        <v>0</v>
      </c>
      <c r="AI51" s="4">
        <v>0</v>
      </c>
      <c r="AJ51" s="4">
        <v>0</v>
      </c>
      <c r="AK51" s="4">
        <f t="shared" si="2"/>
        <v>712</v>
      </c>
      <c r="AL51" s="6">
        <v>1.3418079096045199</v>
      </c>
      <c r="AM51" s="6">
        <v>0.63522538947956897</v>
      </c>
      <c r="AN51" s="43">
        <v>8.6821918975996795</v>
      </c>
      <c r="AP51" s="85">
        <v>3.3121280781302297E-2</v>
      </c>
      <c r="AQ51" s="6">
        <v>0.21846420357565999</v>
      </c>
      <c r="AR51" s="43">
        <v>0.373844705873558</v>
      </c>
      <c r="AT51" s="18"/>
      <c r="BL51" s="46"/>
    </row>
    <row r="52" spans="1:64" ht="12.6" customHeight="1" x14ac:dyDescent="0.2">
      <c r="A52" s="73">
        <v>55</v>
      </c>
      <c r="B52" s="1" t="s">
        <v>87</v>
      </c>
      <c r="C52" s="40" t="s">
        <v>24</v>
      </c>
      <c r="D52" s="63" t="s">
        <v>42</v>
      </c>
      <c r="E52" s="7" t="s">
        <v>158</v>
      </c>
      <c r="F52" s="52" t="s">
        <v>203</v>
      </c>
      <c r="G52" s="52" t="s">
        <v>204</v>
      </c>
      <c r="H52" s="52" t="s">
        <v>205</v>
      </c>
      <c r="I52" s="52" t="s">
        <v>206</v>
      </c>
      <c r="J52" s="52" t="s">
        <v>207</v>
      </c>
      <c r="K52" s="2"/>
      <c r="L52" s="58"/>
      <c r="M52" s="13">
        <v>57</v>
      </c>
      <c r="N52" s="7">
        <v>0</v>
      </c>
      <c r="O52" s="7">
        <v>147</v>
      </c>
      <c r="P52" s="7">
        <v>295</v>
      </c>
      <c r="Q52" s="7">
        <v>195</v>
      </c>
      <c r="R52" s="7">
        <v>54</v>
      </c>
      <c r="S52" s="7">
        <v>17</v>
      </c>
      <c r="T52" s="4">
        <v>7</v>
      </c>
      <c r="U52" s="4">
        <v>0</v>
      </c>
      <c r="V52" s="4">
        <v>0</v>
      </c>
      <c r="W52" s="4">
        <v>0</v>
      </c>
      <c r="X52" s="14">
        <f>SUM(E52:W52)</f>
        <v>772</v>
      </c>
      <c r="Y52" s="4"/>
      <c r="Z52" s="11">
        <v>10</v>
      </c>
      <c r="AA52" s="4">
        <v>0</v>
      </c>
      <c r="AB52" s="4">
        <v>145</v>
      </c>
      <c r="AC52" s="4">
        <v>291</v>
      </c>
      <c r="AD52" s="4">
        <v>190</v>
      </c>
      <c r="AE52" s="4">
        <v>53</v>
      </c>
      <c r="AF52" s="4">
        <v>16</v>
      </c>
      <c r="AG52" s="4">
        <v>7</v>
      </c>
      <c r="AH52" s="4">
        <v>0</v>
      </c>
      <c r="AI52" s="4">
        <v>0</v>
      </c>
      <c r="AJ52" s="4">
        <v>0</v>
      </c>
      <c r="AK52" s="4">
        <f t="shared" si="2"/>
        <v>712</v>
      </c>
      <c r="AL52" s="6">
        <v>2.3233618233618198</v>
      </c>
      <c r="AM52" s="6">
        <v>1.0201933092092399</v>
      </c>
      <c r="AN52" s="43">
        <v>3.9654260595159001</v>
      </c>
      <c r="AP52" s="85">
        <v>4.04398665791907E-2</v>
      </c>
      <c r="AQ52" s="6">
        <v>0.64494324503024603</v>
      </c>
      <c r="AR52" s="43">
        <v>-0.20666227662992401</v>
      </c>
    </row>
    <row r="53" spans="1:64" ht="12.6" customHeight="1" x14ac:dyDescent="0.2">
      <c r="A53" s="73">
        <v>56</v>
      </c>
      <c r="B53" s="1" t="s">
        <v>88</v>
      </c>
      <c r="C53" s="40" t="s">
        <v>24</v>
      </c>
      <c r="D53" s="63" t="s">
        <v>43</v>
      </c>
      <c r="E53" s="7" t="s">
        <v>158</v>
      </c>
      <c r="F53" s="52" t="s">
        <v>203</v>
      </c>
      <c r="G53" s="52" t="s">
        <v>204</v>
      </c>
      <c r="H53" s="52" t="s">
        <v>205</v>
      </c>
      <c r="I53" s="52" t="s">
        <v>206</v>
      </c>
      <c r="J53" s="52" t="s">
        <v>207</v>
      </c>
      <c r="K53" s="2"/>
      <c r="L53" s="58"/>
      <c r="M53" s="13">
        <v>56</v>
      </c>
      <c r="N53" s="7">
        <v>0</v>
      </c>
      <c r="O53" s="7">
        <v>285</v>
      </c>
      <c r="P53" s="7">
        <v>345</v>
      </c>
      <c r="Q53" s="7">
        <v>81</v>
      </c>
      <c r="R53" s="7">
        <v>3</v>
      </c>
      <c r="S53" s="7">
        <v>1</v>
      </c>
      <c r="T53" s="4">
        <v>1</v>
      </c>
      <c r="U53" s="4">
        <v>0</v>
      </c>
      <c r="V53" s="4">
        <v>0</v>
      </c>
      <c r="W53" s="4">
        <v>0</v>
      </c>
      <c r="X53" s="14">
        <f>SUM(E53:W53)</f>
        <v>772</v>
      </c>
      <c r="Y53" s="4"/>
      <c r="Z53" s="11">
        <v>7</v>
      </c>
      <c r="AA53" s="4">
        <v>0</v>
      </c>
      <c r="AB53" s="4">
        <v>283</v>
      </c>
      <c r="AC53" s="4">
        <v>337</v>
      </c>
      <c r="AD53" s="4">
        <v>80</v>
      </c>
      <c r="AE53" s="4">
        <v>3</v>
      </c>
      <c r="AF53" s="4">
        <v>1</v>
      </c>
      <c r="AG53" s="4">
        <v>1</v>
      </c>
      <c r="AH53" s="4">
        <v>0</v>
      </c>
      <c r="AI53" s="4">
        <v>0</v>
      </c>
      <c r="AJ53" s="4">
        <v>0</v>
      </c>
      <c r="AK53" s="4">
        <f t="shared" si="2"/>
        <v>712</v>
      </c>
      <c r="AL53" s="6">
        <v>1.7304964539007099</v>
      </c>
      <c r="AM53" s="6">
        <v>0.70387959633589303</v>
      </c>
      <c r="AN53" s="43">
        <v>4.7303917884868802</v>
      </c>
      <c r="AP53" s="85">
        <v>0.135776534465996</v>
      </c>
      <c r="AQ53" s="6">
        <v>0.59052180343722405</v>
      </c>
      <c r="AR53" s="43">
        <v>-0.123789714964749</v>
      </c>
    </row>
    <row r="54" spans="1:64" ht="12.6" customHeight="1" x14ac:dyDescent="0.2">
      <c r="A54" s="73">
        <v>57</v>
      </c>
      <c r="B54" s="1" t="s">
        <v>89</v>
      </c>
      <c r="C54" s="40" t="s">
        <v>24</v>
      </c>
      <c r="D54" s="63" t="s">
        <v>44</v>
      </c>
      <c r="E54" s="7" t="s">
        <v>158</v>
      </c>
      <c r="F54" s="52" t="s">
        <v>203</v>
      </c>
      <c r="G54" s="52" t="s">
        <v>204</v>
      </c>
      <c r="H54" s="52" t="s">
        <v>205</v>
      </c>
      <c r="I54" s="52" t="s">
        <v>206</v>
      </c>
      <c r="J54" s="52" t="s">
        <v>207</v>
      </c>
      <c r="K54" s="2"/>
      <c r="L54" s="58"/>
      <c r="M54" s="13">
        <v>47</v>
      </c>
      <c r="N54" s="7">
        <v>0</v>
      </c>
      <c r="O54" s="7">
        <v>246</v>
      </c>
      <c r="P54" s="7">
        <v>329</v>
      </c>
      <c r="Q54" s="7">
        <v>126</v>
      </c>
      <c r="R54" s="7">
        <v>20</v>
      </c>
      <c r="S54" s="7">
        <v>3</v>
      </c>
      <c r="T54" s="4">
        <v>1</v>
      </c>
      <c r="U54" s="4">
        <v>0</v>
      </c>
      <c r="V54" s="4">
        <v>0</v>
      </c>
      <c r="W54" s="4">
        <v>0</v>
      </c>
      <c r="X54" s="14">
        <f>SUM(E54:W54)</f>
        <v>772</v>
      </c>
      <c r="Y54" s="4"/>
      <c r="Z54" s="11">
        <v>2</v>
      </c>
      <c r="AA54" s="4">
        <v>0</v>
      </c>
      <c r="AB54" s="4">
        <v>238</v>
      </c>
      <c r="AC54" s="4">
        <v>325</v>
      </c>
      <c r="AD54" s="4">
        <v>123</v>
      </c>
      <c r="AE54" s="4">
        <v>20</v>
      </c>
      <c r="AF54" s="4">
        <v>3</v>
      </c>
      <c r="AG54" s="4">
        <v>1</v>
      </c>
      <c r="AH54" s="4">
        <v>0</v>
      </c>
      <c r="AI54" s="4">
        <v>0</v>
      </c>
      <c r="AJ54" s="4">
        <v>0</v>
      </c>
      <c r="AK54" s="4">
        <f t="shared" si="2"/>
        <v>712</v>
      </c>
      <c r="AL54" s="6">
        <v>1.9126760563380301</v>
      </c>
      <c r="AM54" s="6">
        <v>0.82159320567889405</v>
      </c>
      <c r="AN54" s="43">
        <v>3.9317890146952599</v>
      </c>
      <c r="AP54" s="85">
        <v>0.22900621499299001</v>
      </c>
      <c r="AQ54" s="6">
        <v>0.50873744477441396</v>
      </c>
      <c r="AR54" s="43">
        <v>-4.5232253653295001E-2</v>
      </c>
    </row>
    <row r="55" spans="1:64" ht="12.6" customHeight="1" x14ac:dyDescent="0.2">
      <c r="A55" s="73">
        <v>58</v>
      </c>
      <c r="B55" s="1" t="s">
        <v>90</v>
      </c>
      <c r="C55" s="40" t="s">
        <v>24</v>
      </c>
      <c r="D55" s="63" t="s">
        <v>45</v>
      </c>
      <c r="E55" s="7" t="s">
        <v>158</v>
      </c>
      <c r="F55" s="52" t="s">
        <v>203</v>
      </c>
      <c r="G55" s="52" t="s">
        <v>204</v>
      </c>
      <c r="H55" s="52" t="s">
        <v>205</v>
      </c>
      <c r="I55" s="52" t="s">
        <v>206</v>
      </c>
      <c r="J55" s="52" t="s">
        <v>207</v>
      </c>
      <c r="K55" s="2"/>
      <c r="L55" s="58"/>
      <c r="M55" s="13">
        <v>51</v>
      </c>
      <c r="N55" s="7">
        <v>0</v>
      </c>
      <c r="O55" s="7">
        <v>325</v>
      </c>
      <c r="P55" s="7">
        <v>282</v>
      </c>
      <c r="Q55" s="7">
        <v>93</v>
      </c>
      <c r="R55" s="7">
        <v>14</v>
      </c>
      <c r="S55" s="7">
        <v>3</v>
      </c>
      <c r="T55" s="4">
        <v>4</v>
      </c>
      <c r="U55" s="4">
        <v>0</v>
      </c>
      <c r="V55" s="4">
        <v>0</v>
      </c>
      <c r="W55" s="4">
        <v>0</v>
      </c>
      <c r="X55" s="14">
        <f>SUM(E55:W55)</f>
        <v>772</v>
      </c>
      <c r="Y55" s="4"/>
      <c r="Z55" s="11">
        <v>6</v>
      </c>
      <c r="AA55" s="4">
        <v>0</v>
      </c>
      <c r="AB55" s="4">
        <v>315</v>
      </c>
      <c r="AC55" s="4">
        <v>279</v>
      </c>
      <c r="AD55" s="4">
        <v>91</v>
      </c>
      <c r="AE55" s="4">
        <v>14</v>
      </c>
      <c r="AF55" s="4">
        <v>3</v>
      </c>
      <c r="AG55" s="4">
        <v>4</v>
      </c>
      <c r="AH55" s="4">
        <v>0</v>
      </c>
      <c r="AI55" s="4">
        <v>0</v>
      </c>
      <c r="AJ55" s="4">
        <v>0</v>
      </c>
      <c r="AK55" s="4">
        <f t="shared" si="2"/>
        <v>712</v>
      </c>
      <c r="AL55" s="6">
        <v>1.75779036827195</v>
      </c>
      <c r="AM55" s="6">
        <v>0.851850012581713</v>
      </c>
      <c r="AN55" s="43">
        <v>6.2107713848220696</v>
      </c>
      <c r="AP55" s="85">
        <v>0.39385769576347601</v>
      </c>
      <c r="AQ55" s="6">
        <v>0.15735388182044299</v>
      </c>
      <c r="AR55" s="43">
        <v>0.16593179911988401</v>
      </c>
    </row>
    <row r="56" spans="1:64" ht="12.6" customHeight="1" x14ac:dyDescent="0.2">
      <c r="A56" s="73">
        <v>59</v>
      </c>
      <c r="B56" s="1" t="s">
        <v>91</v>
      </c>
      <c r="C56" s="40" t="s">
        <v>24</v>
      </c>
      <c r="D56" s="63" t="s">
        <v>46</v>
      </c>
      <c r="E56" s="7" t="s">
        <v>158</v>
      </c>
      <c r="F56" s="52" t="s">
        <v>203</v>
      </c>
      <c r="G56" s="52" t="s">
        <v>204</v>
      </c>
      <c r="H56" s="52" t="s">
        <v>205</v>
      </c>
      <c r="I56" s="52" t="s">
        <v>206</v>
      </c>
      <c r="J56" s="52" t="s">
        <v>207</v>
      </c>
      <c r="K56" s="2"/>
      <c r="L56" s="58"/>
      <c r="M56" s="13">
        <v>47</v>
      </c>
      <c r="N56" s="7">
        <v>0</v>
      </c>
      <c r="O56" s="7">
        <v>585</v>
      </c>
      <c r="P56" s="7">
        <v>110</v>
      </c>
      <c r="Q56" s="7">
        <v>22</v>
      </c>
      <c r="R56" s="7">
        <v>7</v>
      </c>
      <c r="S56" s="7">
        <v>1</v>
      </c>
      <c r="T56" s="4">
        <v>0</v>
      </c>
      <c r="U56" s="4">
        <v>0</v>
      </c>
      <c r="V56" s="4">
        <v>0</v>
      </c>
      <c r="W56" s="4">
        <v>0</v>
      </c>
      <c r="X56" s="14">
        <f>SUM(E56:W56)</f>
        <v>772</v>
      </c>
      <c r="Y56" s="4"/>
      <c r="Z56" s="11">
        <v>1</v>
      </c>
      <c r="AA56" s="4">
        <v>0</v>
      </c>
      <c r="AB56" s="4">
        <v>573</v>
      </c>
      <c r="AC56" s="4">
        <v>108</v>
      </c>
      <c r="AD56" s="4">
        <v>22</v>
      </c>
      <c r="AE56" s="4">
        <v>7</v>
      </c>
      <c r="AF56" s="4">
        <v>1</v>
      </c>
      <c r="AG56" s="4">
        <v>0</v>
      </c>
      <c r="AH56" s="4">
        <v>0</v>
      </c>
      <c r="AI56" s="4">
        <v>0</v>
      </c>
      <c r="AJ56" s="4">
        <v>0</v>
      </c>
      <c r="AK56" s="4">
        <f t="shared" si="2"/>
        <v>712</v>
      </c>
      <c r="AL56" s="6">
        <v>1.2489451476793201</v>
      </c>
      <c r="AM56" s="6">
        <v>0.57031830605936096</v>
      </c>
      <c r="AN56" s="43">
        <v>11.2296438408227</v>
      </c>
      <c r="AP56" s="85">
        <v>-3.0012257558006999E-2</v>
      </c>
      <c r="AQ56" s="6">
        <v>-6.6623730382636595E-2</v>
      </c>
      <c r="AR56" s="43">
        <v>0.62482514833110803</v>
      </c>
    </row>
    <row r="57" spans="1:64" ht="12.6" customHeight="1" x14ac:dyDescent="0.2">
      <c r="A57" s="73">
        <v>60</v>
      </c>
      <c r="B57" s="1" t="s">
        <v>92</v>
      </c>
      <c r="C57" s="40" t="s">
        <v>24</v>
      </c>
      <c r="D57" s="63" t="s">
        <v>47</v>
      </c>
      <c r="E57" s="7" t="s">
        <v>158</v>
      </c>
      <c r="F57" s="52" t="s">
        <v>203</v>
      </c>
      <c r="G57" s="52" t="s">
        <v>204</v>
      </c>
      <c r="H57" s="52" t="s">
        <v>205</v>
      </c>
      <c r="I57" s="52" t="s">
        <v>206</v>
      </c>
      <c r="J57" s="52" t="s">
        <v>207</v>
      </c>
      <c r="K57" s="2"/>
      <c r="L57" s="58"/>
      <c r="M57" s="13">
        <v>48</v>
      </c>
      <c r="N57" s="7">
        <v>0</v>
      </c>
      <c r="O57" s="7">
        <v>170</v>
      </c>
      <c r="P57" s="7">
        <v>297</v>
      </c>
      <c r="Q57" s="7">
        <v>190</v>
      </c>
      <c r="R57" s="7">
        <v>50</v>
      </c>
      <c r="S57" s="7">
        <v>9</v>
      </c>
      <c r="T57" s="4">
        <v>8</v>
      </c>
      <c r="U57" s="4">
        <v>0</v>
      </c>
      <c r="V57" s="4">
        <v>0</v>
      </c>
      <c r="W57" s="4">
        <v>0</v>
      </c>
      <c r="X57" s="14">
        <f>SUM(E57:W57)</f>
        <v>772</v>
      </c>
      <c r="Y57" s="4"/>
      <c r="Z57" s="11">
        <v>3</v>
      </c>
      <c r="AA57" s="4">
        <v>0</v>
      </c>
      <c r="AB57" s="4">
        <v>164</v>
      </c>
      <c r="AC57" s="4">
        <v>292</v>
      </c>
      <c r="AD57" s="4">
        <v>186</v>
      </c>
      <c r="AE57" s="4">
        <v>50</v>
      </c>
      <c r="AF57" s="4">
        <v>9</v>
      </c>
      <c r="AG57" s="4">
        <v>8</v>
      </c>
      <c r="AH57" s="4">
        <v>0</v>
      </c>
      <c r="AI57" s="4">
        <v>0</v>
      </c>
      <c r="AJ57" s="4">
        <v>0</v>
      </c>
      <c r="AK57" s="4">
        <f t="shared" si="2"/>
        <v>712</v>
      </c>
      <c r="AL57" s="6">
        <v>2.2552891396332901</v>
      </c>
      <c r="AM57" s="6">
        <v>1.0033789423111299</v>
      </c>
      <c r="AN57" s="43">
        <v>4.2043490428988903</v>
      </c>
      <c r="AP57" s="85">
        <v>0.47267298599591601</v>
      </c>
      <c r="AQ57" s="6">
        <v>8.6047653010833405E-2</v>
      </c>
      <c r="AR57" s="43">
        <v>0.19960506971143299</v>
      </c>
    </row>
    <row r="58" spans="1:64" ht="12.6" customHeight="1" x14ac:dyDescent="0.2">
      <c r="A58" s="73">
        <v>61</v>
      </c>
      <c r="B58" s="1" t="s">
        <v>93</v>
      </c>
      <c r="C58" s="40" t="s">
        <v>24</v>
      </c>
      <c r="D58" s="63" t="s">
        <v>48</v>
      </c>
      <c r="E58" s="7" t="s">
        <v>158</v>
      </c>
      <c r="F58" s="52" t="s">
        <v>203</v>
      </c>
      <c r="G58" s="52" t="s">
        <v>204</v>
      </c>
      <c r="H58" s="52" t="s">
        <v>205</v>
      </c>
      <c r="I58" s="52" t="s">
        <v>206</v>
      </c>
      <c r="J58" s="52" t="s">
        <v>207</v>
      </c>
      <c r="K58" s="2"/>
      <c r="L58" s="58"/>
      <c r="M58" s="13">
        <v>46</v>
      </c>
      <c r="N58" s="7">
        <v>0</v>
      </c>
      <c r="O58" s="7">
        <v>358</v>
      </c>
      <c r="P58" s="7">
        <v>220</v>
      </c>
      <c r="Q58" s="7">
        <v>116</v>
      </c>
      <c r="R58" s="7">
        <v>24</v>
      </c>
      <c r="S58" s="7">
        <v>5</v>
      </c>
      <c r="T58" s="4">
        <v>3</v>
      </c>
      <c r="U58" s="4">
        <v>0</v>
      </c>
      <c r="V58" s="4">
        <v>0</v>
      </c>
      <c r="W58" s="4">
        <v>0</v>
      </c>
      <c r="X58" s="14">
        <f>SUM(E58:W58)</f>
        <v>772</v>
      </c>
      <c r="Y58" s="4"/>
      <c r="Z58" s="11">
        <v>2</v>
      </c>
      <c r="AA58" s="4">
        <v>0</v>
      </c>
      <c r="AB58" s="4">
        <v>347</v>
      </c>
      <c r="AC58" s="4">
        <v>216</v>
      </c>
      <c r="AD58" s="4">
        <v>115</v>
      </c>
      <c r="AE58" s="4">
        <v>24</v>
      </c>
      <c r="AF58" s="4">
        <v>5</v>
      </c>
      <c r="AG58" s="4">
        <v>3</v>
      </c>
      <c r="AH58" s="4">
        <v>0</v>
      </c>
      <c r="AI58" s="4">
        <v>0</v>
      </c>
      <c r="AJ58" s="4">
        <v>0</v>
      </c>
      <c r="AK58" s="4">
        <f t="shared" si="2"/>
        <v>712</v>
      </c>
      <c r="AL58" s="6">
        <v>1.77887323943662</v>
      </c>
      <c r="AM58" s="6">
        <v>0.932324315830794</v>
      </c>
      <c r="AN58" s="43">
        <v>4.5963457080519703</v>
      </c>
      <c r="AP58" s="85">
        <v>0.199642756106124</v>
      </c>
      <c r="AQ58" s="6">
        <v>-3.09143098326113E-2</v>
      </c>
      <c r="AR58" s="43">
        <v>0.616570749414457</v>
      </c>
    </row>
    <row r="59" spans="1:64" ht="12.6" customHeight="1" x14ac:dyDescent="0.2">
      <c r="A59" s="73">
        <v>62</v>
      </c>
      <c r="B59" s="1" t="s">
        <v>94</v>
      </c>
      <c r="C59" s="40" t="s">
        <v>24</v>
      </c>
      <c r="D59" s="63" t="s">
        <v>49</v>
      </c>
      <c r="E59" s="7" t="s">
        <v>158</v>
      </c>
      <c r="F59" s="52" t="s">
        <v>203</v>
      </c>
      <c r="G59" s="52" t="s">
        <v>204</v>
      </c>
      <c r="H59" s="52" t="s">
        <v>205</v>
      </c>
      <c r="I59" s="52" t="s">
        <v>206</v>
      </c>
      <c r="J59" s="52" t="s">
        <v>207</v>
      </c>
      <c r="K59" s="2"/>
      <c r="L59" s="58"/>
      <c r="M59" s="13">
        <v>45</v>
      </c>
      <c r="N59" s="7">
        <v>0</v>
      </c>
      <c r="O59" s="7">
        <v>451</v>
      </c>
      <c r="P59" s="7">
        <v>179</v>
      </c>
      <c r="Q59" s="7">
        <v>74</v>
      </c>
      <c r="R59" s="7">
        <v>15</v>
      </c>
      <c r="S59" s="7">
        <v>6</v>
      </c>
      <c r="T59" s="4">
        <v>2</v>
      </c>
      <c r="U59" s="4">
        <v>0</v>
      </c>
      <c r="V59" s="4">
        <v>0</v>
      </c>
      <c r="W59" s="4">
        <v>0</v>
      </c>
      <c r="X59" s="14">
        <f>SUM(E59:W59)</f>
        <v>772</v>
      </c>
      <c r="Y59" s="4"/>
      <c r="Z59" s="11">
        <v>1</v>
      </c>
      <c r="AA59" s="4">
        <v>0</v>
      </c>
      <c r="AB59" s="4">
        <v>438</v>
      </c>
      <c r="AC59" s="4">
        <v>176</v>
      </c>
      <c r="AD59" s="4">
        <v>74</v>
      </c>
      <c r="AE59" s="4">
        <v>15</v>
      </c>
      <c r="AF59" s="4">
        <v>6</v>
      </c>
      <c r="AG59" s="4">
        <v>2</v>
      </c>
      <c r="AH59" s="4">
        <v>0</v>
      </c>
      <c r="AI59" s="4">
        <v>0</v>
      </c>
      <c r="AJ59" s="4">
        <v>0</v>
      </c>
      <c r="AK59" s="4">
        <f t="shared" si="2"/>
        <v>712</v>
      </c>
      <c r="AL59" s="6">
        <v>1.56680731364276</v>
      </c>
      <c r="AM59" s="6">
        <v>0.85955823291818101</v>
      </c>
      <c r="AN59" s="43">
        <v>6.4476623390241903</v>
      </c>
      <c r="AP59" s="85">
        <v>0.110391857455201</v>
      </c>
      <c r="AQ59" s="6">
        <v>-0.12309363579660999</v>
      </c>
      <c r="AR59" s="43">
        <v>0.739674323329506</v>
      </c>
    </row>
    <row r="60" spans="1:64" ht="12.6" customHeight="1" x14ac:dyDescent="0.2">
      <c r="A60" s="73">
        <v>63</v>
      </c>
      <c r="B60" s="1" t="s">
        <v>95</v>
      </c>
      <c r="C60" s="40" t="s">
        <v>24</v>
      </c>
      <c r="D60" s="63" t="s">
        <v>50</v>
      </c>
      <c r="E60" s="7" t="s">
        <v>158</v>
      </c>
      <c r="F60" s="52" t="s">
        <v>203</v>
      </c>
      <c r="G60" s="52" t="s">
        <v>204</v>
      </c>
      <c r="H60" s="52" t="s">
        <v>205</v>
      </c>
      <c r="I60" s="52" t="s">
        <v>206</v>
      </c>
      <c r="J60" s="52" t="s">
        <v>207</v>
      </c>
      <c r="K60" s="2"/>
      <c r="L60" s="58"/>
      <c r="M60" s="13">
        <v>53</v>
      </c>
      <c r="N60" s="7">
        <v>0</v>
      </c>
      <c r="O60" s="7">
        <v>227</v>
      </c>
      <c r="P60" s="7">
        <v>354</v>
      </c>
      <c r="Q60" s="7">
        <v>123</v>
      </c>
      <c r="R60" s="7">
        <v>13</v>
      </c>
      <c r="S60" s="7">
        <v>1</v>
      </c>
      <c r="T60" s="4">
        <v>1</v>
      </c>
      <c r="U60" s="4">
        <v>0</v>
      </c>
      <c r="V60" s="4">
        <v>0</v>
      </c>
      <c r="W60" s="4">
        <v>0</v>
      </c>
      <c r="X60" s="14">
        <f>SUM(E60:W60)</f>
        <v>772</v>
      </c>
      <c r="Y60" s="4"/>
      <c r="Z60" s="11">
        <v>8</v>
      </c>
      <c r="AA60" s="4">
        <v>0</v>
      </c>
      <c r="AB60" s="4">
        <v>222</v>
      </c>
      <c r="AC60" s="4">
        <v>348</v>
      </c>
      <c r="AD60" s="4">
        <v>119</v>
      </c>
      <c r="AE60" s="4">
        <v>13</v>
      </c>
      <c r="AF60" s="4">
        <v>1</v>
      </c>
      <c r="AG60" s="4">
        <v>1</v>
      </c>
      <c r="AH60" s="4">
        <v>0</v>
      </c>
      <c r="AI60" s="4">
        <v>0</v>
      </c>
      <c r="AJ60" s="4">
        <v>0</v>
      </c>
      <c r="AK60" s="4">
        <f t="shared" si="2"/>
        <v>712</v>
      </c>
      <c r="AL60" s="6">
        <v>1.9005681818181801</v>
      </c>
      <c r="AM60" s="6">
        <v>0.76465276077593702</v>
      </c>
      <c r="AN60" s="43">
        <v>3.9467317754820099</v>
      </c>
      <c r="AP60" s="85">
        <v>0.26605227543854298</v>
      </c>
      <c r="AQ60" s="6">
        <v>0.398563659252199</v>
      </c>
      <c r="AR60" s="43">
        <v>-2.4533875199627499E-2</v>
      </c>
    </row>
    <row r="61" spans="1:64" ht="12.6" customHeight="1" x14ac:dyDescent="0.2">
      <c r="A61" s="73">
        <v>64</v>
      </c>
      <c r="B61" s="1" t="s">
        <v>96</v>
      </c>
      <c r="C61" s="40" t="s">
        <v>24</v>
      </c>
      <c r="D61" s="63" t="s">
        <v>51</v>
      </c>
      <c r="E61" s="7" t="s">
        <v>158</v>
      </c>
      <c r="F61" s="52" t="s">
        <v>203</v>
      </c>
      <c r="G61" s="52" t="s">
        <v>204</v>
      </c>
      <c r="H61" s="52" t="s">
        <v>205</v>
      </c>
      <c r="I61" s="52" t="s">
        <v>206</v>
      </c>
      <c r="J61" s="52" t="s">
        <v>207</v>
      </c>
      <c r="K61" s="2"/>
      <c r="L61" s="58"/>
      <c r="M61" s="13">
        <v>47</v>
      </c>
      <c r="N61" s="7">
        <v>0</v>
      </c>
      <c r="O61" s="7">
        <v>571</v>
      </c>
      <c r="P61" s="7">
        <v>118</v>
      </c>
      <c r="Q61" s="7">
        <v>31</v>
      </c>
      <c r="R61" s="7">
        <v>3</v>
      </c>
      <c r="S61" s="7">
        <v>2</v>
      </c>
      <c r="T61" s="4">
        <v>0</v>
      </c>
      <c r="U61" s="4">
        <v>0</v>
      </c>
      <c r="V61" s="4">
        <v>0</v>
      </c>
      <c r="W61" s="4">
        <v>0</v>
      </c>
      <c r="X61" s="14">
        <f>SUM(E61:W61)</f>
        <v>772</v>
      </c>
      <c r="Y61" s="4"/>
      <c r="Z61" s="11">
        <v>3</v>
      </c>
      <c r="AA61" s="4">
        <v>0</v>
      </c>
      <c r="AB61" s="4">
        <v>556</v>
      </c>
      <c r="AC61" s="4">
        <v>117</v>
      </c>
      <c r="AD61" s="4">
        <v>31</v>
      </c>
      <c r="AE61" s="4">
        <v>3</v>
      </c>
      <c r="AF61" s="4">
        <v>2</v>
      </c>
      <c r="AG61" s="4">
        <v>0</v>
      </c>
      <c r="AH61" s="4">
        <v>0</v>
      </c>
      <c r="AI61" s="4">
        <v>0</v>
      </c>
      <c r="AJ61" s="4">
        <v>0</v>
      </c>
      <c r="AK61" s="4">
        <f t="shared" si="2"/>
        <v>712</v>
      </c>
      <c r="AL61" s="6">
        <v>1.2764456981664301</v>
      </c>
      <c r="AM61" s="6">
        <v>0.58923564770828296</v>
      </c>
      <c r="AN61" s="43">
        <v>10.0721597679249</v>
      </c>
      <c r="AP61" s="85">
        <v>0.233103496450181</v>
      </c>
      <c r="AQ61" s="6">
        <v>-5.44734679282637E-2</v>
      </c>
      <c r="AR61" s="43">
        <v>0.46305154190536202</v>
      </c>
    </row>
    <row r="62" spans="1:64" ht="12.6" customHeight="1" x14ac:dyDescent="0.2">
      <c r="A62" s="73">
        <v>65</v>
      </c>
      <c r="B62" s="1" t="s">
        <v>97</v>
      </c>
      <c r="C62" s="40" t="s">
        <v>24</v>
      </c>
      <c r="D62" s="63" t="s">
        <v>52</v>
      </c>
      <c r="E62" s="7" t="s">
        <v>158</v>
      </c>
      <c r="F62" s="52" t="s">
        <v>203</v>
      </c>
      <c r="G62" s="52" t="s">
        <v>204</v>
      </c>
      <c r="H62" s="52" t="s">
        <v>205</v>
      </c>
      <c r="I62" s="52" t="s">
        <v>206</v>
      </c>
      <c r="J62" s="52" t="s">
        <v>207</v>
      </c>
      <c r="K62" s="2"/>
      <c r="L62" s="58"/>
      <c r="M62" s="13">
        <v>44</v>
      </c>
      <c r="N62" s="7">
        <v>0</v>
      </c>
      <c r="O62" s="7">
        <v>485</v>
      </c>
      <c r="P62" s="7">
        <v>174</v>
      </c>
      <c r="Q62" s="7">
        <v>47</v>
      </c>
      <c r="R62" s="7">
        <v>17</v>
      </c>
      <c r="S62" s="7">
        <v>2</v>
      </c>
      <c r="T62" s="4">
        <v>3</v>
      </c>
      <c r="U62" s="4">
        <v>0</v>
      </c>
      <c r="V62" s="4">
        <v>0</v>
      </c>
      <c r="W62" s="4">
        <v>0</v>
      </c>
      <c r="X62" s="14">
        <f>SUM(E62:W62)</f>
        <v>772</v>
      </c>
      <c r="Y62" s="4"/>
      <c r="Z62" s="11">
        <v>0</v>
      </c>
      <c r="AA62" s="4">
        <v>0</v>
      </c>
      <c r="AB62" s="4">
        <v>473</v>
      </c>
      <c r="AC62" s="4">
        <v>171</v>
      </c>
      <c r="AD62" s="4">
        <v>47</v>
      </c>
      <c r="AE62" s="4">
        <v>16</v>
      </c>
      <c r="AF62" s="4">
        <v>2</v>
      </c>
      <c r="AG62" s="4">
        <v>3</v>
      </c>
      <c r="AH62" s="4">
        <v>0</v>
      </c>
      <c r="AI62" s="4">
        <v>0</v>
      </c>
      <c r="AJ62" s="4">
        <v>0</v>
      </c>
      <c r="AK62" s="4">
        <f t="shared" si="2"/>
        <v>712</v>
      </c>
      <c r="AL62" s="6">
        <v>1.4719101123595499</v>
      </c>
      <c r="AM62" s="6">
        <v>0.79682757254991998</v>
      </c>
      <c r="AN62" s="43">
        <v>8.79590711571932</v>
      </c>
      <c r="AP62" s="85">
        <v>0.122233120607412</v>
      </c>
      <c r="AQ62" s="6">
        <v>9.0528777718388603E-2</v>
      </c>
      <c r="AR62" s="43">
        <v>0.30295929891249102</v>
      </c>
    </row>
    <row r="63" spans="1:64" ht="12.6" customHeight="1" x14ac:dyDescent="0.2">
      <c r="A63" s="73">
        <v>66</v>
      </c>
      <c r="B63" s="1" t="s">
        <v>111</v>
      </c>
      <c r="C63" s="40" t="s">
        <v>24</v>
      </c>
      <c r="D63" s="63" t="s">
        <v>53</v>
      </c>
      <c r="E63" s="7" t="s">
        <v>158</v>
      </c>
      <c r="F63" s="52" t="s">
        <v>203</v>
      </c>
      <c r="G63" s="52" t="s">
        <v>204</v>
      </c>
      <c r="H63" s="52" t="s">
        <v>205</v>
      </c>
      <c r="I63" s="52" t="s">
        <v>206</v>
      </c>
      <c r="J63" s="52" t="s">
        <v>207</v>
      </c>
      <c r="K63" s="2"/>
      <c r="L63" s="58"/>
      <c r="M63" s="13">
        <v>47</v>
      </c>
      <c r="N63" s="7">
        <v>0</v>
      </c>
      <c r="O63" s="7">
        <v>185</v>
      </c>
      <c r="P63" s="7">
        <v>340</v>
      </c>
      <c r="Q63" s="7">
        <v>145</v>
      </c>
      <c r="R63" s="7">
        <v>45</v>
      </c>
      <c r="S63" s="7">
        <v>4</v>
      </c>
      <c r="T63" s="4">
        <v>6</v>
      </c>
      <c r="U63" s="4">
        <v>0</v>
      </c>
      <c r="V63" s="4">
        <v>0</v>
      </c>
      <c r="W63" s="4">
        <v>0</v>
      </c>
      <c r="X63" s="14">
        <f>SUM(E63:W63)</f>
        <v>772</v>
      </c>
      <c r="Y63" s="4"/>
      <c r="Z63" s="11">
        <v>2</v>
      </c>
      <c r="AA63" s="4">
        <v>0</v>
      </c>
      <c r="AB63" s="4">
        <v>180</v>
      </c>
      <c r="AC63" s="4">
        <v>333</v>
      </c>
      <c r="AD63" s="4">
        <v>144</v>
      </c>
      <c r="AE63" s="4">
        <v>43</v>
      </c>
      <c r="AF63" s="4">
        <v>4</v>
      </c>
      <c r="AG63" s="4">
        <v>6</v>
      </c>
      <c r="AH63" s="4">
        <v>0</v>
      </c>
      <c r="AI63" s="4">
        <v>0</v>
      </c>
      <c r="AJ63" s="4">
        <v>0</v>
      </c>
      <c r="AK63" s="4">
        <f t="shared" si="2"/>
        <v>712</v>
      </c>
      <c r="AL63" s="6">
        <v>2.1211267605633801</v>
      </c>
      <c r="AM63" s="6">
        <v>0.93330712967144702</v>
      </c>
      <c r="AN63" s="43">
        <v>4.7268048181626403</v>
      </c>
      <c r="AP63" s="85">
        <v>0.73398842155192401</v>
      </c>
      <c r="AQ63" s="6">
        <v>0.14396268237190499</v>
      </c>
      <c r="AR63" s="43">
        <v>-6.7497781493818104E-2</v>
      </c>
    </row>
    <row r="64" spans="1:64" ht="12.6" customHeight="1" x14ac:dyDescent="0.2">
      <c r="A64" s="73">
        <v>67</v>
      </c>
      <c r="B64" s="1" t="s">
        <v>98</v>
      </c>
      <c r="C64" s="40" t="s">
        <v>24</v>
      </c>
      <c r="D64" s="63" t="s">
        <v>54</v>
      </c>
      <c r="E64" s="7" t="s">
        <v>158</v>
      </c>
      <c r="F64" s="52" t="s">
        <v>203</v>
      </c>
      <c r="G64" s="52" t="s">
        <v>204</v>
      </c>
      <c r="H64" s="52" t="s">
        <v>205</v>
      </c>
      <c r="I64" s="52" t="s">
        <v>206</v>
      </c>
      <c r="J64" s="52" t="s">
        <v>207</v>
      </c>
      <c r="K64" s="2"/>
      <c r="L64" s="58"/>
      <c r="M64" s="13">
        <v>57</v>
      </c>
      <c r="N64" s="7">
        <v>0</v>
      </c>
      <c r="O64" s="7">
        <v>239</v>
      </c>
      <c r="P64" s="7">
        <v>293</v>
      </c>
      <c r="Q64" s="7">
        <v>135</v>
      </c>
      <c r="R64" s="7">
        <v>39</v>
      </c>
      <c r="S64" s="7">
        <v>5</v>
      </c>
      <c r="T64" s="4">
        <v>4</v>
      </c>
      <c r="U64" s="4">
        <v>0</v>
      </c>
      <c r="V64" s="4">
        <v>0</v>
      </c>
      <c r="W64" s="4">
        <v>0</v>
      </c>
      <c r="X64" s="14">
        <f>SUM(E64:W64)</f>
        <v>772</v>
      </c>
      <c r="Y64" s="4"/>
      <c r="Z64" s="11">
        <v>12</v>
      </c>
      <c r="AA64" s="4">
        <v>0</v>
      </c>
      <c r="AB64" s="4">
        <v>233</v>
      </c>
      <c r="AC64" s="4">
        <v>287</v>
      </c>
      <c r="AD64" s="4">
        <v>133</v>
      </c>
      <c r="AE64" s="4">
        <v>38</v>
      </c>
      <c r="AF64" s="4">
        <v>5</v>
      </c>
      <c r="AG64" s="4">
        <v>4</v>
      </c>
      <c r="AH64" s="4">
        <v>0</v>
      </c>
      <c r="AI64" s="4">
        <v>0</v>
      </c>
      <c r="AJ64" s="4">
        <v>0</v>
      </c>
      <c r="AK64" s="4">
        <f t="shared" si="2"/>
        <v>712</v>
      </c>
      <c r="AL64" s="6">
        <v>2.0099999999999998</v>
      </c>
      <c r="AM64" s="6">
        <v>0.94704570380366704</v>
      </c>
      <c r="AN64" s="43">
        <v>4.2379862970450901</v>
      </c>
      <c r="AP64" s="85">
        <v>0.83163868409862995</v>
      </c>
      <c r="AQ64" s="6">
        <v>2.68401921972467E-2</v>
      </c>
      <c r="AR64" s="43">
        <v>-6.69854409260041E-2</v>
      </c>
    </row>
    <row r="65" spans="1:44" ht="12.6" customHeight="1" x14ac:dyDescent="0.2">
      <c r="A65" s="73">
        <v>68</v>
      </c>
      <c r="B65" s="1" t="s">
        <v>99</v>
      </c>
      <c r="C65" s="40" t="s">
        <v>24</v>
      </c>
      <c r="D65" s="63" t="s">
        <v>55</v>
      </c>
      <c r="E65" s="7" t="s">
        <v>158</v>
      </c>
      <c r="F65" s="52" t="s">
        <v>203</v>
      </c>
      <c r="G65" s="52" t="s">
        <v>204</v>
      </c>
      <c r="H65" s="52" t="s">
        <v>205</v>
      </c>
      <c r="I65" s="52" t="s">
        <v>206</v>
      </c>
      <c r="J65" s="52" t="s">
        <v>207</v>
      </c>
      <c r="K65" s="2"/>
      <c r="L65" s="58"/>
      <c r="M65" s="13">
        <v>47</v>
      </c>
      <c r="N65" s="7">
        <v>0</v>
      </c>
      <c r="O65" s="7">
        <v>244</v>
      </c>
      <c r="P65" s="7">
        <v>294</v>
      </c>
      <c r="Q65" s="7">
        <v>142</v>
      </c>
      <c r="R65" s="7">
        <v>32</v>
      </c>
      <c r="S65" s="7">
        <v>7</v>
      </c>
      <c r="T65" s="4">
        <v>6</v>
      </c>
      <c r="U65" s="4">
        <v>0</v>
      </c>
      <c r="V65" s="4">
        <v>0</v>
      </c>
      <c r="W65" s="4">
        <v>0</v>
      </c>
      <c r="X65" s="14">
        <f>SUM(E65:W65)</f>
        <v>772</v>
      </c>
      <c r="Y65" s="4"/>
      <c r="Z65" s="11">
        <v>2</v>
      </c>
      <c r="AA65" s="4">
        <v>0</v>
      </c>
      <c r="AB65" s="4">
        <v>237</v>
      </c>
      <c r="AC65" s="4">
        <v>290</v>
      </c>
      <c r="AD65" s="4">
        <v>139</v>
      </c>
      <c r="AE65" s="4">
        <v>32</v>
      </c>
      <c r="AF65" s="4">
        <v>6</v>
      </c>
      <c r="AG65" s="4">
        <v>6</v>
      </c>
      <c r="AH65" s="4">
        <v>0</v>
      </c>
      <c r="AI65" s="4">
        <v>0</v>
      </c>
      <c r="AJ65" s="4">
        <v>0</v>
      </c>
      <c r="AK65" s="4">
        <f t="shared" si="2"/>
        <v>712</v>
      </c>
      <c r="AL65" s="6">
        <v>2.0112676056338001</v>
      </c>
      <c r="AM65" s="6">
        <v>0.96036389667708599</v>
      </c>
      <c r="AN65" s="43">
        <v>4.7800157897282398</v>
      </c>
      <c r="AP65" s="85">
        <v>0.77397079964559501</v>
      </c>
      <c r="AQ65" s="6">
        <v>1.4554618592163299E-2</v>
      </c>
      <c r="AR65" s="43">
        <v>-3.1492748795518402E-2</v>
      </c>
    </row>
    <row r="66" spans="1:44" ht="12.6" customHeight="1" x14ac:dyDescent="0.2">
      <c r="A66" s="73">
        <v>69</v>
      </c>
      <c r="B66" s="1" t="s">
        <v>100</v>
      </c>
      <c r="C66" s="40" t="s">
        <v>24</v>
      </c>
      <c r="D66" s="63" t="s">
        <v>56</v>
      </c>
      <c r="E66" s="7" t="s">
        <v>158</v>
      </c>
      <c r="F66" s="52" t="s">
        <v>203</v>
      </c>
      <c r="G66" s="52" t="s">
        <v>204</v>
      </c>
      <c r="H66" s="52" t="s">
        <v>205</v>
      </c>
      <c r="I66" s="52" t="s">
        <v>206</v>
      </c>
      <c r="J66" s="52" t="s">
        <v>207</v>
      </c>
      <c r="K66" s="2"/>
      <c r="L66" s="58"/>
      <c r="M66" s="13">
        <v>50</v>
      </c>
      <c r="N66" s="7">
        <v>0</v>
      </c>
      <c r="O66" s="7">
        <v>241</v>
      </c>
      <c r="P66" s="7">
        <v>268</v>
      </c>
      <c r="Q66" s="7">
        <v>149</v>
      </c>
      <c r="R66" s="7">
        <v>44</v>
      </c>
      <c r="S66" s="7">
        <v>8</v>
      </c>
      <c r="T66" s="4">
        <v>12</v>
      </c>
      <c r="U66" s="4">
        <v>0</v>
      </c>
      <c r="V66" s="4">
        <v>0</v>
      </c>
      <c r="W66" s="4">
        <v>0</v>
      </c>
      <c r="X66" s="14">
        <f>SUM(E66:W66)</f>
        <v>772</v>
      </c>
      <c r="Y66" s="4"/>
      <c r="Z66" s="11">
        <v>3</v>
      </c>
      <c r="AA66" s="4">
        <v>0</v>
      </c>
      <c r="AB66" s="4">
        <v>236</v>
      </c>
      <c r="AC66" s="4">
        <v>263</v>
      </c>
      <c r="AD66" s="4">
        <v>146</v>
      </c>
      <c r="AE66" s="4">
        <v>44</v>
      </c>
      <c r="AF66" s="4">
        <v>8</v>
      </c>
      <c r="AG66" s="4">
        <v>12</v>
      </c>
      <c r="AH66" s="4">
        <v>0</v>
      </c>
      <c r="AI66" s="4">
        <v>0</v>
      </c>
      <c r="AJ66" s="4">
        <v>0</v>
      </c>
      <c r="AK66" s="4">
        <f t="shared" si="2"/>
        <v>712</v>
      </c>
      <c r="AL66" s="6">
        <v>2.0987306064880098</v>
      </c>
      <c r="AM66" s="6">
        <v>1.07296572569261</v>
      </c>
      <c r="AN66" s="43">
        <v>4.65481159771325</v>
      </c>
      <c r="AP66" s="85">
        <v>0.73033938061980597</v>
      </c>
      <c r="AQ66" s="6">
        <v>-8.74918859180027E-3</v>
      </c>
      <c r="AR66" s="43">
        <v>8.6290159754142101E-2</v>
      </c>
    </row>
    <row r="67" spans="1:44" ht="12.6" customHeight="1" x14ac:dyDescent="0.2">
      <c r="A67" s="73">
        <v>70</v>
      </c>
      <c r="B67" s="1" t="s">
        <v>101</v>
      </c>
      <c r="C67" s="40" t="s">
        <v>24</v>
      </c>
      <c r="D67" s="63" t="s">
        <v>57</v>
      </c>
      <c r="E67" s="7" t="s">
        <v>158</v>
      </c>
      <c r="F67" s="52" t="s">
        <v>203</v>
      </c>
      <c r="G67" s="52" t="s">
        <v>204</v>
      </c>
      <c r="H67" s="52" t="s">
        <v>205</v>
      </c>
      <c r="I67" s="52" t="s">
        <v>206</v>
      </c>
      <c r="J67" s="52" t="s">
        <v>207</v>
      </c>
      <c r="K67" s="2"/>
      <c r="L67" s="58"/>
      <c r="M67" s="13">
        <v>49</v>
      </c>
      <c r="N67" s="7">
        <v>0</v>
      </c>
      <c r="O67" s="7">
        <v>490</v>
      </c>
      <c r="P67" s="7">
        <v>163</v>
      </c>
      <c r="Q67" s="7">
        <v>27</v>
      </c>
      <c r="R67" s="7">
        <v>5</v>
      </c>
      <c r="S67" s="7">
        <v>7</v>
      </c>
      <c r="T67" s="4">
        <v>31</v>
      </c>
      <c r="U67" s="4">
        <v>0</v>
      </c>
      <c r="V67" s="4">
        <v>0</v>
      </c>
      <c r="W67" s="4">
        <v>0</v>
      </c>
      <c r="X67" s="14">
        <f>SUM(E67:W67)</f>
        <v>772</v>
      </c>
      <c r="Y67" s="4"/>
      <c r="Z67" s="11">
        <v>2</v>
      </c>
      <c r="AA67" s="4">
        <v>0</v>
      </c>
      <c r="AB67" s="4">
        <v>480</v>
      </c>
      <c r="AC67" s="4">
        <v>162</v>
      </c>
      <c r="AD67" s="4">
        <v>27</v>
      </c>
      <c r="AE67" s="4">
        <v>5</v>
      </c>
      <c r="AF67" s="4">
        <v>6</v>
      </c>
      <c r="AG67" s="4">
        <v>30</v>
      </c>
      <c r="AH67" s="4">
        <v>0</v>
      </c>
      <c r="AI67" s="4">
        <v>0</v>
      </c>
      <c r="AJ67" s="4">
        <v>0</v>
      </c>
      <c r="AK67" s="4">
        <f t="shared" si="2"/>
        <v>712</v>
      </c>
      <c r="AL67" s="6">
        <v>1.57042253521127</v>
      </c>
      <c r="AM67" s="6">
        <v>1.14528460702361</v>
      </c>
      <c r="AN67" s="43">
        <v>10.444908454262899</v>
      </c>
      <c r="AP67" s="85">
        <v>-0.11018117323125</v>
      </c>
      <c r="AQ67" s="6">
        <v>0.36449935259772998</v>
      </c>
      <c r="AR67" s="43">
        <v>0.21249388056341401</v>
      </c>
    </row>
    <row r="68" spans="1:44" ht="12.6" customHeight="1" x14ac:dyDescent="0.2">
      <c r="A68" s="73">
        <v>71</v>
      </c>
      <c r="B68" s="1" t="s">
        <v>102</v>
      </c>
      <c r="C68" s="40" t="s">
        <v>24</v>
      </c>
      <c r="D68" s="63" t="s">
        <v>58</v>
      </c>
      <c r="E68" s="7" t="s">
        <v>158</v>
      </c>
      <c r="F68" s="52" t="s">
        <v>203</v>
      </c>
      <c r="G68" s="52" t="s">
        <v>204</v>
      </c>
      <c r="H68" s="52" t="s">
        <v>205</v>
      </c>
      <c r="I68" s="52" t="s">
        <v>206</v>
      </c>
      <c r="J68" s="52" t="s">
        <v>207</v>
      </c>
      <c r="K68" s="2"/>
      <c r="L68" s="58"/>
      <c r="M68" s="13">
        <v>56</v>
      </c>
      <c r="N68" s="7">
        <v>0</v>
      </c>
      <c r="O68" s="7">
        <v>192</v>
      </c>
      <c r="P68" s="7">
        <v>388</v>
      </c>
      <c r="Q68" s="7">
        <v>107</v>
      </c>
      <c r="R68" s="7">
        <v>13</v>
      </c>
      <c r="S68" s="7">
        <v>7</v>
      </c>
      <c r="T68" s="4">
        <v>9</v>
      </c>
      <c r="U68" s="4">
        <v>0</v>
      </c>
      <c r="V68" s="4">
        <v>0</v>
      </c>
      <c r="W68" s="4">
        <v>0</v>
      </c>
      <c r="X68" s="14">
        <f>SUM(E68:W68)</f>
        <v>772</v>
      </c>
      <c r="Y68" s="4"/>
      <c r="Z68" s="11">
        <v>0</v>
      </c>
      <c r="AA68" s="4">
        <v>0</v>
      </c>
      <c r="AB68" s="4">
        <v>191</v>
      </c>
      <c r="AC68" s="4">
        <v>385</v>
      </c>
      <c r="AD68" s="4">
        <v>107</v>
      </c>
      <c r="AE68" s="4">
        <v>13</v>
      </c>
      <c r="AF68" s="4">
        <v>7</v>
      </c>
      <c r="AG68" s="4">
        <v>9</v>
      </c>
      <c r="AH68" s="4">
        <v>0</v>
      </c>
      <c r="AI68" s="4">
        <v>0</v>
      </c>
      <c r="AJ68" s="4">
        <v>0</v>
      </c>
      <c r="AK68" s="4">
        <f t="shared" ref="AK68:AK69" si="3">SUM(Z68:AJ68)</f>
        <v>712</v>
      </c>
      <c r="AL68" s="6">
        <v>1.9985955056179801</v>
      </c>
      <c r="AM68" s="6">
        <v>0.88509981439524898</v>
      </c>
      <c r="AN68" s="43">
        <v>7.7601566335181698</v>
      </c>
      <c r="AP68" s="85">
        <v>-2.3577873788013502E-3</v>
      </c>
      <c r="AQ68" s="6">
        <v>0.58270836976635598</v>
      </c>
      <c r="AR68" s="43">
        <v>-6.5625240595001896E-2</v>
      </c>
    </row>
    <row r="69" spans="1:44" ht="12.6" customHeight="1" x14ac:dyDescent="0.2">
      <c r="A69" s="74">
        <v>72</v>
      </c>
      <c r="B69" s="26" t="s">
        <v>103</v>
      </c>
      <c r="C69" s="75" t="s">
        <v>24</v>
      </c>
      <c r="D69" s="64" t="s">
        <v>59</v>
      </c>
      <c r="E69" s="16" t="s">
        <v>158</v>
      </c>
      <c r="F69" s="55" t="s">
        <v>203</v>
      </c>
      <c r="G69" s="55" t="s">
        <v>204</v>
      </c>
      <c r="H69" s="55" t="s">
        <v>205</v>
      </c>
      <c r="I69" s="55" t="s">
        <v>206</v>
      </c>
      <c r="J69" s="55" t="s">
        <v>207</v>
      </c>
      <c r="K69" s="56"/>
      <c r="L69" s="59"/>
      <c r="M69" s="15">
        <v>50</v>
      </c>
      <c r="N69" s="16">
        <v>0</v>
      </c>
      <c r="O69" s="16">
        <v>220</v>
      </c>
      <c r="P69" s="16">
        <v>336</v>
      </c>
      <c r="Q69" s="16">
        <v>136</v>
      </c>
      <c r="R69" s="16">
        <v>16</v>
      </c>
      <c r="S69" s="16">
        <v>2</v>
      </c>
      <c r="T69" s="9">
        <v>12</v>
      </c>
      <c r="U69" s="9">
        <v>0</v>
      </c>
      <c r="V69" s="9">
        <v>0</v>
      </c>
      <c r="W69" s="9">
        <v>0</v>
      </c>
      <c r="X69" s="17">
        <f>SUM(E69:W69)</f>
        <v>772</v>
      </c>
      <c r="Y69" s="4"/>
      <c r="Z69" s="12">
        <v>0</v>
      </c>
      <c r="AA69" s="9">
        <v>0</v>
      </c>
      <c r="AB69" s="9">
        <v>218</v>
      </c>
      <c r="AC69" s="9">
        <v>328</v>
      </c>
      <c r="AD69" s="9">
        <v>136</v>
      </c>
      <c r="AE69" s="9">
        <v>16</v>
      </c>
      <c r="AF69" s="9">
        <v>2</v>
      </c>
      <c r="AG69" s="9">
        <v>12</v>
      </c>
      <c r="AH69" s="9">
        <v>0</v>
      </c>
      <c r="AI69" s="9">
        <v>0</v>
      </c>
      <c r="AJ69" s="9">
        <v>0</v>
      </c>
      <c r="AK69" s="9">
        <f t="shared" si="3"/>
        <v>712</v>
      </c>
      <c r="AL69" s="28">
        <v>2.00561797752809</v>
      </c>
      <c r="AM69" s="28">
        <v>0.93980391773138106</v>
      </c>
      <c r="AN69" s="45">
        <v>6.9052486101302897</v>
      </c>
      <c r="AP69" s="86">
        <v>-6.9983877299916605E-2</v>
      </c>
      <c r="AQ69" s="28">
        <v>0.59083807715923997</v>
      </c>
      <c r="AR69" s="45">
        <v>4.3075038237188397E-2</v>
      </c>
    </row>
    <row r="70" spans="1:44" ht="12.6" customHeight="1" x14ac:dyDescent="0.2">
      <c r="J70" s="4"/>
      <c r="K70" s="4"/>
      <c r="L70" s="4"/>
      <c r="T70" s="4"/>
      <c r="U70" s="4"/>
      <c r="V70" s="4"/>
      <c r="W70" s="4"/>
      <c r="X70" s="4"/>
      <c r="Y70" s="4"/>
      <c r="Z70" s="4"/>
    </row>
    <row r="72" spans="1:44" ht="12.6" customHeight="1" x14ac:dyDescent="0.2">
      <c r="D72" s="3"/>
    </row>
  </sheetData>
  <mergeCells count="6">
    <mergeCell ref="BF1:BH1"/>
    <mergeCell ref="BB1:BD1"/>
    <mergeCell ref="Z1:AK1"/>
    <mergeCell ref="M1:X1"/>
    <mergeCell ref="AT1:AV1"/>
    <mergeCell ref="AX1:AZ1"/>
  </mergeCells>
  <conditionalFormatting sqref="BF70:BF7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1:BK104857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3:BL36 BL38:BL40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Joost</dc:creator>
  <cp:lastModifiedBy>Joost</cp:lastModifiedBy>
  <dcterms:created xsi:type="dcterms:W3CDTF">2017-07-31T14:56:42Z</dcterms:created>
  <dcterms:modified xsi:type="dcterms:W3CDTF">2019-01-14T09:50:00Z</dcterms:modified>
</cp:coreProperties>
</file>