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720" yWindow="360" windowWidth="17955" windowHeight="11535" firstSheet="3" activeTab="7" xr2:uid="{00000000-000D-0000-FFFF-FFFF00000000}"/>
  </bookViews>
  <sheets>
    <sheet name="Gap = 100mm" sheetId="1" r:id="rId1"/>
    <sheet name="Gap = 200mm" sheetId="2" r:id="rId2"/>
    <sheet name="Gap = 300mm" sheetId="3" r:id="rId3"/>
    <sheet name="Gap = 400mm" sheetId="4" r:id="rId4"/>
    <sheet name="Gap = 600mm" sheetId="5" r:id="rId5"/>
    <sheet name="Gap = 800mm" sheetId="6" r:id="rId6"/>
    <sheet name="Gap = 1000mm" sheetId="7" r:id="rId7"/>
    <sheet name="Summary Sheet" sheetId="8" r:id="rId8"/>
  </sheets>
  <calcPr calcId="171027"/>
</workbook>
</file>

<file path=xl/calcChain.xml><?xml version="1.0" encoding="utf-8"?>
<calcChain xmlns="http://schemas.openxmlformats.org/spreadsheetml/2006/main">
  <c r="E74" i="4" l="1"/>
  <c r="E82" i="4" s="1"/>
  <c r="E72" i="4"/>
  <c r="F82" i="4"/>
  <c r="E75" i="4"/>
  <c r="F75" i="4"/>
  <c r="F76" i="4"/>
  <c r="F77" i="4"/>
  <c r="F78" i="4"/>
  <c r="F79" i="4"/>
  <c r="F80" i="4"/>
  <c r="F81" i="4"/>
  <c r="E44" i="4"/>
  <c r="E45" i="4"/>
  <c r="E46" i="4"/>
  <c r="E47" i="4"/>
  <c r="F47" i="4"/>
  <c r="F48" i="4"/>
  <c r="F49" i="4"/>
  <c r="F50" i="4"/>
  <c r="F54" i="4" s="1"/>
  <c r="F55" i="4" s="1"/>
  <c r="F51" i="4"/>
  <c r="F52" i="4"/>
  <c r="F53" i="4"/>
  <c r="E54" i="4"/>
  <c r="E55" i="4" s="1"/>
  <c r="E9" i="8" s="1"/>
  <c r="E58" i="4"/>
  <c r="E68" i="4" s="1"/>
  <c r="E69" i="4" s="1"/>
  <c r="E10" i="8" s="1"/>
  <c r="E59" i="4"/>
  <c r="E60" i="4"/>
  <c r="E61" i="4"/>
  <c r="F61" i="4"/>
  <c r="F62" i="4"/>
  <c r="F63" i="4"/>
  <c r="F64" i="4"/>
  <c r="F65" i="4"/>
  <c r="F66" i="4"/>
  <c r="F67" i="4"/>
  <c r="F68" i="4"/>
  <c r="F69" i="4" s="1"/>
  <c r="H11" i="8"/>
  <c r="G11" i="8"/>
  <c r="F11" i="8"/>
  <c r="D11" i="8"/>
  <c r="C11" i="8"/>
  <c r="B11" i="8"/>
  <c r="H10" i="8"/>
  <c r="G10" i="8"/>
  <c r="F10" i="8"/>
  <c r="D10" i="8"/>
  <c r="C10" i="8"/>
  <c r="B10" i="8"/>
  <c r="H9" i="8"/>
  <c r="G9" i="8"/>
  <c r="F9" i="8"/>
  <c r="D9" i="8"/>
  <c r="C9" i="8"/>
  <c r="B9" i="8"/>
  <c r="G8" i="8"/>
  <c r="F8" i="8"/>
  <c r="D8" i="8"/>
  <c r="C8" i="8"/>
  <c r="B8" i="8"/>
  <c r="F7" i="8"/>
  <c r="E7" i="8"/>
  <c r="D7" i="8"/>
  <c r="C7" i="8"/>
  <c r="B7" i="8"/>
  <c r="E6" i="8"/>
  <c r="D6" i="8"/>
  <c r="C6" i="8"/>
  <c r="B6" i="8"/>
  <c r="D5" i="8"/>
  <c r="C5" i="8"/>
  <c r="B5" i="8"/>
  <c r="D4" i="8"/>
  <c r="C4" i="8"/>
  <c r="B4" i="8"/>
  <c r="C3" i="8"/>
  <c r="B3" i="8"/>
  <c r="B2" i="8"/>
  <c r="E83" i="4" l="1"/>
  <c r="E11" i="8" s="1"/>
  <c r="F83" i="4"/>
  <c r="H15" i="8"/>
  <c r="G15" i="8"/>
  <c r="F15" i="8"/>
  <c r="E15" i="8"/>
  <c r="D15" i="8"/>
  <c r="C15" i="8"/>
  <c r="B15" i="8"/>
  <c r="C19" i="8" l="1"/>
  <c r="H14" i="8"/>
  <c r="H19" i="8" s="1"/>
  <c r="G14" i="8"/>
  <c r="G19" i="8" s="1"/>
  <c r="F14" i="8"/>
  <c r="F19" i="8" s="1"/>
  <c r="E14" i="8"/>
  <c r="E19" i="8" s="1"/>
  <c r="D14" i="8"/>
  <c r="D19" i="8" s="1"/>
  <c r="C14" i="8"/>
  <c r="H16" i="8"/>
  <c r="H21" i="8" s="1"/>
  <c r="G16" i="8"/>
  <c r="G20" i="8" s="1"/>
  <c r="F16" i="8"/>
  <c r="E16" i="8"/>
  <c r="E21" i="8" s="1"/>
  <c r="D16" i="8"/>
  <c r="D21" i="8" s="1"/>
  <c r="C16" i="8"/>
  <c r="C20" i="8" s="1"/>
  <c r="B16" i="8"/>
  <c r="B21" i="8" s="1"/>
  <c r="B14" i="8"/>
  <c r="B19" i="8" s="1"/>
  <c r="F137" i="7"/>
  <c r="F136" i="7"/>
  <c r="F135" i="7"/>
  <c r="F134" i="7"/>
  <c r="F133" i="7"/>
  <c r="F132" i="7"/>
  <c r="F131" i="7"/>
  <c r="E131" i="7"/>
  <c r="E130" i="7"/>
  <c r="E129" i="7"/>
  <c r="E128" i="7"/>
  <c r="F123" i="7"/>
  <c r="F122" i="7"/>
  <c r="F121" i="7"/>
  <c r="F120" i="7"/>
  <c r="F119" i="7"/>
  <c r="F118" i="7"/>
  <c r="F117" i="7"/>
  <c r="E117" i="7"/>
  <c r="E116" i="7"/>
  <c r="E115" i="7"/>
  <c r="E114" i="7"/>
  <c r="F109" i="7"/>
  <c r="F108" i="7"/>
  <c r="F107" i="7"/>
  <c r="F106" i="7"/>
  <c r="F105" i="7"/>
  <c r="F104" i="7"/>
  <c r="F103" i="7"/>
  <c r="E103" i="7"/>
  <c r="E102" i="7"/>
  <c r="E101" i="7"/>
  <c r="E100" i="7"/>
  <c r="F95" i="7"/>
  <c r="F94" i="7"/>
  <c r="F93" i="7"/>
  <c r="F92" i="7"/>
  <c r="F91" i="7"/>
  <c r="F90" i="7"/>
  <c r="F89" i="7"/>
  <c r="E89" i="7"/>
  <c r="E88" i="7"/>
  <c r="E87" i="7"/>
  <c r="E86" i="7"/>
  <c r="F81" i="7"/>
  <c r="F80" i="7"/>
  <c r="F79" i="7"/>
  <c r="F78" i="7"/>
  <c r="F77" i="7"/>
  <c r="F76" i="7"/>
  <c r="F75" i="7"/>
  <c r="E75" i="7"/>
  <c r="E74" i="7"/>
  <c r="E73" i="7"/>
  <c r="E72" i="7"/>
  <c r="F67" i="7"/>
  <c r="F66" i="7"/>
  <c r="F65" i="7"/>
  <c r="F64" i="7"/>
  <c r="F63" i="7"/>
  <c r="F62" i="7"/>
  <c r="F61" i="7"/>
  <c r="E61" i="7"/>
  <c r="E60" i="7"/>
  <c r="E59" i="7"/>
  <c r="E58" i="7"/>
  <c r="F53" i="7"/>
  <c r="F52" i="7"/>
  <c r="F51" i="7"/>
  <c r="F50" i="7"/>
  <c r="F49" i="7"/>
  <c r="F48" i="7"/>
  <c r="F47" i="7"/>
  <c r="E47" i="7"/>
  <c r="E46" i="7"/>
  <c r="E45" i="7"/>
  <c r="E44" i="7"/>
  <c r="F39" i="7"/>
  <c r="F38" i="7"/>
  <c r="F37" i="7"/>
  <c r="F36" i="7"/>
  <c r="F35" i="7"/>
  <c r="F34" i="7"/>
  <c r="F33" i="7"/>
  <c r="E33" i="7"/>
  <c r="E32" i="7"/>
  <c r="E31" i="7"/>
  <c r="E30" i="7"/>
  <c r="F25" i="7"/>
  <c r="F24" i="7"/>
  <c r="F23" i="7"/>
  <c r="F22" i="7"/>
  <c r="F21" i="7"/>
  <c r="F20" i="7"/>
  <c r="F19" i="7"/>
  <c r="E19" i="7"/>
  <c r="E18" i="7"/>
  <c r="E17" i="7"/>
  <c r="E16" i="7"/>
  <c r="F11" i="7"/>
  <c r="F10" i="7"/>
  <c r="F9" i="7"/>
  <c r="F8" i="7"/>
  <c r="F7" i="7"/>
  <c r="F6" i="7"/>
  <c r="F5" i="7"/>
  <c r="E5" i="7"/>
  <c r="E4" i="7"/>
  <c r="E3" i="7"/>
  <c r="E2" i="7"/>
  <c r="F123" i="6"/>
  <c r="F122" i="6"/>
  <c r="F121" i="6"/>
  <c r="F120" i="6"/>
  <c r="F119" i="6"/>
  <c r="F118" i="6"/>
  <c r="F117" i="6"/>
  <c r="E117" i="6"/>
  <c r="E116" i="6"/>
  <c r="E115" i="6"/>
  <c r="E114" i="6"/>
  <c r="F109" i="6"/>
  <c r="F108" i="6"/>
  <c r="F107" i="6"/>
  <c r="F106" i="6"/>
  <c r="F105" i="6"/>
  <c r="F104" i="6"/>
  <c r="F103" i="6"/>
  <c r="E103" i="6"/>
  <c r="E102" i="6"/>
  <c r="E101" i="6"/>
  <c r="E100" i="6"/>
  <c r="F95" i="6"/>
  <c r="F94" i="6"/>
  <c r="F93" i="6"/>
  <c r="F92" i="6"/>
  <c r="F91" i="6"/>
  <c r="F90" i="6"/>
  <c r="F89" i="6"/>
  <c r="E89" i="6"/>
  <c r="E88" i="6"/>
  <c r="E87" i="6"/>
  <c r="E86" i="6"/>
  <c r="F81" i="6"/>
  <c r="F80" i="6"/>
  <c r="F79" i="6"/>
  <c r="F78" i="6"/>
  <c r="F77" i="6"/>
  <c r="F76" i="6"/>
  <c r="F75" i="6"/>
  <c r="E75" i="6"/>
  <c r="E74" i="6"/>
  <c r="E73" i="6"/>
  <c r="E72" i="6"/>
  <c r="F67" i="6"/>
  <c r="F66" i="6"/>
  <c r="F65" i="6"/>
  <c r="F64" i="6"/>
  <c r="F63" i="6"/>
  <c r="F62" i="6"/>
  <c r="F61" i="6"/>
  <c r="E61" i="6"/>
  <c r="E60" i="6"/>
  <c r="E59" i="6"/>
  <c r="E58" i="6"/>
  <c r="F53" i="6"/>
  <c r="F52" i="6"/>
  <c r="F51" i="6"/>
  <c r="F50" i="6"/>
  <c r="F49" i="6"/>
  <c r="F48" i="6"/>
  <c r="F47" i="6"/>
  <c r="E47" i="6"/>
  <c r="E46" i="6"/>
  <c r="E45" i="6"/>
  <c r="E44" i="6"/>
  <c r="F39" i="6"/>
  <c r="F38" i="6"/>
  <c r="F37" i="6"/>
  <c r="F36" i="6"/>
  <c r="F35" i="6"/>
  <c r="F34" i="6"/>
  <c r="F33" i="6"/>
  <c r="E33" i="6"/>
  <c r="E32" i="6"/>
  <c r="E31" i="6"/>
  <c r="E30" i="6"/>
  <c r="F25" i="6"/>
  <c r="F24" i="6"/>
  <c r="F23" i="6"/>
  <c r="F22" i="6"/>
  <c r="F21" i="6"/>
  <c r="F20" i="6"/>
  <c r="F19" i="6"/>
  <c r="E19" i="6"/>
  <c r="E18" i="6"/>
  <c r="E17" i="6"/>
  <c r="E16" i="6"/>
  <c r="F11" i="6"/>
  <c r="F10" i="6"/>
  <c r="F9" i="6"/>
  <c r="F8" i="6"/>
  <c r="F7" i="6"/>
  <c r="F6" i="6"/>
  <c r="F5" i="6"/>
  <c r="E5" i="6"/>
  <c r="E4" i="6"/>
  <c r="E3" i="6"/>
  <c r="E2" i="6"/>
  <c r="F103" i="5"/>
  <c r="E103" i="5"/>
  <c r="F109" i="5"/>
  <c r="F108" i="5"/>
  <c r="F107" i="5"/>
  <c r="F106" i="5"/>
  <c r="F105" i="5"/>
  <c r="F104" i="5"/>
  <c r="E102" i="5"/>
  <c r="E101" i="5"/>
  <c r="E100" i="5"/>
  <c r="F95" i="5"/>
  <c r="F94" i="5"/>
  <c r="F93" i="5"/>
  <c r="F92" i="5"/>
  <c r="F91" i="5"/>
  <c r="F90" i="5"/>
  <c r="F89" i="5"/>
  <c r="E89" i="5"/>
  <c r="E88" i="5"/>
  <c r="E87" i="5"/>
  <c r="E86" i="5"/>
  <c r="F81" i="5"/>
  <c r="F80" i="5"/>
  <c r="F79" i="5"/>
  <c r="F78" i="5"/>
  <c r="F77" i="5"/>
  <c r="F76" i="5"/>
  <c r="F75" i="5"/>
  <c r="E75" i="5"/>
  <c r="E74" i="5"/>
  <c r="E73" i="5"/>
  <c r="E72" i="5"/>
  <c r="F67" i="5"/>
  <c r="F66" i="5"/>
  <c r="F65" i="5"/>
  <c r="F64" i="5"/>
  <c r="F63" i="5"/>
  <c r="F62" i="5"/>
  <c r="F61" i="5"/>
  <c r="E61" i="5"/>
  <c r="E60" i="5"/>
  <c r="E59" i="5"/>
  <c r="E58" i="5"/>
  <c r="F53" i="5"/>
  <c r="F52" i="5"/>
  <c r="F51" i="5"/>
  <c r="F50" i="5"/>
  <c r="F49" i="5"/>
  <c r="F48" i="5"/>
  <c r="F47" i="5"/>
  <c r="E47" i="5"/>
  <c r="E46" i="5"/>
  <c r="E45" i="5"/>
  <c r="E44" i="5"/>
  <c r="F39" i="5"/>
  <c r="F38" i="5"/>
  <c r="F37" i="5"/>
  <c r="F36" i="5"/>
  <c r="F35" i="5"/>
  <c r="F34" i="5"/>
  <c r="F33" i="5"/>
  <c r="E33" i="5"/>
  <c r="E32" i="5"/>
  <c r="E31" i="5"/>
  <c r="E30" i="5"/>
  <c r="F25" i="5"/>
  <c r="F24" i="5"/>
  <c r="F23" i="5"/>
  <c r="F22" i="5"/>
  <c r="F21" i="5"/>
  <c r="F20" i="5"/>
  <c r="F19" i="5"/>
  <c r="E19" i="5"/>
  <c r="E18" i="5"/>
  <c r="E17" i="5"/>
  <c r="E16" i="5"/>
  <c r="F11" i="5"/>
  <c r="F10" i="5"/>
  <c r="F9" i="5"/>
  <c r="F8" i="5"/>
  <c r="F7" i="5"/>
  <c r="F6" i="5"/>
  <c r="F5" i="5"/>
  <c r="E5" i="5"/>
  <c r="E4" i="5"/>
  <c r="E3" i="5"/>
  <c r="E2" i="5"/>
  <c r="F25" i="4"/>
  <c r="F24" i="4"/>
  <c r="F23" i="4"/>
  <c r="F22" i="4"/>
  <c r="F21" i="4"/>
  <c r="F20" i="4"/>
  <c r="F19" i="4"/>
  <c r="E19" i="4"/>
  <c r="E18" i="4"/>
  <c r="E17" i="4"/>
  <c r="E16" i="4"/>
  <c r="F11" i="4"/>
  <c r="F10" i="4"/>
  <c r="F9" i="4"/>
  <c r="F8" i="4"/>
  <c r="F7" i="4"/>
  <c r="F6" i="4"/>
  <c r="F5" i="4"/>
  <c r="E5" i="4"/>
  <c r="E4" i="4"/>
  <c r="E3" i="4"/>
  <c r="E2" i="4"/>
  <c r="F67" i="3"/>
  <c r="F66" i="3"/>
  <c r="F65" i="3"/>
  <c r="F64" i="3"/>
  <c r="F63" i="3"/>
  <c r="F62" i="3"/>
  <c r="F61" i="3"/>
  <c r="E61" i="3"/>
  <c r="E60" i="3"/>
  <c r="E59" i="3"/>
  <c r="E58" i="3"/>
  <c r="F53" i="2"/>
  <c r="F52" i="2"/>
  <c r="F51" i="2"/>
  <c r="F50" i="2"/>
  <c r="F49" i="2"/>
  <c r="F48" i="2"/>
  <c r="F47" i="2"/>
  <c r="E47" i="2"/>
  <c r="E46" i="2"/>
  <c r="E45" i="2"/>
  <c r="E44" i="2"/>
  <c r="F39" i="1"/>
  <c r="F38" i="1"/>
  <c r="F37" i="1"/>
  <c r="F36" i="1"/>
  <c r="F35" i="1"/>
  <c r="F34" i="1"/>
  <c r="F33" i="1"/>
  <c r="E33" i="1"/>
  <c r="E32" i="1"/>
  <c r="E31" i="1"/>
  <c r="E30" i="1"/>
  <c r="F53" i="3"/>
  <c r="F52" i="3"/>
  <c r="F51" i="3"/>
  <c r="F50" i="3"/>
  <c r="F49" i="3"/>
  <c r="F48" i="3"/>
  <c r="F47" i="3"/>
  <c r="E47" i="3"/>
  <c r="E46" i="3"/>
  <c r="E45" i="3"/>
  <c r="E44" i="3"/>
  <c r="F39" i="3"/>
  <c r="F38" i="3"/>
  <c r="F37" i="3"/>
  <c r="F36" i="3"/>
  <c r="F35" i="3"/>
  <c r="F34" i="3"/>
  <c r="F33" i="3"/>
  <c r="E33" i="3"/>
  <c r="E32" i="3"/>
  <c r="E31" i="3"/>
  <c r="E30" i="3"/>
  <c r="F25" i="3"/>
  <c r="F24" i="3"/>
  <c r="F23" i="3"/>
  <c r="F22" i="3"/>
  <c r="F21" i="3"/>
  <c r="F20" i="3"/>
  <c r="F19" i="3"/>
  <c r="E19" i="3"/>
  <c r="E18" i="3"/>
  <c r="E17" i="3"/>
  <c r="E16" i="3"/>
  <c r="F11" i="3"/>
  <c r="F10" i="3"/>
  <c r="F9" i="3"/>
  <c r="F8" i="3"/>
  <c r="F7" i="3"/>
  <c r="F6" i="3"/>
  <c r="F5" i="3"/>
  <c r="E5" i="3"/>
  <c r="E4" i="3"/>
  <c r="E3" i="3"/>
  <c r="E2" i="3"/>
  <c r="F39" i="2"/>
  <c r="F38" i="2"/>
  <c r="F37" i="2"/>
  <c r="F36" i="2"/>
  <c r="F35" i="2"/>
  <c r="F34" i="2"/>
  <c r="F33" i="2"/>
  <c r="E33" i="2"/>
  <c r="E32" i="2"/>
  <c r="E31" i="2"/>
  <c r="E30" i="2"/>
  <c r="F25" i="2"/>
  <c r="F24" i="2"/>
  <c r="F23" i="2"/>
  <c r="F22" i="2"/>
  <c r="F21" i="2"/>
  <c r="F20" i="2"/>
  <c r="F19" i="2"/>
  <c r="E19" i="2"/>
  <c r="E18" i="2"/>
  <c r="E17" i="2"/>
  <c r="E16" i="2"/>
  <c r="F11" i="2"/>
  <c r="F10" i="2"/>
  <c r="F9" i="2"/>
  <c r="F8" i="2"/>
  <c r="F7" i="2"/>
  <c r="F6" i="2"/>
  <c r="F5" i="2"/>
  <c r="E5" i="2"/>
  <c r="E4" i="2"/>
  <c r="E3" i="2"/>
  <c r="E2" i="2"/>
  <c r="F25" i="1"/>
  <c r="F24" i="1"/>
  <c r="F23" i="1"/>
  <c r="F22" i="1"/>
  <c r="F21" i="1"/>
  <c r="F20" i="1"/>
  <c r="F19" i="1"/>
  <c r="E19" i="1"/>
  <c r="E18" i="1"/>
  <c r="E17" i="1"/>
  <c r="E16" i="1"/>
  <c r="F5" i="1"/>
  <c r="E5" i="1"/>
  <c r="E4" i="1"/>
  <c r="F11" i="1"/>
  <c r="F10" i="1"/>
  <c r="F9" i="1"/>
  <c r="F8" i="1"/>
  <c r="F7" i="1"/>
  <c r="F6" i="1"/>
  <c r="E3" i="1"/>
  <c r="E2" i="1"/>
  <c r="F21" i="8" l="1"/>
  <c r="F20" i="8"/>
  <c r="F12" i="1"/>
  <c r="E40" i="1"/>
  <c r="F54" i="2"/>
  <c r="F12" i="2"/>
  <c r="E12" i="3"/>
  <c r="E26" i="3"/>
  <c r="F26" i="3"/>
  <c r="F40" i="5"/>
  <c r="E82" i="5"/>
  <c r="F96" i="5"/>
  <c r="E110" i="5"/>
  <c r="F110" i="5"/>
  <c r="E12" i="6"/>
  <c r="F12" i="6"/>
  <c r="E68" i="6"/>
  <c r="F68" i="6"/>
  <c r="F124" i="6"/>
  <c r="E40" i="7"/>
  <c r="F54" i="7"/>
  <c r="F110" i="7"/>
  <c r="G21" i="8"/>
  <c r="E20" i="8"/>
  <c r="C21" i="8"/>
  <c r="F40" i="2"/>
  <c r="E54" i="3"/>
  <c r="F54" i="3"/>
  <c r="F12" i="4"/>
  <c r="E12" i="5"/>
  <c r="F12" i="5"/>
  <c r="E54" i="5"/>
  <c r="F68" i="5"/>
  <c r="E40" i="6"/>
  <c r="F40" i="6"/>
  <c r="E82" i="6"/>
  <c r="F96" i="6"/>
  <c r="F26" i="7"/>
  <c r="F82" i="7"/>
  <c r="F138" i="7"/>
  <c r="E12" i="2"/>
  <c r="E26" i="2"/>
  <c r="F26" i="2"/>
  <c r="E40" i="3"/>
  <c r="F40" i="3"/>
  <c r="E54" i="2"/>
  <c r="E68" i="3"/>
  <c r="F68" i="3"/>
  <c r="E40" i="5"/>
  <c r="F54" i="5"/>
  <c r="E96" i="5"/>
  <c r="E26" i="6"/>
  <c r="F26" i="6"/>
  <c r="F82" i="6"/>
  <c r="E124" i="6"/>
  <c r="E12" i="7"/>
  <c r="F12" i="7"/>
  <c r="E54" i="7"/>
  <c r="E55" i="7" s="1"/>
  <c r="E68" i="7"/>
  <c r="F68" i="7"/>
  <c r="E110" i="7"/>
  <c r="E124" i="7"/>
  <c r="F124" i="7"/>
  <c r="H20" i="8"/>
  <c r="B20" i="8"/>
  <c r="D20" i="8"/>
  <c r="E12" i="1"/>
  <c r="E26" i="1"/>
  <c r="F26" i="1"/>
  <c r="E40" i="2"/>
  <c r="F41" i="2" s="1"/>
  <c r="F12" i="3"/>
  <c r="F40" i="1"/>
  <c r="E12" i="4"/>
  <c r="E26" i="4"/>
  <c r="F26" i="4"/>
  <c r="E26" i="5"/>
  <c r="F26" i="5"/>
  <c r="E68" i="5"/>
  <c r="F82" i="5"/>
  <c r="E54" i="6"/>
  <c r="F54" i="6"/>
  <c r="E96" i="6"/>
  <c r="E110" i="6"/>
  <c r="F110" i="6"/>
  <c r="E26" i="7"/>
  <c r="F40" i="7"/>
  <c r="E82" i="7"/>
  <c r="E96" i="7"/>
  <c r="F96" i="7"/>
  <c r="E138" i="7"/>
  <c r="F69" i="6" l="1"/>
  <c r="F13" i="2"/>
  <c r="F27" i="1"/>
  <c r="F13" i="7"/>
  <c r="F27" i="5"/>
  <c r="E111" i="5"/>
  <c r="E55" i="5"/>
  <c r="F111" i="5"/>
  <c r="F139" i="7"/>
  <c r="E111" i="7"/>
  <c r="F13" i="1"/>
  <c r="E27" i="2"/>
  <c r="F69" i="3"/>
  <c r="F27" i="3"/>
  <c r="F41" i="5"/>
  <c r="F83" i="5"/>
  <c r="F13" i="5"/>
  <c r="F55" i="7"/>
  <c r="F111" i="7"/>
  <c r="F41" i="7"/>
  <c r="F41" i="1"/>
  <c r="E41" i="1"/>
  <c r="E13" i="1"/>
  <c r="E55" i="2"/>
  <c r="E13" i="2"/>
  <c r="E41" i="2"/>
  <c r="E41" i="3"/>
  <c r="E27" i="3"/>
  <c r="F55" i="3"/>
  <c r="F13" i="3"/>
  <c r="F41" i="3"/>
  <c r="E55" i="3"/>
  <c r="E13" i="3"/>
  <c r="E13" i="4"/>
  <c r="F27" i="4"/>
  <c r="E27" i="4"/>
  <c r="F13" i="4"/>
  <c r="E97" i="5"/>
  <c r="E69" i="5"/>
  <c r="F69" i="5"/>
  <c r="F97" i="5"/>
  <c r="E41" i="5"/>
  <c r="E13" i="5"/>
  <c r="F27" i="6"/>
  <c r="E41" i="6"/>
  <c r="F13" i="6"/>
  <c r="F97" i="6"/>
  <c r="F125" i="6"/>
  <c r="E83" i="6"/>
  <c r="E111" i="6"/>
  <c r="E13" i="6"/>
  <c r="E97" i="6"/>
  <c r="E125" i="6"/>
  <c r="F41" i="6"/>
  <c r="F55" i="6"/>
  <c r="E69" i="6"/>
  <c r="F27" i="7"/>
  <c r="E83" i="7"/>
  <c r="F125" i="7"/>
  <c r="E41" i="7"/>
  <c r="E69" i="7"/>
  <c r="F83" i="7"/>
  <c r="F97" i="7"/>
  <c r="E27" i="7"/>
  <c r="E83" i="5"/>
  <c r="F55" i="5"/>
  <c r="F111" i="6"/>
  <c r="E139" i="7"/>
  <c r="E125" i="7"/>
  <c r="E69" i="3"/>
  <c r="F27" i="2"/>
  <c r="F55" i="2"/>
  <c r="F83" i="6"/>
  <c r="F69" i="7"/>
  <c r="E97" i="7"/>
  <c r="E55" i="6"/>
  <c r="E27" i="5"/>
  <c r="E27" i="1"/>
  <c r="E13" i="7"/>
  <c r="E27" i="6"/>
</calcChain>
</file>

<file path=xl/sharedStrings.xml><?xml version="1.0" encoding="utf-8"?>
<sst xmlns="http://schemas.openxmlformats.org/spreadsheetml/2006/main" count="280" uniqueCount="21">
  <si>
    <t>within</t>
  </si>
  <si>
    <t>above</t>
  </si>
  <si>
    <t>100gap</t>
  </si>
  <si>
    <t>Gap</t>
  </si>
  <si>
    <t>x (mm)</t>
  </si>
  <si>
    <t>y (mm)</t>
  </si>
  <si>
    <t>z (mm)</t>
  </si>
  <si>
    <t>U (mm/s)</t>
  </si>
  <si>
    <t>Up</t>
  </si>
  <si>
    <t>Down</t>
  </si>
  <si>
    <t>Gap/Up</t>
  </si>
  <si>
    <t>Down/Up</t>
  </si>
  <si>
    <t>Down/Gap</t>
  </si>
  <si>
    <t>1000gap</t>
  </si>
  <si>
    <t>800gap</t>
  </si>
  <si>
    <t>600gap</t>
  </si>
  <si>
    <t>400gap</t>
  </si>
  <si>
    <t>300gap</t>
  </si>
  <si>
    <t>200gap</t>
  </si>
  <si>
    <t>Downstream (mm)</t>
  </si>
  <si>
    <t>Gap size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</si>
</sst>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164" fontId="2" fillId="0" borderId="0" xfId="0" applyNumberFormat="1" applyFont="1"/>
    <xf numFmtId="0" fontId="3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1"/>
  <sheetViews>
    <sheetView workbookViewId="0"/>
  </sheetViews>
  <sheetFormatPr defaultRowHeight="15" x14ac:dyDescent="0.25"/>
  <sheetData>
    <row r="1" spans="1:6" x14ac:dyDescent="0.25">
      <c r="A1" s="1" t="s">
        <v>4</v>
      </c>
      <c r="B1" s="1" t="s">
        <v>5</v>
      </c>
      <c r="C1" s="1" t="s">
        <v>6</v>
      </c>
      <c r="D1" s="1" t="s">
        <v>7</v>
      </c>
      <c r="E1" s="1" t="s">
        <v>0</v>
      </c>
      <c r="F1" s="1" t="s">
        <v>1</v>
      </c>
    </row>
    <row r="2" spans="1:6" x14ac:dyDescent="0.25">
      <c r="A2">
        <v>1450</v>
      </c>
      <c r="B2">
        <v>240</v>
      </c>
      <c r="C2">
        <v>5</v>
      </c>
      <c r="D2" s="2">
        <v>9.2238623751387401</v>
      </c>
      <c r="E2" s="2">
        <f>D2*(AVERAGE(C2:C3)-0)</f>
        <v>161.41759156492796</v>
      </c>
      <c r="F2" s="2"/>
    </row>
    <row r="3" spans="1:6" x14ac:dyDescent="0.25">
      <c r="A3">
        <v>1450</v>
      </c>
      <c r="B3">
        <v>240</v>
      </c>
      <c r="C3">
        <v>30</v>
      </c>
      <c r="D3" s="2">
        <v>9.3227777777777803</v>
      </c>
      <c r="E3" s="2">
        <f>D3*(AVERAGE(C3:C4)-AVERAGE(C2:C3))</f>
        <v>302.99027777777786</v>
      </c>
      <c r="F3" s="2"/>
    </row>
    <row r="4" spans="1:6" x14ac:dyDescent="0.25">
      <c r="A4">
        <v>1450</v>
      </c>
      <c r="B4">
        <v>240</v>
      </c>
      <c r="C4">
        <v>70</v>
      </c>
      <c r="D4" s="2">
        <v>23.2111872146119</v>
      </c>
      <c r="E4" s="2">
        <f t="shared" ref="E4" si="0">D4*(AVERAGE(C4:C5)-AVERAGE(C3:C4))</f>
        <v>754.36358447488681</v>
      </c>
      <c r="F4" s="2"/>
    </row>
    <row r="5" spans="1:6" x14ac:dyDescent="0.25">
      <c r="A5">
        <v>1450</v>
      </c>
      <c r="B5">
        <v>240</v>
      </c>
      <c r="C5">
        <v>95</v>
      </c>
      <c r="D5" s="2">
        <v>29.537631887456001</v>
      </c>
      <c r="E5" s="2">
        <f>D5*(95-AVERAGE(C4:C5))</f>
        <v>369.2203985932</v>
      </c>
      <c r="F5" s="2">
        <f>D5*(AVERAGE(C5:C6)-95)</f>
        <v>295.37631887456001</v>
      </c>
    </row>
    <row r="6" spans="1:6" x14ac:dyDescent="0.25">
      <c r="A6">
        <v>1450</v>
      </c>
      <c r="B6">
        <v>240</v>
      </c>
      <c r="C6">
        <v>115</v>
      </c>
      <c r="D6" s="2">
        <v>110.442361111111</v>
      </c>
      <c r="E6" s="2"/>
      <c r="F6" s="2">
        <f>D6*(AVERAGE(C6:C7)-AVERAGE(C5:C6))</f>
        <v>1932.7413194444425</v>
      </c>
    </row>
    <row r="7" spans="1:6" x14ac:dyDescent="0.25">
      <c r="A7">
        <v>1450</v>
      </c>
      <c r="B7">
        <v>240</v>
      </c>
      <c r="C7">
        <v>130</v>
      </c>
      <c r="D7" s="2">
        <v>146.06694813027701</v>
      </c>
      <c r="E7" s="2"/>
      <c r="F7" s="2">
        <f>D7*(AVERAGE(C7:C8)-AVERAGE(C6:C7))</f>
        <v>2556.1715922798476</v>
      </c>
    </row>
    <row r="8" spans="1:6" x14ac:dyDescent="0.25">
      <c r="A8">
        <v>1450</v>
      </c>
      <c r="B8">
        <v>240</v>
      </c>
      <c r="C8">
        <v>150</v>
      </c>
      <c r="D8" s="2">
        <v>184.38098086124401</v>
      </c>
      <c r="E8" s="2"/>
      <c r="F8" s="2">
        <f>D8*(AVERAGE(C8:C9)-AVERAGE(C7:C8))</f>
        <v>4609.5245215311006</v>
      </c>
    </row>
    <row r="9" spans="1:6" x14ac:dyDescent="0.25">
      <c r="A9">
        <v>1450</v>
      </c>
      <c r="B9">
        <v>240</v>
      </c>
      <c r="C9">
        <v>180</v>
      </c>
      <c r="D9" s="2">
        <v>238.68447694038201</v>
      </c>
      <c r="E9" s="2"/>
      <c r="F9" s="2">
        <f>D9*(AVERAGE(C9:C10)-AVERAGE(C8:C9))</f>
        <v>14321.068616422921</v>
      </c>
    </row>
    <row r="10" spans="1:6" x14ac:dyDescent="0.25">
      <c r="A10">
        <v>1450</v>
      </c>
      <c r="B10">
        <v>240</v>
      </c>
      <c r="C10">
        <v>270</v>
      </c>
      <c r="D10" s="2">
        <v>288.39444444444399</v>
      </c>
      <c r="E10" s="2"/>
      <c r="F10" s="2">
        <f>D10*(AVERAGE(C10:C11)-AVERAGE(C9:C10))</f>
        <v>18745.638888888858</v>
      </c>
    </row>
    <row r="11" spans="1:6" x14ac:dyDescent="0.25">
      <c r="A11">
        <v>1450</v>
      </c>
      <c r="B11">
        <v>240</v>
      </c>
      <c r="C11">
        <v>310</v>
      </c>
      <c r="D11" s="2">
        <v>283.594333333333</v>
      </c>
      <c r="E11" s="2"/>
      <c r="F11" s="2">
        <f>D11*(400-AVERAGE(C10:C11))</f>
        <v>31195.376666666631</v>
      </c>
    </row>
    <row r="12" spans="1:6" x14ac:dyDescent="0.25">
      <c r="E12" s="3">
        <f>SUM(E2:E11)</f>
        <v>1587.9918524107925</v>
      </c>
      <c r="F12" s="3">
        <f>SUM(F2:F11)</f>
        <v>73655.897924108358</v>
      </c>
    </row>
    <row r="13" spans="1:6" x14ac:dyDescent="0.25">
      <c r="E13" s="4">
        <f>E12/SUM(E12:F12)</f>
        <v>2.1104595431300339E-2</v>
      </c>
      <c r="F13" s="4">
        <f>F12/SUM(E12:F12)</f>
        <v>0.97889540456869961</v>
      </c>
    </row>
    <row r="15" spans="1:6" x14ac:dyDescent="0.25">
      <c r="A15" s="1" t="s">
        <v>4</v>
      </c>
      <c r="B15" s="1" t="s">
        <v>5</v>
      </c>
      <c r="C15" s="1" t="s">
        <v>6</v>
      </c>
      <c r="D15" s="1" t="s">
        <v>7</v>
      </c>
      <c r="E15" s="1" t="s">
        <v>0</v>
      </c>
      <c r="F15" s="1" t="s">
        <v>1</v>
      </c>
    </row>
    <row r="16" spans="1:6" x14ac:dyDescent="0.25">
      <c r="A16">
        <v>1550</v>
      </c>
      <c r="B16">
        <v>240</v>
      </c>
      <c r="C16">
        <v>5</v>
      </c>
      <c r="D16" s="2">
        <v>11.360333333333299</v>
      </c>
      <c r="E16" s="2">
        <f>D16*(AVERAGE(C16:C17)-0)</f>
        <v>198.80583333333274</v>
      </c>
      <c r="F16" s="2"/>
    </row>
    <row r="17" spans="1:6" x14ac:dyDescent="0.25">
      <c r="A17">
        <v>1550</v>
      </c>
      <c r="B17">
        <v>240</v>
      </c>
      <c r="C17">
        <v>30</v>
      </c>
      <c r="D17" s="2">
        <v>11.2084444444444</v>
      </c>
      <c r="E17" s="2">
        <f>D17*(AVERAGE(C17:C18)-AVERAGE(C16:C17))</f>
        <v>364.27444444444296</v>
      </c>
      <c r="F17" s="2"/>
    </row>
    <row r="18" spans="1:6" x14ac:dyDescent="0.25">
      <c r="A18">
        <v>1550</v>
      </c>
      <c r="B18">
        <v>240</v>
      </c>
      <c r="C18">
        <v>70</v>
      </c>
      <c r="D18" s="2">
        <v>7.0197488584474899</v>
      </c>
      <c r="E18" s="2">
        <f t="shared" ref="E18" si="1">D18*(AVERAGE(C18:C19)-AVERAGE(C17:C18))</f>
        <v>228.14183789954342</v>
      </c>
      <c r="F18" s="2"/>
    </row>
    <row r="19" spans="1:6" x14ac:dyDescent="0.25">
      <c r="A19">
        <v>1550</v>
      </c>
      <c r="B19">
        <v>240</v>
      </c>
      <c r="C19">
        <v>95</v>
      </c>
      <c r="D19" s="2">
        <v>64.099062133646001</v>
      </c>
      <c r="E19" s="2">
        <f>D19*(95-AVERAGE(C18:C19))</f>
        <v>801.23827667057503</v>
      </c>
      <c r="F19" s="2">
        <f>D19*(AVERAGE(C19:C20)-95)</f>
        <v>640.99062133645998</v>
      </c>
    </row>
    <row r="20" spans="1:6" x14ac:dyDescent="0.25">
      <c r="A20">
        <v>1550</v>
      </c>
      <c r="B20">
        <v>240</v>
      </c>
      <c r="C20">
        <v>115</v>
      </c>
      <c r="D20" s="2">
        <v>111.62668997669</v>
      </c>
      <c r="E20" s="2"/>
      <c r="F20" s="2">
        <f>D20*(AVERAGE(C20:C21)-AVERAGE(C19:C20))</f>
        <v>1953.4670745920751</v>
      </c>
    </row>
    <row r="21" spans="1:6" x14ac:dyDescent="0.25">
      <c r="A21">
        <v>1550</v>
      </c>
      <c r="B21">
        <v>240</v>
      </c>
      <c r="C21">
        <v>130</v>
      </c>
      <c r="D21" s="2">
        <v>144.51842751842801</v>
      </c>
      <c r="E21" s="2"/>
      <c r="F21" s="2">
        <f>D21*(AVERAGE(C21:C22)-AVERAGE(C20:C21))</f>
        <v>2529.0724815724902</v>
      </c>
    </row>
    <row r="22" spans="1:6" x14ac:dyDescent="0.25">
      <c r="A22">
        <v>1550</v>
      </c>
      <c r="B22">
        <v>240</v>
      </c>
      <c r="C22">
        <v>150</v>
      </c>
      <c r="D22" s="2">
        <v>178.91921787709501</v>
      </c>
      <c r="E22" s="2"/>
      <c r="F22" s="2">
        <f>D22*(AVERAGE(C22:C23)-AVERAGE(C21:C22))</f>
        <v>4472.9804469273749</v>
      </c>
    </row>
    <row r="23" spans="1:6" x14ac:dyDescent="0.25">
      <c r="A23">
        <v>1550</v>
      </c>
      <c r="B23">
        <v>240</v>
      </c>
      <c r="C23">
        <v>180</v>
      </c>
      <c r="D23" s="2">
        <v>233.70959367945801</v>
      </c>
      <c r="E23" s="2"/>
      <c r="F23" s="2">
        <f>D23*(AVERAGE(C23:C24)-AVERAGE(C22:C23))</f>
        <v>14022.57562076748</v>
      </c>
    </row>
    <row r="24" spans="1:6" x14ac:dyDescent="0.25">
      <c r="A24">
        <v>1550</v>
      </c>
      <c r="B24">
        <v>240</v>
      </c>
      <c r="C24">
        <v>270</v>
      </c>
      <c r="D24" s="2">
        <v>288.35744444444401</v>
      </c>
      <c r="E24" s="2"/>
      <c r="F24" s="2">
        <f>D24*(AVERAGE(C24:C25)-AVERAGE(C23:C24))</f>
        <v>18743.233888888863</v>
      </c>
    </row>
    <row r="25" spans="1:6" x14ac:dyDescent="0.25">
      <c r="A25">
        <v>1550</v>
      </c>
      <c r="B25">
        <v>240</v>
      </c>
      <c r="C25">
        <v>310</v>
      </c>
      <c r="D25" s="2">
        <v>283.89922222222197</v>
      </c>
      <c r="E25" s="2"/>
      <c r="F25" s="2">
        <f>D25*(400-AVERAGE(C24:C25))</f>
        <v>31228.914444444417</v>
      </c>
    </row>
    <row r="26" spans="1:6" x14ac:dyDescent="0.25">
      <c r="E26" s="3">
        <f>SUM(E16:E25)</f>
        <v>1592.4603923478942</v>
      </c>
      <c r="F26" s="3">
        <f>SUM(F16:F25)</f>
        <v>73591.234578529169</v>
      </c>
    </row>
    <row r="27" spans="1:6" x14ac:dyDescent="0.25">
      <c r="E27" s="4">
        <f>E26/SUM(E26:F26)</f>
        <v>2.1180927499835502E-2</v>
      </c>
      <c r="F27" s="4">
        <f>F26/SUM(E26:F26)</f>
        <v>0.97881907250016442</v>
      </c>
    </row>
    <row r="29" spans="1:6" x14ac:dyDescent="0.25">
      <c r="A29" s="1" t="s">
        <v>4</v>
      </c>
      <c r="B29" s="1" t="s">
        <v>5</v>
      </c>
      <c r="C29" s="1" t="s">
        <v>6</v>
      </c>
      <c r="D29" s="1" t="s">
        <v>7</v>
      </c>
      <c r="E29" s="1" t="s">
        <v>0</v>
      </c>
      <c r="F29" s="1" t="s">
        <v>1</v>
      </c>
    </row>
    <row r="30" spans="1:6" x14ac:dyDescent="0.25">
      <c r="A30">
        <v>1650</v>
      </c>
      <c r="B30">
        <v>240</v>
      </c>
      <c r="C30">
        <v>5</v>
      </c>
      <c r="D30" s="2">
        <v>7.8533851276359599</v>
      </c>
      <c r="E30" s="2">
        <f>D30*(AVERAGE(C30:C31)-0)</f>
        <v>137.43423973362928</v>
      </c>
      <c r="F30" s="2"/>
    </row>
    <row r="31" spans="1:6" x14ac:dyDescent="0.25">
      <c r="A31">
        <v>1650</v>
      </c>
      <c r="B31">
        <v>240</v>
      </c>
      <c r="C31">
        <v>30</v>
      </c>
      <c r="D31" s="2">
        <v>9.8478888888888907</v>
      </c>
      <c r="E31" s="2">
        <f>D31*(AVERAGE(C31:C32)-AVERAGE(C30:C31))</f>
        <v>320.05638888888893</v>
      </c>
      <c r="F31" s="2"/>
    </row>
    <row r="32" spans="1:6" x14ac:dyDescent="0.25">
      <c r="A32">
        <v>1650</v>
      </c>
      <c r="B32">
        <v>240</v>
      </c>
      <c r="C32">
        <v>70</v>
      </c>
      <c r="D32" s="2">
        <v>1.8892412231030602</v>
      </c>
      <c r="E32" s="2">
        <f t="shared" ref="E32" si="2">D32*(AVERAGE(C32:C33)-AVERAGE(C31:C32))</f>
        <v>61.400339750849454</v>
      </c>
      <c r="F32" s="2"/>
    </row>
    <row r="33" spans="1:6" x14ac:dyDescent="0.25">
      <c r="A33">
        <v>1650</v>
      </c>
      <c r="B33">
        <v>240</v>
      </c>
      <c r="C33">
        <v>95</v>
      </c>
      <c r="D33" s="2">
        <v>70.071645274212401</v>
      </c>
      <c r="E33" s="2">
        <f>D33*(95-AVERAGE(C32:C33))</f>
        <v>875.89556592765496</v>
      </c>
      <c r="F33" s="2">
        <f>D33*(AVERAGE(C33:C34)-95)</f>
        <v>700.71645274212403</v>
      </c>
    </row>
    <row r="34" spans="1:6" x14ac:dyDescent="0.25">
      <c r="A34">
        <v>1650</v>
      </c>
      <c r="B34">
        <v>240</v>
      </c>
      <c r="C34">
        <v>115</v>
      </c>
      <c r="D34" s="2">
        <v>115.754824063564</v>
      </c>
      <c r="E34" s="2"/>
      <c r="F34" s="2">
        <f>D34*(AVERAGE(C34:C35)-AVERAGE(C33:C34))</f>
        <v>2025.7094211123699</v>
      </c>
    </row>
    <row r="35" spans="1:6" x14ac:dyDescent="0.25">
      <c r="A35">
        <v>1650</v>
      </c>
      <c r="B35">
        <v>240</v>
      </c>
      <c r="C35">
        <v>130</v>
      </c>
      <c r="D35" s="2">
        <v>141.284942528736</v>
      </c>
      <c r="E35" s="2"/>
      <c r="F35" s="2">
        <f>D35*(AVERAGE(C35:C36)-AVERAGE(C34:C35))</f>
        <v>2472.4864942528798</v>
      </c>
    </row>
    <row r="36" spans="1:6" x14ac:dyDescent="0.25">
      <c r="A36">
        <v>1650</v>
      </c>
      <c r="B36">
        <v>240</v>
      </c>
      <c r="C36">
        <v>150</v>
      </c>
      <c r="D36" s="2">
        <v>174.72202247191001</v>
      </c>
      <c r="E36" s="2"/>
      <c r="F36" s="2">
        <f>D36*(AVERAGE(C36:C37)-AVERAGE(C35:C36))</f>
        <v>4368.0505617977506</v>
      </c>
    </row>
    <row r="37" spans="1:6" x14ac:dyDescent="0.25">
      <c r="A37">
        <v>1650</v>
      </c>
      <c r="B37">
        <v>240</v>
      </c>
      <c r="C37">
        <v>180</v>
      </c>
      <c r="D37" s="2">
        <v>229.984396355353</v>
      </c>
      <c r="E37" s="2"/>
      <c r="F37" s="2">
        <f>D37*(AVERAGE(C37:C38)-AVERAGE(C36:C37))</f>
        <v>13799.06378132118</v>
      </c>
    </row>
    <row r="38" spans="1:6" x14ac:dyDescent="0.25">
      <c r="A38">
        <v>1650</v>
      </c>
      <c r="B38">
        <v>240</v>
      </c>
      <c r="C38">
        <v>270</v>
      </c>
      <c r="D38" s="2">
        <v>291.35322222222197</v>
      </c>
      <c r="E38" s="2"/>
      <c r="F38" s="2">
        <f>D38*(AVERAGE(C38:C39)-AVERAGE(C37:C38))</f>
        <v>18937.959444444426</v>
      </c>
    </row>
    <row r="39" spans="1:6" x14ac:dyDescent="0.25">
      <c r="A39">
        <v>1650</v>
      </c>
      <c r="B39">
        <v>240</v>
      </c>
      <c r="C39">
        <v>310</v>
      </c>
      <c r="D39" s="2">
        <v>285.65244444444403</v>
      </c>
      <c r="E39" s="2"/>
      <c r="F39" s="2">
        <f>D39*(400-AVERAGE(C38:C39))</f>
        <v>31421.768888888844</v>
      </c>
    </row>
    <row r="40" spans="1:6" x14ac:dyDescent="0.25">
      <c r="E40" s="3">
        <f>SUM(E30:E39)</f>
        <v>1394.7865343010226</v>
      </c>
      <c r="F40" s="3">
        <f>SUM(F30:F39)</f>
        <v>73725.75504455957</v>
      </c>
    </row>
    <row r="41" spans="1:6" x14ac:dyDescent="0.25">
      <c r="E41" s="4">
        <f>E40/SUM(E40:F40)</f>
        <v>1.8567312015938989E-2</v>
      </c>
      <c r="F41" s="4">
        <f>F40/SUM(E40:F40)</f>
        <v>0.98143268798406103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5"/>
  <sheetViews>
    <sheetView workbookViewId="0"/>
  </sheetViews>
  <sheetFormatPr defaultRowHeight="15" x14ac:dyDescent="0.25"/>
  <sheetData>
    <row r="1" spans="1:6" x14ac:dyDescent="0.25">
      <c r="A1" s="1" t="s">
        <v>4</v>
      </c>
      <c r="B1" s="1" t="s">
        <v>5</v>
      </c>
      <c r="C1" s="1" t="s">
        <v>6</v>
      </c>
      <c r="D1" s="1" t="s">
        <v>7</v>
      </c>
      <c r="E1" s="1" t="s">
        <v>0</v>
      </c>
      <c r="F1" s="1" t="s">
        <v>1</v>
      </c>
    </row>
    <row r="2" spans="1:6" x14ac:dyDescent="0.25">
      <c r="A2">
        <v>1350</v>
      </c>
      <c r="B2">
        <v>240</v>
      </c>
      <c r="C2">
        <v>5</v>
      </c>
      <c r="D2" s="2">
        <v>13.187888888888901</v>
      </c>
      <c r="E2" s="2">
        <f>D2*(AVERAGE(C2:C3)-0)</f>
        <v>230.78805555555576</v>
      </c>
      <c r="F2" s="2"/>
    </row>
    <row r="3" spans="1:6" x14ac:dyDescent="0.25">
      <c r="A3">
        <v>1350</v>
      </c>
      <c r="B3">
        <v>240</v>
      </c>
      <c r="C3">
        <v>30</v>
      </c>
      <c r="D3" s="2">
        <v>15.902444444444399</v>
      </c>
      <c r="E3" s="2">
        <f>D3*(AVERAGE(C3:C4)-AVERAGE(C2:C3))</f>
        <v>516.82944444444297</v>
      </c>
      <c r="F3" s="2"/>
    </row>
    <row r="4" spans="1:6" x14ac:dyDescent="0.25">
      <c r="A4">
        <v>1350</v>
      </c>
      <c r="B4">
        <v>240</v>
      </c>
      <c r="C4">
        <v>70</v>
      </c>
      <c r="D4" s="2">
        <v>23.497817715019302</v>
      </c>
      <c r="E4" s="2">
        <f t="shared" ref="E4" si="0">D4*(AVERAGE(C4:C5)-AVERAGE(C3:C4))</f>
        <v>763.67907573812727</v>
      </c>
      <c r="F4" s="2"/>
    </row>
    <row r="5" spans="1:6" x14ac:dyDescent="0.25">
      <c r="A5">
        <v>1350</v>
      </c>
      <c r="B5">
        <v>240</v>
      </c>
      <c r="C5">
        <v>95</v>
      </c>
      <c r="D5" s="2">
        <v>16.4053775743707</v>
      </c>
      <c r="E5" s="2">
        <f>D5*(95-AVERAGE(C4:C5))</f>
        <v>205.06721967963375</v>
      </c>
      <c r="F5" s="2">
        <f>D5*(AVERAGE(C5:C6)-95)</f>
        <v>164.05377574370701</v>
      </c>
    </row>
    <row r="6" spans="1:6" x14ac:dyDescent="0.25">
      <c r="A6">
        <v>1350</v>
      </c>
      <c r="B6">
        <v>240</v>
      </c>
      <c r="C6">
        <v>115</v>
      </c>
      <c r="D6" s="2">
        <v>112.023183391003</v>
      </c>
      <c r="E6" s="2"/>
      <c r="F6" s="2">
        <f>D6*(AVERAGE(C6:C7)-AVERAGE(C5:C6))</f>
        <v>1960.4057093425524</v>
      </c>
    </row>
    <row r="7" spans="1:6" x14ac:dyDescent="0.25">
      <c r="A7">
        <v>1350</v>
      </c>
      <c r="B7">
        <v>240</v>
      </c>
      <c r="C7">
        <v>130</v>
      </c>
      <c r="D7" s="2">
        <v>146.13652275379201</v>
      </c>
      <c r="E7" s="2"/>
      <c r="F7" s="2">
        <f>D7*(AVERAGE(C7:C8)-AVERAGE(C6:C7))</f>
        <v>2557.3891481913602</v>
      </c>
    </row>
    <row r="8" spans="1:6" x14ac:dyDescent="0.25">
      <c r="A8">
        <v>1350</v>
      </c>
      <c r="B8">
        <v>240</v>
      </c>
      <c r="C8">
        <v>150</v>
      </c>
      <c r="D8" s="2">
        <v>186.02694541231102</v>
      </c>
      <c r="E8" s="2"/>
      <c r="F8" s="2">
        <f>D8*(AVERAGE(C8:C9)-AVERAGE(C7:C8))</f>
        <v>4650.6736353077758</v>
      </c>
    </row>
    <row r="9" spans="1:6" x14ac:dyDescent="0.25">
      <c r="A9">
        <v>1350</v>
      </c>
      <c r="B9">
        <v>240</v>
      </c>
      <c r="C9">
        <v>180</v>
      </c>
      <c r="D9" s="2">
        <v>244.42906846240197</v>
      </c>
      <c r="E9" s="2"/>
      <c r="F9" s="2">
        <f>D9*(AVERAGE(C9:C10)-AVERAGE(C8:C9))</f>
        <v>14665.744107744118</v>
      </c>
    </row>
    <row r="10" spans="1:6" x14ac:dyDescent="0.25">
      <c r="A10">
        <v>1350</v>
      </c>
      <c r="B10">
        <v>240</v>
      </c>
      <c r="C10">
        <v>270</v>
      </c>
      <c r="D10" s="2">
        <v>287.96422222222202</v>
      </c>
      <c r="E10" s="2"/>
      <c r="F10" s="2">
        <f>D10*(AVERAGE(C10:C11)-AVERAGE(C9:C10))</f>
        <v>18717.67444444443</v>
      </c>
    </row>
    <row r="11" spans="1:6" x14ac:dyDescent="0.25">
      <c r="A11">
        <v>1350</v>
      </c>
      <c r="B11">
        <v>240</v>
      </c>
      <c r="C11">
        <v>310</v>
      </c>
      <c r="D11" s="2">
        <v>284.01888888888897</v>
      </c>
      <c r="E11" s="2"/>
      <c r="F11" s="2">
        <f>D11*(400-AVERAGE(C10:C11))</f>
        <v>31242.077777777788</v>
      </c>
    </row>
    <row r="12" spans="1:6" x14ac:dyDescent="0.25">
      <c r="E12" s="3">
        <f>SUM(E2:E11)</f>
        <v>1716.3637954177598</v>
      </c>
      <c r="F12" s="3">
        <f>SUM(F2:F11)</f>
        <v>73958.018598551731</v>
      </c>
    </row>
    <row r="13" spans="1:6" x14ac:dyDescent="0.25">
      <c r="E13" s="4">
        <f>E12/SUM(E12:F12)</f>
        <v>2.26809091943714E-2</v>
      </c>
      <c r="F13" s="4">
        <f>F12/SUM(E12:F12)</f>
        <v>0.97731909080562873</v>
      </c>
    </row>
    <row r="15" spans="1:6" x14ac:dyDescent="0.25">
      <c r="A15" s="1" t="s">
        <v>4</v>
      </c>
      <c r="B15" s="1" t="s">
        <v>5</v>
      </c>
      <c r="C15" s="1" t="s">
        <v>6</v>
      </c>
      <c r="D15" s="1" t="s">
        <v>7</v>
      </c>
      <c r="E15" s="1" t="s">
        <v>0</v>
      </c>
      <c r="F15" s="1" t="s">
        <v>1</v>
      </c>
    </row>
    <row r="16" spans="1:6" x14ac:dyDescent="0.25">
      <c r="A16">
        <v>1450</v>
      </c>
      <c r="B16">
        <v>240</v>
      </c>
      <c r="C16">
        <v>5</v>
      </c>
      <c r="D16" s="2">
        <v>10.4506104328524</v>
      </c>
      <c r="E16" s="2">
        <f>D16*(AVERAGE(C16:C17)-0)</f>
        <v>182.88568257491701</v>
      </c>
      <c r="F16" s="2"/>
    </row>
    <row r="17" spans="1:6" x14ac:dyDescent="0.25">
      <c r="A17">
        <v>1450</v>
      </c>
      <c r="B17">
        <v>240</v>
      </c>
      <c r="C17">
        <v>30</v>
      </c>
      <c r="D17" s="2">
        <v>11.684888888888899</v>
      </c>
      <c r="E17" s="2">
        <f>D17*(AVERAGE(C17:C18)-AVERAGE(C16:C17))</f>
        <v>379.7588888888892</v>
      </c>
      <c r="F17" s="2"/>
    </row>
    <row r="18" spans="1:6" x14ac:dyDescent="0.25">
      <c r="A18">
        <v>1450</v>
      </c>
      <c r="B18">
        <v>240</v>
      </c>
      <c r="C18">
        <v>70</v>
      </c>
      <c r="D18" s="2">
        <v>22.6806270996641</v>
      </c>
      <c r="E18" s="2">
        <f t="shared" ref="E18" si="1">D18*(AVERAGE(C18:C19)-AVERAGE(C17:C18))</f>
        <v>737.12038073908332</v>
      </c>
      <c r="F18" s="2"/>
    </row>
    <row r="19" spans="1:6" x14ac:dyDescent="0.25">
      <c r="A19">
        <v>1450</v>
      </c>
      <c r="B19">
        <v>240</v>
      </c>
      <c r="C19">
        <v>95</v>
      </c>
      <c r="D19" s="2">
        <v>63.496777905638702</v>
      </c>
      <c r="E19" s="2">
        <f>D19*(95-AVERAGE(C18:C19))</f>
        <v>793.70972382048376</v>
      </c>
      <c r="F19" s="2">
        <f>D19*(AVERAGE(C19:C20)-95)</f>
        <v>634.96777905638703</v>
      </c>
    </row>
    <row r="20" spans="1:6" x14ac:dyDescent="0.25">
      <c r="A20">
        <v>1450</v>
      </c>
      <c r="B20">
        <v>240</v>
      </c>
      <c r="C20">
        <v>115</v>
      </c>
      <c r="D20" s="2">
        <v>111.33926940639302</v>
      </c>
      <c r="E20" s="2"/>
      <c r="F20" s="2">
        <f>D20*(AVERAGE(C20:C21)-AVERAGE(C19:C20))</f>
        <v>1948.4372146118778</v>
      </c>
    </row>
    <row r="21" spans="1:6" x14ac:dyDescent="0.25">
      <c r="A21">
        <v>1450</v>
      </c>
      <c r="B21">
        <v>240</v>
      </c>
      <c r="C21">
        <v>130</v>
      </c>
      <c r="D21" s="2">
        <v>148.434225844005</v>
      </c>
      <c r="E21" s="2"/>
      <c r="F21" s="2">
        <f>D21*(AVERAGE(C21:C22)-AVERAGE(C20:C21))</f>
        <v>2597.5989522700875</v>
      </c>
    </row>
    <row r="22" spans="1:6" x14ac:dyDescent="0.25">
      <c r="A22">
        <v>1450</v>
      </c>
      <c r="B22">
        <v>240</v>
      </c>
      <c r="C22">
        <v>150</v>
      </c>
      <c r="D22" s="2">
        <v>180.248837209302</v>
      </c>
      <c r="E22" s="2"/>
      <c r="F22" s="2">
        <f>D22*(AVERAGE(C22:C23)-AVERAGE(C21:C22))</f>
        <v>4506.22093023255</v>
      </c>
    </row>
    <row r="23" spans="1:6" x14ac:dyDescent="0.25">
      <c r="A23">
        <v>1450</v>
      </c>
      <c r="B23">
        <v>240</v>
      </c>
      <c r="C23">
        <v>180</v>
      </c>
      <c r="D23" s="2">
        <v>236.37030371203599</v>
      </c>
      <c r="E23" s="2"/>
      <c r="F23" s="2">
        <f>D23*(AVERAGE(C23:C24)-AVERAGE(C22:C23))</f>
        <v>14182.21822272216</v>
      </c>
    </row>
    <row r="24" spans="1:6" x14ac:dyDescent="0.25">
      <c r="A24">
        <v>1450</v>
      </c>
      <c r="B24">
        <v>240</v>
      </c>
      <c r="C24">
        <v>270</v>
      </c>
      <c r="D24" s="2">
        <v>289.98911111111101</v>
      </c>
      <c r="E24" s="2"/>
      <c r="F24" s="2">
        <f>D24*(AVERAGE(C24:C25)-AVERAGE(C23:C24))</f>
        <v>18849.292222222215</v>
      </c>
    </row>
    <row r="25" spans="1:6" x14ac:dyDescent="0.25">
      <c r="A25">
        <v>1450</v>
      </c>
      <c r="B25">
        <v>240</v>
      </c>
      <c r="C25">
        <v>310</v>
      </c>
      <c r="D25" s="2">
        <v>285.80066666666698</v>
      </c>
      <c r="E25" s="2"/>
      <c r="F25" s="2">
        <f>D25*(400-AVERAGE(C24:C25))</f>
        <v>31438.07333333337</v>
      </c>
    </row>
    <row r="26" spans="1:6" x14ac:dyDescent="0.25">
      <c r="E26" s="3">
        <f>SUM(E16:E25)</f>
        <v>2093.4746760233734</v>
      </c>
      <c r="F26" s="3">
        <f>SUM(F16:F25)</f>
        <v>74156.808654448658</v>
      </c>
    </row>
    <row r="27" spans="1:6" x14ac:dyDescent="0.25">
      <c r="E27" s="4">
        <f>E26/SUM(E26:F26)</f>
        <v>2.7455303568514802E-2</v>
      </c>
      <c r="F27" s="4">
        <f>F26/SUM(E26:F26)</f>
        <v>0.97254469643148522</v>
      </c>
    </row>
    <row r="29" spans="1:6" x14ac:dyDescent="0.25">
      <c r="A29" s="1" t="s">
        <v>4</v>
      </c>
      <c r="B29" s="1" t="s">
        <v>5</v>
      </c>
      <c r="C29" s="1" t="s">
        <v>6</v>
      </c>
      <c r="D29" s="1" t="s">
        <v>7</v>
      </c>
      <c r="E29" s="1" t="s">
        <v>0</v>
      </c>
      <c r="F29" s="1" t="s">
        <v>1</v>
      </c>
    </row>
    <row r="30" spans="1:6" x14ac:dyDescent="0.25">
      <c r="A30">
        <v>1550</v>
      </c>
      <c r="B30">
        <v>240</v>
      </c>
      <c r="C30">
        <v>5</v>
      </c>
      <c r="D30" s="2">
        <v>8.2086666666666694</v>
      </c>
      <c r="E30" s="2">
        <f>D30*(AVERAGE(C30:C31)-0)</f>
        <v>143.65166666666673</v>
      </c>
      <c r="F30" s="2"/>
    </row>
    <row r="31" spans="1:6" x14ac:dyDescent="0.25">
      <c r="A31">
        <v>1550</v>
      </c>
      <c r="B31">
        <v>240</v>
      </c>
      <c r="C31">
        <v>30</v>
      </c>
      <c r="D31" s="2">
        <v>17.340888888888902</v>
      </c>
      <c r="E31" s="2">
        <f>D31*(AVERAGE(C31:C32)-AVERAGE(C30:C31))</f>
        <v>563.57888888888931</v>
      </c>
      <c r="F31" s="2"/>
    </row>
    <row r="32" spans="1:6" x14ac:dyDescent="0.25">
      <c r="A32">
        <v>1550</v>
      </c>
      <c r="B32">
        <v>240</v>
      </c>
      <c r="C32">
        <v>70</v>
      </c>
      <c r="D32" s="2">
        <v>12.4309151785714</v>
      </c>
      <c r="E32" s="2">
        <f t="shared" ref="E32" si="2">D32*(AVERAGE(C32:C33)-AVERAGE(C31:C32))</f>
        <v>404.00474330357048</v>
      </c>
      <c r="F32" s="2"/>
    </row>
    <row r="33" spans="1:6" x14ac:dyDescent="0.25">
      <c r="A33">
        <v>1550</v>
      </c>
      <c r="B33">
        <v>240</v>
      </c>
      <c r="C33">
        <v>95</v>
      </c>
      <c r="D33" s="2">
        <v>84.922963800904995</v>
      </c>
      <c r="E33" s="2">
        <f>D33*(95-AVERAGE(C32:C33))</f>
        <v>1061.5370475113125</v>
      </c>
      <c r="F33" s="2">
        <f>D33*(AVERAGE(C33:C34)-95)</f>
        <v>849.22963800904995</v>
      </c>
    </row>
    <row r="34" spans="1:6" x14ac:dyDescent="0.25">
      <c r="A34">
        <v>1550</v>
      </c>
      <c r="B34">
        <v>240</v>
      </c>
      <c r="C34">
        <v>115</v>
      </c>
      <c r="D34" s="2">
        <v>118.138327526132</v>
      </c>
      <c r="E34" s="2"/>
      <c r="F34" s="2">
        <f>D34*(AVERAGE(C34:C35)-AVERAGE(C33:C34))</f>
        <v>2067.4207317073101</v>
      </c>
    </row>
    <row r="35" spans="1:6" x14ac:dyDescent="0.25">
      <c r="A35">
        <v>1550</v>
      </c>
      <c r="B35">
        <v>240</v>
      </c>
      <c r="C35">
        <v>130</v>
      </c>
      <c r="D35" s="2">
        <v>145.67010676156599</v>
      </c>
      <c r="E35" s="2"/>
      <c r="F35" s="2">
        <f>D35*(AVERAGE(C35:C36)-AVERAGE(C34:C35))</f>
        <v>2549.2268683274046</v>
      </c>
    </row>
    <row r="36" spans="1:6" x14ac:dyDescent="0.25">
      <c r="A36">
        <v>1550</v>
      </c>
      <c r="B36">
        <v>240</v>
      </c>
      <c r="C36">
        <v>150</v>
      </c>
      <c r="D36" s="2">
        <v>186.459151785714</v>
      </c>
      <c r="E36" s="2"/>
      <c r="F36" s="2">
        <f>D36*(AVERAGE(C36:C37)-AVERAGE(C35:C36))</f>
        <v>4661.4787946428496</v>
      </c>
    </row>
    <row r="37" spans="1:6" x14ac:dyDescent="0.25">
      <c r="A37">
        <v>1550</v>
      </c>
      <c r="B37">
        <v>240</v>
      </c>
      <c r="C37">
        <v>180</v>
      </c>
      <c r="D37" s="2">
        <v>234.65925925925899</v>
      </c>
      <c r="E37" s="2"/>
      <c r="F37" s="2">
        <f>D37*(AVERAGE(C37:C38)-AVERAGE(C36:C37))</f>
        <v>14079.55555555554</v>
      </c>
    </row>
    <row r="38" spans="1:6" x14ac:dyDescent="0.25">
      <c r="A38">
        <v>1550</v>
      </c>
      <c r="B38">
        <v>240</v>
      </c>
      <c r="C38">
        <v>270</v>
      </c>
      <c r="D38" s="2">
        <v>289.58022222222201</v>
      </c>
      <c r="E38" s="2"/>
      <c r="F38" s="2">
        <f>D38*(AVERAGE(C38:C39)-AVERAGE(C37:C38))</f>
        <v>18822.714444444431</v>
      </c>
    </row>
    <row r="39" spans="1:6" x14ac:dyDescent="0.25">
      <c r="A39">
        <v>1550</v>
      </c>
      <c r="B39">
        <v>240</v>
      </c>
      <c r="C39">
        <v>310</v>
      </c>
      <c r="D39" s="2">
        <v>286.870555555556</v>
      </c>
      <c r="E39" s="2"/>
      <c r="F39" s="2">
        <f>D39*(400-AVERAGE(C38:C39))</f>
        <v>31555.761111111158</v>
      </c>
    </row>
    <row r="40" spans="1:6" x14ac:dyDescent="0.25">
      <c r="E40" s="3">
        <f>SUM(E30:E39)</f>
        <v>2172.7723463704388</v>
      </c>
      <c r="F40" s="3">
        <f>SUM(F30:F39)</f>
        <v>74585.38714379775</v>
      </c>
    </row>
    <row r="41" spans="1:6" x14ac:dyDescent="0.25">
      <c r="E41" s="4">
        <f>E40/SUM(E40:F40)</f>
        <v>2.8306728050830159E-2</v>
      </c>
      <c r="F41" s="4">
        <f>F40/SUM(E40:F40)</f>
        <v>0.97169327194916999</v>
      </c>
    </row>
    <row r="43" spans="1:6" x14ac:dyDescent="0.25">
      <c r="A43" s="1" t="s">
        <v>4</v>
      </c>
      <c r="B43" s="1" t="s">
        <v>5</v>
      </c>
      <c r="C43" s="1" t="s">
        <v>6</v>
      </c>
      <c r="D43" s="1" t="s">
        <v>7</v>
      </c>
      <c r="E43" s="1" t="s">
        <v>0</v>
      </c>
      <c r="F43" s="1" t="s">
        <v>1</v>
      </c>
    </row>
    <row r="44" spans="1:6" x14ac:dyDescent="0.25">
      <c r="A44">
        <v>1650</v>
      </c>
      <c r="B44">
        <v>240</v>
      </c>
      <c r="C44">
        <v>5</v>
      </c>
      <c r="D44" s="2">
        <v>15.9892222222222</v>
      </c>
      <c r="E44" s="2">
        <f>D44*(AVERAGE(C44:C45)-0)</f>
        <v>279.81138888888847</v>
      </c>
      <c r="F44" s="2"/>
    </row>
    <row r="45" spans="1:6" x14ac:dyDescent="0.25">
      <c r="A45">
        <v>1650</v>
      </c>
      <c r="B45">
        <v>240</v>
      </c>
      <c r="C45">
        <v>30</v>
      </c>
      <c r="D45" s="2">
        <v>12.728008998875101</v>
      </c>
      <c r="E45" s="2">
        <f>D45*(AVERAGE(C45:C46)-AVERAGE(C44:C45))</f>
        <v>413.66029246344078</v>
      </c>
      <c r="F45" s="2"/>
    </row>
    <row r="46" spans="1:6" x14ac:dyDescent="0.25">
      <c r="A46">
        <v>1650</v>
      </c>
      <c r="B46">
        <v>240</v>
      </c>
      <c r="C46">
        <v>70</v>
      </c>
      <c r="D46" s="2">
        <v>-4.5661520190023799</v>
      </c>
      <c r="E46" s="2">
        <f t="shared" ref="E46" si="3">D46*(AVERAGE(C46:C47)-AVERAGE(C45:C46))</f>
        <v>-148.39994061757736</v>
      </c>
      <c r="F46" s="2"/>
    </row>
    <row r="47" spans="1:6" x14ac:dyDescent="0.25">
      <c r="A47">
        <v>1650</v>
      </c>
      <c r="B47">
        <v>240</v>
      </c>
      <c r="C47">
        <v>95</v>
      </c>
      <c r="D47" s="2">
        <v>77.455920281359894</v>
      </c>
      <c r="E47" s="2">
        <f>D47*(95-AVERAGE(C46:C47))</f>
        <v>968.19900351699869</v>
      </c>
      <c r="F47" s="2">
        <f>D47*(AVERAGE(C47:C48)-95)</f>
        <v>774.55920281359897</v>
      </c>
    </row>
    <row r="48" spans="1:6" x14ac:dyDescent="0.25">
      <c r="A48">
        <v>1650</v>
      </c>
      <c r="B48">
        <v>240</v>
      </c>
      <c r="C48">
        <v>115</v>
      </c>
      <c r="D48" s="2">
        <v>128.83520000000001</v>
      </c>
      <c r="E48" s="2"/>
      <c r="F48" s="2">
        <f>D48*(AVERAGE(C48:C49)-AVERAGE(C47:C48))</f>
        <v>2254.6160000000004</v>
      </c>
    </row>
    <row r="49" spans="1:6" x14ac:dyDescent="0.25">
      <c r="A49">
        <v>1650</v>
      </c>
      <c r="B49">
        <v>240</v>
      </c>
      <c r="C49">
        <v>130</v>
      </c>
      <c r="D49" s="2">
        <v>145.68096357226801</v>
      </c>
      <c r="E49" s="2"/>
      <c r="F49" s="2">
        <f>D49*(AVERAGE(C49:C50)-AVERAGE(C48:C49))</f>
        <v>2549.4168625146904</v>
      </c>
    </row>
    <row r="50" spans="1:6" x14ac:dyDescent="0.25">
      <c r="A50">
        <v>1650</v>
      </c>
      <c r="B50">
        <v>240</v>
      </c>
      <c r="C50">
        <v>150</v>
      </c>
      <c r="D50" s="2">
        <v>183.83164414414401</v>
      </c>
      <c r="E50" s="2"/>
      <c r="F50" s="2">
        <f>D50*(AVERAGE(C50:C51)-AVERAGE(C49:C50))</f>
        <v>4595.7911036036003</v>
      </c>
    </row>
    <row r="51" spans="1:6" x14ac:dyDescent="0.25">
      <c r="A51">
        <v>1650</v>
      </c>
      <c r="B51">
        <v>240</v>
      </c>
      <c r="C51">
        <v>180</v>
      </c>
      <c r="D51" s="2">
        <v>225.59920634920599</v>
      </c>
      <c r="E51" s="2"/>
      <c r="F51" s="2">
        <f>D51*(AVERAGE(C51:C52)-AVERAGE(C50:C51))</f>
        <v>13535.95238095236</v>
      </c>
    </row>
    <row r="52" spans="1:6" x14ac:dyDescent="0.25">
      <c r="A52">
        <v>1650</v>
      </c>
      <c r="B52">
        <v>240</v>
      </c>
      <c r="C52">
        <v>270</v>
      </c>
      <c r="D52" s="2">
        <v>291.100111111111</v>
      </c>
      <c r="E52" s="2"/>
      <c r="F52" s="2">
        <f>D52*(AVERAGE(C52:C53)-AVERAGE(C51:C52))</f>
        <v>18921.507222222215</v>
      </c>
    </row>
    <row r="53" spans="1:6" x14ac:dyDescent="0.25">
      <c r="A53">
        <v>1650</v>
      </c>
      <c r="B53">
        <v>240</v>
      </c>
      <c r="C53">
        <v>310</v>
      </c>
      <c r="D53" s="2">
        <v>286.139555555556</v>
      </c>
      <c r="E53" s="2"/>
      <c r="F53" s="2">
        <f>D53*(400-AVERAGE(C52:C53))</f>
        <v>31475.351111111158</v>
      </c>
    </row>
    <row r="54" spans="1:6" x14ac:dyDescent="0.25">
      <c r="E54" s="3">
        <f>SUM(E44:E53)</f>
        <v>1513.2707442517506</v>
      </c>
      <c r="F54" s="3">
        <f>SUM(F44:F53)</f>
        <v>74107.193883217624</v>
      </c>
    </row>
    <row r="55" spans="1:6" x14ac:dyDescent="0.25">
      <c r="E55" s="4">
        <f>E54/SUM(E54:F54)</f>
        <v>2.0011391780077083E-2</v>
      </c>
      <c r="F55" s="4">
        <f>F54/SUM(E54:F54)</f>
        <v>0.97998860821992284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9"/>
  <sheetViews>
    <sheetView workbookViewId="0"/>
  </sheetViews>
  <sheetFormatPr defaultRowHeight="15" x14ac:dyDescent="0.25"/>
  <sheetData>
    <row r="1" spans="1:6" x14ac:dyDescent="0.25">
      <c r="A1" s="1" t="s">
        <v>4</v>
      </c>
      <c r="B1" s="1" t="s">
        <v>5</v>
      </c>
      <c r="C1" s="1" t="s">
        <v>6</v>
      </c>
      <c r="D1" s="1" t="s">
        <v>7</v>
      </c>
      <c r="E1" s="1" t="s">
        <v>0</v>
      </c>
      <c r="F1" s="1" t="s">
        <v>1</v>
      </c>
    </row>
    <row r="2" spans="1:6" x14ac:dyDescent="0.25">
      <c r="A2">
        <v>1250</v>
      </c>
      <c r="B2">
        <v>240</v>
      </c>
      <c r="C2">
        <v>5</v>
      </c>
      <c r="D2" s="2">
        <v>5.0611111111111093E-2</v>
      </c>
      <c r="E2" s="2">
        <f>D2*(AVERAGE(C2:C3)-0)</f>
        <v>0.88569444444444412</v>
      </c>
      <c r="F2" s="2"/>
    </row>
    <row r="3" spans="1:6" x14ac:dyDescent="0.25">
      <c r="A3">
        <v>1250</v>
      </c>
      <c r="B3">
        <v>240</v>
      </c>
      <c r="C3">
        <v>30</v>
      </c>
      <c r="D3" s="2">
        <v>-0.87074910820451801</v>
      </c>
      <c r="E3" s="2">
        <f>D3*(AVERAGE(C3:C4)-AVERAGE(C2:C3))</f>
        <v>-28.299346016646837</v>
      </c>
      <c r="F3" s="2"/>
    </row>
    <row r="4" spans="1:6" x14ac:dyDescent="0.25">
      <c r="A4">
        <v>1250</v>
      </c>
      <c r="B4">
        <v>240</v>
      </c>
      <c r="C4">
        <v>70</v>
      </c>
      <c r="D4" s="2">
        <v>2.8921212121212099</v>
      </c>
      <c r="E4" s="2">
        <f t="shared" ref="E4" si="0">D4*(AVERAGE(C4:C5)-AVERAGE(C3:C4))</f>
        <v>93.993939393939314</v>
      </c>
      <c r="F4" s="2"/>
    </row>
    <row r="5" spans="1:6" x14ac:dyDescent="0.25">
      <c r="A5">
        <v>1250</v>
      </c>
      <c r="B5">
        <v>240</v>
      </c>
      <c r="C5">
        <v>95</v>
      </c>
      <c r="D5" s="2">
        <v>1.13797327394209</v>
      </c>
      <c r="E5" s="2">
        <f>D5*(95-AVERAGE(C4:C5))</f>
        <v>14.224665924276126</v>
      </c>
      <c r="F5" s="2">
        <f>D5*(AVERAGE(C5:C6)-95)</f>
        <v>11.3797327394209</v>
      </c>
    </row>
    <row r="6" spans="1:6" x14ac:dyDescent="0.25">
      <c r="A6">
        <v>1250</v>
      </c>
      <c r="B6">
        <v>240</v>
      </c>
      <c r="C6">
        <v>115</v>
      </c>
      <c r="D6" s="2">
        <v>111.31970046082999</v>
      </c>
      <c r="E6" s="2"/>
      <c r="F6" s="2">
        <f>D6*(AVERAGE(C6:C7)-AVERAGE(C5:C6))</f>
        <v>1948.094758064525</v>
      </c>
    </row>
    <row r="7" spans="1:6" x14ac:dyDescent="0.25">
      <c r="A7">
        <v>1250</v>
      </c>
      <c r="B7">
        <v>240</v>
      </c>
      <c r="C7">
        <v>130</v>
      </c>
      <c r="D7" s="2">
        <v>151.42862149532701</v>
      </c>
      <c r="E7" s="2"/>
      <c r="F7" s="2">
        <f>D7*(AVERAGE(C7:C8)-AVERAGE(C6:C7))</f>
        <v>2650.0008761682225</v>
      </c>
    </row>
    <row r="8" spans="1:6" x14ac:dyDescent="0.25">
      <c r="A8">
        <v>1250</v>
      </c>
      <c r="B8">
        <v>240</v>
      </c>
      <c r="C8">
        <v>150</v>
      </c>
      <c r="D8" s="2">
        <v>188.51759708737899</v>
      </c>
      <c r="E8" s="2"/>
      <c r="F8" s="2">
        <f>D8*(AVERAGE(C8:C9)-AVERAGE(C7:C8))</f>
        <v>4712.939927184475</v>
      </c>
    </row>
    <row r="9" spans="1:6" x14ac:dyDescent="0.25">
      <c r="A9">
        <v>1250</v>
      </c>
      <c r="B9">
        <v>240</v>
      </c>
      <c r="C9">
        <v>180</v>
      </c>
      <c r="D9" s="2">
        <v>253.40167973124298</v>
      </c>
      <c r="E9" s="2"/>
      <c r="F9" s="2">
        <f>D9*(AVERAGE(C9:C10)-AVERAGE(C8:C9))</f>
        <v>15204.100783874579</v>
      </c>
    </row>
    <row r="10" spans="1:6" x14ac:dyDescent="0.25">
      <c r="A10">
        <v>1250</v>
      </c>
      <c r="B10">
        <v>240</v>
      </c>
      <c r="C10">
        <v>270</v>
      </c>
      <c r="D10" s="2">
        <v>291.110111111111</v>
      </c>
      <c r="E10" s="2"/>
      <c r="F10" s="2">
        <f>D10*(AVERAGE(C10:C11)-AVERAGE(C9:C10))</f>
        <v>18922.157222222213</v>
      </c>
    </row>
    <row r="11" spans="1:6" x14ac:dyDescent="0.25">
      <c r="A11">
        <v>1250</v>
      </c>
      <c r="B11">
        <v>240</v>
      </c>
      <c r="C11">
        <v>310</v>
      </c>
      <c r="D11" s="2">
        <v>285.924222222222</v>
      </c>
      <c r="E11" s="2"/>
      <c r="F11" s="2">
        <f>D11*(400-AVERAGE(C10:C11))</f>
        <v>31451.664444444421</v>
      </c>
    </row>
    <row r="12" spans="1:6" x14ac:dyDescent="0.25">
      <c r="E12" s="3">
        <f>SUM(E2:E11)</f>
        <v>80.804953746013041</v>
      </c>
      <c r="F12" s="3">
        <f>SUM(F2:F11)</f>
        <v>74900.337744697856</v>
      </c>
    </row>
    <row r="13" spans="1:6" x14ac:dyDescent="0.25">
      <c r="E13" s="4">
        <f>E12/SUM(E12:F12)</f>
        <v>1.0776703426752395E-3</v>
      </c>
      <c r="F13" s="4">
        <f>F12/SUM(E12:F12)</f>
        <v>0.99892232965732475</v>
      </c>
    </row>
    <row r="15" spans="1:6" x14ac:dyDescent="0.25">
      <c r="A15" s="1" t="s">
        <v>4</v>
      </c>
      <c r="B15" s="1" t="s">
        <v>5</v>
      </c>
      <c r="C15" s="1" t="s">
        <v>6</v>
      </c>
      <c r="D15" s="1" t="s">
        <v>7</v>
      </c>
      <c r="E15" s="1" t="s">
        <v>0</v>
      </c>
      <c r="F15" s="1" t="s">
        <v>1</v>
      </c>
    </row>
    <row r="16" spans="1:6" x14ac:dyDescent="0.25">
      <c r="A16">
        <v>1350</v>
      </c>
      <c r="B16">
        <v>240</v>
      </c>
      <c r="C16">
        <v>5</v>
      </c>
      <c r="D16" s="2">
        <v>11.4931111111111</v>
      </c>
      <c r="E16" s="2">
        <f>D16*(AVERAGE(C16:C17)-0)</f>
        <v>201.12944444444423</v>
      </c>
      <c r="F16" s="2"/>
    </row>
    <row r="17" spans="1:6" x14ac:dyDescent="0.25">
      <c r="A17">
        <v>1350</v>
      </c>
      <c r="B17">
        <v>240</v>
      </c>
      <c r="C17">
        <v>30</v>
      </c>
      <c r="D17" s="2">
        <v>7.7726666666666704</v>
      </c>
      <c r="E17" s="2">
        <f>D17*(AVERAGE(C17:C18)-AVERAGE(C16:C17))</f>
        <v>252.61166666666679</v>
      </c>
      <c r="F17" s="2"/>
    </row>
    <row r="18" spans="1:6" x14ac:dyDescent="0.25">
      <c r="A18">
        <v>1350</v>
      </c>
      <c r="B18">
        <v>240</v>
      </c>
      <c r="C18">
        <v>70</v>
      </c>
      <c r="D18" s="2">
        <v>14.716909294512899</v>
      </c>
      <c r="E18" s="2">
        <f t="shared" ref="E18" si="1">D18*(AVERAGE(C18:C19)-AVERAGE(C17:C18))</f>
        <v>478.29955207166921</v>
      </c>
      <c r="F18" s="2"/>
    </row>
    <row r="19" spans="1:6" x14ac:dyDescent="0.25">
      <c r="A19">
        <v>1350</v>
      </c>
      <c r="B19">
        <v>240</v>
      </c>
      <c r="C19">
        <v>95</v>
      </c>
      <c r="D19" s="2">
        <v>57.952787258247994</v>
      </c>
      <c r="E19" s="2">
        <f>D19*(95-AVERAGE(C18:C19))</f>
        <v>724.40984072809988</v>
      </c>
      <c r="F19" s="2">
        <f>D19*(AVERAGE(C19:C20)-95)</f>
        <v>579.52787258247997</v>
      </c>
    </row>
    <row r="20" spans="1:6" x14ac:dyDescent="0.25">
      <c r="A20">
        <v>1350</v>
      </c>
      <c r="B20">
        <v>240</v>
      </c>
      <c r="C20">
        <v>115</v>
      </c>
      <c r="D20" s="2">
        <v>110.29749715585899</v>
      </c>
      <c r="E20" s="2"/>
      <c r="F20" s="2">
        <f>D20*(AVERAGE(C20:C21)-AVERAGE(C19:C20))</f>
        <v>1930.2062002275325</v>
      </c>
    </row>
    <row r="21" spans="1:6" x14ac:dyDescent="0.25">
      <c r="A21">
        <v>1350</v>
      </c>
      <c r="B21">
        <v>240</v>
      </c>
      <c r="C21">
        <v>130</v>
      </c>
      <c r="D21" s="2">
        <v>148.14544419134398</v>
      </c>
      <c r="E21" s="2"/>
      <c r="F21" s="2">
        <f>D21*(AVERAGE(C21:C22)-AVERAGE(C20:C21))</f>
        <v>2592.5452733485199</v>
      </c>
    </row>
    <row r="22" spans="1:6" x14ac:dyDescent="0.25">
      <c r="A22">
        <v>1350</v>
      </c>
      <c r="B22">
        <v>240</v>
      </c>
      <c r="C22">
        <v>150</v>
      </c>
      <c r="D22" s="2">
        <v>196.16568396226401</v>
      </c>
      <c r="E22" s="2"/>
      <c r="F22" s="2">
        <f>D22*(AVERAGE(C22:C23)-AVERAGE(C21:C22))</f>
        <v>4904.1420990566003</v>
      </c>
    </row>
    <row r="23" spans="1:6" x14ac:dyDescent="0.25">
      <c r="A23">
        <v>1350</v>
      </c>
      <c r="B23">
        <v>240</v>
      </c>
      <c r="C23">
        <v>180</v>
      </c>
      <c r="D23" s="2">
        <v>248.56212290502799</v>
      </c>
      <c r="E23" s="2"/>
      <c r="F23" s="2">
        <f>D23*(AVERAGE(C23:C24)-AVERAGE(C22:C23))</f>
        <v>14913.727374301679</v>
      </c>
    </row>
    <row r="24" spans="1:6" x14ac:dyDescent="0.25">
      <c r="A24">
        <v>1350</v>
      </c>
      <c r="B24">
        <v>240</v>
      </c>
      <c r="C24">
        <v>270</v>
      </c>
      <c r="D24" s="2">
        <v>286.077</v>
      </c>
      <c r="E24" s="2"/>
      <c r="F24" s="2">
        <f>D24*(AVERAGE(C24:C25)-AVERAGE(C23:C24))</f>
        <v>18595.005000000001</v>
      </c>
    </row>
    <row r="25" spans="1:6" x14ac:dyDescent="0.25">
      <c r="A25">
        <v>1350</v>
      </c>
      <c r="B25">
        <v>240</v>
      </c>
      <c r="C25">
        <v>310</v>
      </c>
      <c r="D25" s="2">
        <v>281.61977777777804</v>
      </c>
      <c r="E25" s="2"/>
      <c r="F25" s="2">
        <f>D25*(400-AVERAGE(C24:C25))</f>
        <v>30978.175555555583</v>
      </c>
    </row>
    <row r="26" spans="1:6" x14ac:dyDescent="0.25">
      <c r="E26" s="3">
        <f>SUM(E16:E25)</f>
        <v>1656.4505039108801</v>
      </c>
      <c r="F26" s="3">
        <f>SUM(F16:F25)</f>
        <v>74493.329375072397</v>
      </c>
    </row>
    <row r="27" spans="1:6" x14ac:dyDescent="0.25">
      <c r="E27" s="4">
        <f>E26/SUM(E26:F26)</f>
        <v>2.1752531741303788E-2</v>
      </c>
      <c r="F27" s="4">
        <f>F26/SUM(E26:F26)</f>
        <v>0.97824746825869624</v>
      </c>
    </row>
    <row r="29" spans="1:6" x14ac:dyDescent="0.25">
      <c r="A29" s="1" t="s">
        <v>4</v>
      </c>
      <c r="B29" s="1" t="s">
        <v>5</v>
      </c>
      <c r="C29" s="1" t="s">
        <v>6</v>
      </c>
      <c r="D29" s="1" t="s">
        <v>7</v>
      </c>
      <c r="E29" s="1" t="s">
        <v>0</v>
      </c>
      <c r="F29" s="1" t="s">
        <v>1</v>
      </c>
    </row>
    <row r="30" spans="1:6" x14ac:dyDescent="0.25">
      <c r="A30">
        <v>1450</v>
      </c>
      <c r="B30">
        <v>240</v>
      </c>
      <c r="C30">
        <v>5</v>
      </c>
      <c r="D30" s="2">
        <v>8.7257777777777807</v>
      </c>
      <c r="E30" s="2">
        <f>D30*(AVERAGE(C30:C31)-0)</f>
        <v>152.70111111111117</v>
      </c>
      <c r="F30" s="2"/>
    </row>
    <row r="31" spans="1:6" x14ac:dyDescent="0.25">
      <c r="A31">
        <v>1450</v>
      </c>
      <c r="B31">
        <v>240</v>
      </c>
      <c r="C31">
        <v>30</v>
      </c>
      <c r="D31" s="2">
        <v>15.580666666666701</v>
      </c>
      <c r="E31" s="2">
        <f>D31*(AVERAGE(C31:C32)-AVERAGE(C30:C31))</f>
        <v>506.37166666666781</v>
      </c>
      <c r="F31" s="2"/>
    </row>
    <row r="32" spans="1:6" x14ac:dyDescent="0.25">
      <c r="A32">
        <v>1450</v>
      </c>
      <c r="B32">
        <v>240</v>
      </c>
      <c r="C32">
        <v>70</v>
      </c>
      <c r="D32" s="2">
        <v>48.827666666666701</v>
      </c>
      <c r="E32" s="2">
        <f t="shared" ref="E32" si="2">D32*(AVERAGE(C32:C33)-AVERAGE(C31:C32))</f>
        <v>1586.8991666666677</v>
      </c>
      <c r="F32" s="2"/>
    </row>
    <row r="33" spans="1:6" x14ac:dyDescent="0.25">
      <c r="A33">
        <v>1450</v>
      </c>
      <c r="B33">
        <v>240</v>
      </c>
      <c r="C33">
        <v>95</v>
      </c>
      <c r="D33" s="2">
        <v>80.770191226096699</v>
      </c>
      <c r="E33" s="2">
        <f>D33*(95-AVERAGE(C32:C33))</f>
        <v>1009.6273903262088</v>
      </c>
      <c r="F33" s="2">
        <f>D33*(AVERAGE(C33:C34)-95)</f>
        <v>807.70191226096699</v>
      </c>
    </row>
    <row r="34" spans="1:6" x14ac:dyDescent="0.25">
      <c r="A34">
        <v>1450</v>
      </c>
      <c r="B34">
        <v>240</v>
      </c>
      <c r="C34">
        <v>115</v>
      </c>
      <c r="D34" s="2">
        <v>115.623940435281</v>
      </c>
      <c r="E34" s="2"/>
      <c r="F34" s="2">
        <f>D34*(AVERAGE(C34:C35)-AVERAGE(C33:C34))</f>
        <v>2023.4189576174174</v>
      </c>
    </row>
    <row r="35" spans="1:6" x14ac:dyDescent="0.25">
      <c r="A35">
        <v>1450</v>
      </c>
      <c r="B35">
        <v>240</v>
      </c>
      <c r="C35">
        <v>130</v>
      </c>
      <c r="D35" s="2">
        <v>150.75899532710301</v>
      </c>
      <c r="E35" s="2"/>
      <c r="F35" s="2">
        <f>D35*(AVERAGE(C35:C36)-AVERAGE(C34:C35))</f>
        <v>2638.2824182243025</v>
      </c>
    </row>
    <row r="36" spans="1:6" x14ac:dyDescent="0.25">
      <c r="A36">
        <v>1450</v>
      </c>
      <c r="B36">
        <v>240</v>
      </c>
      <c r="C36">
        <v>150</v>
      </c>
      <c r="D36" s="2">
        <v>182.11368186874299</v>
      </c>
      <c r="E36" s="2"/>
      <c r="F36" s="2">
        <f>D36*(AVERAGE(C36:C37)-AVERAGE(C35:C36))</f>
        <v>4552.8420467185742</v>
      </c>
    </row>
    <row r="37" spans="1:6" x14ac:dyDescent="0.25">
      <c r="A37">
        <v>1450</v>
      </c>
      <c r="B37">
        <v>240</v>
      </c>
      <c r="C37">
        <v>180</v>
      </c>
      <c r="D37" s="2">
        <v>238.31431792559201</v>
      </c>
      <c r="E37" s="2"/>
      <c r="F37" s="2">
        <f>D37*(AVERAGE(C37:C38)-AVERAGE(C36:C37))</f>
        <v>14298.85907553552</v>
      </c>
    </row>
    <row r="38" spans="1:6" x14ac:dyDescent="0.25">
      <c r="A38">
        <v>1450</v>
      </c>
      <c r="B38">
        <v>240</v>
      </c>
      <c r="C38">
        <v>270</v>
      </c>
      <c r="D38" s="2">
        <v>287.782222222222</v>
      </c>
      <c r="E38" s="2"/>
      <c r="F38" s="2">
        <f>D38*(AVERAGE(C38:C39)-AVERAGE(C37:C38))</f>
        <v>18705.844444444429</v>
      </c>
    </row>
    <row r="39" spans="1:6" x14ac:dyDescent="0.25">
      <c r="A39">
        <v>1450</v>
      </c>
      <c r="B39">
        <v>240</v>
      </c>
      <c r="C39">
        <v>310</v>
      </c>
      <c r="D39" s="2">
        <v>281.50188888888903</v>
      </c>
      <c r="E39" s="2"/>
      <c r="F39" s="2">
        <f>D39*(400-AVERAGE(C38:C39))</f>
        <v>30965.207777777792</v>
      </c>
    </row>
    <row r="40" spans="1:6" x14ac:dyDescent="0.25">
      <c r="E40" s="3">
        <f>SUM(E30:E39)</f>
        <v>3255.5993347706553</v>
      </c>
      <c r="F40" s="3">
        <f>SUM(F30:F39)</f>
        <v>73992.156632579005</v>
      </c>
    </row>
    <row r="41" spans="1:6" x14ac:dyDescent="0.25">
      <c r="E41" s="4">
        <f>E40/SUM(E40:F40)</f>
        <v>4.2144904974931584E-2</v>
      </c>
      <c r="F41" s="4">
        <f>F40/SUM(E40:F40)</f>
        <v>0.95785509502506849</v>
      </c>
    </row>
    <row r="43" spans="1:6" x14ac:dyDescent="0.25">
      <c r="A43" s="1" t="s">
        <v>4</v>
      </c>
      <c r="B43" s="1" t="s">
        <v>5</v>
      </c>
      <c r="C43" s="1" t="s">
        <v>6</v>
      </c>
      <c r="D43" s="1" t="s">
        <v>7</v>
      </c>
      <c r="E43" s="1" t="s">
        <v>0</v>
      </c>
      <c r="F43" s="1" t="s">
        <v>1</v>
      </c>
    </row>
    <row r="44" spans="1:6" x14ac:dyDescent="0.25">
      <c r="A44">
        <v>1550</v>
      </c>
      <c r="B44">
        <v>240</v>
      </c>
      <c r="C44">
        <v>5</v>
      </c>
      <c r="D44" s="2">
        <v>1.841</v>
      </c>
      <c r="E44" s="2">
        <f>D44*(AVERAGE(C44:C45)-0)</f>
        <v>32.217500000000001</v>
      </c>
      <c r="F44" s="2"/>
    </row>
    <row r="45" spans="1:6" x14ac:dyDescent="0.25">
      <c r="A45">
        <v>1550</v>
      </c>
      <c r="B45">
        <v>240</v>
      </c>
      <c r="C45">
        <v>30</v>
      </c>
      <c r="D45" s="2">
        <v>20.434999999999999</v>
      </c>
      <c r="E45" s="2">
        <f>D45*(AVERAGE(C45:C46)-AVERAGE(C44:C45))</f>
        <v>664.13749999999993</v>
      </c>
      <c r="F45" s="2"/>
    </row>
    <row r="46" spans="1:6" x14ac:dyDescent="0.25">
      <c r="A46">
        <v>1550</v>
      </c>
      <c r="B46">
        <v>240</v>
      </c>
      <c r="C46">
        <v>70</v>
      </c>
      <c r="D46" s="2">
        <v>13.198327759197301</v>
      </c>
      <c r="E46" s="2">
        <f t="shared" ref="E46" si="3">D46*(AVERAGE(C46:C47)-AVERAGE(C45:C46))</f>
        <v>428.94565217391232</v>
      </c>
      <c r="F46" s="2"/>
    </row>
    <row r="47" spans="1:6" x14ac:dyDescent="0.25">
      <c r="A47">
        <v>1550</v>
      </c>
      <c r="B47">
        <v>240</v>
      </c>
      <c r="C47">
        <v>95</v>
      </c>
      <c r="D47" s="2">
        <v>87.956009070294797</v>
      </c>
      <c r="E47" s="2">
        <f>D47*(95-AVERAGE(C46:C47))</f>
        <v>1099.450113378685</v>
      </c>
      <c r="F47" s="2">
        <f>D47*(AVERAGE(C47:C48)-95)</f>
        <v>879.56009070294795</v>
      </c>
    </row>
    <row r="48" spans="1:6" x14ac:dyDescent="0.25">
      <c r="A48">
        <v>1550</v>
      </c>
      <c r="B48">
        <v>240</v>
      </c>
      <c r="C48">
        <v>115</v>
      </c>
      <c r="D48" s="2">
        <v>114.098997493734</v>
      </c>
      <c r="E48" s="2"/>
      <c r="F48" s="2">
        <f>D48*(AVERAGE(C48:C49)-AVERAGE(C47:C48))</f>
        <v>1996.732456140345</v>
      </c>
    </row>
    <row r="49" spans="1:6" x14ac:dyDescent="0.25">
      <c r="A49">
        <v>1550</v>
      </c>
      <c r="B49">
        <v>240</v>
      </c>
      <c r="C49">
        <v>130</v>
      </c>
      <c r="D49" s="2">
        <v>136.45319148936201</v>
      </c>
      <c r="E49" s="2"/>
      <c r="F49" s="2">
        <f>D49*(AVERAGE(C49:C50)-AVERAGE(C48:C49))</f>
        <v>2387.9308510638352</v>
      </c>
    </row>
    <row r="50" spans="1:6" x14ac:dyDescent="0.25">
      <c r="A50">
        <v>1550</v>
      </c>
      <c r="B50">
        <v>240</v>
      </c>
      <c r="C50">
        <v>150</v>
      </c>
      <c r="D50" s="2">
        <v>189.652466367713</v>
      </c>
      <c r="E50" s="2"/>
      <c r="F50" s="2">
        <f>D50*(AVERAGE(C50:C51)-AVERAGE(C49:C50))</f>
        <v>4741.3116591928247</v>
      </c>
    </row>
    <row r="51" spans="1:6" x14ac:dyDescent="0.25">
      <c r="A51">
        <v>1550</v>
      </c>
      <c r="B51">
        <v>240</v>
      </c>
      <c r="C51">
        <v>180</v>
      </c>
      <c r="D51" s="2">
        <v>241.13806306306302</v>
      </c>
      <c r="E51" s="2"/>
      <c r="F51" s="2">
        <f>D51*(AVERAGE(C51:C52)-AVERAGE(C50:C51))</f>
        <v>14468.283783783781</v>
      </c>
    </row>
    <row r="52" spans="1:6" x14ac:dyDescent="0.25">
      <c r="A52">
        <v>1550</v>
      </c>
      <c r="B52">
        <v>240</v>
      </c>
      <c r="C52">
        <v>270</v>
      </c>
      <c r="D52" s="2">
        <v>288.02044444444402</v>
      </c>
      <c r="E52" s="2"/>
      <c r="F52" s="2">
        <f>D52*(AVERAGE(C52:C53)-AVERAGE(C51:C52))</f>
        <v>18721.32888888886</v>
      </c>
    </row>
    <row r="53" spans="1:6" x14ac:dyDescent="0.25">
      <c r="A53">
        <v>1550</v>
      </c>
      <c r="B53">
        <v>240</v>
      </c>
      <c r="C53">
        <v>310</v>
      </c>
      <c r="D53" s="2">
        <v>284.021444444444</v>
      </c>
      <c r="E53" s="2"/>
      <c r="F53" s="2">
        <f>D53*(400-AVERAGE(C52:C53))</f>
        <v>31242.358888888841</v>
      </c>
    </row>
    <row r="54" spans="1:6" x14ac:dyDescent="0.25">
      <c r="E54" s="3">
        <f>SUM(E44:E53)</f>
        <v>2224.7507655525969</v>
      </c>
      <c r="F54" s="3">
        <f>SUM(F44:F53)</f>
        <v>74437.506618661428</v>
      </c>
    </row>
    <row r="55" spans="1:6" x14ac:dyDescent="0.25">
      <c r="E55" s="4">
        <f>E54/SUM(E54:F54)</f>
        <v>2.9020157264645175E-2</v>
      </c>
      <c r="F55" s="4">
        <f>F54/SUM(E54:F54)</f>
        <v>0.97097984273535476</v>
      </c>
    </row>
    <row r="57" spans="1:6" x14ac:dyDescent="0.25">
      <c r="A57" s="1" t="s">
        <v>4</v>
      </c>
      <c r="B57" s="1" t="s">
        <v>5</v>
      </c>
      <c r="C57" s="1" t="s">
        <v>6</v>
      </c>
      <c r="D57" s="1" t="s">
        <v>7</v>
      </c>
      <c r="E57" s="1" t="s">
        <v>0</v>
      </c>
      <c r="F57" s="1" t="s">
        <v>1</v>
      </c>
    </row>
    <row r="58" spans="1:6" x14ac:dyDescent="0.25">
      <c r="A58">
        <v>1650</v>
      </c>
      <c r="B58">
        <v>240</v>
      </c>
      <c r="C58">
        <v>5</v>
      </c>
      <c r="D58" s="2">
        <v>15.723529411764698</v>
      </c>
      <c r="E58" s="2">
        <f>D58*(AVERAGE(C58:C59)-0)</f>
        <v>275.16176470588221</v>
      </c>
      <c r="F58" s="2"/>
    </row>
    <row r="59" spans="1:6" x14ac:dyDescent="0.25">
      <c r="A59">
        <v>1650</v>
      </c>
      <c r="B59">
        <v>240</v>
      </c>
      <c r="C59">
        <v>30</v>
      </c>
      <c r="D59" s="2">
        <v>19.907577639751601</v>
      </c>
      <c r="E59" s="2">
        <f>D59*(AVERAGE(C59:C60)-AVERAGE(C58:C59))</f>
        <v>646.99627329192708</v>
      </c>
      <c r="F59" s="2"/>
    </row>
    <row r="60" spans="1:6" x14ac:dyDescent="0.25">
      <c r="A60">
        <v>1650</v>
      </c>
      <c r="B60">
        <v>240</v>
      </c>
      <c r="C60">
        <v>70</v>
      </c>
      <c r="D60" s="2">
        <v>-3.8267759562841497</v>
      </c>
      <c r="E60" s="2">
        <f t="shared" ref="E60" si="4">D60*(AVERAGE(C60:C61)-AVERAGE(C59:C60))</f>
        <v>-124.37021857923486</v>
      </c>
      <c r="F60" s="2"/>
    </row>
    <row r="61" spans="1:6" x14ac:dyDescent="0.25">
      <c r="A61">
        <v>1650</v>
      </c>
      <c r="B61">
        <v>240</v>
      </c>
      <c r="C61">
        <v>95</v>
      </c>
      <c r="D61" s="2">
        <v>85.621631205673808</v>
      </c>
      <c r="E61" s="2">
        <f>D61*(95-AVERAGE(C60:C61))</f>
        <v>1070.2703900709225</v>
      </c>
      <c r="F61" s="2">
        <f>D61*(AVERAGE(C61:C62)-95)</f>
        <v>856.21631205673805</v>
      </c>
    </row>
    <row r="62" spans="1:6" x14ac:dyDescent="0.25">
      <c r="A62">
        <v>1650</v>
      </c>
      <c r="B62">
        <v>240</v>
      </c>
      <c r="C62">
        <v>115</v>
      </c>
      <c r="D62" s="2">
        <v>129.58362573099402</v>
      </c>
      <c r="E62" s="2"/>
      <c r="F62" s="2">
        <f>D62*(AVERAGE(C62:C63)-AVERAGE(C61:C62))</f>
        <v>2267.7134502923955</v>
      </c>
    </row>
    <row r="63" spans="1:6" x14ac:dyDescent="0.25">
      <c r="A63">
        <v>1650</v>
      </c>
      <c r="B63">
        <v>240</v>
      </c>
      <c r="C63">
        <v>130</v>
      </c>
      <c r="D63" s="2">
        <v>149.37703455964299</v>
      </c>
      <c r="E63" s="2"/>
      <c r="F63" s="2">
        <f>D63*(AVERAGE(C63:C64)-AVERAGE(C62:C63))</f>
        <v>2614.0981047937526</v>
      </c>
    </row>
    <row r="64" spans="1:6" x14ac:dyDescent="0.25">
      <c r="A64">
        <v>1650</v>
      </c>
      <c r="B64">
        <v>240</v>
      </c>
      <c r="C64">
        <v>150</v>
      </c>
      <c r="D64" s="2">
        <v>178.997610921502</v>
      </c>
      <c r="E64" s="2"/>
      <c r="F64" s="2">
        <f>D64*(AVERAGE(C64:C65)-AVERAGE(C63:C64))</f>
        <v>4474.9402730375505</v>
      </c>
    </row>
    <row r="65" spans="1:6" x14ac:dyDescent="0.25">
      <c r="A65">
        <v>1650</v>
      </c>
      <c r="B65">
        <v>240</v>
      </c>
      <c r="C65">
        <v>180</v>
      </c>
      <c r="D65" s="2">
        <v>236.34473094170397</v>
      </c>
      <c r="E65" s="2"/>
      <c r="F65" s="2">
        <f>D65*(AVERAGE(C65:C66)-AVERAGE(C64:C65))</f>
        <v>14180.683856502239</v>
      </c>
    </row>
    <row r="66" spans="1:6" x14ac:dyDescent="0.25">
      <c r="A66">
        <v>1650</v>
      </c>
      <c r="B66">
        <v>240</v>
      </c>
      <c r="C66">
        <v>270</v>
      </c>
      <c r="D66" s="2">
        <v>289.01333333333298</v>
      </c>
      <c r="E66" s="2"/>
      <c r="F66" s="2">
        <f>D66*(AVERAGE(C66:C67)-AVERAGE(C65:C66))</f>
        <v>18785.866666666643</v>
      </c>
    </row>
    <row r="67" spans="1:6" x14ac:dyDescent="0.25">
      <c r="A67">
        <v>1650</v>
      </c>
      <c r="B67">
        <v>240</v>
      </c>
      <c r="C67">
        <v>310</v>
      </c>
      <c r="D67" s="2">
        <v>284.2</v>
      </c>
      <c r="E67" s="2"/>
      <c r="F67" s="2">
        <f>D67*(400-AVERAGE(C66:C67))</f>
        <v>31262</v>
      </c>
    </row>
    <row r="68" spans="1:6" x14ac:dyDescent="0.25">
      <c r="E68" s="3">
        <f>SUM(E58:E67)</f>
        <v>1868.0582094894969</v>
      </c>
      <c r="F68" s="3">
        <f>SUM(F58:F67)</f>
        <v>74441.518663349314</v>
      </c>
    </row>
    <row r="69" spans="1:6" x14ac:dyDescent="0.25">
      <c r="E69" s="4">
        <f>E68/SUM(E68:F68)</f>
        <v>2.4479996955066367E-2</v>
      </c>
      <c r="F69" s="4">
        <f>F68/SUM(E68:F68)</f>
        <v>0.97552000304493369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3"/>
  <sheetViews>
    <sheetView topLeftCell="A54" workbookViewId="0">
      <selection activeCell="E81" sqref="E81"/>
    </sheetView>
  </sheetViews>
  <sheetFormatPr defaultRowHeight="15" x14ac:dyDescent="0.25"/>
  <sheetData>
    <row r="1" spans="1:6" x14ac:dyDescent="0.25">
      <c r="A1" s="1" t="s">
        <v>4</v>
      </c>
      <c r="B1" s="1" t="s">
        <v>5</v>
      </c>
      <c r="C1" s="1" t="s">
        <v>6</v>
      </c>
      <c r="D1" s="1" t="s">
        <v>7</v>
      </c>
      <c r="E1" s="1" t="s">
        <v>0</v>
      </c>
      <c r="F1" s="1" t="s">
        <v>1</v>
      </c>
    </row>
    <row r="2" spans="1:6" x14ac:dyDescent="0.25">
      <c r="A2">
        <v>1150</v>
      </c>
      <c r="B2">
        <v>240</v>
      </c>
      <c r="C2">
        <v>5</v>
      </c>
      <c r="D2" s="2">
        <v>-1.24306326304107E-2</v>
      </c>
      <c r="E2" s="2">
        <f>D2*(AVERAGE(C2:C3)-0)</f>
        <v>-0.21753607103218725</v>
      </c>
      <c r="F2" s="2"/>
    </row>
    <row r="3" spans="1:6" x14ac:dyDescent="0.25">
      <c r="A3">
        <v>1150</v>
      </c>
      <c r="B3">
        <v>240</v>
      </c>
      <c r="C3">
        <v>30</v>
      </c>
      <c r="D3" s="2">
        <v>-1.5394736842105299</v>
      </c>
      <c r="E3" s="2">
        <f>D3*(AVERAGE(C3:C4)-AVERAGE(C2:C3))</f>
        <v>-50.032894736842223</v>
      </c>
      <c r="F3" s="2"/>
    </row>
    <row r="4" spans="1:6" x14ac:dyDescent="0.25">
      <c r="A4">
        <v>1150</v>
      </c>
      <c r="B4">
        <v>240</v>
      </c>
      <c r="C4">
        <v>70</v>
      </c>
      <c r="D4" s="2">
        <v>16.1402843601896</v>
      </c>
      <c r="E4" s="2">
        <f t="shared" ref="E4" si="0">D4*(AVERAGE(C4:C5)-AVERAGE(C3:C4))</f>
        <v>524.55924170616197</v>
      </c>
      <c r="F4" s="2"/>
    </row>
    <row r="5" spans="1:6" x14ac:dyDescent="0.25">
      <c r="A5">
        <v>1150</v>
      </c>
      <c r="B5">
        <v>240</v>
      </c>
      <c r="C5">
        <v>95</v>
      </c>
      <c r="D5" s="2">
        <v>24.7773739742087</v>
      </c>
      <c r="E5" s="2">
        <f>D5*(95-AVERAGE(C4:C5))</f>
        <v>309.71717467760874</v>
      </c>
      <c r="F5" s="2">
        <f>D5*(AVERAGE(C5:C6)-95)</f>
        <v>247.773739742087</v>
      </c>
    </row>
    <row r="6" spans="1:6" x14ac:dyDescent="0.25">
      <c r="A6">
        <v>1150</v>
      </c>
      <c r="B6">
        <v>240</v>
      </c>
      <c r="C6">
        <v>115</v>
      </c>
      <c r="D6" s="2">
        <v>111.22571428571401</v>
      </c>
      <c r="E6" s="2"/>
      <c r="F6" s="2">
        <f>D6*(AVERAGE(C6:C7)-AVERAGE(C5:C6))</f>
        <v>1946.449999999995</v>
      </c>
    </row>
    <row r="7" spans="1:6" x14ac:dyDescent="0.25">
      <c r="A7">
        <v>1150</v>
      </c>
      <c r="B7">
        <v>240</v>
      </c>
      <c r="C7">
        <v>130</v>
      </c>
      <c r="D7" s="2">
        <v>150.871337579618</v>
      </c>
      <c r="E7" s="2"/>
      <c r="F7" s="2">
        <f>D7*(AVERAGE(C7:C8)-AVERAGE(C6:C7))</f>
        <v>2640.2484076433152</v>
      </c>
    </row>
    <row r="8" spans="1:6" x14ac:dyDescent="0.25">
      <c r="A8">
        <v>1150</v>
      </c>
      <c r="B8">
        <v>240</v>
      </c>
      <c r="C8">
        <v>150</v>
      </c>
      <c r="D8" s="2">
        <v>199.99669522643802</v>
      </c>
      <c r="E8" s="2"/>
      <c r="F8" s="2">
        <f>D8*(AVERAGE(C8:C9)-AVERAGE(C7:C8))</f>
        <v>4999.9173806609506</v>
      </c>
    </row>
    <row r="9" spans="1:6" x14ac:dyDescent="0.25">
      <c r="A9">
        <v>1150</v>
      </c>
      <c r="B9">
        <v>240</v>
      </c>
      <c r="C9">
        <v>180</v>
      </c>
      <c r="D9" s="2">
        <v>253.99899441340798</v>
      </c>
      <c r="E9" s="2"/>
      <c r="F9" s="2">
        <f>D9*(AVERAGE(C9:C10)-AVERAGE(C8:C9))</f>
        <v>15239.939664804479</v>
      </c>
    </row>
    <row r="10" spans="1:6" x14ac:dyDescent="0.25">
      <c r="A10">
        <v>1150</v>
      </c>
      <c r="B10">
        <v>240</v>
      </c>
      <c r="C10">
        <v>270</v>
      </c>
      <c r="D10" s="2">
        <v>286.68566666666703</v>
      </c>
      <c r="E10" s="2"/>
      <c r="F10" s="2">
        <f>D10*(AVERAGE(C10:C11)-AVERAGE(C9:C10))</f>
        <v>18634.568333333358</v>
      </c>
    </row>
    <row r="11" spans="1:6" x14ac:dyDescent="0.25">
      <c r="A11">
        <v>1150</v>
      </c>
      <c r="B11">
        <v>240</v>
      </c>
      <c r="C11">
        <v>310</v>
      </c>
      <c r="D11" s="2">
        <v>284.53377777777803</v>
      </c>
      <c r="E11" s="2"/>
      <c r="F11" s="2">
        <f>D11*(400-AVERAGE(C10:C11))</f>
        <v>31298.715555555584</v>
      </c>
    </row>
    <row r="12" spans="1:6" x14ac:dyDescent="0.25">
      <c r="E12" s="3">
        <f>SUM(E2:E11)</f>
        <v>784.02598557589636</v>
      </c>
      <c r="F12" s="3">
        <f>SUM(F2:F11)</f>
        <v>75007.613081739764</v>
      </c>
    </row>
    <row r="13" spans="1:6" x14ac:dyDescent="0.25">
      <c r="E13" s="4">
        <f>E12/SUM(E12:F12)</f>
        <v>1.0344491756927834E-2</v>
      </c>
      <c r="F13" s="4">
        <f>F12/SUM(E12:F12)</f>
        <v>0.98965550824307225</v>
      </c>
    </row>
    <row r="15" spans="1:6" x14ac:dyDescent="0.25">
      <c r="A15" s="1" t="s">
        <v>4</v>
      </c>
      <c r="B15" s="1" t="s">
        <v>5</v>
      </c>
      <c r="C15" s="1" t="s">
        <v>6</v>
      </c>
      <c r="D15" s="1" t="s">
        <v>7</v>
      </c>
      <c r="E15" s="1" t="s">
        <v>0</v>
      </c>
      <c r="F15" s="1" t="s">
        <v>1</v>
      </c>
    </row>
    <row r="16" spans="1:6" x14ac:dyDescent="0.25">
      <c r="A16">
        <v>1250</v>
      </c>
      <c r="B16">
        <v>240</v>
      </c>
      <c r="C16">
        <v>5</v>
      </c>
      <c r="D16" s="2">
        <v>-6.3944444444444498E-2</v>
      </c>
      <c r="E16" s="2">
        <f>D16*(AVERAGE(C16:C17)-0)</f>
        <v>-1.1190277777777786</v>
      </c>
      <c r="F16" s="2"/>
    </row>
    <row r="17" spans="1:6" x14ac:dyDescent="0.25">
      <c r="A17">
        <v>1250</v>
      </c>
      <c r="B17">
        <v>240</v>
      </c>
      <c r="C17">
        <v>30</v>
      </c>
      <c r="D17" s="2">
        <v>9.0004444444444509</v>
      </c>
      <c r="E17" s="2">
        <f>D17*(AVERAGE(C17:C18)-AVERAGE(C16:C17))</f>
        <v>292.51444444444468</v>
      </c>
      <c r="F17" s="2"/>
    </row>
    <row r="18" spans="1:6" x14ac:dyDescent="0.25">
      <c r="A18">
        <v>1250</v>
      </c>
      <c r="B18">
        <v>240</v>
      </c>
      <c r="C18">
        <v>70</v>
      </c>
      <c r="D18" s="2">
        <v>31.072899276572098</v>
      </c>
      <c r="E18" s="2">
        <f t="shared" ref="E18" si="1">D18*(AVERAGE(C18:C19)-AVERAGE(C17:C18))</f>
        <v>1009.8692264885932</v>
      </c>
      <c r="F18" s="2"/>
    </row>
    <row r="19" spans="1:6" x14ac:dyDescent="0.25">
      <c r="A19">
        <v>1250</v>
      </c>
      <c r="B19">
        <v>240</v>
      </c>
      <c r="C19">
        <v>95</v>
      </c>
      <c r="D19" s="2">
        <v>59.132000000000005</v>
      </c>
      <c r="E19" s="2">
        <f>D19*(95-AVERAGE(C18:C19))</f>
        <v>739.15000000000009</v>
      </c>
      <c r="F19" s="2">
        <f>D19*(AVERAGE(C19:C20)-95)</f>
        <v>591.32000000000005</v>
      </c>
    </row>
    <row r="20" spans="1:6" x14ac:dyDescent="0.25">
      <c r="A20">
        <v>1250</v>
      </c>
      <c r="B20">
        <v>240</v>
      </c>
      <c r="C20">
        <v>115</v>
      </c>
      <c r="D20" s="2">
        <v>114.061346039309</v>
      </c>
      <c r="E20" s="2"/>
      <c r="F20" s="2">
        <f>D20*(AVERAGE(C20:C21)-AVERAGE(C19:C20))</f>
        <v>1996.0735556879076</v>
      </c>
    </row>
    <row r="21" spans="1:6" x14ac:dyDescent="0.25">
      <c r="A21">
        <v>1250</v>
      </c>
      <c r="B21">
        <v>240</v>
      </c>
      <c r="C21">
        <v>130</v>
      </c>
      <c r="D21" s="2">
        <v>155.38447543965998</v>
      </c>
      <c r="E21" s="2"/>
      <c r="F21" s="2">
        <f>D21*(AVERAGE(C21:C22)-AVERAGE(C20:C21))</f>
        <v>2719.2283201940495</v>
      </c>
    </row>
    <row r="22" spans="1:6" x14ac:dyDescent="0.25">
      <c r="A22">
        <v>1250</v>
      </c>
      <c r="B22">
        <v>240</v>
      </c>
      <c r="C22">
        <v>150</v>
      </c>
      <c r="D22" s="2">
        <v>191.830214917826</v>
      </c>
      <c r="E22" s="2"/>
      <c r="F22" s="2">
        <f>D22*(AVERAGE(C22:C23)-AVERAGE(C21:C22))</f>
        <v>4795.7553729456504</v>
      </c>
    </row>
    <row r="23" spans="1:6" x14ac:dyDescent="0.25">
      <c r="A23">
        <v>1250</v>
      </c>
      <c r="B23">
        <v>240</v>
      </c>
      <c r="C23">
        <v>180</v>
      </c>
      <c r="D23" s="2">
        <v>253.71319483436301</v>
      </c>
      <c r="E23" s="2"/>
      <c r="F23" s="2">
        <f>D23*(AVERAGE(C23:C24)-AVERAGE(C22:C23))</f>
        <v>15222.79169006178</v>
      </c>
    </row>
    <row r="24" spans="1:6" x14ac:dyDescent="0.25">
      <c r="A24">
        <v>1250</v>
      </c>
      <c r="B24">
        <v>240</v>
      </c>
      <c r="C24">
        <v>270</v>
      </c>
      <c r="D24" s="2">
        <v>287.38877777777799</v>
      </c>
      <c r="E24" s="2"/>
      <c r="F24" s="2">
        <f>D24*(AVERAGE(C24:C25)-AVERAGE(C23:C24))</f>
        <v>18680.270555555569</v>
      </c>
    </row>
    <row r="25" spans="1:6" x14ac:dyDescent="0.25">
      <c r="A25">
        <v>1250</v>
      </c>
      <c r="B25">
        <v>240</v>
      </c>
      <c r="C25">
        <v>310</v>
      </c>
      <c r="D25" s="2">
        <v>282.522722222222</v>
      </c>
      <c r="E25" s="2"/>
      <c r="F25" s="2">
        <f>D25*(400-AVERAGE(C24:C25))</f>
        <v>31077.49944444442</v>
      </c>
    </row>
    <row r="26" spans="1:6" x14ac:dyDescent="0.25">
      <c r="E26" s="3">
        <f>SUM(E16:E25)</f>
        <v>2040.4146431552601</v>
      </c>
      <c r="F26" s="3">
        <f>SUM(F16:F25)</f>
        <v>75082.938938889376</v>
      </c>
    </row>
    <row r="27" spans="1:6" x14ac:dyDescent="0.25">
      <c r="E27" s="4">
        <f>E26/SUM(E26:F26)</f>
        <v>2.6456508286878958E-2</v>
      </c>
      <c r="F27" s="4">
        <f>F26/SUM(E26:F26)</f>
        <v>0.97354349171312093</v>
      </c>
    </row>
    <row r="29" spans="1:6" x14ac:dyDescent="0.25">
      <c r="A29" s="1"/>
      <c r="B29" s="1"/>
      <c r="C29" s="1"/>
      <c r="D29" s="1"/>
      <c r="E29" s="1"/>
      <c r="F29" s="1"/>
    </row>
    <row r="30" spans="1:6" x14ac:dyDescent="0.25">
      <c r="D30" s="2"/>
      <c r="E30" s="2"/>
      <c r="F30" s="2"/>
    </row>
    <row r="31" spans="1:6" x14ac:dyDescent="0.25">
      <c r="D31" s="2"/>
      <c r="E31" s="2"/>
      <c r="F31" s="2"/>
    </row>
    <row r="32" spans="1:6" x14ac:dyDescent="0.25">
      <c r="D32" s="2"/>
      <c r="E32" s="2"/>
      <c r="F32" s="2"/>
    </row>
    <row r="33" spans="1:6" x14ac:dyDescent="0.25">
      <c r="D33" s="2"/>
      <c r="E33" s="2"/>
      <c r="F33" s="2"/>
    </row>
    <row r="34" spans="1:6" x14ac:dyDescent="0.25">
      <c r="D34" s="2"/>
      <c r="E34" s="2"/>
      <c r="F34" s="2"/>
    </row>
    <row r="35" spans="1:6" x14ac:dyDescent="0.25">
      <c r="D35" s="2"/>
      <c r="E35" s="2"/>
      <c r="F35" s="2"/>
    </row>
    <row r="36" spans="1:6" x14ac:dyDescent="0.25">
      <c r="D36" s="2"/>
      <c r="E36" s="2"/>
      <c r="F36" s="2"/>
    </row>
    <row r="37" spans="1:6" x14ac:dyDescent="0.25">
      <c r="D37" s="2"/>
      <c r="E37" s="2"/>
      <c r="F37" s="2"/>
    </row>
    <row r="38" spans="1:6" x14ac:dyDescent="0.25">
      <c r="D38" s="2"/>
      <c r="E38" s="2"/>
      <c r="F38" s="2"/>
    </row>
    <row r="39" spans="1:6" x14ac:dyDescent="0.25">
      <c r="D39" s="2"/>
      <c r="E39" s="2"/>
      <c r="F39" s="2"/>
    </row>
    <row r="40" spans="1:6" x14ac:dyDescent="0.25">
      <c r="E40" s="3"/>
      <c r="F40" s="3"/>
    </row>
    <row r="41" spans="1:6" x14ac:dyDescent="0.25">
      <c r="E41" s="4"/>
      <c r="F41" s="4"/>
    </row>
    <row r="43" spans="1:6" x14ac:dyDescent="0.25">
      <c r="A43" s="1" t="s">
        <v>4</v>
      </c>
      <c r="B43" s="1" t="s">
        <v>5</v>
      </c>
      <c r="C43" s="1" t="s">
        <v>6</v>
      </c>
      <c r="D43" s="1" t="s">
        <v>7</v>
      </c>
      <c r="E43" s="1" t="s">
        <v>0</v>
      </c>
      <c r="F43" s="1" t="s">
        <v>1</v>
      </c>
    </row>
    <row r="44" spans="1:6" x14ac:dyDescent="0.25">
      <c r="A44">
        <v>1450</v>
      </c>
      <c r="B44">
        <v>240</v>
      </c>
      <c r="C44">
        <v>5</v>
      </c>
      <c r="D44" s="2">
        <v>-3.22472160356347</v>
      </c>
      <c r="E44" s="2">
        <f>D44*(AVERAGE(C44:C45)-0)</f>
        <v>-56.432628062360727</v>
      </c>
      <c r="F44" s="2"/>
    </row>
    <row r="45" spans="1:6" x14ac:dyDescent="0.25">
      <c r="A45">
        <v>1450</v>
      </c>
      <c r="B45">
        <v>240</v>
      </c>
      <c r="C45">
        <v>30</v>
      </c>
      <c r="D45" s="2">
        <v>5.5363737486095701</v>
      </c>
      <c r="E45" s="2">
        <f>D45*(AVERAGE(C45:C46)-AVERAGE(C44:C45))</f>
        <v>179.93214682981102</v>
      </c>
      <c r="F45" s="2"/>
    </row>
    <row r="46" spans="1:6" x14ac:dyDescent="0.25">
      <c r="A46">
        <v>1450</v>
      </c>
      <c r="B46">
        <v>240</v>
      </c>
      <c r="C46">
        <v>70</v>
      </c>
      <c r="D46" s="2">
        <v>54.829333333333295</v>
      </c>
      <c r="E46" s="2">
        <f t="shared" ref="E46" si="2">D46*(AVERAGE(C46:C47)-AVERAGE(C45:C46))</f>
        <v>1781.953333333332</v>
      </c>
      <c r="F46" s="2"/>
    </row>
    <row r="47" spans="1:6" x14ac:dyDescent="0.25">
      <c r="A47">
        <v>1450</v>
      </c>
      <c r="B47">
        <v>240</v>
      </c>
      <c r="C47">
        <v>95</v>
      </c>
      <c r="D47" s="2">
        <v>88.843230944254799</v>
      </c>
      <c r="E47" s="2">
        <f>D47*(95-AVERAGE(C46:C47))</f>
        <v>1110.5403868031849</v>
      </c>
      <c r="F47" s="2">
        <f>D47*(AVERAGE(C47:C48)-95)</f>
        <v>888.43230944254799</v>
      </c>
    </row>
    <row r="48" spans="1:6" x14ac:dyDescent="0.25">
      <c r="A48">
        <v>1450</v>
      </c>
      <c r="B48">
        <v>240</v>
      </c>
      <c r="C48">
        <v>115</v>
      </c>
      <c r="D48" s="2">
        <v>122.005</v>
      </c>
      <c r="E48" s="2"/>
      <c r="F48" s="2">
        <f>D48*(AVERAGE(C48:C49)-AVERAGE(C47:C48))</f>
        <v>2135.0875000000001</v>
      </c>
    </row>
    <row r="49" spans="1:6" x14ac:dyDescent="0.25">
      <c r="A49">
        <v>1450</v>
      </c>
      <c r="B49">
        <v>240</v>
      </c>
      <c r="C49">
        <v>130</v>
      </c>
      <c r="D49" s="2">
        <v>147.63153477218199</v>
      </c>
      <c r="E49" s="2"/>
      <c r="F49" s="2">
        <f>D49*(AVERAGE(C49:C50)-AVERAGE(C48:C49))</f>
        <v>2583.5518585131849</v>
      </c>
    </row>
    <row r="50" spans="1:6" x14ac:dyDescent="0.25">
      <c r="A50">
        <v>1450</v>
      </c>
      <c r="B50">
        <v>240</v>
      </c>
      <c r="C50">
        <v>150</v>
      </c>
      <c r="D50" s="2">
        <v>185.13508968609898</v>
      </c>
      <c r="E50" s="2"/>
      <c r="F50" s="2">
        <f>D50*(AVERAGE(C50:C51)-AVERAGE(C49:C50))</f>
        <v>4628.3772421524745</v>
      </c>
    </row>
    <row r="51" spans="1:6" x14ac:dyDescent="0.25">
      <c r="A51">
        <v>1450</v>
      </c>
      <c r="B51">
        <v>240</v>
      </c>
      <c r="C51">
        <v>180</v>
      </c>
      <c r="D51" s="2">
        <v>242.99602272727302</v>
      </c>
      <c r="E51" s="2"/>
      <c r="F51" s="2">
        <f>D51*(AVERAGE(C51:C52)-AVERAGE(C50:C51))</f>
        <v>14579.76136363638</v>
      </c>
    </row>
    <row r="52" spans="1:6" x14ac:dyDescent="0.25">
      <c r="A52">
        <v>1450</v>
      </c>
      <c r="B52">
        <v>240</v>
      </c>
      <c r="C52">
        <v>270</v>
      </c>
      <c r="D52" s="2">
        <v>287.933333333333</v>
      </c>
      <c r="E52" s="2"/>
      <c r="F52" s="2">
        <f>D52*(AVERAGE(C52:C53)-AVERAGE(C51:C52))</f>
        <v>18715.666666666646</v>
      </c>
    </row>
    <row r="53" spans="1:6" x14ac:dyDescent="0.25">
      <c r="A53">
        <v>1450</v>
      </c>
      <c r="B53">
        <v>240</v>
      </c>
      <c r="C53">
        <v>310</v>
      </c>
      <c r="D53" s="2">
        <v>283.24322222222202</v>
      </c>
      <c r="E53" s="2"/>
      <c r="F53" s="2">
        <f>D53*(400-AVERAGE(C52:C53))</f>
        <v>31156.754444444421</v>
      </c>
    </row>
    <row r="54" spans="1:6" x14ac:dyDescent="0.25">
      <c r="E54" s="3">
        <f>SUM(E44:E53)</f>
        <v>3015.9932389039673</v>
      </c>
      <c r="F54" s="3">
        <f>SUM(F44:F53)</f>
        <v>74687.63138485566</v>
      </c>
    </row>
    <row r="55" spans="1:6" x14ac:dyDescent="0.25">
      <c r="E55" s="4">
        <f>E54/SUM(E54:F54)</f>
        <v>3.8814061165195118E-2</v>
      </c>
      <c r="F55" s="4">
        <f>F54/SUM(E54:F54)</f>
        <v>0.96118593883480496</v>
      </c>
    </row>
    <row r="57" spans="1:6" x14ac:dyDescent="0.25">
      <c r="A57" s="1" t="s">
        <v>4</v>
      </c>
      <c r="B57" s="1" t="s">
        <v>5</v>
      </c>
      <c r="C57" s="1" t="s">
        <v>6</v>
      </c>
      <c r="D57" s="1" t="s">
        <v>7</v>
      </c>
      <c r="E57" s="1" t="s">
        <v>0</v>
      </c>
      <c r="F57" s="1" t="s">
        <v>1</v>
      </c>
    </row>
    <row r="58" spans="1:6" x14ac:dyDescent="0.25">
      <c r="A58">
        <v>1550</v>
      </c>
      <c r="B58">
        <v>240</v>
      </c>
      <c r="C58">
        <v>5</v>
      </c>
      <c r="D58" s="2">
        <v>2.05422222222222</v>
      </c>
      <c r="E58" s="2">
        <f>D58*(AVERAGE(C58:C59)-0)</f>
        <v>35.948888888888852</v>
      </c>
      <c r="F58" s="2"/>
    </row>
    <row r="59" spans="1:6" x14ac:dyDescent="0.25">
      <c r="A59">
        <v>1550</v>
      </c>
      <c r="B59">
        <v>240</v>
      </c>
      <c r="C59">
        <v>30</v>
      </c>
      <c r="D59" s="2">
        <v>14.984933035714301</v>
      </c>
      <c r="E59" s="2">
        <f>D59*(AVERAGE(C59:C60)-AVERAGE(C58:C59))</f>
        <v>487.01032366071479</v>
      </c>
      <c r="F59" s="2"/>
    </row>
    <row r="60" spans="1:6" x14ac:dyDescent="0.25">
      <c r="A60">
        <v>1550</v>
      </c>
      <c r="B60">
        <v>240</v>
      </c>
      <c r="C60">
        <v>70</v>
      </c>
      <c r="D60" s="2">
        <v>8.4653409090909086</v>
      </c>
      <c r="E60" s="2">
        <f t="shared" ref="E60" si="3">D60*(AVERAGE(C60:C61)-AVERAGE(C59:C60))</f>
        <v>275.1235795454545</v>
      </c>
      <c r="F60" s="2"/>
    </row>
    <row r="61" spans="1:6" x14ac:dyDescent="0.25">
      <c r="A61">
        <v>1550</v>
      </c>
      <c r="B61">
        <v>240</v>
      </c>
      <c r="C61">
        <v>95</v>
      </c>
      <c r="D61" s="2">
        <v>92.446018735362998</v>
      </c>
      <c r="E61" s="2">
        <f>D61*(95-AVERAGE(C60:C61))</f>
        <v>1155.5752341920374</v>
      </c>
      <c r="F61" s="2">
        <f>D61*(AVERAGE(C61:C62)-95)</f>
        <v>924.46018735362998</v>
      </c>
    </row>
    <row r="62" spans="1:6" x14ac:dyDescent="0.25">
      <c r="A62">
        <v>1550</v>
      </c>
      <c r="B62">
        <v>240</v>
      </c>
      <c r="C62">
        <v>115</v>
      </c>
      <c r="D62" s="2">
        <v>119.49158163265299</v>
      </c>
      <c r="E62" s="2"/>
      <c r="F62" s="2">
        <f>D62*(AVERAGE(C62:C63)-AVERAGE(C61:C62))</f>
        <v>2091.1026785714275</v>
      </c>
    </row>
    <row r="63" spans="1:6" x14ac:dyDescent="0.25">
      <c r="A63">
        <v>1550</v>
      </c>
      <c r="B63">
        <v>240</v>
      </c>
      <c r="C63">
        <v>130</v>
      </c>
      <c r="D63" s="2">
        <v>151.47253886010401</v>
      </c>
      <c r="E63" s="2"/>
      <c r="F63" s="2">
        <f>D63*(AVERAGE(C63:C64)-AVERAGE(C62:C63))</f>
        <v>2650.7694300518201</v>
      </c>
    </row>
    <row r="64" spans="1:6" x14ac:dyDescent="0.25">
      <c r="A64">
        <v>1550</v>
      </c>
      <c r="B64">
        <v>240</v>
      </c>
      <c r="C64">
        <v>150</v>
      </c>
      <c r="D64" s="2">
        <v>183.985682074408</v>
      </c>
      <c r="E64" s="2"/>
      <c r="F64" s="2">
        <f>D64*(AVERAGE(C64:C65)-AVERAGE(C63:C64))</f>
        <v>4599.6420518601999</v>
      </c>
    </row>
    <row r="65" spans="1:6" x14ac:dyDescent="0.25">
      <c r="A65">
        <v>1550</v>
      </c>
      <c r="B65">
        <v>240</v>
      </c>
      <c r="C65">
        <v>180</v>
      </c>
      <c r="D65" s="2">
        <v>235.357531143828</v>
      </c>
      <c r="E65" s="2"/>
      <c r="F65" s="2">
        <f>D65*(AVERAGE(C65:C66)-AVERAGE(C64:C65))</f>
        <v>14121.45186862968</v>
      </c>
    </row>
    <row r="66" spans="1:6" x14ac:dyDescent="0.25">
      <c r="A66">
        <v>1550</v>
      </c>
      <c r="B66">
        <v>240</v>
      </c>
      <c r="C66">
        <v>270</v>
      </c>
      <c r="D66" s="2">
        <v>286.425555555556</v>
      </c>
      <c r="E66" s="2"/>
      <c r="F66" s="2">
        <f>D66*(AVERAGE(C66:C67)-AVERAGE(C65:C66))</f>
        <v>18617.661111111142</v>
      </c>
    </row>
    <row r="67" spans="1:6" x14ac:dyDescent="0.25">
      <c r="A67">
        <v>1550</v>
      </c>
      <c r="B67">
        <v>240</v>
      </c>
      <c r="C67">
        <v>310</v>
      </c>
      <c r="D67" s="2">
        <v>282.47455555555598</v>
      </c>
      <c r="E67" s="2"/>
      <c r="F67" s="2">
        <f>D67*(400-AVERAGE(C66:C67))</f>
        <v>31072.201111111157</v>
      </c>
    </row>
    <row r="68" spans="1:6" x14ac:dyDescent="0.25">
      <c r="E68" s="3">
        <f>SUM(E58:E67)</f>
        <v>1953.6580262870957</v>
      </c>
      <c r="F68" s="3">
        <f>SUM(F58:F67)</f>
        <v>74077.288438689051</v>
      </c>
    </row>
    <row r="69" spans="1:6" x14ac:dyDescent="0.25">
      <c r="E69" s="4">
        <f>E68/SUM(E68:F68)</f>
        <v>2.569556367665439E-2</v>
      </c>
      <c r="F69" s="4">
        <f>F68/SUM(E68:F68)</f>
        <v>0.97430443632334551</v>
      </c>
    </row>
    <row r="71" spans="1:6" x14ac:dyDescent="0.25">
      <c r="A71" s="1" t="s">
        <v>4</v>
      </c>
      <c r="B71" s="1" t="s">
        <v>5</v>
      </c>
      <c r="C71" s="1" t="s">
        <v>6</v>
      </c>
      <c r="D71" s="1" t="s">
        <v>7</v>
      </c>
      <c r="E71" s="1" t="s">
        <v>0</v>
      </c>
      <c r="F71" s="1" t="s">
        <v>1</v>
      </c>
    </row>
    <row r="72" spans="1:6" x14ac:dyDescent="0.25">
      <c r="A72">
        <v>1650</v>
      </c>
      <c r="B72">
        <v>240</v>
      </c>
      <c r="C72">
        <v>5</v>
      </c>
      <c r="D72" s="2">
        <v>-7.1712765957446809</v>
      </c>
      <c r="E72" s="2">
        <f>D72*(AVERAGE(C72:C74)-0)</f>
        <v>-268.92287234042556</v>
      </c>
      <c r="F72" s="2"/>
    </row>
    <row r="73" spans="1:6" x14ac:dyDescent="0.25">
      <c r="D73" s="2"/>
      <c r="E73" s="2"/>
      <c r="F73" s="2"/>
    </row>
    <row r="74" spans="1:6" x14ac:dyDescent="0.25">
      <c r="A74">
        <v>1650</v>
      </c>
      <c r="B74">
        <v>240</v>
      </c>
      <c r="C74">
        <v>70</v>
      </c>
      <c r="D74" s="2">
        <v>1.6233995584989001</v>
      </c>
      <c r="E74" s="2">
        <f>D74*(AVERAGE(C74:C75)-AVERAGE(C72:C74))</f>
        <v>73.0529801324505</v>
      </c>
      <c r="F74" s="2"/>
    </row>
    <row r="75" spans="1:6" x14ac:dyDescent="0.25">
      <c r="A75">
        <v>1650</v>
      </c>
      <c r="B75">
        <v>240</v>
      </c>
      <c r="C75">
        <v>95</v>
      </c>
      <c r="D75" s="2">
        <v>77.193222506393894</v>
      </c>
      <c r="E75" s="2">
        <f>D75*(90-AVERAGE(C74:C75))</f>
        <v>578.94916879795426</v>
      </c>
      <c r="F75" s="2">
        <f>D75*(AVERAGE(C75:C76)-90)</f>
        <v>1157.8983375959085</v>
      </c>
    </row>
    <row r="76" spans="1:6" x14ac:dyDescent="0.25">
      <c r="A76">
        <v>1650</v>
      </c>
      <c r="B76">
        <v>240</v>
      </c>
      <c r="C76">
        <v>115</v>
      </c>
      <c r="D76" s="2">
        <v>135.06805555555599</v>
      </c>
      <c r="E76" s="2"/>
      <c r="F76" s="2">
        <f t="shared" ref="F76:F83" si="4">D76*(AVERAGE(C76:C77)-AVERAGE(C75:C76))</f>
        <v>2363.6909722222299</v>
      </c>
    </row>
    <row r="77" spans="1:6" x14ac:dyDescent="0.25">
      <c r="A77">
        <v>1650</v>
      </c>
      <c r="B77">
        <v>240</v>
      </c>
      <c r="C77">
        <v>130</v>
      </c>
      <c r="D77" s="2">
        <v>150.22793296089401</v>
      </c>
      <c r="E77" s="2"/>
      <c r="F77" s="2">
        <f t="shared" si="4"/>
        <v>2628.9888268156451</v>
      </c>
    </row>
    <row r="78" spans="1:6" x14ac:dyDescent="0.25">
      <c r="A78">
        <v>1650</v>
      </c>
      <c r="B78">
        <v>240</v>
      </c>
      <c r="C78">
        <v>150</v>
      </c>
      <c r="D78" s="2">
        <v>186.077236693092</v>
      </c>
      <c r="E78" s="2"/>
      <c r="F78" s="2">
        <f t="shared" si="4"/>
        <v>4651.9309173273004</v>
      </c>
    </row>
    <row r="79" spans="1:6" x14ac:dyDescent="0.25">
      <c r="A79">
        <v>1650</v>
      </c>
      <c r="B79">
        <v>240</v>
      </c>
      <c r="C79">
        <v>180</v>
      </c>
      <c r="D79" s="2">
        <v>236.939273552781</v>
      </c>
      <c r="E79" s="2"/>
      <c r="F79" s="2">
        <f t="shared" si="4"/>
        <v>14216.356413166861</v>
      </c>
    </row>
    <row r="80" spans="1:6" x14ac:dyDescent="0.25">
      <c r="A80">
        <v>1650</v>
      </c>
      <c r="B80">
        <v>240</v>
      </c>
      <c r="C80">
        <v>270</v>
      </c>
      <c r="D80" s="2">
        <v>287.38233333333301</v>
      </c>
      <c r="E80" s="2"/>
      <c r="F80" s="2">
        <f t="shared" si="4"/>
        <v>18679.851666666647</v>
      </c>
    </row>
    <row r="81" spans="1:6" x14ac:dyDescent="0.25">
      <c r="A81">
        <v>1650</v>
      </c>
      <c r="B81">
        <v>240</v>
      </c>
      <c r="C81">
        <v>310</v>
      </c>
      <c r="D81" s="2">
        <v>282.650222222222</v>
      </c>
      <c r="E81" s="2"/>
      <c r="F81" s="2">
        <f t="shared" si="4"/>
        <v>5653.0044444444402</v>
      </c>
    </row>
    <row r="82" spans="1:6" x14ac:dyDescent="0.25">
      <c r="D82" s="2"/>
      <c r="E82" s="3">
        <f>SUM(E72:E81)</f>
        <v>383.0792765899792</v>
      </c>
      <c r="F82" s="3">
        <f>SUM(F72:F81)</f>
        <v>49351.721578239034</v>
      </c>
    </row>
    <row r="83" spans="1:6" x14ac:dyDescent="0.25">
      <c r="E83" s="4">
        <f>E82/SUM(E82:F82)</f>
        <v>7.7024391372984453E-3</v>
      </c>
      <c r="F83" s="4">
        <f>F82/SUM(E82:F82)</f>
        <v>0.99229756086270149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11"/>
  <sheetViews>
    <sheetView workbookViewId="0"/>
  </sheetViews>
  <sheetFormatPr defaultRowHeight="15" x14ac:dyDescent="0.25"/>
  <sheetData>
    <row r="1" spans="1:6" x14ac:dyDescent="0.25">
      <c r="A1" s="1" t="s">
        <v>4</v>
      </c>
      <c r="B1" s="1" t="s">
        <v>5</v>
      </c>
      <c r="C1" s="1" t="s">
        <v>6</v>
      </c>
      <c r="D1" s="1" t="s">
        <v>7</v>
      </c>
      <c r="E1" s="1" t="s">
        <v>0</v>
      </c>
      <c r="F1" s="1" t="s">
        <v>1</v>
      </c>
    </row>
    <row r="2" spans="1:6" x14ac:dyDescent="0.25">
      <c r="A2">
        <v>950</v>
      </c>
      <c r="B2">
        <v>240</v>
      </c>
      <c r="C2">
        <v>5</v>
      </c>
      <c r="D2" s="2">
        <v>13.358983116558401</v>
      </c>
      <c r="E2" s="2">
        <f>D2*(AVERAGE(C2:C3)-0)</f>
        <v>233.78220453977201</v>
      </c>
      <c r="F2" s="2"/>
    </row>
    <row r="3" spans="1:6" x14ac:dyDescent="0.25">
      <c r="A3">
        <v>950</v>
      </c>
      <c r="B3">
        <v>240</v>
      </c>
      <c r="C3">
        <v>30</v>
      </c>
      <c r="D3" s="2">
        <v>6.6390267553899704</v>
      </c>
      <c r="E3" s="2">
        <f>D3*(AVERAGE(C3:C4)-AVERAGE(C2:C3))</f>
        <v>215.76836955017404</v>
      </c>
      <c r="F3" s="2"/>
    </row>
    <row r="4" spans="1:6" x14ac:dyDescent="0.25">
      <c r="A4">
        <v>950</v>
      </c>
      <c r="B4">
        <v>240</v>
      </c>
      <c r="C4">
        <v>70</v>
      </c>
      <c r="D4" s="2">
        <v>29.3805523167687</v>
      </c>
      <c r="E4" s="2">
        <f>D4*(AVERAGE(C4:C5)-AVERAGE(C3:C4))</f>
        <v>954.86795029498273</v>
      </c>
      <c r="F4" s="2"/>
    </row>
    <row r="5" spans="1:6" x14ac:dyDescent="0.25">
      <c r="A5">
        <v>950</v>
      </c>
      <c r="B5">
        <v>240</v>
      </c>
      <c r="C5">
        <v>95</v>
      </c>
      <c r="D5" s="2">
        <v>89.589976979903895</v>
      </c>
      <c r="E5" s="2">
        <f>D5*(95-AVERAGE(C4:C5))</f>
        <v>1119.8747122487987</v>
      </c>
      <c r="F5" s="2">
        <f>D5*(AVERAGE(C5:C6)-95)</f>
        <v>895.89976979903895</v>
      </c>
    </row>
    <row r="6" spans="1:6" x14ac:dyDescent="0.25">
      <c r="A6">
        <v>950</v>
      </c>
      <c r="B6">
        <v>240</v>
      </c>
      <c r="C6">
        <v>115</v>
      </c>
      <c r="D6" s="2">
        <v>133.80962407384499</v>
      </c>
      <c r="E6" s="2"/>
      <c r="F6" s="2">
        <f>D6*(AVERAGE(C6:C7)-AVERAGE(C5:C6))</f>
        <v>2341.6684212922873</v>
      </c>
    </row>
    <row r="7" spans="1:6" x14ac:dyDescent="0.25">
      <c r="A7">
        <v>950</v>
      </c>
      <c r="B7">
        <v>240</v>
      </c>
      <c r="C7">
        <v>130</v>
      </c>
      <c r="D7" s="2">
        <v>177.579503410397</v>
      </c>
      <c r="E7" s="2"/>
      <c r="F7" s="2">
        <f>D7*(AVERAGE(C7:C8)-AVERAGE(C6:C7))</f>
        <v>3107.6413096819474</v>
      </c>
    </row>
    <row r="8" spans="1:6" x14ac:dyDescent="0.25">
      <c r="A8">
        <v>950</v>
      </c>
      <c r="B8">
        <v>240</v>
      </c>
      <c r="C8">
        <v>150</v>
      </c>
      <c r="D8" s="2">
        <v>214.26058894213901</v>
      </c>
      <c r="E8" s="2"/>
      <c r="F8" s="2">
        <f>D8*(AVERAGE(C8:C9)-AVERAGE(C7:C8))</f>
        <v>5356.5147235534751</v>
      </c>
    </row>
    <row r="9" spans="1:6" x14ac:dyDescent="0.25">
      <c r="A9">
        <v>950</v>
      </c>
      <c r="B9">
        <v>240</v>
      </c>
      <c r="C9">
        <v>180</v>
      </c>
      <c r="D9" s="2">
        <v>260.63191113718301</v>
      </c>
      <c r="E9" s="2"/>
      <c r="F9" s="2">
        <f>D9*(AVERAGE(C9:C10)-AVERAGE(C8:C9))</f>
        <v>15637.91466823098</v>
      </c>
    </row>
    <row r="10" spans="1:6" x14ac:dyDescent="0.25">
      <c r="A10">
        <v>950</v>
      </c>
      <c r="B10">
        <v>240</v>
      </c>
      <c r="C10">
        <v>270</v>
      </c>
      <c r="D10" s="2">
        <v>294.79103970966997</v>
      </c>
      <c r="E10" s="2"/>
      <c r="F10" s="2">
        <f>D10*(AVERAGE(C10:C11)-AVERAGE(C9:C10))</f>
        <v>19161.41758112855</v>
      </c>
    </row>
    <row r="11" spans="1:6" x14ac:dyDescent="0.25">
      <c r="A11">
        <v>950</v>
      </c>
      <c r="B11">
        <v>240</v>
      </c>
      <c r="C11">
        <v>310</v>
      </c>
      <c r="D11" s="2">
        <v>290.64018445380799</v>
      </c>
      <c r="E11" s="2"/>
      <c r="F11" s="2">
        <f>D11*(400-AVERAGE(C10:C11))</f>
        <v>31970.420289918879</v>
      </c>
    </row>
    <row r="12" spans="1:6" x14ac:dyDescent="0.25">
      <c r="E12" s="3">
        <f>SUM(E2:E11)</f>
        <v>2524.2932366337272</v>
      </c>
      <c r="F12" s="3">
        <f>SUM(F2:F11)</f>
        <v>78471.476763605155</v>
      </c>
    </row>
    <row r="13" spans="1:6" x14ac:dyDescent="0.25">
      <c r="E13" s="4">
        <f>E12/SUM(E12:F12)</f>
        <v>3.1165741576705576E-2</v>
      </c>
      <c r="F13" s="4">
        <f>F12/SUM(E12:F12)</f>
        <v>0.96883425842329429</v>
      </c>
    </row>
    <row r="15" spans="1:6" x14ac:dyDescent="0.25">
      <c r="A15" s="1" t="s">
        <v>4</v>
      </c>
      <c r="B15" s="1" t="s">
        <v>5</v>
      </c>
      <c r="C15" s="1" t="s">
        <v>6</v>
      </c>
      <c r="D15" s="1" t="s">
        <v>7</v>
      </c>
      <c r="E15" s="1" t="s">
        <v>0</v>
      </c>
      <c r="F15" s="1" t="s">
        <v>1</v>
      </c>
    </row>
    <row r="16" spans="1:6" x14ac:dyDescent="0.25">
      <c r="A16">
        <v>1050</v>
      </c>
      <c r="B16">
        <v>240</v>
      </c>
      <c r="C16">
        <v>5</v>
      </c>
      <c r="D16" s="2">
        <v>12.927747660839799</v>
      </c>
      <c r="E16" s="2">
        <f>D16*(AVERAGE(C16:C17)-0)</f>
        <v>226.23558406469647</v>
      </c>
      <c r="F16" s="2"/>
    </row>
    <row r="17" spans="1:6" x14ac:dyDescent="0.25">
      <c r="A17">
        <v>1050</v>
      </c>
      <c r="B17">
        <v>240</v>
      </c>
      <c r="C17">
        <v>30</v>
      </c>
      <c r="D17" s="2">
        <v>17.882421804780002</v>
      </c>
      <c r="E17" s="2">
        <f>D17*(AVERAGE(C17:C18)-AVERAGE(C16:C17))</f>
        <v>581.17870865535008</v>
      </c>
      <c r="F17" s="2"/>
    </row>
    <row r="18" spans="1:6" x14ac:dyDescent="0.25">
      <c r="A18">
        <v>1050</v>
      </c>
      <c r="B18">
        <v>240</v>
      </c>
      <c r="C18">
        <v>70</v>
      </c>
      <c r="D18" s="2">
        <v>59.718182592800702</v>
      </c>
      <c r="E18" s="2">
        <f>D18*(AVERAGE(C18:C19)-AVERAGE(C17:C18))</f>
        <v>1940.8409342660227</v>
      </c>
      <c r="F18" s="2"/>
    </row>
    <row r="19" spans="1:6" x14ac:dyDescent="0.25">
      <c r="A19">
        <v>1050</v>
      </c>
      <c r="B19">
        <v>240</v>
      </c>
      <c r="C19">
        <v>95</v>
      </c>
      <c r="D19" s="2">
        <v>97.012618090317005</v>
      </c>
      <c r="E19" s="2">
        <f>D19*(95-AVERAGE(C18:C19))</f>
        <v>1212.6577261289626</v>
      </c>
      <c r="F19" s="2">
        <f>D19*(AVERAGE(C19:C20)-95)</f>
        <v>970.12618090317005</v>
      </c>
    </row>
    <row r="20" spans="1:6" x14ac:dyDescent="0.25">
      <c r="A20">
        <v>1050</v>
      </c>
      <c r="B20">
        <v>240</v>
      </c>
      <c r="C20">
        <v>115</v>
      </c>
      <c r="D20" s="2">
        <v>135.60969864366001</v>
      </c>
      <c r="E20" s="2"/>
      <c r="F20" s="2">
        <f>D20*(AVERAGE(C20:C21)-AVERAGE(C19:C20))</f>
        <v>2373.16972626405</v>
      </c>
    </row>
    <row r="21" spans="1:6" x14ac:dyDescent="0.25">
      <c r="A21">
        <v>1050</v>
      </c>
      <c r="B21">
        <v>240</v>
      </c>
      <c r="C21">
        <v>130</v>
      </c>
      <c r="D21" s="2">
        <v>168.50650631033801</v>
      </c>
      <c r="E21" s="2"/>
      <c r="F21" s="2">
        <f>D21*(AVERAGE(C21:C22)-AVERAGE(C20:C21))</f>
        <v>2948.8638604309153</v>
      </c>
    </row>
    <row r="22" spans="1:6" x14ac:dyDescent="0.25">
      <c r="A22">
        <v>1050</v>
      </c>
      <c r="B22">
        <v>240</v>
      </c>
      <c r="C22">
        <v>150</v>
      </c>
      <c r="D22" s="2">
        <v>205.60215855912901</v>
      </c>
      <c r="E22" s="2"/>
      <c r="F22" s="2">
        <f>D22*(AVERAGE(C22:C23)-AVERAGE(C21:C22))</f>
        <v>5140.0539639782255</v>
      </c>
    </row>
    <row r="23" spans="1:6" x14ac:dyDescent="0.25">
      <c r="A23">
        <v>1050</v>
      </c>
      <c r="B23">
        <v>240</v>
      </c>
      <c r="C23">
        <v>180</v>
      </c>
      <c r="D23" s="2">
        <v>251.47527601800999</v>
      </c>
      <c r="E23" s="2"/>
      <c r="F23" s="2">
        <f>D23*(AVERAGE(C23:C24)-AVERAGE(C22:C23))</f>
        <v>15088.5165610806</v>
      </c>
    </row>
    <row r="24" spans="1:6" x14ac:dyDescent="0.25">
      <c r="A24">
        <v>1050</v>
      </c>
      <c r="B24">
        <v>240</v>
      </c>
      <c r="C24">
        <v>270</v>
      </c>
      <c r="D24" s="2">
        <v>296.14252421605403</v>
      </c>
      <c r="E24" s="2"/>
      <c r="F24" s="2">
        <f>D24*(AVERAGE(C24:C25)-AVERAGE(C23:C24))</f>
        <v>19249.264074043513</v>
      </c>
    </row>
    <row r="25" spans="1:6" x14ac:dyDescent="0.25">
      <c r="A25">
        <v>1050</v>
      </c>
      <c r="B25">
        <v>240</v>
      </c>
      <c r="C25">
        <v>310</v>
      </c>
      <c r="D25" s="2">
        <v>290.43282771025702</v>
      </c>
      <c r="E25" s="2"/>
      <c r="F25" s="2">
        <f>D25*(400-AVERAGE(C24:C25))</f>
        <v>31947.61104812827</v>
      </c>
    </row>
    <row r="26" spans="1:6" x14ac:dyDescent="0.25">
      <c r="E26" s="3">
        <f>SUM(E16:E25)</f>
        <v>3960.912953115032</v>
      </c>
      <c r="F26" s="3">
        <f>SUM(F16:F25)</f>
        <v>77717.605414828737</v>
      </c>
    </row>
    <row r="27" spans="1:6" x14ac:dyDescent="0.25">
      <c r="E27" s="4">
        <f>E26/SUM(E26:F26)</f>
        <v>4.8493937356600791E-2</v>
      </c>
      <c r="F27" s="4">
        <f>F26/SUM(E26:F26)</f>
        <v>0.95150606264339932</v>
      </c>
    </row>
    <row r="29" spans="1:6" x14ac:dyDescent="0.25">
      <c r="A29" s="1" t="s">
        <v>4</v>
      </c>
      <c r="B29" s="1" t="s">
        <v>5</v>
      </c>
      <c r="C29" s="1" t="s">
        <v>6</v>
      </c>
      <c r="D29" s="1" t="s">
        <v>7</v>
      </c>
      <c r="E29" s="1" t="s">
        <v>0</v>
      </c>
      <c r="F29" s="1" t="s">
        <v>1</v>
      </c>
    </row>
    <row r="30" spans="1:6" x14ac:dyDescent="0.25">
      <c r="A30">
        <v>1150</v>
      </c>
      <c r="B30">
        <v>240</v>
      </c>
      <c r="C30">
        <v>5</v>
      </c>
      <c r="D30" s="2">
        <v>14.453392720512301</v>
      </c>
      <c r="E30" s="2">
        <f>D30*(AVERAGE(C30:C31)-0)</f>
        <v>252.93437260896528</v>
      </c>
      <c r="F30" s="2"/>
    </row>
    <row r="31" spans="1:6" x14ac:dyDescent="0.25">
      <c r="A31">
        <v>1150</v>
      </c>
      <c r="B31">
        <v>240</v>
      </c>
      <c r="C31">
        <v>30</v>
      </c>
      <c r="D31" s="2">
        <v>28.577952015686201</v>
      </c>
      <c r="E31" s="2">
        <f>D31*(AVERAGE(C31:C32)-AVERAGE(C30:C31))</f>
        <v>928.78344050980149</v>
      </c>
      <c r="F31" s="2"/>
    </row>
    <row r="32" spans="1:6" x14ac:dyDescent="0.25">
      <c r="A32">
        <v>1150</v>
      </c>
      <c r="B32">
        <v>240</v>
      </c>
      <c r="C32">
        <v>70</v>
      </c>
      <c r="D32" s="2">
        <v>75.640699471999596</v>
      </c>
      <c r="E32" s="2">
        <f>D32*(AVERAGE(C32:C33)-AVERAGE(C31:C32))</f>
        <v>2458.3227328399871</v>
      </c>
      <c r="F32" s="2"/>
    </row>
    <row r="33" spans="1:6" x14ac:dyDescent="0.25">
      <c r="A33">
        <v>1150</v>
      </c>
      <c r="B33">
        <v>240</v>
      </c>
      <c r="C33">
        <v>95</v>
      </c>
      <c r="D33" s="2">
        <v>112.784799811184</v>
      </c>
      <c r="E33" s="2">
        <f>D33*(95-AVERAGE(C32:C33))</f>
        <v>1409.8099976398</v>
      </c>
      <c r="F33" s="2">
        <f>D33*(AVERAGE(C33:C34)-95)</f>
        <v>1127.8479981118401</v>
      </c>
    </row>
    <row r="34" spans="1:6" x14ac:dyDescent="0.25">
      <c r="A34">
        <v>1150</v>
      </c>
      <c r="B34">
        <v>240</v>
      </c>
      <c r="C34">
        <v>115</v>
      </c>
      <c r="D34" s="2">
        <v>140.40857280859299</v>
      </c>
      <c r="E34" s="2"/>
      <c r="F34" s="2">
        <f>D34*(AVERAGE(C34:C35)-AVERAGE(C33:C34))</f>
        <v>2457.1500241503772</v>
      </c>
    </row>
    <row r="35" spans="1:6" x14ac:dyDescent="0.25">
      <c r="A35">
        <v>1150</v>
      </c>
      <c r="B35">
        <v>240</v>
      </c>
      <c r="C35">
        <v>130</v>
      </c>
      <c r="D35" s="2">
        <v>167.86243275172302</v>
      </c>
      <c r="E35" s="2"/>
      <c r="F35" s="2">
        <f>D35*(AVERAGE(C35:C36)-AVERAGE(C34:C35))</f>
        <v>2937.5925731551529</v>
      </c>
    </row>
    <row r="36" spans="1:6" x14ac:dyDescent="0.25">
      <c r="A36">
        <v>1150</v>
      </c>
      <c r="B36">
        <v>240</v>
      </c>
      <c r="C36">
        <v>150</v>
      </c>
      <c r="D36" s="2">
        <v>205.19028957986103</v>
      </c>
      <c r="E36" s="2"/>
      <c r="F36" s="2">
        <f>D36*(AVERAGE(C36:C37)-AVERAGE(C35:C36))</f>
        <v>5129.7572394965255</v>
      </c>
    </row>
    <row r="37" spans="1:6" x14ac:dyDescent="0.25">
      <c r="A37">
        <v>1150</v>
      </c>
      <c r="B37">
        <v>240</v>
      </c>
      <c r="C37">
        <v>180</v>
      </c>
      <c r="D37" s="2">
        <v>252.53753479743099</v>
      </c>
      <c r="E37" s="2"/>
      <c r="F37" s="2">
        <f>D37*(AVERAGE(C37:C38)-AVERAGE(C36:C37))</f>
        <v>15152.25208784586</v>
      </c>
    </row>
    <row r="38" spans="1:6" x14ac:dyDescent="0.25">
      <c r="A38">
        <v>1150</v>
      </c>
      <c r="B38">
        <v>240</v>
      </c>
      <c r="C38">
        <v>270</v>
      </c>
      <c r="D38" s="2">
        <v>296.68920194205998</v>
      </c>
      <c r="E38" s="2"/>
      <c r="F38" s="2">
        <f>D38*(AVERAGE(C38:C39)-AVERAGE(C37:C38))</f>
        <v>19284.798126233898</v>
      </c>
    </row>
    <row r="39" spans="1:6" x14ac:dyDescent="0.25">
      <c r="A39">
        <v>1150</v>
      </c>
      <c r="B39">
        <v>240</v>
      </c>
      <c r="C39">
        <v>310</v>
      </c>
      <c r="D39" s="2">
        <v>290.60243348994197</v>
      </c>
      <c r="E39" s="2"/>
      <c r="F39" s="2">
        <f>D39*(400-AVERAGE(C38:C39))</f>
        <v>31966.267683893617</v>
      </c>
    </row>
    <row r="40" spans="1:6" x14ac:dyDescent="0.25">
      <c r="E40" s="3">
        <f>SUM(E30:E39)</f>
        <v>5049.8505435985535</v>
      </c>
      <c r="F40" s="3">
        <f>SUM(F30:F39)</f>
        <v>78055.665732887268</v>
      </c>
    </row>
    <row r="41" spans="1:6" x14ac:dyDescent="0.25">
      <c r="E41" s="4">
        <f>E40/SUM(E40:F40)</f>
        <v>6.0764324317510755E-2</v>
      </c>
      <c r="F41" s="4">
        <f>F40/SUM(E40:F40)</f>
        <v>0.93923567568248922</v>
      </c>
    </row>
    <row r="43" spans="1:6" x14ac:dyDescent="0.25">
      <c r="A43" s="1" t="s">
        <v>4</v>
      </c>
      <c r="B43" s="1" t="s">
        <v>5</v>
      </c>
      <c r="C43" s="1" t="s">
        <v>6</v>
      </c>
      <c r="D43" s="1" t="s">
        <v>7</v>
      </c>
      <c r="E43" s="1" t="s">
        <v>0</v>
      </c>
      <c r="F43" s="1" t="s">
        <v>1</v>
      </c>
    </row>
    <row r="44" spans="1:6" x14ac:dyDescent="0.25">
      <c r="A44">
        <v>1250</v>
      </c>
      <c r="B44">
        <v>240</v>
      </c>
      <c r="C44">
        <v>5</v>
      </c>
      <c r="D44" s="2">
        <v>-1.8610138288825901</v>
      </c>
      <c r="E44" s="2">
        <f>D44*(AVERAGE(C44:C45)-0)</f>
        <v>-32.567742005445325</v>
      </c>
      <c r="F44" s="2"/>
    </row>
    <row r="45" spans="1:6" x14ac:dyDescent="0.25">
      <c r="A45">
        <v>1250</v>
      </c>
      <c r="B45">
        <v>240</v>
      </c>
      <c r="C45">
        <v>30</v>
      </c>
      <c r="D45" s="2">
        <v>19.112289082845798</v>
      </c>
      <c r="E45" s="2">
        <f>D45*(AVERAGE(C45:C46)-AVERAGE(C44:C45))</f>
        <v>621.14939519248844</v>
      </c>
      <c r="F45" s="2"/>
    </row>
    <row r="46" spans="1:6" x14ac:dyDescent="0.25">
      <c r="A46">
        <v>1250</v>
      </c>
      <c r="B46">
        <v>240</v>
      </c>
      <c r="C46">
        <v>70</v>
      </c>
      <c r="D46" s="2">
        <v>72.600866625930408</v>
      </c>
      <c r="E46" s="2">
        <f>D46*(AVERAGE(C46:C47)-AVERAGE(C45:C46))</f>
        <v>2359.5281653427382</v>
      </c>
      <c r="F46" s="2"/>
    </row>
    <row r="47" spans="1:6" x14ac:dyDescent="0.25">
      <c r="A47">
        <v>1250</v>
      </c>
      <c r="B47">
        <v>240</v>
      </c>
      <c r="C47">
        <v>95</v>
      </c>
      <c r="D47" s="2">
        <v>110.63942324756299</v>
      </c>
      <c r="E47" s="2">
        <f>D47*(95-AVERAGE(C46:C47))</f>
        <v>1382.9927905945374</v>
      </c>
      <c r="F47" s="2">
        <f>D47*(AVERAGE(C47:C48)-95)</f>
        <v>1106.3942324756299</v>
      </c>
    </row>
    <row r="48" spans="1:6" x14ac:dyDescent="0.25">
      <c r="A48">
        <v>1250</v>
      </c>
      <c r="B48">
        <v>240</v>
      </c>
      <c r="C48">
        <v>115</v>
      </c>
      <c r="D48" s="2">
        <v>152.55224322805699</v>
      </c>
      <c r="E48" s="2"/>
      <c r="F48" s="2">
        <f>D48*(AVERAGE(C48:C49)-AVERAGE(C47:C48))</f>
        <v>2669.6642564909976</v>
      </c>
    </row>
    <row r="49" spans="1:6" x14ac:dyDescent="0.25">
      <c r="A49">
        <v>1250</v>
      </c>
      <c r="B49">
        <v>240</v>
      </c>
      <c r="C49">
        <v>130</v>
      </c>
      <c r="D49" s="2">
        <v>167.94009555593399</v>
      </c>
      <c r="E49" s="2"/>
      <c r="F49" s="2">
        <f>D49*(AVERAGE(C49:C50)-AVERAGE(C48:C49))</f>
        <v>2938.9516722288449</v>
      </c>
    </row>
    <row r="50" spans="1:6" x14ac:dyDescent="0.25">
      <c r="A50">
        <v>1250</v>
      </c>
      <c r="B50">
        <v>240</v>
      </c>
      <c r="C50">
        <v>150</v>
      </c>
      <c r="D50" s="2">
        <v>207.71985606248299</v>
      </c>
      <c r="E50" s="2"/>
      <c r="F50" s="2">
        <f>D50*(AVERAGE(C50:C51)-AVERAGE(C49:C50))</f>
        <v>5192.9964015620744</v>
      </c>
    </row>
    <row r="51" spans="1:6" x14ac:dyDescent="0.25">
      <c r="A51">
        <v>1250</v>
      </c>
      <c r="B51">
        <v>240</v>
      </c>
      <c r="C51">
        <v>180</v>
      </c>
      <c r="D51" s="2">
        <v>251.757608507052</v>
      </c>
      <c r="E51" s="2"/>
      <c r="F51" s="2">
        <f>D51*(AVERAGE(C51:C52)-AVERAGE(C50:C51))</f>
        <v>15105.456510423121</v>
      </c>
    </row>
    <row r="52" spans="1:6" x14ac:dyDescent="0.25">
      <c r="A52">
        <v>1250</v>
      </c>
      <c r="B52">
        <v>240</v>
      </c>
      <c r="C52">
        <v>270</v>
      </c>
      <c r="D52" s="2">
        <v>294.89192779281302</v>
      </c>
      <c r="E52" s="2"/>
      <c r="F52" s="2">
        <f>D52*(AVERAGE(C52:C53)-AVERAGE(C51:C52))</f>
        <v>19167.975306532848</v>
      </c>
    </row>
    <row r="53" spans="1:6" x14ac:dyDescent="0.25">
      <c r="A53">
        <v>1250</v>
      </c>
      <c r="B53">
        <v>240</v>
      </c>
      <c r="C53">
        <v>310</v>
      </c>
      <c r="D53" s="2">
        <v>290.96068466587201</v>
      </c>
      <c r="E53" s="2"/>
      <c r="F53" s="2">
        <f>D53*(400-AVERAGE(C52:C53))</f>
        <v>32005.67531324592</v>
      </c>
    </row>
    <row r="54" spans="1:6" x14ac:dyDescent="0.25">
      <c r="E54" s="3">
        <f>SUM(E44:E53)</f>
        <v>4331.1026091243184</v>
      </c>
      <c r="F54" s="3">
        <f>SUM(F44:F53)</f>
        <v>78187.113692959436</v>
      </c>
    </row>
    <row r="55" spans="1:6" x14ac:dyDescent="0.25">
      <c r="E55" s="4">
        <f>E54/SUM(E54:F54)</f>
        <v>5.2486624205120506E-2</v>
      </c>
      <c r="F55" s="4">
        <f>F54/SUM(E54:F54)</f>
        <v>0.9475133757948796</v>
      </c>
    </row>
    <row r="57" spans="1:6" x14ac:dyDescent="0.25">
      <c r="A57" s="1" t="s">
        <v>4</v>
      </c>
      <c r="B57" s="1" t="s">
        <v>5</v>
      </c>
      <c r="C57" s="1" t="s">
        <v>6</v>
      </c>
      <c r="D57" s="1" t="s">
        <v>7</v>
      </c>
      <c r="E57" s="1" t="s">
        <v>0</v>
      </c>
      <c r="F57" s="1" t="s">
        <v>1</v>
      </c>
    </row>
    <row r="58" spans="1:6" x14ac:dyDescent="0.25">
      <c r="A58">
        <v>1350</v>
      </c>
      <c r="B58">
        <v>240</v>
      </c>
      <c r="C58">
        <v>5</v>
      </c>
      <c r="D58" s="2">
        <v>8.953660674921931</v>
      </c>
      <c r="E58" s="2">
        <f>D58*(AVERAGE(C58:C59)-0)</f>
        <v>156.6890618111338</v>
      </c>
      <c r="F58" s="2"/>
    </row>
    <row r="59" spans="1:6" x14ac:dyDescent="0.25">
      <c r="A59">
        <v>1350</v>
      </c>
      <c r="B59">
        <v>240</v>
      </c>
      <c r="C59">
        <v>30</v>
      </c>
      <c r="D59" s="2">
        <v>27.436303861376899</v>
      </c>
      <c r="E59" s="2">
        <f>D59*(AVERAGE(C59:C60)-AVERAGE(C58:C59))</f>
        <v>891.67987549474924</v>
      </c>
      <c r="F59" s="2"/>
    </row>
    <row r="60" spans="1:6" x14ac:dyDescent="0.25">
      <c r="A60">
        <v>1350</v>
      </c>
      <c r="B60">
        <v>240</v>
      </c>
      <c r="C60">
        <v>70</v>
      </c>
      <c r="D60" s="2">
        <v>86.296307324025094</v>
      </c>
      <c r="E60" s="2">
        <f>D60*(AVERAGE(C60:C61)-AVERAGE(C59:C60))</f>
        <v>2804.6299880308156</v>
      </c>
      <c r="F60" s="2"/>
    </row>
    <row r="61" spans="1:6" x14ac:dyDescent="0.25">
      <c r="A61">
        <v>1350</v>
      </c>
      <c r="B61">
        <v>240</v>
      </c>
      <c r="C61">
        <v>95</v>
      </c>
      <c r="D61" s="2">
        <v>117.34832964319901</v>
      </c>
      <c r="E61" s="2">
        <f>D61*(95-AVERAGE(C60:C61))</f>
        <v>1466.8541205399877</v>
      </c>
      <c r="F61" s="2">
        <f>D61*(AVERAGE(C61:C62)-95)</f>
        <v>1173.4832964319901</v>
      </c>
    </row>
    <row r="62" spans="1:6" x14ac:dyDescent="0.25">
      <c r="A62">
        <v>1350</v>
      </c>
      <c r="B62">
        <v>240</v>
      </c>
      <c r="C62">
        <v>115</v>
      </c>
      <c r="D62" s="2">
        <v>139.983819402341</v>
      </c>
      <c r="E62" s="2"/>
      <c r="F62" s="2">
        <f>D62*(AVERAGE(C62:C63)-AVERAGE(C61:C62))</f>
        <v>2449.7168395409676</v>
      </c>
    </row>
    <row r="63" spans="1:6" x14ac:dyDescent="0.25">
      <c r="A63">
        <v>1350</v>
      </c>
      <c r="B63">
        <v>240</v>
      </c>
      <c r="C63">
        <v>130</v>
      </c>
      <c r="D63" s="2">
        <v>171.67852322949099</v>
      </c>
      <c r="E63" s="2"/>
      <c r="F63" s="2">
        <f>D63*(AVERAGE(C63:C64)-AVERAGE(C62:C63))</f>
        <v>3004.3741565160922</v>
      </c>
    </row>
    <row r="64" spans="1:6" x14ac:dyDescent="0.25">
      <c r="A64">
        <v>1350</v>
      </c>
      <c r="B64">
        <v>240</v>
      </c>
      <c r="C64">
        <v>150</v>
      </c>
      <c r="D64" s="2">
        <v>195.77579332592398</v>
      </c>
      <c r="E64" s="2"/>
      <c r="F64" s="2">
        <f>D64*(AVERAGE(C64:C65)-AVERAGE(C63:C64))</f>
        <v>4894.3948331480997</v>
      </c>
    </row>
    <row r="65" spans="1:6" x14ac:dyDescent="0.25">
      <c r="A65">
        <v>1350</v>
      </c>
      <c r="B65">
        <v>240</v>
      </c>
      <c r="C65">
        <v>180</v>
      </c>
      <c r="D65" s="2">
        <v>246.60817145116999</v>
      </c>
      <c r="E65" s="2"/>
      <c r="F65" s="2">
        <f>D65*(AVERAGE(C65:C66)-AVERAGE(C64:C65))</f>
        <v>14796.490287070199</v>
      </c>
    </row>
    <row r="66" spans="1:6" x14ac:dyDescent="0.25">
      <c r="A66">
        <v>1350</v>
      </c>
      <c r="B66">
        <v>240</v>
      </c>
      <c r="C66">
        <v>270</v>
      </c>
      <c r="D66" s="2">
        <v>293.65577521661498</v>
      </c>
      <c r="E66" s="2"/>
      <c r="F66" s="2">
        <f>D66*(AVERAGE(C66:C67)-AVERAGE(C65:C66))</f>
        <v>19087.625389079974</v>
      </c>
    </row>
    <row r="67" spans="1:6" x14ac:dyDescent="0.25">
      <c r="A67">
        <v>1350</v>
      </c>
      <c r="B67">
        <v>240</v>
      </c>
      <c r="C67">
        <v>310</v>
      </c>
      <c r="D67" s="2">
        <v>288.68162067923402</v>
      </c>
      <c r="E67" s="2"/>
      <c r="F67" s="2">
        <f>D67*(400-AVERAGE(C66:C67))</f>
        <v>31754.978274715741</v>
      </c>
    </row>
    <row r="68" spans="1:6" x14ac:dyDescent="0.25">
      <c r="E68" s="3">
        <f>SUM(E58:E67)</f>
        <v>5319.8530458766863</v>
      </c>
      <c r="F68" s="3">
        <f>SUM(F58:F67)</f>
        <v>77161.063076503066</v>
      </c>
    </row>
    <row r="69" spans="1:6" x14ac:dyDescent="0.25">
      <c r="E69" s="4">
        <f>E68/SUM(E68:F68)</f>
        <v>6.4497986879576336E-2</v>
      </c>
      <c r="F69" s="4">
        <f>F68/SUM(E68:F68)</f>
        <v>0.93550201312042358</v>
      </c>
    </row>
    <row r="71" spans="1:6" x14ac:dyDescent="0.25">
      <c r="A71" s="1" t="s">
        <v>4</v>
      </c>
      <c r="B71" s="1" t="s">
        <v>5</v>
      </c>
      <c r="C71" s="1" t="s">
        <v>6</v>
      </c>
      <c r="D71" s="1" t="s">
        <v>7</v>
      </c>
      <c r="E71" s="1" t="s">
        <v>0</v>
      </c>
      <c r="F71" s="1" t="s">
        <v>1</v>
      </c>
    </row>
    <row r="72" spans="1:6" x14ac:dyDescent="0.25">
      <c r="A72">
        <v>1450</v>
      </c>
      <c r="B72">
        <v>240</v>
      </c>
      <c r="C72">
        <v>5</v>
      </c>
      <c r="D72" s="2">
        <v>5.2742484609026397</v>
      </c>
      <c r="E72" s="2">
        <f>D72*(AVERAGE(C72:C73)-0)</f>
        <v>92.299348065796195</v>
      </c>
      <c r="F72" s="2"/>
    </row>
    <row r="73" spans="1:6" x14ac:dyDescent="0.25">
      <c r="A73">
        <v>1450</v>
      </c>
      <c r="B73">
        <v>240</v>
      </c>
      <c r="C73">
        <v>30</v>
      </c>
      <c r="D73" s="2">
        <v>31.678353228947998</v>
      </c>
      <c r="E73" s="2">
        <f>D73*(AVERAGE(C73:C74)-AVERAGE(C72:C73))</f>
        <v>1029.5464799408098</v>
      </c>
      <c r="F73" s="2"/>
    </row>
    <row r="74" spans="1:6" x14ac:dyDescent="0.25">
      <c r="A74">
        <v>1450</v>
      </c>
      <c r="B74">
        <v>240</v>
      </c>
      <c r="C74">
        <v>70</v>
      </c>
      <c r="D74" s="2">
        <v>89.432937059838508</v>
      </c>
      <c r="E74" s="2">
        <f>D74*(AVERAGE(C74:C75)-AVERAGE(C73:C74))</f>
        <v>2906.5704544447517</v>
      </c>
      <c r="F74" s="2"/>
    </row>
    <row r="75" spans="1:6" x14ac:dyDescent="0.25">
      <c r="A75">
        <v>1450</v>
      </c>
      <c r="B75">
        <v>240</v>
      </c>
      <c r="C75">
        <v>95</v>
      </c>
      <c r="D75" s="2">
        <v>118.60173397944</v>
      </c>
      <c r="E75" s="2">
        <f>D75*(95-AVERAGE(C74:C75))</f>
        <v>1482.5216747429999</v>
      </c>
      <c r="F75" s="2">
        <f>D75*(AVERAGE(C75:C76)-95)</f>
        <v>1186.0173397944</v>
      </c>
    </row>
    <row r="76" spans="1:6" x14ac:dyDescent="0.25">
      <c r="A76">
        <v>1450</v>
      </c>
      <c r="B76">
        <v>240</v>
      </c>
      <c r="C76">
        <v>115</v>
      </c>
      <c r="D76" s="2">
        <v>139.40731223692802</v>
      </c>
      <c r="E76" s="2"/>
      <c r="F76" s="2">
        <f>D76*(AVERAGE(C76:C77)-AVERAGE(C75:C76))</f>
        <v>2439.6279641462402</v>
      </c>
    </row>
    <row r="77" spans="1:6" x14ac:dyDescent="0.25">
      <c r="A77">
        <v>1450</v>
      </c>
      <c r="B77">
        <v>240</v>
      </c>
      <c r="C77">
        <v>130</v>
      </c>
      <c r="D77" s="2">
        <v>168.29129200054999</v>
      </c>
      <c r="E77" s="2"/>
      <c r="F77" s="2">
        <f>D77*(AVERAGE(C77:C78)-AVERAGE(C76:C77))</f>
        <v>2945.097610009625</v>
      </c>
    </row>
    <row r="78" spans="1:6" x14ac:dyDescent="0.25">
      <c r="A78">
        <v>1450</v>
      </c>
      <c r="B78">
        <v>240</v>
      </c>
      <c r="C78">
        <v>150</v>
      </c>
      <c r="D78" s="2">
        <v>193.91226960666</v>
      </c>
      <c r="E78" s="2"/>
      <c r="F78" s="2">
        <f>D78*(AVERAGE(C78:C79)-AVERAGE(C77:C78))</f>
        <v>4847.8067401665003</v>
      </c>
    </row>
    <row r="79" spans="1:6" x14ac:dyDescent="0.25">
      <c r="A79">
        <v>1450</v>
      </c>
      <c r="B79">
        <v>240</v>
      </c>
      <c r="C79">
        <v>180</v>
      </c>
      <c r="D79" s="2">
        <v>234.83233274452601</v>
      </c>
      <c r="E79" s="2"/>
      <c r="F79" s="2">
        <f>D79*(AVERAGE(C79:C80)-AVERAGE(C78:C79))</f>
        <v>14089.939964671561</v>
      </c>
    </row>
    <row r="80" spans="1:6" x14ac:dyDescent="0.25">
      <c r="A80">
        <v>1450</v>
      </c>
      <c r="B80">
        <v>240</v>
      </c>
      <c r="C80">
        <v>270</v>
      </c>
      <c r="D80" s="2">
        <v>292.26555493861304</v>
      </c>
      <c r="E80" s="2"/>
      <c r="F80" s="2">
        <f>D80*(AVERAGE(C80:C81)-AVERAGE(C79:C80))</f>
        <v>18997.261071009849</v>
      </c>
    </row>
    <row r="81" spans="1:6" x14ac:dyDescent="0.25">
      <c r="A81">
        <v>1450</v>
      </c>
      <c r="B81">
        <v>240</v>
      </c>
      <c r="C81">
        <v>310</v>
      </c>
      <c r="D81" s="2">
        <v>289.81414959519697</v>
      </c>
      <c r="E81" s="2"/>
      <c r="F81" s="2">
        <f>D81*(400-AVERAGE(C80:C81))</f>
        <v>31879.556455471666</v>
      </c>
    </row>
    <row r="82" spans="1:6" x14ac:dyDescent="0.25">
      <c r="E82" s="3">
        <f>SUM(E72:E81)</f>
        <v>5510.9379571943573</v>
      </c>
      <c r="F82" s="3">
        <f>SUM(F72:F81)</f>
        <v>76385.30714526985</v>
      </c>
    </row>
    <row r="83" spans="1:6" x14ac:dyDescent="0.25">
      <c r="E83" s="4">
        <f>E82/SUM(E82:F82)</f>
        <v>6.7291704891956475E-2</v>
      </c>
      <c r="F83" s="4">
        <f>F82/SUM(E82:F82)</f>
        <v>0.93270829510804354</v>
      </c>
    </row>
    <row r="85" spans="1:6" x14ac:dyDescent="0.25">
      <c r="A85" s="1" t="s">
        <v>4</v>
      </c>
      <c r="B85" s="1" t="s">
        <v>5</v>
      </c>
      <c r="C85" s="1" t="s">
        <v>6</v>
      </c>
      <c r="D85" s="1" t="s">
        <v>7</v>
      </c>
      <c r="E85" s="1" t="s">
        <v>0</v>
      </c>
      <c r="F85" s="1" t="s">
        <v>1</v>
      </c>
    </row>
    <row r="86" spans="1:6" x14ac:dyDescent="0.25">
      <c r="A86">
        <v>1550</v>
      </c>
      <c r="B86">
        <v>240</v>
      </c>
      <c r="C86">
        <v>5</v>
      </c>
      <c r="D86" s="2">
        <v>15.572572840771702</v>
      </c>
      <c r="E86" s="2">
        <f>D86*(AVERAGE(C86:C87)-0)</f>
        <v>272.52002471350477</v>
      </c>
      <c r="F86" s="2"/>
    </row>
    <row r="87" spans="1:6" x14ac:dyDescent="0.25">
      <c r="A87">
        <v>1550</v>
      </c>
      <c r="B87">
        <v>240</v>
      </c>
      <c r="C87">
        <v>30</v>
      </c>
      <c r="D87" s="2">
        <v>39.5021371148678</v>
      </c>
      <c r="E87" s="2">
        <f>D87*(AVERAGE(C87:C88)-AVERAGE(C86:C87))</f>
        <v>1283.8194562332035</v>
      </c>
      <c r="F87" s="2"/>
    </row>
    <row r="88" spans="1:6" x14ac:dyDescent="0.25">
      <c r="A88">
        <v>1550</v>
      </c>
      <c r="B88">
        <v>240</v>
      </c>
      <c r="C88">
        <v>70</v>
      </c>
      <c r="D88" s="2">
        <v>75.113629987809205</v>
      </c>
      <c r="E88" s="2">
        <f>D88*(AVERAGE(C88:C89)-AVERAGE(C87:C88))</f>
        <v>2441.192974603799</v>
      </c>
      <c r="F88" s="2"/>
    </row>
    <row r="89" spans="1:6" x14ac:dyDescent="0.25">
      <c r="A89">
        <v>1550</v>
      </c>
      <c r="B89">
        <v>240</v>
      </c>
      <c r="C89">
        <v>95</v>
      </c>
      <c r="D89" s="2">
        <v>117.23597908128099</v>
      </c>
      <c r="E89" s="2">
        <f>D89*(95-AVERAGE(C88:C89))</f>
        <v>1465.4497385160123</v>
      </c>
      <c r="F89" s="2">
        <f>D89*(AVERAGE(C89:C90)-95)</f>
        <v>1172.3597908128099</v>
      </c>
    </row>
    <row r="90" spans="1:6" x14ac:dyDescent="0.25">
      <c r="A90">
        <v>1550</v>
      </c>
      <c r="B90">
        <v>240</v>
      </c>
      <c r="C90">
        <v>115</v>
      </c>
      <c r="D90" s="2">
        <v>136.02107759301001</v>
      </c>
      <c r="E90" s="2"/>
      <c r="F90" s="2">
        <f>D90*(AVERAGE(C90:C91)-AVERAGE(C89:C90))</f>
        <v>2380.3688578776751</v>
      </c>
    </row>
    <row r="91" spans="1:6" x14ac:dyDescent="0.25">
      <c r="A91">
        <v>1550</v>
      </c>
      <c r="B91">
        <v>240</v>
      </c>
      <c r="C91">
        <v>130</v>
      </c>
      <c r="D91" s="2">
        <v>165.20004029532899</v>
      </c>
      <c r="E91" s="2"/>
      <c r="F91" s="2">
        <f>D91*(AVERAGE(C91:C92)-AVERAGE(C90:C91))</f>
        <v>2891.0007051682574</v>
      </c>
    </row>
    <row r="92" spans="1:6" x14ac:dyDescent="0.25">
      <c r="A92">
        <v>1550</v>
      </c>
      <c r="B92">
        <v>240</v>
      </c>
      <c r="C92">
        <v>150</v>
      </c>
      <c r="D92" s="2">
        <v>191.841322252542</v>
      </c>
      <c r="E92" s="2"/>
      <c r="F92" s="2">
        <f>D92*(AVERAGE(C92:C93)-AVERAGE(C91:C92))</f>
        <v>4796.0330563135503</v>
      </c>
    </row>
    <row r="93" spans="1:6" x14ac:dyDescent="0.25">
      <c r="A93">
        <v>1550</v>
      </c>
      <c r="B93">
        <v>240</v>
      </c>
      <c r="C93">
        <v>180</v>
      </c>
      <c r="D93" s="2">
        <v>230.449576591057</v>
      </c>
      <c r="E93" s="2"/>
      <c r="F93" s="2">
        <f>D93*(AVERAGE(C93:C94)-AVERAGE(C92:C93))</f>
        <v>13826.97459546342</v>
      </c>
    </row>
    <row r="94" spans="1:6" x14ac:dyDescent="0.25">
      <c r="A94">
        <v>1550</v>
      </c>
      <c r="B94">
        <v>240</v>
      </c>
      <c r="C94">
        <v>270</v>
      </c>
      <c r="D94" s="2">
        <v>290.92796716385402</v>
      </c>
      <c r="E94" s="2"/>
      <c r="F94" s="2">
        <f>D94*(AVERAGE(C94:C95)-AVERAGE(C93:C94))</f>
        <v>18910.317865650512</v>
      </c>
    </row>
    <row r="95" spans="1:6" x14ac:dyDescent="0.25">
      <c r="A95">
        <v>1550</v>
      </c>
      <c r="B95">
        <v>240</v>
      </c>
      <c r="C95">
        <v>310</v>
      </c>
      <c r="D95" s="2">
        <v>287.10625654366498</v>
      </c>
      <c r="E95" s="2"/>
      <c r="F95" s="2">
        <f>D95*(400-AVERAGE(C94:C95))</f>
        <v>31581.688219803149</v>
      </c>
    </row>
    <row r="96" spans="1:6" x14ac:dyDescent="0.25">
      <c r="E96" s="3">
        <f>SUM(E86:E95)</f>
        <v>5462.9821940665197</v>
      </c>
      <c r="F96" s="3">
        <f>SUM(F86:F95)</f>
        <v>75558.743091089375</v>
      </c>
    </row>
    <row r="97" spans="1:6" x14ac:dyDescent="0.25">
      <c r="E97" s="4">
        <f>E96/SUM(E96:F96)</f>
        <v>6.7426140024043665E-2</v>
      </c>
      <c r="F97" s="4">
        <f>F96/SUM(E96:F96)</f>
        <v>0.93257385997595643</v>
      </c>
    </row>
    <row r="99" spans="1:6" x14ac:dyDescent="0.25">
      <c r="A99" s="1" t="s">
        <v>4</v>
      </c>
      <c r="B99" s="1" t="s">
        <v>5</v>
      </c>
      <c r="C99" s="1" t="s">
        <v>6</v>
      </c>
      <c r="D99" s="1" t="s">
        <v>7</v>
      </c>
      <c r="E99" s="1" t="s">
        <v>0</v>
      </c>
      <c r="F99" s="1" t="s">
        <v>1</v>
      </c>
    </row>
    <row r="100" spans="1:6" x14ac:dyDescent="0.25">
      <c r="A100">
        <v>1650</v>
      </c>
      <c r="B100">
        <v>240</v>
      </c>
      <c r="C100">
        <v>5</v>
      </c>
      <c r="D100" s="2">
        <v>20.690775844247199</v>
      </c>
      <c r="E100" s="2">
        <f>D100*(AVERAGE(C100:C101)-0)</f>
        <v>362.08857727432598</v>
      </c>
      <c r="F100" s="2"/>
    </row>
    <row r="101" spans="1:6" x14ac:dyDescent="0.25">
      <c r="A101">
        <v>1650</v>
      </c>
      <c r="B101">
        <v>240</v>
      </c>
      <c r="C101">
        <v>30</v>
      </c>
      <c r="D101" s="2">
        <v>35.753456439787001</v>
      </c>
      <c r="E101" s="2">
        <f>D101*(AVERAGE(C101:C102)-AVERAGE(C100:C101))</f>
        <v>1161.9873342930775</v>
      </c>
      <c r="F101" s="2"/>
    </row>
    <row r="102" spans="1:6" x14ac:dyDescent="0.25">
      <c r="A102">
        <v>1650</v>
      </c>
      <c r="B102">
        <v>240</v>
      </c>
      <c r="C102">
        <v>70</v>
      </c>
      <c r="D102" s="2">
        <v>60.359441285292704</v>
      </c>
      <c r="E102" s="2">
        <f>D102*(AVERAGE(C102:C103)-AVERAGE(C101:C102))</f>
        <v>1961.6818417720128</v>
      </c>
      <c r="F102" s="2"/>
    </row>
    <row r="103" spans="1:6" x14ac:dyDescent="0.25">
      <c r="A103">
        <v>1650</v>
      </c>
      <c r="B103">
        <v>240</v>
      </c>
      <c r="C103">
        <v>95</v>
      </c>
      <c r="D103" s="2">
        <v>113.783456773339</v>
      </c>
      <c r="E103" s="2">
        <f>D103*(85-AVERAGE(C102:C103))</f>
        <v>284.45864193334751</v>
      </c>
      <c r="F103" s="2">
        <f>D103*(AVERAGE(C103:C104)-85)</f>
        <v>2275.6691354667801</v>
      </c>
    </row>
    <row r="104" spans="1:6" x14ac:dyDescent="0.25">
      <c r="A104">
        <v>1650</v>
      </c>
      <c r="B104">
        <v>240</v>
      </c>
      <c r="C104">
        <v>115</v>
      </c>
      <c r="D104" s="2">
        <v>138.83233588009301</v>
      </c>
      <c r="E104" s="2"/>
      <c r="F104" s="2">
        <f>D104*(AVERAGE(C104:C105)-AVERAGE(C103:C104))</f>
        <v>2429.5658779016276</v>
      </c>
    </row>
    <row r="105" spans="1:6" x14ac:dyDescent="0.25">
      <c r="A105">
        <v>1650</v>
      </c>
      <c r="B105">
        <v>240</v>
      </c>
      <c r="C105">
        <v>130</v>
      </c>
      <c r="D105" s="2">
        <v>156.84195363611701</v>
      </c>
      <c r="E105" s="2"/>
      <c r="F105" s="2">
        <f>D105*(AVERAGE(C105:C106)-AVERAGE(C104:C105))</f>
        <v>2744.7341886320478</v>
      </c>
    </row>
    <row r="106" spans="1:6" x14ac:dyDescent="0.25">
      <c r="A106">
        <v>1650</v>
      </c>
      <c r="B106">
        <v>240</v>
      </c>
      <c r="C106">
        <v>150</v>
      </c>
      <c r="D106" s="2">
        <v>186.85983112163001</v>
      </c>
      <c r="E106" s="2"/>
      <c r="F106" s="2">
        <f>D106*(AVERAGE(C106:C107)-AVERAGE(C105:C106))</f>
        <v>4671.4957780407503</v>
      </c>
    </row>
    <row r="107" spans="1:6" x14ac:dyDescent="0.25">
      <c r="A107">
        <v>1650</v>
      </c>
      <c r="B107">
        <v>240</v>
      </c>
      <c r="C107">
        <v>180</v>
      </c>
      <c r="D107" s="2">
        <v>224.962250046815</v>
      </c>
      <c r="E107" s="2"/>
      <c r="F107" s="2">
        <f>D107*(AVERAGE(C107:C108)-AVERAGE(C106:C107))</f>
        <v>13497.7350028089</v>
      </c>
    </row>
    <row r="108" spans="1:6" x14ac:dyDescent="0.25">
      <c r="A108">
        <v>1650</v>
      </c>
      <c r="B108">
        <v>240</v>
      </c>
      <c r="C108">
        <v>270</v>
      </c>
      <c r="D108" s="2">
        <v>287.429382909737</v>
      </c>
      <c r="E108" s="2"/>
      <c r="F108" s="2">
        <f>D108*(AVERAGE(C108:C109)-AVERAGE(C107:C108))</f>
        <v>18682.909889132905</v>
      </c>
    </row>
    <row r="109" spans="1:6" x14ac:dyDescent="0.25">
      <c r="A109">
        <v>1650</v>
      </c>
      <c r="B109">
        <v>240</v>
      </c>
      <c r="C109">
        <v>310</v>
      </c>
      <c r="D109" s="2">
        <v>285.85609781275798</v>
      </c>
      <c r="E109" s="2"/>
      <c r="F109" s="2">
        <f>D109*(400-AVERAGE(C108:C109))</f>
        <v>31444.17075940338</v>
      </c>
    </row>
    <row r="110" spans="1:6" x14ac:dyDescent="0.25">
      <c r="E110" s="3">
        <f>SUM(E100:E109)</f>
        <v>3770.2163952727642</v>
      </c>
      <c r="F110" s="3">
        <f>SUM(F100:F109)</f>
        <v>75746.280631386384</v>
      </c>
    </row>
    <row r="111" spans="1:6" x14ac:dyDescent="0.25">
      <c r="E111" s="4">
        <f>E110/SUM(E110:F110)</f>
        <v>4.7414266677375645E-2</v>
      </c>
      <c r="F111" s="4">
        <f>F110/SUM(E110:F110)</f>
        <v>0.95258573332262442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25"/>
  <sheetViews>
    <sheetView workbookViewId="0"/>
  </sheetViews>
  <sheetFormatPr defaultRowHeight="15" x14ac:dyDescent="0.25"/>
  <sheetData>
    <row r="1" spans="1:6" x14ac:dyDescent="0.25">
      <c r="A1" s="1" t="s">
        <v>4</v>
      </c>
      <c r="B1" s="1" t="s">
        <v>5</v>
      </c>
      <c r="C1" s="1" t="s">
        <v>6</v>
      </c>
      <c r="D1" s="1" t="s">
        <v>7</v>
      </c>
      <c r="E1" s="1" t="s">
        <v>0</v>
      </c>
      <c r="F1" s="1" t="s">
        <v>1</v>
      </c>
    </row>
    <row r="2" spans="1:6" x14ac:dyDescent="0.25">
      <c r="A2">
        <v>750</v>
      </c>
      <c r="B2">
        <v>240</v>
      </c>
      <c r="C2">
        <v>5</v>
      </c>
      <c r="D2" s="2">
        <v>14.742999375744901</v>
      </c>
      <c r="E2" s="2">
        <f>D2*(AVERAGE(C2:C3)-0)</f>
        <v>258.00248907553578</v>
      </c>
      <c r="F2" s="2"/>
    </row>
    <row r="3" spans="1:6" x14ac:dyDescent="0.25">
      <c r="A3">
        <v>750</v>
      </c>
      <c r="B3">
        <v>240</v>
      </c>
      <c r="C3">
        <v>30</v>
      </c>
      <c r="D3" s="2">
        <v>20.638535212648499</v>
      </c>
      <c r="E3" s="2">
        <f>D3*(AVERAGE(C3:C4)-AVERAGE(C2:C3))</f>
        <v>670.75239441107624</v>
      </c>
      <c r="F3" s="2"/>
    </row>
    <row r="4" spans="1:6" x14ac:dyDescent="0.25">
      <c r="A4">
        <v>750</v>
      </c>
      <c r="B4">
        <v>240</v>
      </c>
      <c r="C4">
        <v>70</v>
      </c>
      <c r="D4" s="2">
        <v>48.100555665916104</v>
      </c>
      <c r="E4" s="2">
        <f t="shared" ref="E4" si="0">D4*(AVERAGE(C4:C5)-AVERAGE(C3:C4))</f>
        <v>1563.2680591422734</v>
      </c>
      <c r="F4" s="2"/>
    </row>
    <row r="5" spans="1:6" x14ac:dyDescent="0.25">
      <c r="A5">
        <v>750</v>
      </c>
      <c r="B5">
        <v>240</v>
      </c>
      <c r="C5">
        <v>95</v>
      </c>
      <c r="D5" s="2">
        <v>96.025861634157295</v>
      </c>
      <c r="E5" s="2">
        <f>D5*(95-AVERAGE(C4:C5))</f>
        <v>1200.3232704269662</v>
      </c>
      <c r="F5" s="2">
        <f>D5*(AVERAGE(C5:C6)-95)</f>
        <v>960.25861634157297</v>
      </c>
    </row>
    <row r="6" spans="1:6" x14ac:dyDescent="0.25">
      <c r="A6">
        <v>750</v>
      </c>
      <c r="B6">
        <v>240</v>
      </c>
      <c r="C6">
        <v>115</v>
      </c>
      <c r="D6" s="2">
        <v>138.30442897678299</v>
      </c>
      <c r="E6" s="2"/>
      <c r="F6" s="2">
        <f>D6*(AVERAGE(C6:C7)-AVERAGE(C5:C6))</f>
        <v>2420.3275070937025</v>
      </c>
    </row>
    <row r="7" spans="1:6" x14ac:dyDescent="0.25">
      <c r="A7">
        <v>750</v>
      </c>
      <c r="B7">
        <v>240</v>
      </c>
      <c r="C7">
        <v>130</v>
      </c>
      <c r="D7" s="2">
        <v>180.359977447311</v>
      </c>
      <c r="E7" s="2"/>
      <c r="F7" s="2">
        <f>D7*(AVERAGE(C7:C8)-AVERAGE(C6:C7))</f>
        <v>3156.2996053279426</v>
      </c>
    </row>
    <row r="8" spans="1:6" x14ac:dyDescent="0.25">
      <c r="A8">
        <v>750</v>
      </c>
      <c r="B8">
        <v>240</v>
      </c>
      <c r="C8">
        <v>150</v>
      </c>
      <c r="D8" s="2">
        <v>230.49796448472699</v>
      </c>
      <c r="E8" s="2"/>
      <c r="F8" s="2">
        <f>D8*(AVERAGE(C8:C9)-AVERAGE(C7:C8))</f>
        <v>5762.4491121181745</v>
      </c>
    </row>
    <row r="9" spans="1:6" x14ac:dyDescent="0.25">
      <c r="A9">
        <v>750</v>
      </c>
      <c r="B9">
        <v>240</v>
      </c>
      <c r="C9">
        <v>180</v>
      </c>
      <c r="D9" s="2">
        <v>273.473317989142</v>
      </c>
      <c r="E9" s="2"/>
      <c r="F9" s="2">
        <f>D9*(AVERAGE(C9:C10)-AVERAGE(C8:C9))</f>
        <v>16408.399079348521</v>
      </c>
    </row>
    <row r="10" spans="1:6" x14ac:dyDescent="0.25">
      <c r="A10">
        <v>750</v>
      </c>
      <c r="B10">
        <v>240</v>
      </c>
      <c r="C10">
        <v>270</v>
      </c>
      <c r="D10" s="2">
        <v>291.106764482568</v>
      </c>
      <c r="E10" s="2"/>
      <c r="F10" s="2">
        <f>D10*(AVERAGE(C10:C11)-AVERAGE(C9:C10))</f>
        <v>18921.939691366919</v>
      </c>
    </row>
    <row r="11" spans="1:6" x14ac:dyDescent="0.25">
      <c r="A11">
        <v>750</v>
      </c>
      <c r="B11">
        <v>240</v>
      </c>
      <c r="C11">
        <v>310</v>
      </c>
      <c r="D11" s="2">
        <v>285.955453972729</v>
      </c>
      <c r="E11" s="2"/>
      <c r="F11" s="2">
        <f>D11*(400-AVERAGE(C10:C11))</f>
        <v>31455.099937000192</v>
      </c>
    </row>
    <row r="12" spans="1:6" x14ac:dyDescent="0.25">
      <c r="E12" s="3">
        <f>SUM(E2:E11)</f>
        <v>3692.3462130558514</v>
      </c>
      <c r="F12" s="3">
        <f>SUM(F2:F11)</f>
        <v>79084.773548597019</v>
      </c>
    </row>
    <row r="13" spans="1:6" x14ac:dyDescent="0.25">
      <c r="E13" s="4">
        <f>E12/SUM(E12:F12)</f>
        <v>4.4605879302004409E-2</v>
      </c>
      <c r="F13" s="4">
        <f>F12/SUM(E12:F12)</f>
        <v>0.95539412069799567</v>
      </c>
    </row>
    <row r="15" spans="1:6" x14ac:dyDescent="0.25">
      <c r="A15" s="1" t="s">
        <v>4</v>
      </c>
      <c r="B15" s="1" t="s">
        <v>5</v>
      </c>
      <c r="C15" s="1" t="s">
        <v>6</v>
      </c>
      <c r="D15" s="1" t="s">
        <v>7</v>
      </c>
      <c r="E15" s="1" t="s">
        <v>0</v>
      </c>
      <c r="F15" s="1" t="s">
        <v>1</v>
      </c>
    </row>
    <row r="16" spans="1:6" x14ac:dyDescent="0.25">
      <c r="A16">
        <v>950</v>
      </c>
      <c r="B16">
        <v>240</v>
      </c>
      <c r="C16">
        <v>5</v>
      </c>
      <c r="D16" s="2">
        <v>5.3924856856163199</v>
      </c>
      <c r="E16" s="2">
        <f>D16*(AVERAGE(C16:C17)-0)</f>
        <v>94.368499498285601</v>
      </c>
      <c r="F16" s="2"/>
    </row>
    <row r="17" spans="1:6" x14ac:dyDescent="0.25">
      <c r="A17">
        <v>950</v>
      </c>
      <c r="B17">
        <v>240</v>
      </c>
      <c r="C17">
        <v>30</v>
      </c>
      <c r="D17" s="2">
        <v>15.8303469373366</v>
      </c>
      <c r="E17" s="2">
        <f>D17*(AVERAGE(C17:C18)-AVERAGE(C16:C17))</f>
        <v>514.48627546343948</v>
      </c>
      <c r="F17" s="2"/>
    </row>
    <row r="18" spans="1:6" x14ac:dyDescent="0.25">
      <c r="A18">
        <v>950</v>
      </c>
      <c r="B18">
        <v>240</v>
      </c>
      <c r="C18">
        <v>70</v>
      </c>
      <c r="D18" s="2">
        <v>52.129963077696402</v>
      </c>
      <c r="E18" s="2">
        <f t="shared" ref="E18" si="1">D18*(AVERAGE(C18:C19)-AVERAGE(C17:C18))</f>
        <v>1694.2238000251332</v>
      </c>
      <c r="F18" s="2"/>
    </row>
    <row r="19" spans="1:6" x14ac:dyDescent="0.25">
      <c r="A19">
        <v>950</v>
      </c>
      <c r="B19">
        <v>240</v>
      </c>
      <c r="C19">
        <v>95</v>
      </c>
      <c r="D19" s="2">
        <v>97.955882921522601</v>
      </c>
      <c r="E19" s="2">
        <f>D19*(95-AVERAGE(C18:C19))</f>
        <v>1224.4485365190326</v>
      </c>
      <c r="F19" s="2">
        <f>D19*(AVERAGE(C19:C20)-95)</f>
        <v>979.55882921522607</v>
      </c>
    </row>
    <row r="20" spans="1:6" x14ac:dyDescent="0.25">
      <c r="A20">
        <v>950</v>
      </c>
      <c r="B20">
        <v>240</v>
      </c>
      <c r="C20">
        <v>115</v>
      </c>
      <c r="D20" s="2">
        <v>140.70508845430601</v>
      </c>
      <c r="E20" s="2"/>
      <c r="F20" s="2">
        <f>D20*(AVERAGE(C20:C21)-AVERAGE(C19:C20))</f>
        <v>2462.3390479503551</v>
      </c>
    </row>
    <row r="21" spans="1:6" x14ac:dyDescent="0.25">
      <c r="A21">
        <v>950</v>
      </c>
      <c r="B21">
        <v>240</v>
      </c>
      <c r="C21">
        <v>130</v>
      </c>
      <c r="D21" s="2">
        <v>162.84488284454702</v>
      </c>
      <c r="E21" s="2"/>
      <c r="F21" s="2">
        <f>D21*(AVERAGE(C21:C22)-AVERAGE(C20:C21))</f>
        <v>2849.7854497795729</v>
      </c>
    </row>
    <row r="22" spans="1:6" x14ac:dyDescent="0.25">
      <c r="A22">
        <v>950</v>
      </c>
      <c r="B22">
        <v>240</v>
      </c>
      <c r="C22">
        <v>150</v>
      </c>
      <c r="D22" s="2">
        <v>209.18299273643203</v>
      </c>
      <c r="E22" s="2"/>
      <c r="F22" s="2">
        <f>D22*(AVERAGE(C22:C23)-AVERAGE(C21:C22))</f>
        <v>5229.5748184108006</v>
      </c>
    </row>
    <row r="23" spans="1:6" x14ac:dyDescent="0.25">
      <c r="A23">
        <v>950</v>
      </c>
      <c r="B23">
        <v>240</v>
      </c>
      <c r="C23">
        <v>180</v>
      </c>
      <c r="D23" s="2">
        <v>259.00960488645103</v>
      </c>
      <c r="E23" s="2"/>
      <c r="F23" s="2">
        <f>D23*(AVERAGE(C23:C24)-AVERAGE(C22:C23))</f>
        <v>15540.576293187061</v>
      </c>
    </row>
    <row r="24" spans="1:6" x14ac:dyDescent="0.25">
      <c r="A24">
        <v>950</v>
      </c>
      <c r="B24">
        <v>240</v>
      </c>
      <c r="C24">
        <v>270</v>
      </c>
      <c r="D24" s="2">
        <v>291.43328296423402</v>
      </c>
      <c r="E24" s="2"/>
      <c r="F24" s="2">
        <f>D24*(AVERAGE(C24:C25)-AVERAGE(C23:C24))</f>
        <v>18943.163392675211</v>
      </c>
    </row>
    <row r="25" spans="1:6" x14ac:dyDescent="0.25">
      <c r="A25">
        <v>950</v>
      </c>
      <c r="B25">
        <v>240</v>
      </c>
      <c r="C25">
        <v>310</v>
      </c>
      <c r="D25" s="2">
        <v>286.71857055823</v>
      </c>
      <c r="E25" s="2"/>
      <c r="F25" s="2">
        <f>D25*(400-AVERAGE(C24:C25))</f>
        <v>31539.042761405301</v>
      </c>
    </row>
    <row r="26" spans="1:6" x14ac:dyDescent="0.25">
      <c r="E26" s="3">
        <f>SUM(E16:E25)</f>
        <v>3527.5271115058908</v>
      </c>
      <c r="F26" s="3">
        <f>SUM(F16:F25)</f>
        <v>77544.040592623525</v>
      </c>
    </row>
    <row r="27" spans="1:6" x14ac:dyDescent="0.25">
      <c r="E27" s="4">
        <f>E26/SUM(E26:F26)</f>
        <v>4.3511272957981975E-2</v>
      </c>
      <c r="F27" s="4">
        <f>F26/SUM(E26:F26)</f>
        <v>0.95648872704201804</v>
      </c>
    </row>
    <row r="29" spans="1:6" x14ac:dyDescent="0.25">
      <c r="A29" s="1" t="s">
        <v>4</v>
      </c>
      <c r="B29" s="1" t="s">
        <v>5</v>
      </c>
      <c r="C29" s="1" t="s">
        <v>6</v>
      </c>
      <c r="D29" s="1" t="s">
        <v>7</v>
      </c>
      <c r="E29" s="1" t="s">
        <v>0</v>
      </c>
      <c r="F29" s="1" t="s">
        <v>1</v>
      </c>
    </row>
    <row r="30" spans="1:6" x14ac:dyDescent="0.25">
      <c r="A30">
        <v>1050</v>
      </c>
      <c r="B30">
        <v>240</v>
      </c>
      <c r="C30">
        <v>5</v>
      </c>
      <c r="D30" s="2">
        <v>-2.25619456215097</v>
      </c>
      <c r="E30" s="2">
        <f>D30*(AVERAGE(C30:C31)-0)</f>
        <v>-39.483404837641977</v>
      </c>
      <c r="F30" s="2"/>
    </row>
    <row r="31" spans="1:6" x14ac:dyDescent="0.25">
      <c r="A31">
        <v>1050</v>
      </c>
      <c r="B31">
        <v>240</v>
      </c>
      <c r="C31">
        <v>30</v>
      </c>
      <c r="D31" s="2">
        <v>19.643186001813799</v>
      </c>
      <c r="E31" s="2">
        <f>D31*(AVERAGE(C31:C32)-AVERAGE(C30:C31))</f>
        <v>638.40354505894845</v>
      </c>
      <c r="F31" s="2"/>
    </row>
    <row r="32" spans="1:6" x14ac:dyDescent="0.25">
      <c r="A32">
        <v>1050</v>
      </c>
      <c r="B32">
        <v>240</v>
      </c>
      <c r="C32">
        <v>70</v>
      </c>
      <c r="D32" s="2">
        <v>63.001861549933302</v>
      </c>
      <c r="E32" s="2">
        <f t="shared" ref="E32" si="2">D32*(AVERAGE(C32:C33)-AVERAGE(C31:C32))</f>
        <v>2047.5605003728324</v>
      </c>
      <c r="F32" s="2"/>
    </row>
    <row r="33" spans="1:6" x14ac:dyDescent="0.25">
      <c r="A33">
        <v>1050</v>
      </c>
      <c r="B33">
        <v>240</v>
      </c>
      <c r="C33">
        <v>95</v>
      </c>
      <c r="D33" s="2">
        <v>98.279055690688097</v>
      </c>
      <c r="E33" s="2">
        <f>D33*(95-AVERAGE(C32:C33))</f>
        <v>1228.4881961336011</v>
      </c>
      <c r="F33" s="2">
        <f>D33*(AVERAGE(C33:C34)-95)</f>
        <v>982.79055690688097</v>
      </c>
    </row>
    <row r="34" spans="1:6" x14ac:dyDescent="0.25">
      <c r="A34">
        <v>1050</v>
      </c>
      <c r="B34">
        <v>240</v>
      </c>
      <c r="C34">
        <v>115</v>
      </c>
      <c r="D34" s="2">
        <v>147.45081482121901</v>
      </c>
      <c r="E34" s="2"/>
      <c r="F34" s="2">
        <f>D34*(AVERAGE(C34:C35)-AVERAGE(C33:C34))</f>
        <v>2580.3892593713326</v>
      </c>
    </row>
    <row r="35" spans="1:6" x14ac:dyDescent="0.25">
      <c r="A35">
        <v>1050</v>
      </c>
      <c r="B35">
        <v>240</v>
      </c>
      <c r="C35">
        <v>130</v>
      </c>
      <c r="D35" s="2">
        <v>161.925493632892</v>
      </c>
      <c r="E35" s="2"/>
      <c r="F35" s="2">
        <f>D35*(AVERAGE(C35:C36)-AVERAGE(C34:C35))</f>
        <v>2833.6961385756099</v>
      </c>
    </row>
    <row r="36" spans="1:6" x14ac:dyDescent="0.25">
      <c r="A36">
        <v>1050</v>
      </c>
      <c r="B36">
        <v>240</v>
      </c>
      <c r="C36">
        <v>150</v>
      </c>
      <c r="D36" s="2">
        <v>200.78953685043501</v>
      </c>
      <c r="E36" s="2"/>
      <c r="F36" s="2">
        <f>D36*(AVERAGE(C36:C37)-AVERAGE(C35:C36))</f>
        <v>5019.7384212608749</v>
      </c>
    </row>
    <row r="37" spans="1:6" x14ac:dyDescent="0.25">
      <c r="A37">
        <v>1050</v>
      </c>
      <c r="B37">
        <v>240</v>
      </c>
      <c r="C37">
        <v>180</v>
      </c>
      <c r="D37" s="2">
        <v>258.39614951065198</v>
      </c>
      <c r="E37" s="2"/>
      <c r="F37" s="2">
        <f>D37*(AVERAGE(C37:C38)-AVERAGE(C36:C37))</f>
        <v>15503.768970639119</v>
      </c>
    </row>
    <row r="38" spans="1:6" x14ac:dyDescent="0.25">
      <c r="A38">
        <v>1050</v>
      </c>
      <c r="B38">
        <v>240</v>
      </c>
      <c r="C38">
        <v>270</v>
      </c>
      <c r="D38" s="2">
        <v>290.11878346012901</v>
      </c>
      <c r="E38" s="2"/>
      <c r="F38" s="2">
        <f>D38*(AVERAGE(C38:C39)-AVERAGE(C37:C38))</f>
        <v>18857.720924908386</v>
      </c>
    </row>
    <row r="39" spans="1:6" x14ac:dyDescent="0.25">
      <c r="A39">
        <v>1050</v>
      </c>
      <c r="B39">
        <v>240</v>
      </c>
      <c r="C39">
        <v>310</v>
      </c>
      <c r="D39" s="2">
        <v>286.01093147614802</v>
      </c>
      <c r="E39" s="2"/>
      <c r="F39" s="2">
        <f>D39*(400-AVERAGE(C38:C39))</f>
        <v>31461.202462376281</v>
      </c>
    </row>
    <row r="40" spans="1:6" x14ac:dyDescent="0.25">
      <c r="E40" s="3">
        <f>SUM(E30:E39)</f>
        <v>3874.9688367277404</v>
      </c>
      <c r="F40" s="3">
        <f>SUM(F30:F39)</f>
        <v>77239.306734038488</v>
      </c>
    </row>
    <row r="41" spans="1:6" x14ac:dyDescent="0.25">
      <c r="E41" s="4">
        <f>E40/SUM(E40:F40)</f>
        <v>4.7771724637386617E-2</v>
      </c>
      <c r="F41" s="4">
        <f>F40/SUM(E40:F40)</f>
        <v>0.95222827536261334</v>
      </c>
    </row>
    <row r="43" spans="1:6" x14ac:dyDescent="0.25">
      <c r="A43" s="1" t="s">
        <v>4</v>
      </c>
      <c r="B43" s="1" t="s">
        <v>5</v>
      </c>
      <c r="C43" s="1" t="s">
        <v>6</v>
      </c>
      <c r="D43" s="1" t="s">
        <v>7</v>
      </c>
      <c r="E43" s="1" t="s">
        <v>0</v>
      </c>
      <c r="F43" s="1" t="s">
        <v>1</v>
      </c>
    </row>
    <row r="44" spans="1:6" x14ac:dyDescent="0.25">
      <c r="A44">
        <v>1150</v>
      </c>
      <c r="B44">
        <v>240</v>
      </c>
      <c r="C44">
        <v>5</v>
      </c>
      <c r="D44" s="2">
        <v>-5.2978715691366505</v>
      </c>
      <c r="E44" s="2">
        <f>D44*(AVERAGE(C44:C45)-0)</f>
        <v>-92.712752459891377</v>
      </c>
      <c r="F44" s="2"/>
    </row>
    <row r="45" spans="1:6" x14ac:dyDescent="0.25">
      <c r="A45">
        <v>1150</v>
      </c>
      <c r="B45">
        <v>240</v>
      </c>
      <c r="C45">
        <v>30</v>
      </c>
      <c r="D45" s="2">
        <v>27.731460908398599</v>
      </c>
      <c r="E45" s="2">
        <f>D45*(AVERAGE(C45:C46)-AVERAGE(C44:C45))</f>
        <v>901.27247952295443</v>
      </c>
      <c r="F45" s="2"/>
    </row>
    <row r="46" spans="1:6" x14ac:dyDescent="0.25">
      <c r="A46">
        <v>1150</v>
      </c>
      <c r="B46">
        <v>240</v>
      </c>
      <c r="C46">
        <v>70</v>
      </c>
      <c r="D46" s="2">
        <v>74.734557001405307</v>
      </c>
      <c r="E46" s="2">
        <f t="shared" ref="E46" si="3">D46*(AVERAGE(C46:C47)-AVERAGE(C45:C46))</f>
        <v>2428.8731025456723</v>
      </c>
      <c r="F46" s="2"/>
    </row>
    <row r="47" spans="1:6" x14ac:dyDescent="0.25">
      <c r="A47">
        <v>1150</v>
      </c>
      <c r="B47">
        <v>240</v>
      </c>
      <c r="C47">
        <v>95</v>
      </c>
      <c r="D47" s="2">
        <v>95.238978287096501</v>
      </c>
      <c r="E47" s="2">
        <f>D47*(95-AVERAGE(C46:C47))</f>
        <v>1190.4872285887063</v>
      </c>
      <c r="F47" s="2">
        <f>D47*(AVERAGE(C47:C48)-95)</f>
        <v>952.38978287096506</v>
      </c>
    </row>
    <row r="48" spans="1:6" x14ac:dyDescent="0.25">
      <c r="A48">
        <v>1150</v>
      </c>
      <c r="B48">
        <v>240</v>
      </c>
      <c r="C48">
        <v>115</v>
      </c>
      <c r="D48" s="2">
        <v>132.09753044329699</v>
      </c>
      <c r="E48" s="2"/>
      <c r="F48" s="2">
        <f>D48*(AVERAGE(C48:C49)-AVERAGE(C47:C48))</f>
        <v>2311.7067827576975</v>
      </c>
    </row>
    <row r="49" spans="1:6" x14ac:dyDescent="0.25">
      <c r="A49">
        <v>1150</v>
      </c>
      <c r="B49">
        <v>240</v>
      </c>
      <c r="C49">
        <v>130</v>
      </c>
      <c r="D49" s="2">
        <v>165.723561873188</v>
      </c>
      <c r="E49" s="2"/>
      <c r="F49" s="2">
        <f>D49*(AVERAGE(C49:C50)-AVERAGE(C48:C49))</f>
        <v>2900.1623327807902</v>
      </c>
    </row>
    <row r="50" spans="1:6" x14ac:dyDescent="0.25">
      <c r="A50">
        <v>1150</v>
      </c>
      <c r="B50">
        <v>240</v>
      </c>
      <c r="C50">
        <v>150</v>
      </c>
      <c r="D50" s="2">
        <v>203.80626219076001</v>
      </c>
      <c r="E50" s="2"/>
      <c r="F50" s="2">
        <f>D50*(AVERAGE(C50:C51)-AVERAGE(C49:C50))</f>
        <v>5095.1565547690006</v>
      </c>
    </row>
    <row r="51" spans="1:6" x14ac:dyDescent="0.25">
      <c r="A51">
        <v>1150</v>
      </c>
      <c r="B51">
        <v>240</v>
      </c>
      <c r="C51">
        <v>180</v>
      </c>
      <c r="D51" s="2">
        <v>250.43189066197601</v>
      </c>
      <c r="E51" s="2"/>
      <c r="F51" s="2">
        <f>D51*(AVERAGE(C51:C52)-AVERAGE(C50:C51))</f>
        <v>15025.913439718561</v>
      </c>
    </row>
    <row r="52" spans="1:6" x14ac:dyDescent="0.25">
      <c r="A52">
        <v>1150</v>
      </c>
      <c r="B52">
        <v>240</v>
      </c>
      <c r="C52">
        <v>270</v>
      </c>
      <c r="D52" s="2">
        <v>288.95353704214898</v>
      </c>
      <c r="E52" s="2"/>
      <c r="F52" s="2">
        <f>D52*(AVERAGE(C52:C53)-AVERAGE(C51:C52))</f>
        <v>18781.979907739682</v>
      </c>
    </row>
    <row r="53" spans="1:6" x14ac:dyDescent="0.25">
      <c r="A53">
        <v>1150</v>
      </c>
      <c r="B53">
        <v>240</v>
      </c>
      <c r="C53">
        <v>310</v>
      </c>
      <c r="D53" s="2">
        <v>286.46711631196001</v>
      </c>
      <c r="E53" s="2"/>
      <c r="F53" s="2">
        <f>D53*(400-AVERAGE(C52:C53))</f>
        <v>31511.382794315603</v>
      </c>
    </row>
    <row r="54" spans="1:6" x14ac:dyDescent="0.25">
      <c r="E54" s="3">
        <f>SUM(E44:E53)</f>
        <v>4427.9200581974419</v>
      </c>
      <c r="F54" s="3">
        <f>SUM(F44:F53)</f>
        <v>76578.691594952295</v>
      </c>
    </row>
    <row r="55" spans="1:6" x14ac:dyDescent="0.25">
      <c r="E55" s="4">
        <f>E54/SUM(E54:F54)</f>
        <v>5.4661217989917903E-2</v>
      </c>
      <c r="F55" s="4">
        <f>F54/SUM(E54:F54)</f>
        <v>0.94533878201008203</v>
      </c>
    </row>
    <row r="57" spans="1:6" x14ac:dyDescent="0.25">
      <c r="A57" s="1" t="s">
        <v>4</v>
      </c>
      <c r="B57" s="1" t="s">
        <v>5</v>
      </c>
      <c r="C57" s="1" t="s">
        <v>6</v>
      </c>
      <c r="D57" s="1" t="s">
        <v>7</v>
      </c>
      <c r="E57" s="1" t="s">
        <v>0</v>
      </c>
      <c r="F57" s="1" t="s">
        <v>1</v>
      </c>
    </row>
    <row r="58" spans="1:6" x14ac:dyDescent="0.25">
      <c r="A58">
        <v>1250</v>
      </c>
      <c r="B58">
        <v>240</v>
      </c>
      <c r="C58">
        <v>5</v>
      </c>
      <c r="D58" s="2">
        <v>2.0837437822901599</v>
      </c>
      <c r="E58" s="2">
        <f>D58*(AVERAGE(C58:C59)-0)</f>
        <v>36.4655161900778</v>
      </c>
      <c r="F58" s="2"/>
    </row>
    <row r="59" spans="1:6" x14ac:dyDescent="0.25">
      <c r="A59">
        <v>1250</v>
      </c>
      <c r="B59">
        <v>240</v>
      </c>
      <c r="C59">
        <v>30</v>
      </c>
      <c r="D59" s="2">
        <v>23.646732291371301</v>
      </c>
      <c r="E59" s="2">
        <f>D59*(AVERAGE(C59:C60)-AVERAGE(C58:C59))</f>
        <v>768.51879946956728</v>
      </c>
      <c r="F59" s="2"/>
    </row>
    <row r="60" spans="1:6" x14ac:dyDescent="0.25">
      <c r="A60">
        <v>1250</v>
      </c>
      <c r="B60">
        <v>240</v>
      </c>
      <c r="C60">
        <v>70</v>
      </c>
      <c r="D60" s="2">
        <v>81.117822754342001</v>
      </c>
      <c r="E60" s="2">
        <f t="shared" ref="E60" si="4">D60*(AVERAGE(C60:C61)-AVERAGE(C59:C60))</f>
        <v>2636.3292395161152</v>
      </c>
      <c r="F60" s="2"/>
    </row>
    <row r="61" spans="1:6" x14ac:dyDescent="0.25">
      <c r="A61">
        <v>1250</v>
      </c>
      <c r="B61">
        <v>240</v>
      </c>
      <c r="C61">
        <v>95</v>
      </c>
      <c r="D61" s="2">
        <v>112.32509314577901</v>
      </c>
      <c r="E61" s="2">
        <f>D61*(95-AVERAGE(C60:C61))</f>
        <v>1404.0636643222376</v>
      </c>
      <c r="F61" s="2">
        <f>D61*(AVERAGE(C61:C62)-95)</f>
        <v>1123.2509314577901</v>
      </c>
    </row>
    <row r="62" spans="1:6" x14ac:dyDescent="0.25">
      <c r="A62">
        <v>1250</v>
      </c>
      <c r="B62">
        <v>240</v>
      </c>
      <c r="C62">
        <v>115</v>
      </c>
      <c r="D62" s="2">
        <v>135.87410847803702</v>
      </c>
      <c r="E62" s="2"/>
      <c r="F62" s="2">
        <f>D62*(AVERAGE(C62:C63)-AVERAGE(C61:C62))</f>
        <v>2377.7968983656478</v>
      </c>
    </row>
    <row r="63" spans="1:6" x14ac:dyDescent="0.25">
      <c r="A63">
        <v>1250</v>
      </c>
      <c r="B63">
        <v>240</v>
      </c>
      <c r="C63">
        <v>130</v>
      </c>
      <c r="D63" s="2">
        <v>162.03731915442199</v>
      </c>
      <c r="E63" s="2"/>
      <c r="F63" s="2">
        <f>D63*(AVERAGE(C63:C64)-AVERAGE(C62:C63))</f>
        <v>2835.6530852023848</v>
      </c>
    </row>
    <row r="64" spans="1:6" x14ac:dyDescent="0.25">
      <c r="A64">
        <v>1250</v>
      </c>
      <c r="B64">
        <v>240</v>
      </c>
      <c r="C64">
        <v>150</v>
      </c>
      <c r="D64" s="2">
        <v>193.21641383958701</v>
      </c>
      <c r="E64" s="2"/>
      <c r="F64" s="2">
        <f>D64*(AVERAGE(C64:C65)-AVERAGE(C63:C64))</f>
        <v>4830.4103459896751</v>
      </c>
    </row>
    <row r="65" spans="1:6" x14ac:dyDescent="0.25">
      <c r="A65">
        <v>1250</v>
      </c>
      <c r="B65">
        <v>240</v>
      </c>
      <c r="C65">
        <v>180</v>
      </c>
      <c r="D65" s="2">
        <v>253.772967056395</v>
      </c>
      <c r="E65" s="2"/>
      <c r="F65" s="2">
        <f>D65*(AVERAGE(C65:C66)-AVERAGE(C64:C65))</f>
        <v>15226.378023383701</v>
      </c>
    </row>
    <row r="66" spans="1:6" x14ac:dyDescent="0.25">
      <c r="A66">
        <v>1250</v>
      </c>
      <c r="B66">
        <v>240</v>
      </c>
      <c r="C66">
        <v>270</v>
      </c>
      <c r="D66" s="2">
        <v>287.99827352172701</v>
      </c>
      <c r="E66" s="2"/>
      <c r="F66" s="2">
        <f>D66*(AVERAGE(C66:C67)-AVERAGE(C65:C66))</f>
        <v>18719.887778912256</v>
      </c>
    </row>
    <row r="67" spans="1:6" x14ac:dyDescent="0.25">
      <c r="A67">
        <v>1250</v>
      </c>
      <c r="B67">
        <v>240</v>
      </c>
      <c r="C67">
        <v>310</v>
      </c>
      <c r="D67" s="2">
        <v>284.03103020025901</v>
      </c>
      <c r="E67" s="2"/>
      <c r="F67" s="2">
        <f>D67*(400-AVERAGE(C66:C67))</f>
        <v>31243.413322028493</v>
      </c>
    </row>
    <row r="68" spans="1:6" x14ac:dyDescent="0.25">
      <c r="E68" s="3">
        <f>SUM(E58:E67)</f>
        <v>4845.3772194979983</v>
      </c>
      <c r="F68" s="3">
        <f>SUM(F58:F67)</f>
        <v>76356.790385339948</v>
      </c>
    </row>
    <row r="69" spans="1:6" x14ac:dyDescent="0.25">
      <c r="E69" s="4">
        <f>E68/SUM(E68:F68)</f>
        <v>5.967054036140429E-2</v>
      </c>
      <c r="F69" s="4">
        <f>F68/SUM(E68:F68)</f>
        <v>0.94032945963859571</v>
      </c>
    </row>
    <row r="71" spans="1:6" x14ac:dyDescent="0.25">
      <c r="A71" s="1" t="s">
        <v>4</v>
      </c>
      <c r="B71" s="1" t="s">
        <v>5</v>
      </c>
      <c r="C71" s="1" t="s">
        <v>6</v>
      </c>
      <c r="D71" s="1" t="s">
        <v>7</v>
      </c>
      <c r="E71" s="1" t="s">
        <v>0</v>
      </c>
      <c r="F71" s="1" t="s">
        <v>1</v>
      </c>
    </row>
    <row r="72" spans="1:6" x14ac:dyDescent="0.25">
      <c r="A72">
        <v>1350</v>
      </c>
      <c r="B72">
        <v>240</v>
      </c>
      <c r="C72">
        <v>5</v>
      </c>
      <c r="D72" s="2">
        <v>11.787543931231799</v>
      </c>
      <c r="E72" s="2">
        <f>D72*(AVERAGE(C72:C73)-0)</f>
        <v>206.28201879655649</v>
      </c>
      <c r="F72" s="2"/>
    </row>
    <row r="73" spans="1:6" x14ac:dyDescent="0.25">
      <c r="A73">
        <v>1350</v>
      </c>
      <c r="B73">
        <v>240</v>
      </c>
      <c r="C73">
        <v>30</v>
      </c>
      <c r="D73" s="2">
        <v>29.5788161402212</v>
      </c>
      <c r="E73" s="2">
        <f>D73*(AVERAGE(C73:C74)-AVERAGE(C72:C73))</f>
        <v>961.31152455718905</v>
      </c>
      <c r="F73" s="2"/>
    </row>
    <row r="74" spans="1:6" x14ac:dyDescent="0.25">
      <c r="A74">
        <v>1350</v>
      </c>
      <c r="B74">
        <v>240</v>
      </c>
      <c r="C74">
        <v>70</v>
      </c>
      <c r="D74" s="2">
        <v>69.666316169084411</v>
      </c>
      <c r="E74" s="2">
        <f t="shared" ref="E74" si="5">D74*(AVERAGE(C74:C75)-AVERAGE(C73:C74))</f>
        <v>2264.1552754952431</v>
      </c>
      <c r="F74" s="2"/>
    </row>
    <row r="75" spans="1:6" x14ac:dyDescent="0.25">
      <c r="A75">
        <v>1350</v>
      </c>
      <c r="B75">
        <v>240</v>
      </c>
      <c r="C75">
        <v>95</v>
      </c>
      <c r="D75" s="2">
        <v>113.26395810804399</v>
      </c>
      <c r="E75" s="2">
        <f>D75*(95-AVERAGE(C74:C75))</f>
        <v>1415.7994763505499</v>
      </c>
      <c r="F75" s="2">
        <f>D75*(AVERAGE(C75:C76)-95)</f>
        <v>1132.6395810804399</v>
      </c>
    </row>
    <row r="76" spans="1:6" x14ac:dyDescent="0.25">
      <c r="A76">
        <v>1350</v>
      </c>
      <c r="B76">
        <v>240</v>
      </c>
      <c r="C76">
        <v>115</v>
      </c>
      <c r="D76" s="2">
        <v>137.61822706827598</v>
      </c>
      <c r="E76" s="2"/>
      <c r="F76" s="2">
        <f>D76*(AVERAGE(C76:C77)-AVERAGE(C75:C76))</f>
        <v>2408.3189736948298</v>
      </c>
    </row>
    <row r="77" spans="1:6" x14ac:dyDescent="0.25">
      <c r="A77">
        <v>1350</v>
      </c>
      <c r="B77">
        <v>240</v>
      </c>
      <c r="C77">
        <v>130</v>
      </c>
      <c r="D77" s="2">
        <v>154.85267532459901</v>
      </c>
      <c r="E77" s="2"/>
      <c r="F77" s="2">
        <f>D77*(AVERAGE(C77:C78)-AVERAGE(C76:C77))</f>
        <v>2709.9218181804827</v>
      </c>
    </row>
    <row r="78" spans="1:6" x14ac:dyDescent="0.25">
      <c r="A78">
        <v>1350</v>
      </c>
      <c r="B78">
        <v>240</v>
      </c>
      <c r="C78">
        <v>150</v>
      </c>
      <c r="D78" s="2">
        <v>194.81797073244999</v>
      </c>
      <c r="E78" s="2"/>
      <c r="F78" s="2">
        <f>D78*(AVERAGE(C78:C79)-AVERAGE(C77:C78))</f>
        <v>4870.4492683112494</v>
      </c>
    </row>
    <row r="79" spans="1:6" x14ac:dyDescent="0.25">
      <c r="A79">
        <v>1350</v>
      </c>
      <c r="B79">
        <v>240</v>
      </c>
      <c r="C79">
        <v>180</v>
      </c>
      <c r="D79" s="2">
        <v>241.65988552552298</v>
      </c>
      <c r="E79" s="2"/>
      <c r="F79" s="2">
        <f>D79*(AVERAGE(C79:C80)-AVERAGE(C78:C79))</f>
        <v>14499.593131531379</v>
      </c>
    </row>
    <row r="80" spans="1:6" x14ac:dyDescent="0.25">
      <c r="A80">
        <v>1350</v>
      </c>
      <c r="B80">
        <v>240</v>
      </c>
      <c r="C80">
        <v>270</v>
      </c>
      <c r="D80" s="2">
        <v>284.75683351422902</v>
      </c>
      <c r="E80" s="2"/>
      <c r="F80" s="2">
        <f>D80*(AVERAGE(C80:C81)-AVERAGE(C79:C80))</f>
        <v>18509.194178424885</v>
      </c>
    </row>
    <row r="81" spans="1:6" x14ac:dyDescent="0.25">
      <c r="A81">
        <v>1350</v>
      </c>
      <c r="B81">
        <v>240</v>
      </c>
      <c r="C81">
        <v>310</v>
      </c>
      <c r="D81" s="2">
        <v>281.38266330624202</v>
      </c>
      <c r="E81" s="2"/>
      <c r="F81" s="2">
        <f>D81*(400-AVERAGE(C80:C81))</f>
        <v>30952.092963686624</v>
      </c>
    </row>
    <row r="82" spans="1:6" x14ac:dyDescent="0.25">
      <c r="E82" s="3">
        <f>SUM(E72:E81)</f>
        <v>4847.5482951995382</v>
      </c>
      <c r="F82" s="3">
        <f>SUM(F72:F81)</f>
        <v>75082.209914909894</v>
      </c>
    </row>
    <row r="83" spans="1:6" x14ac:dyDescent="0.25">
      <c r="E83" s="4">
        <f>E82/SUM(E82:F82)</f>
        <v>6.0647603642899867E-2</v>
      </c>
      <c r="F83" s="4">
        <f>F82/SUM(E82:F82)</f>
        <v>0.93935239635710011</v>
      </c>
    </row>
    <row r="85" spans="1:6" x14ac:dyDescent="0.25">
      <c r="A85" s="1" t="s">
        <v>4</v>
      </c>
      <c r="B85" s="1" t="s">
        <v>5</v>
      </c>
      <c r="C85" s="1" t="s">
        <v>6</v>
      </c>
      <c r="D85" s="1" t="s">
        <v>7</v>
      </c>
      <c r="E85" s="1" t="s">
        <v>0</v>
      </c>
      <c r="F85" s="1" t="s">
        <v>1</v>
      </c>
    </row>
    <row r="86" spans="1:6" x14ac:dyDescent="0.25">
      <c r="A86">
        <v>1450</v>
      </c>
      <c r="B86">
        <v>240</v>
      </c>
      <c r="C86">
        <v>5</v>
      </c>
      <c r="D86" s="2">
        <v>14.2169213817117</v>
      </c>
      <c r="E86" s="2">
        <f>D86*(AVERAGE(C86:C87)-0)</f>
        <v>248.79612417995475</v>
      </c>
      <c r="F86" s="2"/>
    </row>
    <row r="87" spans="1:6" x14ac:dyDescent="0.25">
      <c r="A87">
        <v>1450</v>
      </c>
      <c r="B87">
        <v>240</v>
      </c>
      <c r="C87">
        <v>30</v>
      </c>
      <c r="D87" s="2">
        <v>31.411971432285998</v>
      </c>
      <c r="E87" s="2">
        <f>D87*(AVERAGE(C87:C88)-AVERAGE(C86:C87))</f>
        <v>1020.889071549295</v>
      </c>
      <c r="F87" s="2"/>
    </row>
    <row r="88" spans="1:6" x14ac:dyDescent="0.25">
      <c r="A88">
        <v>1450</v>
      </c>
      <c r="B88">
        <v>240</v>
      </c>
      <c r="C88">
        <v>70</v>
      </c>
      <c r="D88" s="2">
        <v>83.114651521038496</v>
      </c>
      <c r="E88" s="2">
        <f t="shared" ref="E88" si="6">D88*(AVERAGE(C88:C89)-AVERAGE(C87:C88))</f>
        <v>2701.2261744337511</v>
      </c>
      <c r="F88" s="2"/>
    </row>
    <row r="89" spans="1:6" x14ac:dyDescent="0.25">
      <c r="A89">
        <v>1450</v>
      </c>
      <c r="B89">
        <v>240</v>
      </c>
      <c r="C89">
        <v>95</v>
      </c>
      <c r="D89" s="2">
        <v>92.912866768015505</v>
      </c>
      <c r="E89" s="2">
        <f>D89*(95-AVERAGE(C88:C89))</f>
        <v>1161.4108346001938</v>
      </c>
      <c r="F89" s="2">
        <f>D89*(AVERAGE(C89:C90)-95)</f>
        <v>929.1286676801551</v>
      </c>
    </row>
    <row r="90" spans="1:6" x14ac:dyDescent="0.25">
      <c r="A90">
        <v>1450</v>
      </c>
      <c r="B90">
        <v>240</v>
      </c>
      <c r="C90">
        <v>115</v>
      </c>
      <c r="D90" s="2">
        <v>123.57214966605099</v>
      </c>
      <c r="E90" s="2"/>
      <c r="F90" s="2">
        <f>D90*(AVERAGE(C90:C91)-AVERAGE(C89:C90))</f>
        <v>2162.5126191558925</v>
      </c>
    </row>
    <row r="91" spans="1:6" x14ac:dyDescent="0.25">
      <c r="A91">
        <v>1450</v>
      </c>
      <c r="B91">
        <v>240</v>
      </c>
      <c r="C91">
        <v>130</v>
      </c>
      <c r="D91" s="2">
        <v>159.09603444625799</v>
      </c>
      <c r="E91" s="2"/>
      <c r="F91" s="2">
        <f>D91*(AVERAGE(C91:C92)-AVERAGE(C90:C91))</f>
        <v>2784.1806028095148</v>
      </c>
    </row>
    <row r="92" spans="1:6" x14ac:dyDescent="0.25">
      <c r="A92">
        <v>1450</v>
      </c>
      <c r="B92">
        <v>240</v>
      </c>
      <c r="C92">
        <v>150</v>
      </c>
      <c r="D92" s="2">
        <v>187.471473072534</v>
      </c>
      <c r="E92" s="2"/>
      <c r="F92" s="2">
        <f>D92*(AVERAGE(C92:C93)-AVERAGE(C91:C92))</f>
        <v>4686.7868268133498</v>
      </c>
    </row>
    <row r="93" spans="1:6" x14ac:dyDescent="0.25">
      <c r="A93">
        <v>1450</v>
      </c>
      <c r="B93">
        <v>240</v>
      </c>
      <c r="C93">
        <v>180</v>
      </c>
      <c r="D93" s="2">
        <v>242.11712696447097</v>
      </c>
      <c r="E93" s="2"/>
      <c r="F93" s="2">
        <f>D93*(AVERAGE(C93:C94)-AVERAGE(C92:C93))</f>
        <v>14527.027617868258</v>
      </c>
    </row>
    <row r="94" spans="1:6" x14ac:dyDescent="0.25">
      <c r="A94">
        <v>1450</v>
      </c>
      <c r="B94">
        <v>240</v>
      </c>
      <c r="C94">
        <v>270</v>
      </c>
      <c r="D94" s="2">
        <v>284.059917894347</v>
      </c>
      <c r="E94" s="2"/>
      <c r="F94" s="2">
        <f>D94*(AVERAGE(C94:C95)-AVERAGE(C93:C94))</f>
        <v>18463.894663132556</v>
      </c>
    </row>
    <row r="95" spans="1:6" x14ac:dyDescent="0.25">
      <c r="A95">
        <v>1450</v>
      </c>
      <c r="B95">
        <v>240</v>
      </c>
      <c r="C95">
        <v>310</v>
      </c>
      <c r="D95" s="2">
        <v>278.48426466604303</v>
      </c>
      <c r="E95" s="2"/>
      <c r="F95" s="2">
        <f>D95*(400-AVERAGE(C94:C95))</f>
        <v>30633.269113264734</v>
      </c>
    </row>
    <row r="96" spans="1:6" x14ac:dyDescent="0.25">
      <c r="E96" s="3">
        <f>SUM(E86:E95)</f>
        <v>5132.3222047631943</v>
      </c>
      <c r="F96" s="3">
        <f>SUM(F86:F95)</f>
        <v>74186.800110724464</v>
      </c>
    </row>
    <row r="97" spans="1:6" x14ac:dyDescent="0.25">
      <c r="E97" s="4">
        <f>E96/SUM(E96:F96)</f>
        <v>6.4704727623556529E-2</v>
      </c>
      <c r="F97" s="4">
        <f>F96/SUM(E96:F96)</f>
        <v>0.93529527237644339</v>
      </c>
    </row>
    <row r="99" spans="1:6" x14ac:dyDescent="0.25">
      <c r="A99" s="1" t="s">
        <v>4</v>
      </c>
      <c r="B99" s="1" t="s">
        <v>5</v>
      </c>
      <c r="C99" s="1" t="s">
        <v>6</v>
      </c>
      <c r="D99" s="1" t="s">
        <v>7</v>
      </c>
      <c r="E99" s="1" t="s">
        <v>0</v>
      </c>
      <c r="F99" s="1" t="s">
        <v>1</v>
      </c>
    </row>
    <row r="100" spans="1:6" x14ac:dyDescent="0.25">
      <c r="A100">
        <v>1550</v>
      </c>
      <c r="B100">
        <v>240</v>
      </c>
      <c r="C100">
        <v>5</v>
      </c>
      <c r="D100" s="2">
        <v>27.950745118404701</v>
      </c>
      <c r="E100" s="2">
        <f>D100*(AVERAGE(C100:C101)-0)</f>
        <v>489.13803957208228</v>
      </c>
      <c r="F100" s="2"/>
    </row>
    <row r="101" spans="1:6" x14ac:dyDescent="0.25">
      <c r="A101">
        <v>1550</v>
      </c>
      <c r="B101">
        <v>240</v>
      </c>
      <c r="C101">
        <v>30</v>
      </c>
      <c r="D101" s="2">
        <v>38.913421041042604</v>
      </c>
      <c r="E101" s="2">
        <f>D101*(AVERAGE(C101:C102)-AVERAGE(C100:C101))</f>
        <v>1264.6861838338846</v>
      </c>
      <c r="F101" s="2"/>
    </row>
    <row r="102" spans="1:6" x14ac:dyDescent="0.25">
      <c r="A102">
        <v>1550</v>
      </c>
      <c r="B102">
        <v>240</v>
      </c>
      <c r="C102">
        <v>70</v>
      </c>
      <c r="D102" s="2">
        <v>78.983913354466807</v>
      </c>
      <c r="E102" s="2">
        <f t="shared" ref="E102" si="7">D102*(AVERAGE(C102:C103)-AVERAGE(C101:C102))</f>
        <v>2566.9771840201711</v>
      </c>
      <c r="F102" s="2"/>
    </row>
    <row r="103" spans="1:6" x14ac:dyDescent="0.25">
      <c r="A103">
        <v>1550</v>
      </c>
      <c r="B103">
        <v>240</v>
      </c>
      <c r="C103">
        <v>95</v>
      </c>
      <c r="D103" s="2">
        <v>112.021881905139</v>
      </c>
      <c r="E103" s="2">
        <f>D103*(95-AVERAGE(C102:C103))</f>
        <v>1400.2735238142375</v>
      </c>
      <c r="F103" s="2">
        <f>D103*(AVERAGE(C103:C104)-95)</f>
        <v>1120.21881905139</v>
      </c>
    </row>
    <row r="104" spans="1:6" x14ac:dyDescent="0.25">
      <c r="A104">
        <v>1550</v>
      </c>
      <c r="B104">
        <v>240</v>
      </c>
      <c r="C104">
        <v>115</v>
      </c>
      <c r="D104" s="2">
        <v>144.62148615747</v>
      </c>
      <c r="E104" s="2"/>
      <c r="F104" s="2">
        <f>D104*(AVERAGE(C104:C105)-AVERAGE(C103:C104))</f>
        <v>2530.8760077557249</v>
      </c>
    </row>
    <row r="105" spans="1:6" x14ac:dyDescent="0.25">
      <c r="A105">
        <v>1550</v>
      </c>
      <c r="B105">
        <v>240</v>
      </c>
      <c r="C105">
        <v>130</v>
      </c>
      <c r="D105" s="2">
        <v>154.54931767083599</v>
      </c>
      <c r="E105" s="2"/>
      <c r="F105" s="2">
        <f>D105*(AVERAGE(C105:C106)-AVERAGE(C104:C105))</f>
        <v>2704.6130592396298</v>
      </c>
    </row>
    <row r="106" spans="1:6" x14ac:dyDescent="0.25">
      <c r="A106">
        <v>1550</v>
      </c>
      <c r="B106">
        <v>240</v>
      </c>
      <c r="C106">
        <v>150</v>
      </c>
      <c r="D106" s="2">
        <v>178.90480422615602</v>
      </c>
      <c r="E106" s="2"/>
      <c r="F106" s="2">
        <f>D106*(AVERAGE(C106:C107)-AVERAGE(C105:C106))</f>
        <v>4472.6201056539003</v>
      </c>
    </row>
    <row r="107" spans="1:6" x14ac:dyDescent="0.25">
      <c r="A107">
        <v>1550</v>
      </c>
      <c r="B107">
        <v>240</v>
      </c>
      <c r="C107">
        <v>180</v>
      </c>
      <c r="D107" s="2">
        <v>228.78060038084701</v>
      </c>
      <c r="E107" s="2"/>
      <c r="F107" s="2">
        <f>D107*(AVERAGE(C107:C108)-AVERAGE(C106:C107))</f>
        <v>13726.836022850821</v>
      </c>
    </row>
    <row r="108" spans="1:6" x14ac:dyDescent="0.25">
      <c r="A108">
        <v>1550</v>
      </c>
      <c r="B108">
        <v>240</v>
      </c>
      <c r="C108">
        <v>270</v>
      </c>
      <c r="D108" s="2">
        <v>281.28801233886901</v>
      </c>
      <c r="E108" s="2"/>
      <c r="F108" s="2">
        <f>D108*(AVERAGE(C108:C109)-AVERAGE(C107:C108))</f>
        <v>18283.720802026484</v>
      </c>
    </row>
    <row r="109" spans="1:6" x14ac:dyDescent="0.25">
      <c r="A109">
        <v>1550</v>
      </c>
      <c r="B109">
        <v>240</v>
      </c>
      <c r="C109">
        <v>310</v>
      </c>
      <c r="D109" s="2">
        <v>277.77837635330104</v>
      </c>
      <c r="E109" s="2"/>
      <c r="F109" s="2">
        <f>D109*(400-AVERAGE(C108:C109))</f>
        <v>30555.621398863113</v>
      </c>
    </row>
    <row r="110" spans="1:6" x14ac:dyDescent="0.25">
      <c r="E110" s="3">
        <f>SUM(E100:E109)</f>
        <v>5721.0749312403759</v>
      </c>
      <c r="F110" s="3">
        <f>SUM(F100:F109)</f>
        <v>73394.50621544107</v>
      </c>
    </row>
    <row r="111" spans="1:6" x14ac:dyDescent="0.25">
      <c r="E111" s="4">
        <f>E110/SUM(E110:F110)</f>
        <v>7.2312872487575092E-2</v>
      </c>
      <c r="F111" s="4">
        <f>F110/SUM(E110:F110)</f>
        <v>0.92768712751242488</v>
      </c>
    </row>
    <row r="113" spans="1:6" x14ac:dyDescent="0.25">
      <c r="A113" s="1" t="s">
        <v>4</v>
      </c>
      <c r="B113" s="1" t="s">
        <v>5</v>
      </c>
      <c r="C113" s="1" t="s">
        <v>6</v>
      </c>
      <c r="D113" s="1" t="s">
        <v>7</v>
      </c>
      <c r="E113" s="1" t="s">
        <v>0</v>
      </c>
      <c r="F113" s="1" t="s">
        <v>1</v>
      </c>
    </row>
    <row r="114" spans="1:6" x14ac:dyDescent="0.25">
      <c r="A114">
        <v>1650</v>
      </c>
      <c r="B114">
        <v>240</v>
      </c>
      <c r="C114">
        <v>5</v>
      </c>
      <c r="D114" s="2">
        <v>40.685062213195302</v>
      </c>
      <c r="E114" s="2">
        <f>D114*(AVERAGE(C114:C115)-0)</f>
        <v>711.98858873091774</v>
      </c>
      <c r="F114" s="2"/>
    </row>
    <row r="115" spans="1:6" x14ac:dyDescent="0.25">
      <c r="A115">
        <v>1650</v>
      </c>
      <c r="B115">
        <v>240</v>
      </c>
      <c r="C115">
        <v>30</v>
      </c>
      <c r="D115" s="2">
        <v>55.494689713434198</v>
      </c>
      <c r="E115" s="2">
        <f>D115*(AVERAGE(C115:C116)-AVERAGE(C114:C115))</f>
        <v>1803.5774156866114</v>
      </c>
      <c r="F115" s="2"/>
    </row>
    <row r="116" spans="1:6" x14ac:dyDescent="0.25">
      <c r="A116">
        <v>1650</v>
      </c>
      <c r="B116">
        <v>240</v>
      </c>
      <c r="C116">
        <v>70</v>
      </c>
      <c r="D116" s="2">
        <v>86.852536312626796</v>
      </c>
      <c r="E116" s="2">
        <f t="shared" ref="E116" si="8">D116*(AVERAGE(C116:C117)-AVERAGE(C115:C116))</f>
        <v>2822.7074301603707</v>
      </c>
      <c r="F116" s="2"/>
    </row>
    <row r="117" spans="1:6" x14ac:dyDescent="0.25">
      <c r="A117">
        <v>1650</v>
      </c>
      <c r="B117">
        <v>240</v>
      </c>
      <c r="C117">
        <v>95</v>
      </c>
      <c r="D117" s="2">
        <v>117.98512252606599</v>
      </c>
      <c r="E117" s="2">
        <f>D117*(85-AVERAGE(C116:C117))</f>
        <v>294.96280631516498</v>
      </c>
      <c r="F117" s="2">
        <f>D117*(AVERAGE(C117:C118)-85)</f>
        <v>2359.7024505213199</v>
      </c>
    </row>
    <row r="118" spans="1:6" x14ac:dyDescent="0.25">
      <c r="A118">
        <v>1650</v>
      </c>
      <c r="B118">
        <v>240</v>
      </c>
      <c r="C118">
        <v>115</v>
      </c>
      <c r="D118" s="2">
        <v>138.874383515316</v>
      </c>
      <c r="E118" s="2"/>
      <c r="F118" s="2">
        <f>D118*(AVERAGE(C118:C119)-AVERAGE(C117:C118))</f>
        <v>2430.3017115180301</v>
      </c>
    </row>
    <row r="119" spans="1:6" x14ac:dyDescent="0.25">
      <c r="A119">
        <v>1650</v>
      </c>
      <c r="B119">
        <v>240</v>
      </c>
      <c r="C119">
        <v>130</v>
      </c>
      <c r="D119" s="2">
        <v>164.891158077309</v>
      </c>
      <c r="E119" s="2"/>
      <c r="F119" s="2">
        <f>D119*(AVERAGE(C119:C120)-AVERAGE(C118:C119))</f>
        <v>2885.5952663529074</v>
      </c>
    </row>
    <row r="120" spans="1:6" x14ac:dyDescent="0.25">
      <c r="A120">
        <v>1650</v>
      </c>
      <c r="B120">
        <v>240</v>
      </c>
      <c r="C120">
        <v>150</v>
      </c>
      <c r="D120" s="2">
        <v>181.38114455104702</v>
      </c>
      <c r="E120" s="2"/>
      <c r="F120" s="2">
        <f>D120*(AVERAGE(C120:C121)-AVERAGE(C119:C120))</f>
        <v>4534.528613776175</v>
      </c>
    </row>
    <row r="121" spans="1:6" x14ac:dyDescent="0.25">
      <c r="A121">
        <v>1650</v>
      </c>
      <c r="B121">
        <v>240</v>
      </c>
      <c r="C121">
        <v>180</v>
      </c>
      <c r="D121" s="2">
        <v>224.33742970731402</v>
      </c>
      <c r="E121" s="2"/>
      <c r="F121" s="2">
        <f>D121*(AVERAGE(C121:C122)-AVERAGE(C120:C121))</f>
        <v>13460.24578243884</v>
      </c>
    </row>
    <row r="122" spans="1:6" x14ac:dyDescent="0.25">
      <c r="A122">
        <v>1650</v>
      </c>
      <c r="B122">
        <v>240</v>
      </c>
      <c r="C122">
        <v>270</v>
      </c>
      <c r="D122" s="2">
        <v>282.33026721080699</v>
      </c>
      <c r="E122" s="2"/>
      <c r="F122" s="2">
        <f>D122*(AVERAGE(C122:C123)-AVERAGE(C121:C122))</f>
        <v>18351.467368702455</v>
      </c>
    </row>
    <row r="123" spans="1:6" x14ac:dyDescent="0.25">
      <c r="A123">
        <v>1650</v>
      </c>
      <c r="B123">
        <v>240</v>
      </c>
      <c r="C123">
        <v>310</v>
      </c>
      <c r="D123" s="2">
        <v>280.32716824118</v>
      </c>
      <c r="E123" s="2"/>
      <c r="F123" s="2">
        <f>D123*(400-AVERAGE(C122:C123))</f>
        <v>30835.9885065298</v>
      </c>
    </row>
    <row r="124" spans="1:6" x14ac:dyDescent="0.25">
      <c r="E124" s="3">
        <f>SUM(E114:E123)</f>
        <v>5633.2362408930649</v>
      </c>
      <c r="F124" s="3">
        <f>SUM(F114:F123)</f>
        <v>74857.829699839524</v>
      </c>
    </row>
    <row r="125" spans="1:6" x14ac:dyDescent="0.25">
      <c r="E125" s="4">
        <f>E124/SUM(E124:F124)</f>
        <v>6.9985857126565396E-2</v>
      </c>
      <c r="F125" s="4">
        <f>F124/SUM(E124:F124)</f>
        <v>0.93001414287343465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39"/>
  <sheetViews>
    <sheetView workbookViewId="0"/>
  </sheetViews>
  <sheetFormatPr defaultRowHeight="15" x14ac:dyDescent="0.25"/>
  <sheetData>
    <row r="1" spans="1:6" x14ac:dyDescent="0.25">
      <c r="A1" s="1" t="s">
        <v>4</v>
      </c>
      <c r="B1" s="1" t="s">
        <v>5</v>
      </c>
      <c r="C1" s="1" t="s">
        <v>6</v>
      </c>
      <c r="D1" s="1" t="s">
        <v>7</v>
      </c>
      <c r="E1" s="1" t="s">
        <v>0</v>
      </c>
      <c r="F1" s="1" t="s">
        <v>1</v>
      </c>
    </row>
    <row r="2" spans="1:6" x14ac:dyDescent="0.25">
      <c r="A2">
        <v>550</v>
      </c>
      <c r="B2">
        <v>240</v>
      </c>
      <c r="C2">
        <v>5</v>
      </c>
      <c r="D2" s="2">
        <v>17.774520176669</v>
      </c>
      <c r="E2" s="2">
        <f>D2*(AVERAGE(C2:C3)-0)</f>
        <v>311.05410309170747</v>
      </c>
      <c r="F2" s="2"/>
    </row>
    <row r="3" spans="1:6" x14ac:dyDescent="0.25">
      <c r="A3">
        <v>550</v>
      </c>
      <c r="B3">
        <v>240</v>
      </c>
      <c r="C3">
        <v>30</v>
      </c>
      <c r="D3" s="2">
        <v>19.360544445921001</v>
      </c>
      <c r="E3" s="2">
        <f>D3*(AVERAGE(C3:C4)-AVERAGE(C2:C3))</f>
        <v>629.21769449243254</v>
      </c>
      <c r="F3" s="2"/>
    </row>
    <row r="4" spans="1:6" x14ac:dyDescent="0.25">
      <c r="A4">
        <v>550</v>
      </c>
      <c r="B4">
        <v>240</v>
      </c>
      <c r="C4">
        <v>70</v>
      </c>
      <c r="D4" s="2">
        <v>38.014785600935298</v>
      </c>
      <c r="E4" s="2">
        <f t="shared" ref="E4" si="0">D4*(AVERAGE(C4:C5)-AVERAGE(C3:C4))</f>
        <v>1235.4805320303972</v>
      </c>
      <c r="F4" s="2"/>
    </row>
    <row r="5" spans="1:6" x14ac:dyDescent="0.25">
      <c r="A5">
        <v>550</v>
      </c>
      <c r="B5">
        <v>240</v>
      </c>
      <c r="C5">
        <v>95</v>
      </c>
      <c r="D5" s="2">
        <v>93.096825751617601</v>
      </c>
      <c r="E5" s="2">
        <f>D5*(95-AVERAGE(C4:C5))</f>
        <v>1163.71032189522</v>
      </c>
      <c r="F5" s="2">
        <f>D5*(AVERAGE(C5:C6)-95)</f>
        <v>930.96825751617598</v>
      </c>
    </row>
    <row r="6" spans="1:6" x14ac:dyDescent="0.25">
      <c r="A6">
        <v>550</v>
      </c>
      <c r="B6">
        <v>240</v>
      </c>
      <c r="C6">
        <v>115</v>
      </c>
      <c r="D6" s="2">
        <v>161.121494704593</v>
      </c>
      <c r="E6" s="2"/>
      <c r="F6" s="2">
        <f>D6*(AVERAGE(C6:C7)-AVERAGE(C5:C6))</f>
        <v>2819.6261573303777</v>
      </c>
    </row>
    <row r="7" spans="1:6" x14ac:dyDescent="0.25">
      <c r="A7">
        <v>550</v>
      </c>
      <c r="B7">
        <v>240</v>
      </c>
      <c r="C7">
        <v>130</v>
      </c>
      <c r="D7" s="2">
        <v>208.68076286328701</v>
      </c>
      <c r="E7" s="2"/>
      <c r="F7" s="2">
        <f>D7*(AVERAGE(C7:C8)-AVERAGE(C6:C7))</f>
        <v>3651.9133501075225</v>
      </c>
    </row>
    <row r="8" spans="1:6" x14ac:dyDescent="0.25">
      <c r="A8">
        <v>550</v>
      </c>
      <c r="B8">
        <v>240</v>
      </c>
      <c r="C8">
        <v>150</v>
      </c>
      <c r="D8" s="2">
        <v>257.26550223358697</v>
      </c>
      <c r="E8" s="2"/>
      <c r="F8" s="2">
        <f>D8*(AVERAGE(C8:C9)-AVERAGE(C7:C8))</f>
        <v>6431.637555839674</v>
      </c>
    </row>
    <row r="9" spans="1:6" x14ac:dyDescent="0.25">
      <c r="A9">
        <v>550</v>
      </c>
      <c r="B9">
        <v>240</v>
      </c>
      <c r="C9">
        <v>180</v>
      </c>
      <c r="D9" s="2">
        <v>275.88196489025</v>
      </c>
      <c r="E9" s="2"/>
      <c r="F9" s="2">
        <f>D9*(AVERAGE(C9:C10)-AVERAGE(C8:C9))</f>
        <v>16552.917893415</v>
      </c>
    </row>
    <row r="10" spans="1:6" x14ac:dyDescent="0.25">
      <c r="A10">
        <v>550</v>
      </c>
      <c r="B10">
        <v>240</v>
      </c>
      <c r="C10">
        <v>270</v>
      </c>
      <c r="D10" s="2">
        <v>284.31717156405097</v>
      </c>
      <c r="E10" s="2"/>
      <c r="F10" s="2">
        <f>D10*(AVERAGE(C10:C11)-AVERAGE(C9:C10))</f>
        <v>18480.616151663311</v>
      </c>
    </row>
    <row r="11" spans="1:6" x14ac:dyDescent="0.25">
      <c r="A11">
        <v>550</v>
      </c>
      <c r="B11">
        <v>240</v>
      </c>
      <c r="C11">
        <v>310</v>
      </c>
      <c r="D11" s="2">
        <v>280.58650094947302</v>
      </c>
      <c r="E11" s="2"/>
      <c r="F11" s="2">
        <f>D11*(400-AVERAGE(C10:C11))</f>
        <v>30864.515104442031</v>
      </c>
    </row>
    <row r="12" spans="1:6" x14ac:dyDescent="0.25">
      <c r="E12" s="3">
        <f>SUM(E2:E11)</f>
        <v>3339.4626515097571</v>
      </c>
      <c r="F12" s="3">
        <f>SUM(F2:F11)</f>
        <v>79732.194470314091</v>
      </c>
    </row>
    <row r="13" spans="1:6" x14ac:dyDescent="0.25">
      <c r="E13" s="4">
        <f>E12/SUM(E12:F12)</f>
        <v>4.019978374347901E-2</v>
      </c>
      <c r="F13" s="4">
        <f>F12/SUM(E12:F12)</f>
        <v>0.9598002162565209</v>
      </c>
    </row>
    <row r="15" spans="1:6" x14ac:dyDescent="0.25">
      <c r="A15" s="1" t="s">
        <v>4</v>
      </c>
      <c r="B15" s="1" t="s">
        <v>5</v>
      </c>
      <c r="C15" s="1" t="s">
        <v>6</v>
      </c>
      <c r="D15" s="1" t="s">
        <v>7</v>
      </c>
      <c r="E15" s="1" t="s">
        <v>0</v>
      </c>
      <c r="F15" s="1" t="s">
        <v>1</v>
      </c>
    </row>
    <row r="16" spans="1:6" x14ac:dyDescent="0.25">
      <c r="A16">
        <v>750</v>
      </c>
      <c r="B16">
        <v>240</v>
      </c>
      <c r="C16">
        <v>5</v>
      </c>
      <c r="D16" s="2">
        <v>-8.6322776474866796</v>
      </c>
      <c r="E16" s="2">
        <f>D16*(AVERAGE(C16:C17)-0)</f>
        <v>-151.06485883101689</v>
      </c>
      <c r="F16" s="2"/>
    </row>
    <row r="17" spans="1:6" x14ac:dyDescent="0.25">
      <c r="A17">
        <v>750</v>
      </c>
      <c r="B17">
        <v>240</v>
      </c>
      <c r="C17">
        <v>30</v>
      </c>
      <c r="D17" s="2">
        <v>-12.4177692269819</v>
      </c>
      <c r="E17" s="2">
        <f>D17*(AVERAGE(C17:C18)-AVERAGE(C16:C17))</f>
        <v>-403.57749987691176</v>
      </c>
      <c r="F17" s="2"/>
    </row>
    <row r="18" spans="1:6" x14ac:dyDescent="0.25">
      <c r="A18">
        <v>750</v>
      </c>
      <c r="B18">
        <v>240</v>
      </c>
      <c r="C18">
        <v>70</v>
      </c>
      <c r="D18" s="2">
        <v>38.238630970902499</v>
      </c>
      <c r="E18" s="2">
        <f t="shared" ref="E18" si="1">D18*(AVERAGE(C18:C19)-AVERAGE(C17:C18))</f>
        <v>1242.7555065543313</v>
      </c>
      <c r="F18" s="2"/>
    </row>
    <row r="19" spans="1:6" x14ac:dyDescent="0.25">
      <c r="A19">
        <v>750</v>
      </c>
      <c r="B19">
        <v>240</v>
      </c>
      <c r="C19">
        <v>95</v>
      </c>
      <c r="D19" s="2">
        <v>96.055334492373504</v>
      </c>
      <c r="E19" s="2">
        <f>D19*(95-AVERAGE(C18:C19))</f>
        <v>1200.6916811546689</v>
      </c>
      <c r="F19" s="2">
        <f>D19*(AVERAGE(C19:C20)-95)</f>
        <v>960.55334492373504</v>
      </c>
    </row>
    <row r="20" spans="1:6" x14ac:dyDescent="0.25">
      <c r="A20">
        <v>750</v>
      </c>
      <c r="B20">
        <v>240</v>
      </c>
      <c r="C20">
        <v>115</v>
      </c>
      <c r="D20" s="2">
        <v>135.58619248575502</v>
      </c>
      <c r="E20" s="2"/>
      <c r="F20" s="2">
        <f>D20*(AVERAGE(C20:C21)-AVERAGE(C19:C20))</f>
        <v>2372.758368500713</v>
      </c>
    </row>
    <row r="21" spans="1:6" x14ac:dyDescent="0.25">
      <c r="A21">
        <v>750</v>
      </c>
      <c r="B21">
        <v>240</v>
      </c>
      <c r="C21">
        <v>130</v>
      </c>
      <c r="D21" s="2">
        <v>178.85310593993501</v>
      </c>
      <c r="E21" s="2"/>
      <c r="F21" s="2">
        <f>D21*(AVERAGE(C21:C22)-AVERAGE(C20:C21))</f>
        <v>3129.9293539488626</v>
      </c>
    </row>
    <row r="22" spans="1:6" x14ac:dyDescent="0.25">
      <c r="A22">
        <v>750</v>
      </c>
      <c r="B22">
        <v>240</v>
      </c>
      <c r="C22">
        <v>150</v>
      </c>
      <c r="D22" s="2">
        <v>232.92551281753498</v>
      </c>
      <c r="E22" s="2"/>
      <c r="F22" s="2">
        <f>D22*(AVERAGE(C22:C23)-AVERAGE(C21:C22))</f>
        <v>5823.1378204383745</v>
      </c>
    </row>
    <row r="23" spans="1:6" x14ac:dyDescent="0.25">
      <c r="A23">
        <v>750</v>
      </c>
      <c r="B23">
        <v>240</v>
      </c>
      <c r="C23">
        <v>180</v>
      </c>
      <c r="D23" s="2">
        <v>273.53232740131796</v>
      </c>
      <c r="E23" s="2"/>
      <c r="F23" s="2">
        <f>D23*(AVERAGE(C23:C24)-AVERAGE(C22:C23))</f>
        <v>16411.939644079077</v>
      </c>
    </row>
    <row r="24" spans="1:6" x14ac:dyDescent="0.25">
      <c r="A24">
        <v>750</v>
      </c>
      <c r="B24">
        <v>240</v>
      </c>
      <c r="C24">
        <v>270</v>
      </c>
      <c r="D24" s="2">
        <v>288.59342567379701</v>
      </c>
      <c r="E24" s="2"/>
      <c r="F24" s="2">
        <f>D24*(AVERAGE(C24:C25)-AVERAGE(C23:C24))</f>
        <v>18758.572668796805</v>
      </c>
    </row>
    <row r="25" spans="1:6" x14ac:dyDescent="0.25">
      <c r="A25">
        <v>750</v>
      </c>
      <c r="B25">
        <v>240</v>
      </c>
      <c r="C25">
        <v>310</v>
      </c>
      <c r="D25" s="2">
        <v>283.528778246223</v>
      </c>
      <c r="E25" s="2"/>
      <c r="F25" s="2">
        <f>D25*(400-AVERAGE(C24:C25))</f>
        <v>31188.165607084531</v>
      </c>
    </row>
    <row r="26" spans="1:6" x14ac:dyDescent="0.25">
      <c r="E26" s="3">
        <f>SUM(E16:E25)</f>
        <v>1888.8048290010715</v>
      </c>
      <c r="F26" s="3">
        <f>SUM(F16:F25)</f>
        <v>78645.056807772096</v>
      </c>
    </row>
    <row r="27" spans="1:6" x14ac:dyDescent="0.25">
      <c r="E27" s="4">
        <f>E26/SUM(E26:F26)</f>
        <v>2.3453548490199434E-2</v>
      </c>
      <c r="F27" s="4">
        <f>F26/SUM(E26:F26)</f>
        <v>0.97654645150980046</v>
      </c>
    </row>
    <row r="29" spans="1:6" x14ac:dyDescent="0.25">
      <c r="A29" s="1" t="s">
        <v>4</v>
      </c>
      <c r="B29" s="1" t="s">
        <v>5</v>
      </c>
      <c r="C29" s="1" t="s">
        <v>6</v>
      </c>
      <c r="D29" s="1" t="s">
        <v>7</v>
      </c>
      <c r="E29" s="1" t="s">
        <v>0</v>
      </c>
      <c r="F29" s="1" t="s">
        <v>1</v>
      </c>
    </row>
    <row r="30" spans="1:6" x14ac:dyDescent="0.25">
      <c r="A30">
        <v>950</v>
      </c>
      <c r="B30">
        <v>240</v>
      </c>
      <c r="C30">
        <v>5</v>
      </c>
      <c r="D30" s="2">
        <v>-16.2248793001711</v>
      </c>
      <c r="E30" s="2">
        <f>D30*(AVERAGE(C30:C31)-0)</f>
        <v>-283.93538775299425</v>
      </c>
      <c r="F30" s="2"/>
    </row>
    <row r="31" spans="1:6" x14ac:dyDescent="0.25">
      <c r="A31">
        <v>950</v>
      </c>
      <c r="B31">
        <v>240</v>
      </c>
      <c r="C31">
        <v>30</v>
      </c>
      <c r="D31" s="2">
        <v>5.6450234377512505</v>
      </c>
      <c r="E31" s="2">
        <f>D31*(AVERAGE(C31:C32)-AVERAGE(C30:C31))</f>
        <v>183.46326172691565</v>
      </c>
      <c r="F31" s="2"/>
    </row>
    <row r="32" spans="1:6" x14ac:dyDescent="0.25">
      <c r="A32">
        <v>950</v>
      </c>
      <c r="B32">
        <v>240</v>
      </c>
      <c r="C32">
        <v>70</v>
      </c>
      <c r="D32" s="2">
        <v>41.544595182513703</v>
      </c>
      <c r="E32" s="2">
        <f t="shared" ref="E32" si="2">D32*(AVERAGE(C32:C33)-AVERAGE(C31:C32))</f>
        <v>1350.1993434316953</v>
      </c>
      <c r="F32" s="2"/>
    </row>
    <row r="33" spans="1:6" x14ac:dyDescent="0.25">
      <c r="A33">
        <v>950</v>
      </c>
      <c r="B33">
        <v>240</v>
      </c>
      <c r="C33">
        <v>95</v>
      </c>
      <c r="D33" s="2">
        <v>101.12304569555801</v>
      </c>
      <c r="E33" s="2">
        <f>D33*(95-AVERAGE(C32:C33))</f>
        <v>1264.0380711944752</v>
      </c>
      <c r="F33" s="2">
        <f>D33*(AVERAGE(C33:C34)-95)</f>
        <v>1011.2304569555801</v>
      </c>
    </row>
    <row r="34" spans="1:6" x14ac:dyDescent="0.25">
      <c r="A34">
        <v>950</v>
      </c>
      <c r="B34">
        <v>240</v>
      </c>
      <c r="C34">
        <v>115</v>
      </c>
      <c r="D34" s="2">
        <v>130.81038819301901</v>
      </c>
      <c r="E34" s="2"/>
      <c r="F34" s="2">
        <f>D34*(AVERAGE(C34:C35)-AVERAGE(C33:C34))</f>
        <v>2289.1817933778325</v>
      </c>
    </row>
    <row r="35" spans="1:6" x14ac:dyDescent="0.25">
      <c r="A35">
        <v>950</v>
      </c>
      <c r="B35">
        <v>240</v>
      </c>
      <c r="C35">
        <v>130</v>
      </c>
      <c r="D35" s="2">
        <v>165.441029743239</v>
      </c>
      <c r="E35" s="2"/>
      <c r="F35" s="2">
        <f>D35*(AVERAGE(C35:C36)-AVERAGE(C34:C35))</f>
        <v>2895.2180205066825</v>
      </c>
    </row>
    <row r="36" spans="1:6" x14ac:dyDescent="0.25">
      <c r="A36">
        <v>950</v>
      </c>
      <c r="B36">
        <v>240</v>
      </c>
      <c r="C36">
        <v>150</v>
      </c>
      <c r="D36" s="2">
        <v>210.01475970461601</v>
      </c>
      <c r="E36" s="2"/>
      <c r="F36" s="2">
        <f>D36*(AVERAGE(C36:C37)-AVERAGE(C35:C36))</f>
        <v>5250.3689926154002</v>
      </c>
    </row>
    <row r="37" spans="1:6" x14ac:dyDescent="0.25">
      <c r="A37">
        <v>950</v>
      </c>
      <c r="B37">
        <v>240</v>
      </c>
      <c r="C37">
        <v>180</v>
      </c>
      <c r="D37" s="2">
        <v>266.54245467660797</v>
      </c>
      <c r="E37" s="2"/>
      <c r="F37" s="2">
        <f>D37*(AVERAGE(C37:C38)-AVERAGE(C36:C37))</f>
        <v>15992.547280596478</v>
      </c>
    </row>
    <row r="38" spans="1:6" x14ac:dyDescent="0.25">
      <c r="A38">
        <v>950</v>
      </c>
      <c r="B38">
        <v>240</v>
      </c>
      <c r="C38">
        <v>270</v>
      </c>
      <c r="D38" s="2">
        <v>288.64397913845198</v>
      </c>
      <c r="E38" s="2"/>
      <c r="F38" s="2">
        <f>D38*(AVERAGE(C38:C39)-AVERAGE(C37:C38))</f>
        <v>18761.858643999378</v>
      </c>
    </row>
    <row r="39" spans="1:6" x14ac:dyDescent="0.25">
      <c r="A39">
        <v>950</v>
      </c>
      <c r="B39">
        <v>240</v>
      </c>
      <c r="C39">
        <v>310</v>
      </c>
      <c r="D39" s="2">
        <v>283.214186880677</v>
      </c>
      <c r="E39" s="2"/>
      <c r="F39" s="2">
        <f>D39*(400-AVERAGE(C38:C39))</f>
        <v>31153.560556874472</v>
      </c>
    </row>
    <row r="40" spans="1:6" x14ac:dyDescent="0.25">
      <c r="E40" s="3">
        <f>SUM(E30:E39)</f>
        <v>2513.7652886000919</v>
      </c>
      <c r="F40" s="3">
        <f>SUM(F30:F39)</f>
        <v>77353.965744925823</v>
      </c>
    </row>
    <row r="41" spans="1:6" x14ac:dyDescent="0.25">
      <c r="E41" s="4">
        <f>E40/SUM(E40:F40)</f>
        <v>3.1474104197913098E-2</v>
      </c>
      <c r="F41" s="4">
        <f>F40/SUM(E40:F40)</f>
        <v>0.96852589580208692</v>
      </c>
    </row>
    <row r="43" spans="1:6" x14ac:dyDescent="0.25">
      <c r="A43" s="1" t="s">
        <v>4</v>
      </c>
      <c r="B43" s="1" t="s">
        <v>5</v>
      </c>
      <c r="C43" s="1" t="s">
        <v>6</v>
      </c>
      <c r="D43" s="1" t="s">
        <v>7</v>
      </c>
      <c r="E43" s="1" t="s">
        <v>0</v>
      </c>
      <c r="F43" s="1" t="s">
        <v>1</v>
      </c>
    </row>
    <row r="44" spans="1:6" x14ac:dyDescent="0.25">
      <c r="A44">
        <v>1050</v>
      </c>
      <c r="B44">
        <v>240</v>
      </c>
      <c r="C44">
        <v>5</v>
      </c>
      <c r="D44" s="2">
        <v>-0.30320274215937004</v>
      </c>
      <c r="E44" s="2">
        <f>D44*(AVERAGE(C44:C45)-0)</f>
        <v>-5.3060479877889755</v>
      </c>
      <c r="F44" s="2"/>
    </row>
    <row r="45" spans="1:6" x14ac:dyDescent="0.25">
      <c r="A45">
        <v>1050</v>
      </c>
      <c r="B45">
        <v>240</v>
      </c>
      <c r="C45">
        <v>30</v>
      </c>
      <c r="D45" s="2">
        <v>4.7491202387743403</v>
      </c>
      <c r="E45" s="2">
        <f>D45*(AVERAGE(C45:C46)-AVERAGE(C44:C45))</f>
        <v>154.34640776016607</v>
      </c>
      <c r="F45" s="2"/>
    </row>
    <row r="46" spans="1:6" x14ac:dyDescent="0.25">
      <c r="A46">
        <v>1050</v>
      </c>
      <c r="B46">
        <v>240</v>
      </c>
      <c r="C46">
        <v>70</v>
      </c>
      <c r="D46" s="2">
        <v>49.346546588053698</v>
      </c>
      <c r="E46" s="2">
        <f t="shared" ref="E46" si="3">D46*(AVERAGE(C46:C47)-AVERAGE(C45:C46))</f>
        <v>1603.7627641117451</v>
      </c>
      <c r="F46" s="2"/>
    </row>
    <row r="47" spans="1:6" x14ac:dyDescent="0.25">
      <c r="A47">
        <v>1050</v>
      </c>
      <c r="B47">
        <v>240</v>
      </c>
      <c r="C47">
        <v>95</v>
      </c>
      <c r="D47" s="2">
        <v>99.520018528654305</v>
      </c>
      <c r="E47" s="2">
        <f>D47*(95-AVERAGE(C46:C47))</f>
        <v>1244.0002316081789</v>
      </c>
      <c r="F47" s="2">
        <f>D47*(AVERAGE(C47:C48)-95)</f>
        <v>995.20018528654305</v>
      </c>
    </row>
    <row r="48" spans="1:6" x14ac:dyDescent="0.25">
      <c r="A48">
        <v>1050</v>
      </c>
      <c r="B48">
        <v>240</v>
      </c>
      <c r="C48">
        <v>115</v>
      </c>
      <c r="D48" s="2">
        <v>131.49355538288302</v>
      </c>
      <c r="E48" s="2"/>
      <c r="F48" s="2">
        <f>D48*(AVERAGE(C48:C49)-AVERAGE(C47:C48))</f>
        <v>2301.1372192004528</v>
      </c>
    </row>
    <row r="49" spans="1:6" x14ac:dyDescent="0.25">
      <c r="A49">
        <v>1050</v>
      </c>
      <c r="B49">
        <v>240</v>
      </c>
      <c r="C49">
        <v>130</v>
      </c>
      <c r="D49" s="2">
        <v>158.072187594404</v>
      </c>
      <c r="E49" s="2"/>
      <c r="F49" s="2">
        <f>D49*(AVERAGE(C49:C50)-AVERAGE(C48:C49))</f>
        <v>2766.2632829020699</v>
      </c>
    </row>
    <row r="50" spans="1:6" x14ac:dyDescent="0.25">
      <c r="A50">
        <v>1050</v>
      </c>
      <c r="B50">
        <v>240</v>
      </c>
      <c r="C50">
        <v>150</v>
      </c>
      <c r="D50" s="2">
        <v>205.92726682365702</v>
      </c>
      <c r="E50" s="2"/>
      <c r="F50" s="2">
        <f>D50*(AVERAGE(C50:C51)-AVERAGE(C49:C50))</f>
        <v>5148.1816705914252</v>
      </c>
    </row>
    <row r="51" spans="1:6" x14ac:dyDescent="0.25">
      <c r="A51">
        <v>1050</v>
      </c>
      <c r="B51">
        <v>240</v>
      </c>
      <c r="C51">
        <v>180</v>
      </c>
      <c r="D51" s="2">
        <v>254.71233702742501</v>
      </c>
      <c r="E51" s="2"/>
      <c r="F51" s="2">
        <f>D51*(AVERAGE(C51:C52)-AVERAGE(C50:C51))</f>
        <v>15282.740221645501</v>
      </c>
    </row>
    <row r="52" spans="1:6" x14ac:dyDescent="0.25">
      <c r="A52">
        <v>1050</v>
      </c>
      <c r="B52">
        <v>240</v>
      </c>
      <c r="C52">
        <v>270</v>
      </c>
      <c r="D52" s="2">
        <v>285.98609243615499</v>
      </c>
      <c r="E52" s="2"/>
      <c r="F52" s="2">
        <f>D52*(AVERAGE(C52:C53)-AVERAGE(C51:C52))</f>
        <v>18589.096008350076</v>
      </c>
    </row>
    <row r="53" spans="1:6" x14ac:dyDescent="0.25">
      <c r="A53">
        <v>1050</v>
      </c>
      <c r="B53">
        <v>240</v>
      </c>
      <c r="C53">
        <v>310</v>
      </c>
      <c r="D53" s="2">
        <v>281.23592695104298</v>
      </c>
      <c r="E53" s="2"/>
      <c r="F53" s="2">
        <f>D53*(400-AVERAGE(C52:C53))</f>
        <v>30935.951964614727</v>
      </c>
    </row>
    <row r="54" spans="1:6" x14ac:dyDescent="0.25">
      <c r="E54" s="3">
        <f>SUM(E44:E53)</f>
        <v>2996.8033554923013</v>
      </c>
      <c r="F54" s="3">
        <f>SUM(F44:F53)</f>
        <v>76018.570552590798</v>
      </c>
    </row>
    <row r="55" spans="1:6" x14ac:dyDescent="0.25">
      <c r="E55" s="4">
        <f>E54/SUM(E54:F54)</f>
        <v>3.7926838883005458E-2</v>
      </c>
      <c r="F55" s="4">
        <f>F54/SUM(E54:F54)</f>
        <v>0.96207316111699448</v>
      </c>
    </row>
    <row r="57" spans="1:6" x14ac:dyDescent="0.25">
      <c r="A57" s="1" t="s">
        <v>4</v>
      </c>
      <c r="B57" s="1" t="s">
        <v>5</v>
      </c>
      <c r="C57" s="1" t="s">
        <v>6</v>
      </c>
      <c r="D57" s="1" t="s">
        <v>7</v>
      </c>
      <c r="E57" s="1" t="s">
        <v>0</v>
      </c>
      <c r="F57" s="1" t="s">
        <v>1</v>
      </c>
    </row>
    <row r="58" spans="1:6" x14ac:dyDescent="0.25">
      <c r="A58">
        <v>1150</v>
      </c>
      <c r="B58">
        <v>240</v>
      </c>
      <c r="C58">
        <v>5</v>
      </c>
      <c r="D58" s="2">
        <v>0.62256071642841904</v>
      </c>
      <c r="E58" s="2">
        <f>D58*(AVERAGE(C58:C59)-0)</f>
        <v>10.894812537497334</v>
      </c>
      <c r="F58" s="2"/>
    </row>
    <row r="59" spans="1:6" x14ac:dyDescent="0.25">
      <c r="A59">
        <v>1150</v>
      </c>
      <c r="B59">
        <v>240</v>
      </c>
      <c r="C59">
        <v>30</v>
      </c>
      <c r="D59" s="2">
        <v>17.885429207331402</v>
      </c>
      <c r="E59" s="2">
        <f>D59*(AVERAGE(C59:C60)-AVERAGE(C58:C59))</f>
        <v>581.27644923827052</v>
      </c>
      <c r="F59" s="2"/>
    </row>
    <row r="60" spans="1:6" x14ac:dyDescent="0.25">
      <c r="A60">
        <v>1150</v>
      </c>
      <c r="B60">
        <v>240</v>
      </c>
      <c r="C60">
        <v>70</v>
      </c>
      <c r="D60" s="2">
        <v>71.965388656249004</v>
      </c>
      <c r="E60" s="2">
        <f t="shared" ref="E60" si="4">D60*(AVERAGE(C60:C61)-AVERAGE(C59:C60))</f>
        <v>2338.8751313280927</v>
      </c>
      <c r="F60" s="2"/>
    </row>
    <row r="61" spans="1:6" x14ac:dyDescent="0.25">
      <c r="A61">
        <v>1150</v>
      </c>
      <c r="B61">
        <v>240</v>
      </c>
      <c r="C61">
        <v>95</v>
      </c>
      <c r="D61" s="2">
        <v>106.86593679823901</v>
      </c>
      <c r="E61" s="2">
        <f>D61*(95-AVERAGE(C60:C61))</f>
        <v>1335.8242099779875</v>
      </c>
      <c r="F61" s="2">
        <f>D61*(AVERAGE(C61:C62)-95)</f>
        <v>1068.65936798239</v>
      </c>
    </row>
    <row r="62" spans="1:6" x14ac:dyDescent="0.25">
      <c r="A62">
        <v>1150</v>
      </c>
      <c r="B62">
        <v>240</v>
      </c>
      <c r="C62">
        <v>115</v>
      </c>
      <c r="D62" s="2">
        <v>136.724779368995</v>
      </c>
      <c r="E62" s="2"/>
      <c r="F62" s="2">
        <f>D62*(AVERAGE(C62:C63)-AVERAGE(C61:C62))</f>
        <v>2392.6836389574123</v>
      </c>
    </row>
    <row r="63" spans="1:6" x14ac:dyDescent="0.25">
      <c r="A63">
        <v>1150</v>
      </c>
      <c r="B63">
        <v>240</v>
      </c>
      <c r="C63">
        <v>130</v>
      </c>
      <c r="D63" s="2">
        <v>167.98077617299401</v>
      </c>
      <c r="E63" s="2"/>
      <c r="F63" s="2">
        <f>D63*(AVERAGE(C63:C64)-AVERAGE(C62:C63))</f>
        <v>2939.6635830273954</v>
      </c>
    </row>
    <row r="64" spans="1:6" x14ac:dyDescent="0.25">
      <c r="A64">
        <v>1150</v>
      </c>
      <c r="B64">
        <v>240</v>
      </c>
      <c r="C64">
        <v>150</v>
      </c>
      <c r="D64" s="2">
        <v>200.40387136322198</v>
      </c>
      <c r="E64" s="2"/>
      <c r="F64" s="2">
        <f>D64*(AVERAGE(C64:C65)-AVERAGE(C63:C64))</f>
        <v>5010.0967840805497</v>
      </c>
    </row>
    <row r="65" spans="1:6" x14ac:dyDescent="0.25">
      <c r="A65">
        <v>1150</v>
      </c>
      <c r="B65">
        <v>240</v>
      </c>
      <c r="C65">
        <v>180</v>
      </c>
      <c r="D65" s="2">
        <v>244.03613402762099</v>
      </c>
      <c r="E65" s="2"/>
      <c r="F65" s="2">
        <f>D65*(AVERAGE(C65:C66)-AVERAGE(C64:C65))</f>
        <v>14642.16804165726</v>
      </c>
    </row>
    <row r="66" spans="1:6" x14ac:dyDescent="0.25">
      <c r="A66">
        <v>1150</v>
      </c>
      <c r="B66">
        <v>240</v>
      </c>
      <c r="C66">
        <v>270</v>
      </c>
      <c r="D66" s="2">
        <v>284.257645406535</v>
      </c>
      <c r="E66" s="2"/>
      <c r="F66" s="2">
        <f>D66*(AVERAGE(C66:C67)-AVERAGE(C65:C66))</f>
        <v>18476.746951424775</v>
      </c>
    </row>
    <row r="67" spans="1:6" x14ac:dyDescent="0.25">
      <c r="A67">
        <v>1150</v>
      </c>
      <c r="B67">
        <v>240</v>
      </c>
      <c r="C67">
        <v>310</v>
      </c>
      <c r="D67" s="2">
        <v>280.92702558584801</v>
      </c>
      <c r="E67" s="2"/>
      <c r="F67" s="2">
        <f>D67*(400-AVERAGE(C66:C67))</f>
        <v>30901.972814443281</v>
      </c>
    </row>
    <row r="68" spans="1:6" x14ac:dyDescent="0.25">
      <c r="E68" s="3">
        <f>SUM(E58:E67)</f>
        <v>4266.8706030818485</v>
      </c>
      <c r="F68" s="3">
        <f>SUM(F58:F67)</f>
        <v>75431.991181573074</v>
      </c>
    </row>
    <row r="69" spans="1:6" x14ac:dyDescent="0.25">
      <c r="E69" s="4">
        <f>E68/SUM(E68:F68)</f>
        <v>5.3537409538054213E-2</v>
      </c>
      <c r="F69" s="4">
        <f>F68/SUM(E68:F68)</f>
        <v>0.94646259046194581</v>
      </c>
    </row>
    <row r="71" spans="1:6" x14ac:dyDescent="0.25">
      <c r="A71" s="1" t="s">
        <v>4</v>
      </c>
      <c r="B71" s="1" t="s">
        <v>5</v>
      </c>
      <c r="C71" s="1" t="s">
        <v>6</v>
      </c>
      <c r="D71" s="1" t="s">
        <v>7</v>
      </c>
      <c r="E71" s="1" t="s">
        <v>0</v>
      </c>
      <c r="F71" s="1" t="s">
        <v>1</v>
      </c>
    </row>
    <row r="72" spans="1:6" x14ac:dyDescent="0.25">
      <c r="A72">
        <v>1250</v>
      </c>
      <c r="B72">
        <v>240</v>
      </c>
      <c r="C72">
        <v>5</v>
      </c>
      <c r="D72" s="2">
        <v>11.2892617561536</v>
      </c>
      <c r="E72" s="2">
        <f>D72*(AVERAGE(C72:C73)-0)</f>
        <v>197.562080732688</v>
      </c>
      <c r="F72" s="2"/>
    </row>
    <row r="73" spans="1:6" x14ac:dyDescent="0.25">
      <c r="A73">
        <v>1250</v>
      </c>
      <c r="B73">
        <v>240</v>
      </c>
      <c r="C73">
        <v>30</v>
      </c>
      <c r="D73" s="2">
        <v>30.676100561529601</v>
      </c>
      <c r="E73" s="2">
        <f>D73*(AVERAGE(C73:C74)-AVERAGE(C72:C73))</f>
        <v>996.97326824971208</v>
      </c>
      <c r="F73" s="2"/>
    </row>
    <row r="74" spans="1:6" x14ac:dyDescent="0.25">
      <c r="A74">
        <v>1250</v>
      </c>
      <c r="B74">
        <v>240</v>
      </c>
      <c r="C74">
        <v>70</v>
      </c>
      <c r="D74" s="2">
        <v>68.961964235343004</v>
      </c>
      <c r="E74" s="2">
        <f t="shared" ref="E74" si="5">D74*(AVERAGE(C74:C75)-AVERAGE(C73:C74))</f>
        <v>2241.2638376486475</v>
      </c>
      <c r="F74" s="2"/>
    </row>
    <row r="75" spans="1:6" x14ac:dyDescent="0.25">
      <c r="A75">
        <v>1250</v>
      </c>
      <c r="B75">
        <v>240</v>
      </c>
      <c r="C75">
        <v>95</v>
      </c>
      <c r="D75" s="2">
        <v>100.025173701133</v>
      </c>
      <c r="E75" s="2">
        <f>D75*(95-AVERAGE(C74:C75))</f>
        <v>1250.3146712641626</v>
      </c>
      <c r="F75" s="2">
        <f>D75*(AVERAGE(C75:C76)-95)</f>
        <v>1000.25173701133</v>
      </c>
    </row>
    <row r="76" spans="1:6" x14ac:dyDescent="0.25">
      <c r="A76">
        <v>1250</v>
      </c>
      <c r="B76">
        <v>240</v>
      </c>
      <c r="C76">
        <v>115</v>
      </c>
      <c r="D76" s="2">
        <v>124.557649826944</v>
      </c>
      <c r="E76" s="2"/>
      <c r="F76" s="2">
        <f>D76*(AVERAGE(C76:C77)-AVERAGE(C75:C76))</f>
        <v>2179.75887197152</v>
      </c>
    </row>
    <row r="77" spans="1:6" x14ac:dyDescent="0.25">
      <c r="A77">
        <v>1250</v>
      </c>
      <c r="B77">
        <v>240</v>
      </c>
      <c r="C77">
        <v>130</v>
      </c>
      <c r="D77" s="2">
        <v>166.124451179028</v>
      </c>
      <c r="E77" s="2"/>
      <c r="F77" s="2">
        <f>D77*(AVERAGE(C77:C78)-AVERAGE(C76:C77))</f>
        <v>2907.1778956329899</v>
      </c>
    </row>
    <row r="78" spans="1:6" x14ac:dyDescent="0.25">
      <c r="A78">
        <v>1250</v>
      </c>
      <c r="B78">
        <v>240</v>
      </c>
      <c r="C78">
        <v>150</v>
      </c>
      <c r="D78" s="2">
        <v>195.77989121040702</v>
      </c>
      <c r="E78" s="2"/>
      <c r="F78" s="2">
        <f>D78*(AVERAGE(C78:C79)-AVERAGE(C77:C78))</f>
        <v>4894.4972802601751</v>
      </c>
    </row>
    <row r="79" spans="1:6" x14ac:dyDescent="0.25">
      <c r="A79">
        <v>1250</v>
      </c>
      <c r="B79">
        <v>240</v>
      </c>
      <c r="C79">
        <v>180</v>
      </c>
      <c r="D79" s="2">
        <v>244.84221827801798</v>
      </c>
      <c r="E79" s="2"/>
      <c r="F79" s="2">
        <f>D79*(AVERAGE(C79:C80)-AVERAGE(C78:C79))</f>
        <v>14690.53309668108</v>
      </c>
    </row>
    <row r="80" spans="1:6" x14ac:dyDescent="0.25">
      <c r="A80">
        <v>1250</v>
      </c>
      <c r="B80">
        <v>240</v>
      </c>
      <c r="C80">
        <v>270</v>
      </c>
      <c r="D80" s="2">
        <v>283.54486343952198</v>
      </c>
      <c r="E80" s="2"/>
      <c r="F80" s="2">
        <f>D80*(AVERAGE(C80:C81)-AVERAGE(C79:C80))</f>
        <v>18430.416123568928</v>
      </c>
    </row>
    <row r="81" spans="1:6" x14ac:dyDescent="0.25">
      <c r="A81">
        <v>1250</v>
      </c>
      <c r="B81">
        <v>240</v>
      </c>
      <c r="C81">
        <v>310</v>
      </c>
      <c r="D81" s="2">
        <v>277.82586597161298</v>
      </c>
      <c r="E81" s="2"/>
      <c r="F81" s="2">
        <f>D81*(400-AVERAGE(C80:C81))</f>
        <v>30560.84525687743</v>
      </c>
    </row>
    <row r="82" spans="1:6" x14ac:dyDescent="0.25">
      <c r="E82" s="3">
        <f>SUM(E72:E81)</f>
        <v>4686.1138578952105</v>
      </c>
      <c r="F82" s="3">
        <f>SUM(F72:F81)</f>
        <v>74663.480262003461</v>
      </c>
    </row>
    <row r="83" spans="1:6" x14ac:dyDescent="0.25">
      <c r="E83" s="4">
        <f>E82/SUM(E82:F82)</f>
        <v>5.9056557375887872E-2</v>
      </c>
      <c r="F83" s="4">
        <f>F82/SUM(E82:F82)</f>
        <v>0.94094344262411211</v>
      </c>
    </row>
    <row r="85" spans="1:6" x14ac:dyDescent="0.25">
      <c r="A85" s="1" t="s">
        <v>4</v>
      </c>
      <c r="B85" s="1" t="s">
        <v>5</v>
      </c>
      <c r="C85" s="1" t="s">
        <v>6</v>
      </c>
      <c r="D85" s="1" t="s">
        <v>7</v>
      </c>
      <c r="E85" s="1" t="s">
        <v>0</v>
      </c>
      <c r="F85" s="1" t="s">
        <v>1</v>
      </c>
    </row>
    <row r="86" spans="1:6" x14ac:dyDescent="0.25">
      <c r="A86">
        <v>1350</v>
      </c>
      <c r="B86">
        <v>240</v>
      </c>
      <c r="C86">
        <v>5</v>
      </c>
      <c r="D86" s="2">
        <v>20.956994913765701</v>
      </c>
      <c r="E86" s="2">
        <f>D86*(AVERAGE(C86:C87)-0)</f>
        <v>366.74741099089977</v>
      </c>
      <c r="F86" s="2"/>
    </row>
    <row r="87" spans="1:6" x14ac:dyDescent="0.25">
      <c r="A87">
        <v>1350</v>
      </c>
      <c r="B87">
        <v>240</v>
      </c>
      <c r="C87">
        <v>30</v>
      </c>
      <c r="D87" s="2">
        <v>32.748331633593196</v>
      </c>
      <c r="E87" s="2">
        <f>D87*(AVERAGE(C87:C88)-AVERAGE(C86:C87))</f>
        <v>1064.3207780917789</v>
      </c>
      <c r="F87" s="2"/>
    </row>
    <row r="88" spans="1:6" x14ac:dyDescent="0.25">
      <c r="A88">
        <v>1350</v>
      </c>
      <c r="B88">
        <v>240</v>
      </c>
      <c r="C88">
        <v>70</v>
      </c>
      <c r="D88" s="2">
        <v>76.374333729161009</v>
      </c>
      <c r="E88" s="2">
        <f t="shared" ref="E88" si="6">D88*(AVERAGE(C88:C89)-AVERAGE(C87:C88))</f>
        <v>2482.1658461977327</v>
      </c>
      <c r="F88" s="2"/>
    </row>
    <row r="89" spans="1:6" x14ac:dyDescent="0.25">
      <c r="A89">
        <v>1350</v>
      </c>
      <c r="B89">
        <v>240</v>
      </c>
      <c r="C89">
        <v>95</v>
      </c>
      <c r="D89" s="2">
        <v>89.717227179742309</v>
      </c>
      <c r="E89" s="2">
        <f>D89*(95-AVERAGE(C88:C89))</f>
        <v>1121.4653397467789</v>
      </c>
      <c r="F89" s="2">
        <f>D89*(AVERAGE(C89:C90)-95)</f>
        <v>897.17227179742304</v>
      </c>
    </row>
    <row r="90" spans="1:6" x14ac:dyDescent="0.25">
      <c r="A90">
        <v>1350</v>
      </c>
      <c r="B90">
        <v>240</v>
      </c>
      <c r="C90">
        <v>115</v>
      </c>
      <c r="D90" s="2">
        <v>136.82119488175599</v>
      </c>
      <c r="E90" s="2"/>
      <c r="F90" s="2">
        <f>D90*(AVERAGE(C90:C91)-AVERAGE(C89:C90))</f>
        <v>2394.37091043073</v>
      </c>
    </row>
    <row r="91" spans="1:6" x14ac:dyDescent="0.25">
      <c r="A91">
        <v>1350</v>
      </c>
      <c r="B91">
        <v>240</v>
      </c>
      <c r="C91">
        <v>130</v>
      </c>
      <c r="D91" s="2">
        <v>157.11239260983101</v>
      </c>
      <c r="E91" s="2"/>
      <c r="F91" s="2">
        <f>D91*(AVERAGE(C91:C92)-AVERAGE(C90:C91))</f>
        <v>2749.4668706720427</v>
      </c>
    </row>
    <row r="92" spans="1:6" x14ac:dyDescent="0.25">
      <c r="A92">
        <v>1350</v>
      </c>
      <c r="B92">
        <v>240</v>
      </c>
      <c r="C92">
        <v>150</v>
      </c>
      <c r="D92" s="2">
        <v>190.15506512571102</v>
      </c>
      <c r="E92" s="2"/>
      <c r="F92" s="2">
        <f>D92*(AVERAGE(C92:C93)-AVERAGE(C91:C92))</f>
        <v>4753.8766281427752</v>
      </c>
    </row>
    <row r="93" spans="1:6" x14ac:dyDescent="0.25">
      <c r="A93">
        <v>1350</v>
      </c>
      <c r="B93">
        <v>240</v>
      </c>
      <c r="C93">
        <v>180</v>
      </c>
      <c r="D93" s="2">
        <v>242.48715950130298</v>
      </c>
      <c r="E93" s="2"/>
      <c r="F93" s="2">
        <f>D93*(AVERAGE(C93:C94)-AVERAGE(C92:C93))</f>
        <v>14549.22957007818</v>
      </c>
    </row>
    <row r="94" spans="1:6" x14ac:dyDescent="0.25">
      <c r="A94">
        <v>1350</v>
      </c>
      <c r="B94">
        <v>240</v>
      </c>
      <c r="C94">
        <v>270</v>
      </c>
      <c r="D94" s="2">
        <v>280.76726788369302</v>
      </c>
      <c r="E94" s="2"/>
      <c r="F94" s="2">
        <f>D94*(AVERAGE(C94:C95)-AVERAGE(C93:C94))</f>
        <v>18249.872412440047</v>
      </c>
    </row>
    <row r="95" spans="1:6" x14ac:dyDescent="0.25">
      <c r="A95">
        <v>1350</v>
      </c>
      <c r="B95">
        <v>240</v>
      </c>
      <c r="C95">
        <v>310</v>
      </c>
      <c r="D95" s="2">
        <v>275.60195121914398</v>
      </c>
      <c r="E95" s="2"/>
      <c r="F95" s="2">
        <f>D95*(400-AVERAGE(C94:C95))</f>
        <v>30316.21463410584</v>
      </c>
    </row>
    <row r="96" spans="1:6" x14ac:dyDescent="0.25">
      <c r="E96" s="3">
        <f>SUM(E86:E95)</f>
        <v>5034.6993750271904</v>
      </c>
      <c r="F96" s="3">
        <f>SUM(F86:F95)</f>
        <v>73910.203297667031</v>
      </c>
    </row>
    <row r="97" spans="1:6" x14ac:dyDescent="0.25">
      <c r="E97" s="4">
        <f>E96/SUM(E96:F96)</f>
        <v>6.3774850618298531E-2</v>
      </c>
      <c r="F97" s="4">
        <f>F96/SUM(E96:F96)</f>
        <v>0.93622514938170143</v>
      </c>
    </row>
    <row r="99" spans="1:6" x14ac:dyDescent="0.25">
      <c r="A99" s="1" t="s">
        <v>4</v>
      </c>
      <c r="B99" s="1" t="s">
        <v>5</v>
      </c>
      <c r="C99" s="1" t="s">
        <v>6</v>
      </c>
      <c r="D99" s="1" t="s">
        <v>7</v>
      </c>
      <c r="E99" s="1" t="s">
        <v>0</v>
      </c>
      <c r="F99" s="1" t="s">
        <v>1</v>
      </c>
    </row>
    <row r="100" spans="1:6" x14ac:dyDescent="0.25">
      <c r="A100">
        <v>1450</v>
      </c>
      <c r="B100">
        <v>240</v>
      </c>
      <c r="C100">
        <v>5</v>
      </c>
      <c r="D100" s="2">
        <v>29.069654870170201</v>
      </c>
      <c r="E100" s="2">
        <f>D100*(AVERAGE(C100:C101)-0)</f>
        <v>508.71896022797853</v>
      </c>
      <c r="F100" s="2"/>
    </row>
    <row r="101" spans="1:6" x14ac:dyDescent="0.25">
      <c r="A101">
        <v>1450</v>
      </c>
      <c r="B101">
        <v>240</v>
      </c>
      <c r="C101">
        <v>30</v>
      </c>
      <c r="D101" s="2">
        <v>55.519256317680593</v>
      </c>
      <c r="E101" s="2">
        <f>D101*(AVERAGE(C101:C102)-AVERAGE(C100:C101))</f>
        <v>1804.3758303246193</v>
      </c>
      <c r="F101" s="2"/>
    </row>
    <row r="102" spans="1:6" x14ac:dyDescent="0.25">
      <c r="A102">
        <v>1450</v>
      </c>
      <c r="B102">
        <v>240</v>
      </c>
      <c r="C102">
        <v>70</v>
      </c>
      <c r="D102" s="2">
        <v>70.259157267433793</v>
      </c>
      <c r="E102" s="2">
        <f t="shared" ref="E102" si="7">D102*(AVERAGE(C102:C103)-AVERAGE(C101:C102))</f>
        <v>2283.4226111915982</v>
      </c>
      <c r="F102" s="2"/>
    </row>
    <row r="103" spans="1:6" x14ac:dyDescent="0.25">
      <c r="A103">
        <v>1450</v>
      </c>
      <c r="B103">
        <v>240</v>
      </c>
      <c r="C103">
        <v>95</v>
      </c>
      <c r="D103" s="2">
        <v>108.22400042812801</v>
      </c>
      <c r="E103" s="2">
        <f>D103*(95-AVERAGE(C102:C103))</f>
        <v>1352.8000053516</v>
      </c>
      <c r="F103" s="2">
        <f>D103*(AVERAGE(C103:C104)-95)</f>
        <v>1082.2400042812801</v>
      </c>
    </row>
    <row r="104" spans="1:6" x14ac:dyDescent="0.25">
      <c r="A104">
        <v>1450</v>
      </c>
      <c r="B104">
        <v>240</v>
      </c>
      <c r="C104">
        <v>115</v>
      </c>
      <c r="D104" s="2">
        <v>137.50344525140099</v>
      </c>
      <c r="E104" s="2"/>
      <c r="F104" s="2">
        <f>D104*(AVERAGE(C104:C105)-AVERAGE(C103:C104))</f>
        <v>2406.3102918995173</v>
      </c>
    </row>
    <row r="105" spans="1:6" x14ac:dyDescent="0.25">
      <c r="A105">
        <v>1450</v>
      </c>
      <c r="B105">
        <v>240</v>
      </c>
      <c r="C105">
        <v>130</v>
      </c>
      <c r="D105" s="2">
        <v>156.544030359586</v>
      </c>
      <c r="E105" s="2"/>
      <c r="F105" s="2">
        <f>D105*(AVERAGE(C105:C106)-AVERAGE(C104:C105))</f>
        <v>2739.5205312927551</v>
      </c>
    </row>
    <row r="106" spans="1:6" x14ac:dyDescent="0.25">
      <c r="A106">
        <v>1450</v>
      </c>
      <c r="B106">
        <v>240</v>
      </c>
      <c r="C106">
        <v>150</v>
      </c>
      <c r="D106" s="2">
        <v>187.211842820817</v>
      </c>
      <c r="E106" s="2"/>
      <c r="F106" s="2">
        <f>D106*(AVERAGE(C106:C107)-AVERAGE(C105:C106))</f>
        <v>4680.296070520425</v>
      </c>
    </row>
    <row r="107" spans="1:6" x14ac:dyDescent="0.25">
      <c r="A107">
        <v>1450</v>
      </c>
      <c r="B107">
        <v>240</v>
      </c>
      <c r="C107">
        <v>180</v>
      </c>
      <c r="D107" s="2">
        <v>230.37521497503599</v>
      </c>
      <c r="E107" s="2"/>
      <c r="F107" s="2">
        <f>D107*(AVERAGE(C107:C108)-AVERAGE(C106:C107))</f>
        <v>13822.512898502158</v>
      </c>
    </row>
    <row r="108" spans="1:6" x14ac:dyDescent="0.25">
      <c r="A108">
        <v>1450</v>
      </c>
      <c r="B108">
        <v>240</v>
      </c>
      <c r="C108">
        <v>270</v>
      </c>
      <c r="D108" s="2">
        <v>279.13773932170801</v>
      </c>
      <c r="E108" s="2"/>
      <c r="F108" s="2">
        <f>D108*(AVERAGE(C108:C109)-AVERAGE(C107:C108))</f>
        <v>18143.953055911021</v>
      </c>
    </row>
    <row r="109" spans="1:6" x14ac:dyDescent="0.25">
      <c r="A109">
        <v>1450</v>
      </c>
      <c r="B109">
        <v>240</v>
      </c>
      <c r="C109">
        <v>310</v>
      </c>
      <c r="D109" s="2">
        <v>274.32979844841896</v>
      </c>
      <c r="E109" s="2"/>
      <c r="F109" s="2">
        <f>D109*(400-AVERAGE(C108:C109))</f>
        <v>30176.277829326085</v>
      </c>
    </row>
    <row r="110" spans="1:6" x14ac:dyDescent="0.25">
      <c r="E110" s="3">
        <f>SUM(E100:E109)</f>
        <v>5949.3174070957957</v>
      </c>
      <c r="F110" s="3">
        <f>SUM(F100:F109)</f>
        <v>73051.110681733233</v>
      </c>
    </row>
    <row r="111" spans="1:6" x14ac:dyDescent="0.25">
      <c r="E111" s="4">
        <f>E110/SUM(E110:F110)</f>
        <v>7.5307407200456089E-2</v>
      </c>
      <c r="F111" s="4">
        <f>F110/SUM(E110:F110)</f>
        <v>0.92469259279954397</v>
      </c>
    </row>
    <row r="113" spans="1:6" x14ac:dyDescent="0.25">
      <c r="A113" s="1" t="s">
        <v>4</v>
      </c>
      <c r="B113" s="1" t="s">
        <v>5</v>
      </c>
      <c r="C113" s="1" t="s">
        <v>6</v>
      </c>
      <c r="D113" s="1" t="s">
        <v>7</v>
      </c>
      <c r="E113" s="1" t="s">
        <v>0</v>
      </c>
      <c r="F113" s="1" t="s">
        <v>1</v>
      </c>
    </row>
    <row r="114" spans="1:6" x14ac:dyDescent="0.25">
      <c r="A114">
        <v>1550</v>
      </c>
      <c r="B114">
        <v>240</v>
      </c>
      <c r="C114">
        <v>5</v>
      </c>
      <c r="D114" s="2">
        <v>33.067527151437005</v>
      </c>
      <c r="E114" s="2">
        <f>D114*(AVERAGE(C114:C115)-0)</f>
        <v>578.6817251501476</v>
      </c>
      <c r="F114" s="2"/>
    </row>
    <row r="115" spans="1:6" x14ac:dyDescent="0.25">
      <c r="A115">
        <v>1550</v>
      </c>
      <c r="B115">
        <v>240</v>
      </c>
      <c r="C115">
        <v>30</v>
      </c>
      <c r="D115" s="2">
        <v>44.334174456050803</v>
      </c>
      <c r="E115" s="2">
        <f>D115*(AVERAGE(C115:C116)-AVERAGE(C114:C115))</f>
        <v>1440.8606698216511</v>
      </c>
      <c r="F115" s="2"/>
    </row>
    <row r="116" spans="1:6" x14ac:dyDescent="0.25">
      <c r="A116">
        <v>1550</v>
      </c>
      <c r="B116">
        <v>240</v>
      </c>
      <c r="C116">
        <v>70</v>
      </c>
      <c r="D116" s="2">
        <v>86.489822867171398</v>
      </c>
      <c r="E116" s="2">
        <f t="shared" ref="E116" si="8">D116*(AVERAGE(C116:C117)-AVERAGE(C115:C116))</f>
        <v>2810.9192431830706</v>
      </c>
      <c r="F116" s="2"/>
    </row>
    <row r="117" spans="1:6" x14ac:dyDescent="0.25">
      <c r="A117">
        <v>1550</v>
      </c>
      <c r="B117">
        <v>240</v>
      </c>
      <c r="C117">
        <v>95</v>
      </c>
      <c r="D117" s="2">
        <v>118.98485407956801</v>
      </c>
      <c r="E117" s="2">
        <f>D117*(95-AVERAGE(C116:C117))</f>
        <v>1487.3106759946002</v>
      </c>
      <c r="F117" s="2">
        <f>D117*(AVERAGE(C117:C118)-95)</f>
        <v>1189.84854079568</v>
      </c>
    </row>
    <row r="118" spans="1:6" x14ac:dyDescent="0.25">
      <c r="A118">
        <v>1550</v>
      </c>
      <c r="B118">
        <v>240</v>
      </c>
      <c r="C118">
        <v>115</v>
      </c>
      <c r="D118" s="2">
        <v>142.026225838714</v>
      </c>
      <c r="E118" s="2"/>
      <c r="F118" s="2">
        <f>D118*(AVERAGE(C118:C119)-AVERAGE(C117:C118))</f>
        <v>2485.4589521774951</v>
      </c>
    </row>
    <row r="119" spans="1:6" x14ac:dyDescent="0.25">
      <c r="A119">
        <v>1550</v>
      </c>
      <c r="B119">
        <v>240</v>
      </c>
      <c r="C119">
        <v>130</v>
      </c>
      <c r="D119" s="2">
        <v>158.98806291806801</v>
      </c>
      <c r="E119" s="2"/>
      <c r="F119" s="2">
        <f>D119*(AVERAGE(C119:C120)-AVERAGE(C118:C119))</f>
        <v>2782.2911010661901</v>
      </c>
    </row>
    <row r="120" spans="1:6" x14ac:dyDescent="0.25">
      <c r="A120">
        <v>1550</v>
      </c>
      <c r="B120">
        <v>240</v>
      </c>
      <c r="C120">
        <v>150</v>
      </c>
      <c r="D120" s="2">
        <v>183.80932674508699</v>
      </c>
      <c r="E120" s="2"/>
      <c r="F120" s="2">
        <f>D120*(AVERAGE(C120:C121)-AVERAGE(C119:C120))</f>
        <v>4595.2331686271746</v>
      </c>
    </row>
    <row r="121" spans="1:6" x14ac:dyDescent="0.25">
      <c r="A121">
        <v>1550</v>
      </c>
      <c r="B121">
        <v>240</v>
      </c>
      <c r="C121">
        <v>180</v>
      </c>
      <c r="D121" s="2">
        <v>227.451042670671</v>
      </c>
      <c r="E121" s="2"/>
      <c r="F121" s="2">
        <f>D121*(AVERAGE(C121:C122)-AVERAGE(C120:C121))</f>
        <v>13647.06256024026</v>
      </c>
    </row>
    <row r="122" spans="1:6" x14ac:dyDescent="0.25">
      <c r="A122">
        <v>1550</v>
      </c>
      <c r="B122">
        <v>240</v>
      </c>
      <c r="C122">
        <v>270</v>
      </c>
      <c r="D122" s="2">
        <v>278.33490215683599</v>
      </c>
      <c r="E122" s="2"/>
      <c r="F122" s="2">
        <f>D122*(AVERAGE(C122:C123)-AVERAGE(C121:C122))</f>
        <v>18091.768640194339</v>
      </c>
    </row>
    <row r="123" spans="1:6" x14ac:dyDescent="0.25">
      <c r="A123">
        <v>1550</v>
      </c>
      <c r="B123">
        <v>240</v>
      </c>
      <c r="C123">
        <v>310</v>
      </c>
      <c r="D123" s="2">
        <v>274.327281717495</v>
      </c>
      <c r="E123" s="2"/>
      <c r="F123" s="2">
        <f>D123*(400-AVERAGE(C122:C123))</f>
        <v>30176.00098892445</v>
      </c>
    </row>
    <row r="124" spans="1:6" x14ac:dyDescent="0.25">
      <c r="E124" s="3">
        <f>SUM(E114:E123)</f>
        <v>6317.7723141494698</v>
      </c>
      <c r="F124" s="3">
        <f>SUM(F114:F123)</f>
        <v>72967.663952025599</v>
      </c>
    </row>
    <row r="125" spans="1:6" x14ac:dyDescent="0.25">
      <c r="E125" s="4">
        <f>E124/SUM(E124:F124)</f>
        <v>7.9683894188834425E-2</v>
      </c>
      <c r="F125" s="4">
        <f>F124/SUM(E124:F124)</f>
        <v>0.92031610581116563</v>
      </c>
    </row>
    <row r="127" spans="1:6" x14ac:dyDescent="0.25">
      <c r="A127" s="1" t="s">
        <v>4</v>
      </c>
      <c r="B127" s="1" t="s">
        <v>5</v>
      </c>
      <c r="C127" s="1" t="s">
        <v>6</v>
      </c>
      <c r="D127" s="1" t="s">
        <v>7</v>
      </c>
      <c r="E127" s="1" t="s">
        <v>0</v>
      </c>
      <c r="F127" s="1" t="s">
        <v>1</v>
      </c>
    </row>
    <row r="128" spans="1:6" x14ac:dyDescent="0.25">
      <c r="A128">
        <v>1650</v>
      </c>
      <c r="B128">
        <v>240</v>
      </c>
      <c r="C128">
        <v>5</v>
      </c>
      <c r="D128" s="2">
        <v>41.2151914646496</v>
      </c>
      <c r="E128" s="2">
        <f>D128*(AVERAGE(C128:C129)-0)</f>
        <v>721.26585063136804</v>
      </c>
      <c r="F128" s="2"/>
    </row>
    <row r="129" spans="1:6" x14ac:dyDescent="0.25">
      <c r="A129">
        <v>1650</v>
      </c>
      <c r="B129">
        <v>240</v>
      </c>
      <c r="C129">
        <v>30</v>
      </c>
      <c r="D129" s="2">
        <v>62.6416206056576</v>
      </c>
      <c r="E129" s="2">
        <f>D129*(AVERAGE(C129:C130)-AVERAGE(C128:C129))</f>
        <v>2035.8526696838719</v>
      </c>
      <c r="F129" s="2"/>
    </row>
    <row r="130" spans="1:6" x14ac:dyDescent="0.25">
      <c r="A130">
        <v>1650</v>
      </c>
      <c r="B130">
        <v>240</v>
      </c>
      <c r="C130">
        <v>70</v>
      </c>
      <c r="D130" s="2">
        <v>90.471116105088896</v>
      </c>
      <c r="E130" s="2">
        <f t="shared" ref="E130" si="9">D130*(AVERAGE(C130:C131)-AVERAGE(C129:C130))</f>
        <v>2940.3112734153892</v>
      </c>
      <c r="F130" s="2"/>
    </row>
    <row r="131" spans="1:6" x14ac:dyDescent="0.25">
      <c r="A131">
        <v>1650</v>
      </c>
      <c r="B131">
        <v>240</v>
      </c>
      <c r="C131">
        <v>95</v>
      </c>
      <c r="D131" s="2">
        <v>117.39244145821301</v>
      </c>
      <c r="E131" s="2">
        <f>D131*(85-AVERAGE(C130:C131))</f>
        <v>293.48110364553253</v>
      </c>
      <c r="F131" s="2">
        <f>D131*(AVERAGE(C131:C132)-85)</f>
        <v>2347.8488291642602</v>
      </c>
    </row>
    <row r="132" spans="1:6" x14ac:dyDescent="0.25">
      <c r="A132">
        <v>1650</v>
      </c>
      <c r="B132">
        <v>240</v>
      </c>
      <c r="C132">
        <v>115</v>
      </c>
      <c r="D132" s="2">
        <v>144.788677882641</v>
      </c>
      <c r="E132" s="2"/>
      <c r="F132" s="2">
        <f>D132*(AVERAGE(C132:C133)-AVERAGE(C131:C132))</f>
        <v>2533.8018629462176</v>
      </c>
    </row>
    <row r="133" spans="1:6" x14ac:dyDescent="0.25">
      <c r="A133">
        <v>1650</v>
      </c>
      <c r="B133">
        <v>240</v>
      </c>
      <c r="C133">
        <v>130</v>
      </c>
      <c r="D133" s="2">
        <v>160.368317115845</v>
      </c>
      <c r="E133" s="2"/>
      <c r="F133" s="2">
        <f>D133*(AVERAGE(C133:C134)-AVERAGE(C132:C133))</f>
        <v>2806.4455495272878</v>
      </c>
    </row>
    <row r="134" spans="1:6" x14ac:dyDescent="0.25">
      <c r="A134">
        <v>1650</v>
      </c>
      <c r="B134">
        <v>240</v>
      </c>
      <c r="C134">
        <v>150</v>
      </c>
      <c r="D134" s="2">
        <v>186.329923011114</v>
      </c>
      <c r="E134" s="2"/>
      <c r="F134" s="2">
        <f>D134*(AVERAGE(C134:C135)-AVERAGE(C133:C134))</f>
        <v>4658.2480752778501</v>
      </c>
    </row>
    <row r="135" spans="1:6" x14ac:dyDescent="0.25">
      <c r="A135">
        <v>1650</v>
      </c>
      <c r="B135">
        <v>240</v>
      </c>
      <c r="C135">
        <v>180</v>
      </c>
      <c r="D135" s="2">
        <v>218.34861046825699</v>
      </c>
      <c r="E135" s="2"/>
      <c r="F135" s="2">
        <f>D135*(AVERAGE(C135:C136)-AVERAGE(C134:C135))</f>
        <v>13100.91662809542</v>
      </c>
    </row>
    <row r="136" spans="1:6" x14ac:dyDescent="0.25">
      <c r="A136">
        <v>1650</v>
      </c>
      <c r="B136">
        <v>240</v>
      </c>
      <c r="C136">
        <v>270</v>
      </c>
      <c r="D136" s="2">
        <v>279.73524473951801</v>
      </c>
      <c r="E136" s="2"/>
      <c r="F136" s="2">
        <f>D136*(AVERAGE(C136:C137)-AVERAGE(C135:C136))</f>
        <v>18182.79090806867</v>
      </c>
    </row>
    <row r="137" spans="1:6" x14ac:dyDescent="0.25">
      <c r="A137">
        <v>1650</v>
      </c>
      <c r="B137">
        <v>240</v>
      </c>
      <c r="C137">
        <v>310</v>
      </c>
      <c r="D137" s="2">
        <v>276.35543857328196</v>
      </c>
      <c r="E137" s="2"/>
      <c r="F137" s="2">
        <f>D137*(400-AVERAGE(C136:C137))</f>
        <v>30399.098243061017</v>
      </c>
    </row>
    <row r="138" spans="1:6" x14ac:dyDescent="0.25">
      <c r="E138" s="3">
        <f>SUM(E128:E137)</f>
        <v>5990.9108973761613</v>
      </c>
      <c r="F138" s="3">
        <f>SUM(F128:F137)</f>
        <v>74029.150096140715</v>
      </c>
    </row>
    <row r="139" spans="1:6" x14ac:dyDescent="0.25">
      <c r="E139" s="4">
        <f>E138/SUM(E138:F138)</f>
        <v>7.4867612233656469E-2</v>
      </c>
      <c r="F139" s="4">
        <f>F138/SUM(E138:F138)</f>
        <v>0.92513238776634354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1"/>
  <sheetViews>
    <sheetView tabSelected="1" workbookViewId="0"/>
  </sheetViews>
  <sheetFormatPr defaultRowHeight="15" x14ac:dyDescent="0.25"/>
  <cols>
    <col min="1" max="1" width="17.85546875" bestFit="1" customWidth="1"/>
  </cols>
  <sheetData>
    <row r="1" spans="1:8" x14ac:dyDescent="0.25">
      <c r="A1" s="1" t="s">
        <v>19</v>
      </c>
      <c r="B1" s="1" t="s">
        <v>13</v>
      </c>
      <c r="C1" s="1" t="s">
        <v>14</v>
      </c>
      <c r="D1" s="1" t="s">
        <v>15</v>
      </c>
      <c r="E1" s="1" t="s">
        <v>16</v>
      </c>
      <c r="F1" s="1" t="s">
        <v>17</v>
      </c>
      <c r="G1" s="1" t="s">
        <v>18</v>
      </c>
      <c r="H1" s="1" t="s">
        <v>2</v>
      </c>
    </row>
    <row r="2" spans="1:8" x14ac:dyDescent="0.25">
      <c r="A2">
        <v>550</v>
      </c>
      <c r="B2">
        <f>'Gap = 1000mm'!E13</f>
        <v>4.019978374347901E-2</v>
      </c>
    </row>
    <row r="3" spans="1:8" x14ac:dyDescent="0.25">
      <c r="A3">
        <v>750</v>
      </c>
      <c r="B3">
        <f>'Gap = 1000mm'!E27</f>
        <v>2.3453548490199434E-2</v>
      </c>
      <c r="C3">
        <f>'Gap = 800mm'!E13</f>
        <v>4.4605879302004409E-2</v>
      </c>
    </row>
    <row r="4" spans="1:8" x14ac:dyDescent="0.25">
      <c r="A4">
        <v>950</v>
      </c>
      <c r="B4">
        <f>'Gap = 1000mm'!E41</f>
        <v>3.1474104197913098E-2</v>
      </c>
      <c r="C4">
        <f>'Gap = 800mm'!E27</f>
        <v>4.3511272957981975E-2</v>
      </c>
      <c r="D4">
        <f>'Gap = 600mm'!E13</f>
        <v>3.1165741576705576E-2</v>
      </c>
    </row>
    <row r="5" spans="1:8" x14ac:dyDescent="0.25">
      <c r="A5">
        <v>1050</v>
      </c>
      <c r="B5">
        <f>'Gap = 1000mm'!E55</f>
        <v>3.7926838883005458E-2</v>
      </c>
      <c r="C5">
        <f>'Gap = 800mm'!E41</f>
        <v>4.7771724637386617E-2</v>
      </c>
      <c r="D5">
        <f>'Gap = 600mm'!E27</f>
        <v>4.8493937356600791E-2</v>
      </c>
    </row>
    <row r="6" spans="1:8" x14ac:dyDescent="0.25">
      <c r="A6">
        <v>1150</v>
      </c>
      <c r="B6">
        <f>'Gap = 1000mm'!E69</f>
        <v>5.3537409538054213E-2</v>
      </c>
      <c r="C6">
        <f>'Gap = 800mm'!E55</f>
        <v>5.4661217989917903E-2</v>
      </c>
      <c r="D6">
        <f>'Gap = 600mm'!E41</f>
        <v>6.0764324317510755E-2</v>
      </c>
      <c r="E6">
        <f>'Gap = 400mm'!E13</f>
        <v>1.0344491756927834E-2</v>
      </c>
    </row>
    <row r="7" spans="1:8" x14ac:dyDescent="0.25">
      <c r="A7">
        <v>1250</v>
      </c>
      <c r="B7">
        <f>'Gap = 1000mm'!E83</f>
        <v>5.9056557375887872E-2</v>
      </c>
      <c r="C7">
        <f>'Gap = 800mm'!E69</f>
        <v>5.967054036140429E-2</v>
      </c>
      <c r="D7">
        <f>'Gap = 600mm'!E55</f>
        <v>5.2486624205120506E-2</v>
      </c>
      <c r="E7">
        <f>'Gap = 400mm'!E27</f>
        <v>2.6456508286878958E-2</v>
      </c>
      <c r="F7">
        <f>'Gap = 300mm'!E13</f>
        <v>1.0776703426752395E-3</v>
      </c>
    </row>
    <row r="8" spans="1:8" x14ac:dyDescent="0.25">
      <c r="A8">
        <v>1350</v>
      </c>
      <c r="B8">
        <f>'Gap = 1000mm'!E97</f>
        <v>6.3774850618298531E-2</v>
      </c>
      <c r="C8">
        <f>'Gap = 800mm'!E83</f>
        <v>6.0647603642899867E-2</v>
      </c>
      <c r="D8">
        <f>'Gap = 600mm'!E69</f>
        <v>6.4497986879576336E-2</v>
      </c>
      <c r="F8">
        <f>'Gap = 300mm'!E27</f>
        <v>2.1752531741303788E-2</v>
      </c>
      <c r="G8">
        <f>'Gap = 200mm'!E13</f>
        <v>2.26809091943714E-2</v>
      </c>
    </row>
    <row r="9" spans="1:8" x14ac:dyDescent="0.25">
      <c r="A9">
        <v>1450</v>
      </c>
      <c r="B9">
        <f>'Gap = 1000mm'!E111</f>
        <v>7.5307407200456089E-2</v>
      </c>
      <c r="C9">
        <f>'Gap = 800mm'!E97</f>
        <v>6.4704727623556529E-2</v>
      </c>
      <c r="D9">
        <f>'Gap = 600mm'!E83</f>
        <v>6.7291704891956475E-2</v>
      </c>
      <c r="E9">
        <f>'Gap = 400mm'!E55</f>
        <v>3.8814061165195118E-2</v>
      </c>
      <c r="F9">
        <f>'Gap = 300mm'!E41</f>
        <v>4.2144904974931584E-2</v>
      </c>
      <c r="G9">
        <f>'Gap = 200mm'!E27</f>
        <v>2.7455303568514802E-2</v>
      </c>
      <c r="H9">
        <f>'Gap = 100mm'!E13</f>
        <v>2.1104595431300339E-2</v>
      </c>
    </row>
    <row r="10" spans="1:8" x14ac:dyDescent="0.25">
      <c r="A10">
        <v>1550</v>
      </c>
      <c r="B10">
        <f>'Gap = 1000mm'!E125</f>
        <v>7.9683894188834425E-2</v>
      </c>
      <c r="C10">
        <f>'Gap = 800mm'!E111</f>
        <v>7.2312872487575092E-2</v>
      </c>
      <c r="D10">
        <f>'Gap = 600mm'!E97</f>
        <v>6.7426140024043665E-2</v>
      </c>
      <c r="E10">
        <f>'Gap = 400mm'!E69</f>
        <v>2.569556367665439E-2</v>
      </c>
      <c r="F10">
        <f>'Gap = 300mm'!E55</f>
        <v>2.9020157264645175E-2</v>
      </c>
      <c r="G10">
        <f>'Gap = 200mm'!E41</f>
        <v>2.8306728050830159E-2</v>
      </c>
      <c r="H10">
        <f>'Gap = 100mm'!E27</f>
        <v>2.1180927499835502E-2</v>
      </c>
    </row>
    <row r="11" spans="1:8" x14ac:dyDescent="0.25">
      <c r="A11">
        <v>1650</v>
      </c>
      <c r="B11">
        <f>'Gap = 1000mm'!E139</f>
        <v>7.4867612233656469E-2</v>
      </c>
      <c r="C11">
        <f>'Gap = 800mm'!E125</f>
        <v>6.9985857126565396E-2</v>
      </c>
      <c r="D11">
        <f>'Gap = 600mm'!E111</f>
        <v>4.7414266677375645E-2</v>
      </c>
      <c r="E11">
        <f>'Gap = 400mm'!E83</f>
        <v>7.7024391372984453E-3</v>
      </c>
      <c r="F11">
        <f>'Gap = 300mm'!E69</f>
        <v>2.4479996955066367E-2</v>
      </c>
      <c r="G11">
        <f>'Gap = 200mm'!E55</f>
        <v>2.0011391780077083E-2</v>
      </c>
      <c r="H11">
        <f>'Gap = 100mm'!E41</f>
        <v>1.8567312015938989E-2</v>
      </c>
    </row>
    <row r="13" spans="1:8" x14ac:dyDescent="0.25">
      <c r="A13" t="s">
        <v>20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8" x14ac:dyDescent="0.25">
      <c r="A14" t="s">
        <v>8</v>
      </c>
      <c r="B14">
        <f>B2</f>
        <v>4.019978374347901E-2</v>
      </c>
      <c r="C14">
        <f>C3</f>
        <v>4.4605879302004409E-2</v>
      </c>
      <c r="D14">
        <f>D4</f>
        <v>3.1165741576705576E-2</v>
      </c>
      <c r="E14">
        <f>E6</f>
        <v>1.0344491756927834E-2</v>
      </c>
      <c r="F14">
        <f>F7</f>
        <v>1.0776703426752395E-3</v>
      </c>
      <c r="G14">
        <f>G8</f>
        <v>2.26809091943714E-2</v>
      </c>
      <c r="H14">
        <f>H9</f>
        <v>2.1104595431300339E-2</v>
      </c>
    </row>
    <row r="15" spans="1:8" x14ac:dyDescent="0.25">
      <c r="A15" t="s">
        <v>3</v>
      </c>
      <c r="B15">
        <f>AVERAGE(B3:B10)</f>
        <v>5.3026826311581142E-2</v>
      </c>
      <c r="C15">
        <f>AVERAGE(C4:C10)</f>
        <v>5.7611422814388899E-2</v>
      </c>
      <c r="D15">
        <f>AVERAGE(D5:D10)</f>
        <v>6.0160119612468088E-2</v>
      </c>
      <c r="E15">
        <f>AVERAGE(E7:E10)</f>
        <v>3.0322044376242821E-2</v>
      </c>
      <c r="F15">
        <f>AVERAGE(F8:F10)</f>
        <v>3.0972531326960182E-2</v>
      </c>
      <c r="G15">
        <f>AVERAGE(G9:G10)</f>
        <v>2.788101580967248E-2</v>
      </c>
      <c r="H15">
        <f>AVERAGE(H10)</f>
        <v>2.1180927499835502E-2</v>
      </c>
    </row>
    <row r="16" spans="1:8" x14ac:dyDescent="0.25">
      <c r="A16" t="s">
        <v>9</v>
      </c>
      <c r="B16">
        <f>B11</f>
        <v>7.4867612233656469E-2</v>
      </c>
      <c r="C16">
        <f t="shared" ref="C16:H16" si="0">C11</f>
        <v>6.9985857126565396E-2</v>
      </c>
      <c r="D16">
        <f t="shared" si="0"/>
        <v>4.7414266677375645E-2</v>
      </c>
      <c r="E16">
        <f t="shared" si="0"/>
        <v>7.7024391372984453E-3</v>
      </c>
      <c r="F16">
        <f t="shared" si="0"/>
        <v>2.4479996955066367E-2</v>
      </c>
      <c r="G16">
        <f t="shared" si="0"/>
        <v>2.0011391780077083E-2</v>
      </c>
      <c r="H16">
        <f t="shared" si="0"/>
        <v>1.8567312015938989E-2</v>
      </c>
    </row>
    <row r="18" spans="1:8" x14ac:dyDescent="0.25">
      <c r="A18" t="s">
        <v>20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10</v>
      </c>
      <c r="B19">
        <f>B15/B14</f>
        <v>1.3190823774066414</v>
      </c>
      <c r="C19">
        <f t="shared" ref="C19:H19" si="1">C15/C14</f>
        <v>1.2915656795896875</v>
      </c>
      <c r="D19">
        <f t="shared" si="1"/>
        <v>1.930328513582811</v>
      </c>
      <c r="E19">
        <f t="shared" si="1"/>
        <v>2.9312261142202347</v>
      </c>
      <c r="F19">
        <f t="shared" si="1"/>
        <v>28.740265088926073</v>
      </c>
      <c r="G19">
        <f t="shared" si="1"/>
        <v>1.2292724057372251</v>
      </c>
      <c r="H19">
        <f t="shared" si="1"/>
        <v>1.0036168458563273</v>
      </c>
    </row>
    <row r="20" spans="1:8" x14ac:dyDescent="0.25">
      <c r="A20" t="s">
        <v>11</v>
      </c>
      <c r="B20">
        <f>B16/B14</f>
        <v>1.8623884325198909</v>
      </c>
      <c r="C20">
        <f t="shared" ref="C20:H20" si="2">C16/C14</f>
        <v>1.5689827937865697</v>
      </c>
      <c r="D20">
        <f t="shared" si="2"/>
        <v>1.5213585263382539</v>
      </c>
      <c r="E20">
        <f t="shared" si="2"/>
        <v>0.74459328870749275</v>
      </c>
      <c r="F20">
        <f t="shared" si="2"/>
        <v>22.715663580660973</v>
      </c>
      <c r="G20">
        <f t="shared" si="2"/>
        <v>0.88230112860921828</v>
      </c>
      <c r="H20">
        <f t="shared" si="2"/>
        <v>0.87977578515443644</v>
      </c>
    </row>
    <row r="21" spans="1:8" x14ac:dyDescent="0.25">
      <c r="A21" t="s">
        <v>12</v>
      </c>
      <c r="B21">
        <f>B16/B15</f>
        <v>1.411881823621514</v>
      </c>
      <c r="C21">
        <f t="shared" ref="C21:H21" si="3">C16/C15</f>
        <v>1.2147913331709261</v>
      </c>
      <c r="D21">
        <f t="shared" si="3"/>
        <v>0.78813451473838347</v>
      </c>
      <c r="E21">
        <f t="shared" si="3"/>
        <v>0.25402110232822134</v>
      </c>
      <c r="F21">
        <f t="shared" si="3"/>
        <v>0.79037766389334929</v>
      </c>
      <c r="G21">
        <f t="shared" si="3"/>
        <v>0.71774256421226701</v>
      </c>
      <c r="H21">
        <f t="shared" si="3"/>
        <v>0.87660523912766275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Gap = 100mm</vt:lpstr>
      <vt:lpstr>Gap = 200mm</vt:lpstr>
      <vt:lpstr>Gap = 300mm</vt:lpstr>
      <vt:lpstr>Gap = 400mm</vt:lpstr>
      <vt:lpstr>Gap = 600mm</vt:lpstr>
      <vt:lpstr>Gap = 800mm</vt:lpstr>
      <vt:lpstr>Gap = 1000mm</vt:lpstr>
      <vt:lpstr>Summary Sheet</vt:lpstr>
    </vt:vector>
  </TitlesOfParts>
  <Company>NIOZ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 Hu</dc:creator>
  <cp:lastModifiedBy>Andy</cp:lastModifiedBy>
  <dcterms:created xsi:type="dcterms:W3CDTF">2015-04-14T16:44:36Z</dcterms:created>
  <dcterms:modified xsi:type="dcterms:W3CDTF">2017-11-21T12:25:25Z</dcterms:modified>
</cp:coreProperties>
</file>