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120" yWindow="150" windowWidth="24915" windowHeight="12075" activeTab="1"/>
  </bookViews>
  <sheets>
    <sheet name="Figure 5" sheetId="16" r:id="rId1"/>
    <sheet name="Figure 5 data" sheetId="15" r:id="rId2"/>
    <sheet name="HD H=400mm h=200mm Summary" sheetId="18" r:id="rId3"/>
    <sheet name="HD H=400mm h=100mm Summary" sheetId="19" r:id="rId4"/>
    <sheet name="HD H=400mm h=50mm Summary" sheetId="20" r:id="rId5"/>
    <sheet name="HD H=200mm h=100mm Summary" sheetId="21" r:id="rId6"/>
    <sheet name="LD H=400mm h=200mm Summary" sheetId="22" r:id="rId7"/>
    <sheet name="LD H=400mm h=100mm Summary" sheetId="23" r:id="rId8"/>
    <sheet name="LD H=400mm h=50mm Summary" sheetId="24" r:id="rId9"/>
    <sheet name="LD H=200mm h=100mm Summary" sheetId="25" r:id="rId10"/>
  </sheets>
  <calcPr calcId="162913"/>
  <fileRecoveryPr autoRecover="0"/>
</workbook>
</file>

<file path=xl/calcChain.xml><?xml version="1.0" encoding="utf-8"?>
<calcChain xmlns="http://schemas.openxmlformats.org/spreadsheetml/2006/main">
  <c r="F57" i="15" l="1"/>
  <c r="E57" i="15"/>
  <c r="F56" i="15"/>
  <c r="E56" i="15"/>
  <c r="F55" i="15"/>
  <c r="E55" i="15"/>
  <c r="E54" i="15"/>
  <c r="F53" i="15"/>
  <c r="E53" i="15"/>
  <c r="F52" i="15"/>
  <c r="E52" i="15"/>
  <c r="F51" i="15"/>
  <c r="E51" i="15"/>
  <c r="H16" i="25"/>
  <c r="H20" i="25" s="1"/>
  <c r="D16" i="25"/>
  <c r="D21" i="25" s="1"/>
  <c r="G14" i="25"/>
  <c r="B14" i="25"/>
  <c r="G16" i="25"/>
  <c r="F16" i="25"/>
  <c r="E16" i="25"/>
  <c r="C16" i="25"/>
  <c r="B16" i="25"/>
  <c r="H15" i="25"/>
  <c r="H19" i="25" s="1"/>
  <c r="H14" i="25"/>
  <c r="G15" i="25"/>
  <c r="G19" i="25" s="1"/>
  <c r="D15" i="25"/>
  <c r="C15" i="25"/>
  <c r="C19" i="25" s="1"/>
  <c r="F15" i="25"/>
  <c r="F14" i="25"/>
  <c r="E15" i="25"/>
  <c r="E14" i="25"/>
  <c r="D14" i="25"/>
  <c r="C14" i="25"/>
  <c r="B15" i="25"/>
  <c r="B19" i="25" s="1"/>
  <c r="C21" i="25" l="1"/>
  <c r="C20" i="25"/>
  <c r="G21" i="25"/>
  <c r="G20" i="25"/>
  <c r="E19" i="25"/>
  <c r="E20" i="25"/>
  <c r="E21" i="25"/>
  <c r="F19" i="25"/>
  <c r="D19" i="25"/>
  <c r="B21" i="25"/>
  <c r="B20" i="25"/>
  <c r="F20" i="25"/>
  <c r="F21" i="25"/>
  <c r="H21" i="25"/>
  <c r="D20" i="25"/>
  <c r="F50" i="15" l="1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E19" i="22"/>
  <c r="H16" i="22"/>
  <c r="H20" i="22" s="1"/>
  <c r="G16" i="22"/>
  <c r="F16" i="22"/>
  <c r="F21" i="22" s="1"/>
  <c r="E16" i="22"/>
  <c r="E20" i="22" s="1"/>
  <c r="D16" i="22"/>
  <c r="D20" i="22" s="1"/>
  <c r="C16" i="22"/>
  <c r="B16" i="22"/>
  <c r="B21" i="22" s="1"/>
  <c r="H15" i="22"/>
  <c r="H19" i="22" s="1"/>
  <c r="G15" i="22"/>
  <c r="G21" i="22" s="1"/>
  <c r="F15" i="22"/>
  <c r="E15" i="22"/>
  <c r="D15" i="22"/>
  <c r="D19" i="22" s="1"/>
  <c r="C15" i="22"/>
  <c r="C19" i="22" s="1"/>
  <c r="B15" i="22"/>
  <c r="H14" i="22"/>
  <c r="G14" i="22"/>
  <c r="G20" i="22" s="1"/>
  <c r="F14" i="22"/>
  <c r="F20" i="22" s="1"/>
  <c r="E14" i="22"/>
  <c r="D14" i="22"/>
  <c r="C14" i="22"/>
  <c r="C20" i="22" s="1"/>
  <c r="B14" i="22"/>
  <c r="B19" i="22" s="1"/>
  <c r="H16" i="23"/>
  <c r="G16" i="23"/>
  <c r="G21" i="23" s="1"/>
  <c r="F16" i="23"/>
  <c r="F20" i="23" s="1"/>
  <c r="E16" i="23"/>
  <c r="E20" i="23" s="1"/>
  <c r="D16" i="23"/>
  <c r="C16" i="23"/>
  <c r="C21" i="23" s="1"/>
  <c r="B16" i="23"/>
  <c r="B20" i="23" s="1"/>
  <c r="H15" i="23"/>
  <c r="H21" i="23" s="1"/>
  <c r="G15" i="23"/>
  <c r="F15" i="23"/>
  <c r="F19" i="23" s="1"/>
  <c r="E15" i="23"/>
  <c r="E19" i="23" s="1"/>
  <c r="D15" i="23"/>
  <c r="D21" i="23" s="1"/>
  <c r="C15" i="23"/>
  <c r="B15" i="23"/>
  <c r="B19" i="23" s="1"/>
  <c r="H14" i="23"/>
  <c r="H20" i="23" s="1"/>
  <c r="G14" i="23"/>
  <c r="G20" i="23" s="1"/>
  <c r="F14" i="23"/>
  <c r="E14" i="23"/>
  <c r="D14" i="23"/>
  <c r="D20" i="23" s="1"/>
  <c r="C14" i="23"/>
  <c r="C20" i="23" s="1"/>
  <c r="B14" i="23"/>
  <c r="H16" i="24"/>
  <c r="D16" i="24"/>
  <c r="D21" i="24" s="1"/>
  <c r="B14" i="24"/>
  <c r="G16" i="24"/>
  <c r="F16" i="24"/>
  <c r="E16" i="24"/>
  <c r="C16" i="24"/>
  <c r="B16" i="24"/>
  <c r="H15" i="24"/>
  <c r="H14" i="24"/>
  <c r="G15" i="24"/>
  <c r="G14" i="24"/>
  <c r="F15" i="24"/>
  <c r="E15" i="24"/>
  <c r="F14" i="24"/>
  <c r="D15" i="24"/>
  <c r="E14" i="24"/>
  <c r="C15" i="24"/>
  <c r="D14" i="24"/>
  <c r="C14" i="24"/>
  <c r="B15" i="24"/>
  <c r="B19" i="24" l="1"/>
  <c r="F19" i="24"/>
  <c r="H21" i="24"/>
  <c r="D19" i="24"/>
  <c r="B20" i="22"/>
  <c r="C21" i="22"/>
  <c r="F19" i="22"/>
  <c r="D21" i="22"/>
  <c r="H21" i="22"/>
  <c r="G19" i="22"/>
  <c r="E21" i="22"/>
  <c r="C19" i="23"/>
  <c r="E21" i="23"/>
  <c r="D19" i="23"/>
  <c r="H19" i="23"/>
  <c r="B21" i="23"/>
  <c r="F21" i="23"/>
  <c r="G19" i="23"/>
  <c r="B20" i="24"/>
  <c r="B21" i="24"/>
  <c r="F20" i="24"/>
  <c r="F21" i="24"/>
  <c r="C19" i="24"/>
  <c r="C20" i="24"/>
  <c r="C21" i="24"/>
  <c r="G20" i="24"/>
  <c r="G21" i="24"/>
  <c r="E19" i="24"/>
  <c r="G19" i="24"/>
  <c r="H19" i="24"/>
  <c r="E20" i="24"/>
  <c r="E21" i="24"/>
  <c r="D20" i="24"/>
  <c r="H20" i="24"/>
  <c r="F43" i="15" l="1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 l="1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13" i="15"/>
  <c r="F12" i="15"/>
  <c r="E12" i="15"/>
  <c r="F11" i="15"/>
  <c r="E11" i="15"/>
  <c r="F10" i="15"/>
  <c r="E10" i="15"/>
  <c r="F9" i="15"/>
  <c r="E9" i="15"/>
  <c r="F8" i="15"/>
  <c r="E8" i="15"/>
  <c r="F7" i="15"/>
  <c r="E7" i="15"/>
  <c r="F6" i="15"/>
  <c r="E6" i="15"/>
  <c r="F5" i="15"/>
  <c r="E5" i="15"/>
  <c r="F4" i="15"/>
  <c r="E4" i="15"/>
  <c r="F3" i="15"/>
  <c r="E3" i="15"/>
  <c r="F2" i="15"/>
  <c r="E2" i="15"/>
  <c r="H16" i="21" l="1"/>
  <c r="D16" i="21"/>
  <c r="D21" i="21" s="1"/>
  <c r="G14" i="21"/>
  <c r="B14" i="21"/>
  <c r="G16" i="21"/>
  <c r="F16" i="21"/>
  <c r="E16" i="21"/>
  <c r="C16" i="21"/>
  <c r="B16" i="21"/>
  <c r="H15" i="21"/>
  <c r="H14" i="21"/>
  <c r="G15" i="21"/>
  <c r="D15" i="21"/>
  <c r="F15" i="21"/>
  <c r="E15" i="21"/>
  <c r="F14" i="21"/>
  <c r="E14" i="21"/>
  <c r="C15" i="21"/>
  <c r="D14" i="21"/>
  <c r="C14" i="21"/>
  <c r="B15" i="21"/>
  <c r="B19" i="21" s="1"/>
  <c r="H19" i="21" l="1"/>
  <c r="H21" i="21"/>
  <c r="G19" i="21"/>
  <c r="C20" i="21"/>
  <c r="C21" i="21"/>
  <c r="G20" i="21"/>
  <c r="G21" i="21"/>
  <c r="E19" i="21"/>
  <c r="E20" i="21"/>
  <c r="E21" i="21"/>
  <c r="C19" i="21"/>
  <c r="F19" i="21"/>
  <c r="D19" i="21"/>
  <c r="B20" i="21"/>
  <c r="B21" i="21"/>
  <c r="F20" i="21"/>
  <c r="F21" i="21"/>
  <c r="D20" i="21"/>
  <c r="H20" i="21"/>
  <c r="F16" i="20" l="1"/>
  <c r="B16" i="20"/>
  <c r="H14" i="20"/>
  <c r="D14" i="20"/>
  <c r="H16" i="20"/>
  <c r="G16" i="20"/>
  <c r="E16" i="20"/>
  <c r="D16" i="20"/>
  <c r="C16" i="20"/>
  <c r="H15" i="20"/>
  <c r="H19" i="20" s="1"/>
  <c r="G15" i="20"/>
  <c r="F15" i="20"/>
  <c r="F19" i="20" s="1"/>
  <c r="E15" i="20"/>
  <c r="G14" i="20"/>
  <c r="F14" i="20"/>
  <c r="D15" i="20"/>
  <c r="D19" i="20" s="1"/>
  <c r="E14" i="20"/>
  <c r="C15" i="20"/>
  <c r="C19" i="20" s="1"/>
  <c r="B15" i="20"/>
  <c r="C14" i="20"/>
  <c r="B14" i="20"/>
  <c r="E19" i="20" l="1"/>
  <c r="B19" i="20"/>
  <c r="C20" i="20"/>
  <c r="C21" i="20"/>
  <c r="G20" i="20"/>
  <c r="G21" i="20"/>
  <c r="B21" i="20"/>
  <c r="D21" i="20"/>
  <c r="D20" i="20"/>
  <c r="H21" i="20"/>
  <c r="H20" i="20"/>
  <c r="F21" i="20"/>
  <c r="G19" i="20"/>
  <c r="E20" i="20"/>
  <c r="E21" i="20"/>
  <c r="B20" i="20"/>
  <c r="F20" i="20"/>
  <c r="H16" i="19" l="1"/>
  <c r="D16" i="19"/>
  <c r="G14" i="19"/>
  <c r="C14" i="19"/>
  <c r="G16" i="19"/>
  <c r="F16" i="19"/>
  <c r="E16" i="19"/>
  <c r="C16" i="19"/>
  <c r="B16" i="19"/>
  <c r="H15" i="19"/>
  <c r="H19" i="19" s="1"/>
  <c r="H14" i="19"/>
  <c r="G15" i="19"/>
  <c r="G19" i="19" s="1"/>
  <c r="F15" i="19"/>
  <c r="F14" i="19"/>
  <c r="E15" i="19"/>
  <c r="E14" i="19"/>
  <c r="D15" i="19"/>
  <c r="D14" i="19"/>
  <c r="C15" i="19"/>
  <c r="B15" i="19"/>
  <c r="B14" i="19"/>
  <c r="F20" i="19" l="1"/>
  <c r="D19" i="19"/>
  <c r="F19" i="19"/>
  <c r="H21" i="19"/>
  <c r="C19" i="19"/>
  <c r="E19" i="19"/>
  <c r="B20" i="19"/>
  <c r="B21" i="19"/>
  <c r="F21" i="19"/>
  <c r="E20" i="19"/>
  <c r="E21" i="19"/>
  <c r="B19" i="19"/>
  <c r="C20" i="19"/>
  <c r="C21" i="19"/>
  <c r="G20" i="19"/>
  <c r="G21" i="19"/>
  <c r="D21" i="19"/>
  <c r="D20" i="19"/>
  <c r="H20" i="19"/>
  <c r="H16" i="18" l="1"/>
  <c r="G16" i="18"/>
  <c r="F16" i="18"/>
  <c r="E16" i="18"/>
  <c r="D16" i="18"/>
  <c r="C16" i="18"/>
  <c r="B16" i="18"/>
  <c r="H15" i="18"/>
  <c r="H14" i="18"/>
  <c r="G14" i="18"/>
  <c r="F14" i="18"/>
  <c r="E14" i="18"/>
  <c r="D14" i="18"/>
  <c r="C14" i="18"/>
  <c r="B14" i="18"/>
  <c r="H19" i="18" l="1"/>
  <c r="C20" i="18"/>
  <c r="G15" i="18"/>
  <c r="G21" i="18" s="1"/>
  <c r="G20" i="18"/>
  <c r="D15" i="18"/>
  <c r="D19" i="18" s="1"/>
  <c r="E15" i="18"/>
  <c r="E21" i="18" s="1"/>
  <c r="F15" i="18"/>
  <c r="F21" i="18" s="1"/>
  <c r="B15" i="18"/>
  <c r="B19" i="18" s="1"/>
  <c r="C15" i="18"/>
  <c r="C19" i="18" s="1"/>
  <c r="G19" i="18"/>
  <c r="E20" i="18"/>
  <c r="B20" i="18"/>
  <c r="F20" i="18"/>
  <c r="C21" i="18"/>
  <c r="D21" i="18"/>
  <c r="D20" i="18"/>
  <c r="H21" i="18"/>
  <c r="H20" i="18"/>
  <c r="E19" i="18" l="1"/>
  <c r="B21" i="18"/>
  <c r="F19" i="18"/>
</calcChain>
</file>

<file path=xl/sharedStrings.xml><?xml version="1.0" encoding="utf-8"?>
<sst xmlns="http://schemas.openxmlformats.org/spreadsheetml/2006/main" count="193" uniqueCount="34">
  <si>
    <t>100gap</t>
  </si>
  <si>
    <t>Gap</t>
  </si>
  <si>
    <t>H</t>
  </si>
  <si>
    <t>D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</si>
  <si>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</si>
  <si>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</si>
  <si>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</si>
  <si>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</si>
  <si>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</si>
  <si>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</si>
  <si>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</si>
  <si>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</si>
  <si>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</si>
  <si>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</si>
  <si>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</si>
  <si>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Dotted line:</t>
  </si>
  <si>
    <t>Downstream (mm)</t>
  </si>
  <si>
    <t>Gap size (mm)</t>
  </si>
  <si>
    <t>Values only (no formulae) copy of rows 18 and 19 for transposing</t>
  </si>
  <si>
    <t>Transposed copy of rows 24 and 25 for copying to Sheet Figure 5 data</t>
  </si>
  <si>
    <t>Density</t>
  </si>
  <si>
    <t>Gap Size (mm)</t>
  </si>
  <si>
    <r>
      <t>Shoot density (HD = 1000 shoots/m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; LD = 480 shoots/m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</si>
  <si>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Shoot length (mm)</t>
  </si>
  <si>
    <t>Water depth (mm)</t>
  </si>
  <si>
    <r>
      <t>h</t>
    </r>
    <r>
      <rPr>
        <vertAlign val="subscript"/>
        <sz val="11"/>
        <color theme="1"/>
        <rFont val="Calibri"/>
        <family val="2"/>
        <scheme val="minor"/>
      </rPr>
      <t>C1</t>
    </r>
    <r>
      <rPr>
        <sz val="11"/>
        <color theme="1"/>
        <rFont val="Calibri"/>
        <family val="2"/>
        <scheme val="minor"/>
      </rPr>
      <t xml:space="preserve"> =      </t>
    </r>
  </si>
  <si>
    <t>H =</t>
  </si>
  <si>
    <t>Density =</t>
  </si>
  <si>
    <t>h =</t>
  </si>
  <si>
    <t>h</t>
  </si>
  <si>
    <t>D =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</si>
  <si>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C1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</si>
  <si>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>gap-up</t>
    </r>
  </si>
  <si>
    <t>Pronated upstream canopy height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</si>
</sst>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'Figure 5 data'!$F$1</c:f>
              <c:strCache>
                <c:ptCount val="1"/>
                <c:pt idx="0">
                  <c:v>Rgap-up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5 data'!$C$2:$C$57</c:f>
              <c:numCache>
                <c:formatCode>General</c:formatCode>
                <c:ptCount val="56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80</c:v>
                </c:pt>
                <c:pt idx="50">
                  <c:v>80</c:v>
                </c:pt>
                <c:pt idx="51">
                  <c:v>60</c:v>
                </c:pt>
                <c:pt idx="52">
                  <c:v>60</c:v>
                </c:pt>
                <c:pt idx="53">
                  <c:v>100</c:v>
                </c:pt>
                <c:pt idx="54">
                  <c:v>90</c:v>
                </c:pt>
                <c:pt idx="55">
                  <c:v>100</c:v>
                </c:pt>
              </c:numCache>
            </c:numRef>
          </c:xVal>
          <c:yVal>
            <c:numRef>
              <c:f>'Figure 5 data'!$F$2:$F$57</c:f>
              <c:numCache>
                <c:formatCode>General</c:formatCode>
                <c:ptCount val="56"/>
                <c:pt idx="0">
                  <c:v>0.95860544253771152</c:v>
                </c:pt>
                <c:pt idx="1">
                  <c:v>1.0419251917361476</c:v>
                </c:pt>
                <c:pt idx="2">
                  <c:v>0.81506542605956356</c:v>
                </c:pt>
                <c:pt idx="3">
                  <c:v>0.98344928807807697</c:v>
                </c:pt>
                <c:pt idx="4">
                  <c:v>1.0906558735318665</c:v>
                </c:pt>
                <c:pt idx="5">
                  <c:v>1.1162918540202742</c:v>
                </c:pt>
                <c:pt idx="6">
                  <c:v>1.3428391151760288</c:v>
                </c:pt>
                <c:pt idx="7">
                  <c:v>1.3190823774066414</c:v>
                </c:pt>
                <c:pt idx="8">
                  <c:v>1.2915656795896875</c:v>
                </c:pt>
                <c:pt idx="9">
                  <c:v>1.930328513582811</c:v>
                </c:pt>
                <c:pt idx="10">
                  <c:v>2.9312261142202347</c:v>
                </c:pt>
                <c:pt idx="12">
                  <c:v>1.2292724057372251</c:v>
                </c:pt>
                <c:pt idx="13">
                  <c:v>1.0036168458563273</c:v>
                </c:pt>
                <c:pt idx="14">
                  <c:v>3.5374596127827411</c:v>
                </c:pt>
                <c:pt idx="15">
                  <c:v>3.5898142723647615</c:v>
                </c:pt>
                <c:pt idx="16">
                  <c:v>1.945162101397518</c:v>
                </c:pt>
                <c:pt idx="17">
                  <c:v>3.1346355680247506</c:v>
                </c:pt>
                <c:pt idx="18">
                  <c:v>1.9811199085524258</c:v>
                </c:pt>
                <c:pt idx="19">
                  <c:v>3.3618545444823993</c:v>
                </c:pt>
                <c:pt idx="20">
                  <c:v>0.86099345115878911</c:v>
                </c:pt>
                <c:pt idx="21">
                  <c:v>1.0630483341371084</c:v>
                </c:pt>
                <c:pt idx="22">
                  <c:v>1.0689785912413112</c:v>
                </c:pt>
                <c:pt idx="23">
                  <c:v>2.1334981681873324</c:v>
                </c:pt>
                <c:pt idx="24">
                  <c:v>1.3090081498112787</c:v>
                </c:pt>
                <c:pt idx="25">
                  <c:v>1.3280148835672938</c:v>
                </c:pt>
                <c:pt idx="26">
                  <c:v>1.1502273766061417</c:v>
                </c:pt>
                <c:pt idx="27">
                  <c:v>1.155942513377495</c:v>
                </c:pt>
                <c:pt idx="28">
                  <c:v>0.98194973161307053</c:v>
                </c:pt>
                <c:pt idx="29">
                  <c:v>0.94764257433324595</c:v>
                </c:pt>
                <c:pt idx="30">
                  <c:v>1.3466413080819719</c:v>
                </c:pt>
                <c:pt idx="31">
                  <c:v>1.2261704129211697</c:v>
                </c:pt>
                <c:pt idx="32">
                  <c:v>0.96212735894779311</c:v>
                </c:pt>
                <c:pt idx="33">
                  <c:v>1.3134222855213047</c:v>
                </c:pt>
                <c:pt idx="34">
                  <c:v>1.1720877307846755</c:v>
                </c:pt>
                <c:pt idx="35">
                  <c:v>1.1811537705323196</c:v>
                </c:pt>
                <c:pt idx="36">
                  <c:v>1.0008646578671214</c:v>
                </c:pt>
                <c:pt idx="37">
                  <c:v>1.5610696849812908</c:v>
                </c:pt>
                <c:pt idx="38">
                  <c:v>2.2872657074548095</c:v>
                </c:pt>
                <c:pt idx="39">
                  <c:v>1.6264362146705416</c:v>
                </c:pt>
                <c:pt idx="40">
                  <c:v>0.88232280986410361</c:v>
                </c:pt>
                <c:pt idx="41">
                  <c:v>0.88159554013274899</c:v>
                </c:pt>
                <c:pt idx="42">
                  <c:v>1.0719786296589557</c:v>
                </c:pt>
                <c:pt idx="43">
                  <c:v>8.1139343593180904</c:v>
                </c:pt>
                <c:pt idx="44">
                  <c:v>2.309870036795052</c:v>
                </c:pt>
                <c:pt idx="45">
                  <c:v>1.0489335523695451</c:v>
                </c:pt>
                <c:pt idx="46">
                  <c:v>1.5552132499893354</c:v>
                </c:pt>
                <c:pt idx="47">
                  <c:v>1.0534108648011433</c:v>
                </c:pt>
                <c:pt idx="48">
                  <c:v>1.3862581351226431</c:v>
                </c:pt>
                <c:pt idx="49">
                  <c:v>1.1998880322704022</c:v>
                </c:pt>
                <c:pt idx="50">
                  <c:v>1.4012602675122217</c:v>
                </c:pt>
                <c:pt idx="51">
                  <c:v>1.8059857658667975</c:v>
                </c:pt>
                <c:pt idx="53">
                  <c:v>1.5822498541595678</c:v>
                </c:pt>
                <c:pt idx="54">
                  <c:v>0.83600150786431049</c:v>
                </c:pt>
                <c:pt idx="55">
                  <c:v>1.1075904422431349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5-4C3D-BB8A-8F65378A4488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'Figure 5 data'!$I$1:$I$2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'Figure 5 data'!$J$1:$J$2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D5-4C3D-BB8A-8F65378A4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921824"/>
        <c:axId val="649922152"/>
      </c:scatterChart>
      <c:valAx>
        <c:axId val="649921824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 b="1">
                    <a:solidFill>
                      <a:sysClr val="windowText" lastClr="000000"/>
                    </a:solidFill>
                  </a:rPr>
                  <a:t>Upstream</a:t>
                </a:r>
                <a:r>
                  <a:rPr lang="en-GB" sz="2800" b="1" baseline="0">
                    <a:solidFill>
                      <a:sysClr val="windowText" lastClr="000000"/>
                    </a:solidFill>
                  </a:rPr>
                  <a:t> canopy height h</a:t>
                </a:r>
                <a:r>
                  <a:rPr lang="en-GB" sz="2800" b="1" baseline="-25000">
                    <a:solidFill>
                      <a:sysClr val="windowText" lastClr="000000"/>
                    </a:solidFill>
                  </a:rPr>
                  <a:t>C1</a:t>
                </a:r>
                <a:r>
                  <a:rPr lang="en-GB" sz="2800" b="1" baseline="0">
                    <a:solidFill>
                      <a:sysClr val="windowText" lastClr="000000"/>
                    </a:solidFill>
                  </a:rPr>
                  <a:t> (mm)</a:t>
                </a:r>
                <a:endParaRPr lang="en-GB" sz="28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922152"/>
        <c:crosses val="autoZero"/>
        <c:crossBetween val="midCat"/>
      </c:valAx>
      <c:valAx>
        <c:axId val="649922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 b="1">
                    <a:solidFill>
                      <a:sysClr val="windowText" lastClr="000000"/>
                    </a:solidFill>
                  </a:rPr>
                  <a:t>R</a:t>
                </a:r>
                <a:r>
                  <a:rPr lang="en-GB" sz="2800" b="1" baseline="-25000">
                    <a:solidFill>
                      <a:sysClr val="windowText" lastClr="000000"/>
                    </a:solidFill>
                  </a:rPr>
                  <a:t>gap-up</a:t>
                </a:r>
              </a:p>
            </c:rich>
          </c:tx>
          <c:layout>
            <c:manualLayout>
              <c:xMode val="edge"/>
              <c:yMode val="edge"/>
              <c:x val="9.559748319462916E-3"/>
              <c:y val="0.348570430451299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92182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500" cy="606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/>
  </sheetViews>
  <sheetFormatPr defaultRowHeight="15" x14ac:dyDescent="0.25"/>
  <cols>
    <col min="8" max="8" width="11.5703125" bestFit="1" customWidth="1"/>
  </cols>
  <sheetData>
    <row r="1" spans="1:10" ht="18" x14ac:dyDescent="0.35">
      <c r="A1" s="4" t="s">
        <v>2</v>
      </c>
      <c r="B1" s="4" t="s">
        <v>29</v>
      </c>
      <c r="C1" s="4" t="s">
        <v>31</v>
      </c>
      <c r="D1" s="4" t="s">
        <v>20</v>
      </c>
      <c r="E1" s="4" t="s">
        <v>3</v>
      </c>
      <c r="F1" s="4" t="s">
        <v>32</v>
      </c>
      <c r="H1" t="s">
        <v>15</v>
      </c>
      <c r="I1">
        <v>0</v>
      </c>
      <c r="J1">
        <v>1</v>
      </c>
    </row>
    <row r="2" spans="1:10" x14ac:dyDescent="0.25">
      <c r="A2" s="1">
        <v>400</v>
      </c>
      <c r="B2">
        <v>200</v>
      </c>
      <c r="C2" s="1">
        <v>160</v>
      </c>
      <c r="D2" s="1">
        <v>1000</v>
      </c>
      <c r="E2" s="1">
        <f>'HD H=400mm h=200mm Summary'!A29</f>
        <v>1000</v>
      </c>
      <c r="F2" s="1">
        <f>'HD H=400mm h=200mm Summary'!B29</f>
        <v>0.95860544253771152</v>
      </c>
      <c r="I2">
        <v>200</v>
      </c>
      <c r="J2">
        <v>1</v>
      </c>
    </row>
    <row r="3" spans="1:10" x14ac:dyDescent="0.25">
      <c r="A3" s="1">
        <v>400</v>
      </c>
      <c r="B3">
        <v>200</v>
      </c>
      <c r="C3" s="1">
        <v>160</v>
      </c>
      <c r="D3" s="1">
        <v>1000</v>
      </c>
      <c r="E3" s="1">
        <f>'HD H=400mm h=200mm Summary'!A30</f>
        <v>800</v>
      </c>
      <c r="F3" s="1">
        <f>'HD H=400mm h=200mm Summary'!B30</f>
        <v>1.0419251917361476</v>
      </c>
    </row>
    <row r="4" spans="1:10" x14ac:dyDescent="0.25">
      <c r="A4" s="1">
        <v>400</v>
      </c>
      <c r="B4">
        <v>200</v>
      </c>
      <c r="C4" s="1">
        <v>160</v>
      </c>
      <c r="D4" s="1">
        <v>1000</v>
      </c>
      <c r="E4" s="1">
        <f>'HD H=400mm h=200mm Summary'!A31</f>
        <v>600</v>
      </c>
      <c r="F4" s="1">
        <f>'HD H=400mm h=200mm Summary'!B31</f>
        <v>0.81506542605956356</v>
      </c>
    </row>
    <row r="5" spans="1:10" x14ac:dyDescent="0.25">
      <c r="A5" s="1">
        <v>400</v>
      </c>
      <c r="B5">
        <v>200</v>
      </c>
      <c r="C5" s="1">
        <v>160</v>
      </c>
      <c r="D5" s="1">
        <v>1000</v>
      </c>
      <c r="E5" s="1">
        <f>'HD H=400mm h=200mm Summary'!A32</f>
        <v>400</v>
      </c>
      <c r="F5" s="1">
        <f>'HD H=400mm h=200mm Summary'!B32</f>
        <v>0.98344928807807697</v>
      </c>
      <c r="H5" s="1" t="s">
        <v>26</v>
      </c>
      <c r="I5" t="s">
        <v>24</v>
      </c>
    </row>
    <row r="6" spans="1:10" x14ac:dyDescent="0.25">
      <c r="A6" s="1">
        <v>400</v>
      </c>
      <c r="B6">
        <v>200</v>
      </c>
      <c r="C6" s="1">
        <v>160</v>
      </c>
      <c r="D6" s="1">
        <v>1000</v>
      </c>
      <c r="E6" s="1">
        <f>'HD H=400mm h=200mm Summary'!A33</f>
        <v>300</v>
      </c>
      <c r="F6" s="1">
        <f>'HD H=400mm h=200mm Summary'!B33</f>
        <v>1.0906558735318665</v>
      </c>
      <c r="H6" s="1" t="s">
        <v>28</v>
      </c>
      <c r="I6" t="s">
        <v>23</v>
      </c>
    </row>
    <row r="7" spans="1:10" ht="18" x14ac:dyDescent="0.35">
      <c r="A7" s="1">
        <v>400</v>
      </c>
      <c r="B7">
        <v>200</v>
      </c>
      <c r="C7" s="1">
        <v>160</v>
      </c>
      <c r="D7" s="1">
        <v>1000</v>
      </c>
      <c r="E7" s="1">
        <f>'HD H=400mm h=200mm Summary'!A34</f>
        <v>200</v>
      </c>
      <c r="F7" s="1">
        <f>'HD H=400mm h=200mm Summary'!B34</f>
        <v>1.1162918540202742</v>
      </c>
      <c r="H7" s="1" t="s">
        <v>25</v>
      </c>
      <c r="I7" t="s">
        <v>33</v>
      </c>
    </row>
    <row r="8" spans="1:10" ht="17.25" x14ac:dyDescent="0.25">
      <c r="A8" s="1">
        <v>400</v>
      </c>
      <c r="B8">
        <v>200</v>
      </c>
      <c r="C8" s="1">
        <v>160</v>
      </c>
      <c r="D8" s="1">
        <v>1000</v>
      </c>
      <c r="E8" s="1">
        <f>'HD H=400mm h=200mm Summary'!A35</f>
        <v>100</v>
      </c>
      <c r="F8" s="1">
        <f>'HD H=400mm h=200mm Summary'!B35</f>
        <v>1.3428391151760288</v>
      </c>
      <c r="H8" s="1" t="s">
        <v>27</v>
      </c>
      <c r="I8" t="s">
        <v>22</v>
      </c>
    </row>
    <row r="9" spans="1:10" x14ac:dyDescent="0.25">
      <c r="A9" s="1">
        <v>400</v>
      </c>
      <c r="B9">
        <v>100</v>
      </c>
      <c r="C9" s="1">
        <v>90</v>
      </c>
      <c r="D9" s="1">
        <v>1000</v>
      </c>
      <c r="E9" s="6">
        <f>'HD H=400mm h=100mm Summary'!A29</f>
        <v>1000</v>
      </c>
      <c r="F9" s="6">
        <f>'HD H=400mm h=100mm Summary'!B29</f>
        <v>1.3190823774066414</v>
      </c>
      <c r="H9" s="1" t="s">
        <v>30</v>
      </c>
      <c r="I9" t="s">
        <v>21</v>
      </c>
    </row>
    <row r="10" spans="1:10" x14ac:dyDescent="0.25">
      <c r="A10" s="1">
        <v>400</v>
      </c>
      <c r="B10">
        <v>100</v>
      </c>
      <c r="C10" s="1">
        <v>90</v>
      </c>
      <c r="D10" s="1">
        <v>1000</v>
      </c>
      <c r="E10" s="6">
        <f>'HD H=400mm h=100mm Summary'!A30</f>
        <v>800</v>
      </c>
      <c r="F10" s="6">
        <f>'HD H=400mm h=100mm Summary'!B30</f>
        <v>1.2915656795896875</v>
      </c>
    </row>
    <row r="11" spans="1:10" x14ac:dyDescent="0.25">
      <c r="A11" s="1">
        <v>400</v>
      </c>
      <c r="B11">
        <v>100</v>
      </c>
      <c r="C11" s="1">
        <v>90</v>
      </c>
      <c r="D11" s="1">
        <v>1000</v>
      </c>
      <c r="E11" s="6">
        <f>'HD H=400mm h=100mm Summary'!A31</f>
        <v>600</v>
      </c>
      <c r="F11" s="6">
        <f>'HD H=400mm h=100mm Summary'!B31</f>
        <v>1.930328513582811</v>
      </c>
    </row>
    <row r="12" spans="1:10" x14ac:dyDescent="0.25">
      <c r="A12" s="1">
        <v>400</v>
      </c>
      <c r="B12">
        <v>100</v>
      </c>
      <c r="C12" s="1">
        <v>90</v>
      </c>
      <c r="D12" s="1">
        <v>1000</v>
      </c>
      <c r="E12" s="6">
        <f>'HD H=400mm h=100mm Summary'!A32</f>
        <v>400</v>
      </c>
      <c r="F12" s="6">
        <f>'HD H=400mm h=100mm Summary'!B32</f>
        <v>2.9312261142202347</v>
      </c>
    </row>
    <row r="13" spans="1:10" x14ac:dyDescent="0.25">
      <c r="A13" s="1">
        <v>400</v>
      </c>
      <c r="B13">
        <v>100</v>
      </c>
      <c r="C13" s="1">
        <v>90</v>
      </c>
      <c r="D13" s="1">
        <v>1000</v>
      </c>
      <c r="E13" s="6">
        <f>'HD H=400mm h=100mm Summary'!A33</f>
        <v>300</v>
      </c>
      <c r="F13" s="6"/>
    </row>
    <row r="14" spans="1:10" x14ac:dyDescent="0.25">
      <c r="A14" s="1">
        <v>400</v>
      </c>
      <c r="B14">
        <v>100</v>
      </c>
      <c r="C14" s="1">
        <v>90</v>
      </c>
      <c r="D14" s="1">
        <v>1000</v>
      </c>
      <c r="E14" s="6">
        <f>'HD H=400mm h=100mm Summary'!A34</f>
        <v>200</v>
      </c>
      <c r="F14" s="6">
        <f>'HD H=400mm h=100mm Summary'!B34</f>
        <v>1.2292724057372251</v>
      </c>
    </row>
    <row r="15" spans="1:10" x14ac:dyDescent="0.25">
      <c r="A15" s="1">
        <v>400</v>
      </c>
      <c r="B15">
        <v>100</v>
      </c>
      <c r="C15" s="1">
        <v>90</v>
      </c>
      <c r="D15" s="1">
        <v>1000</v>
      </c>
      <c r="E15" s="6">
        <f>'HD H=400mm h=100mm Summary'!A35</f>
        <v>100</v>
      </c>
      <c r="F15" s="6">
        <f>'HD H=400mm h=100mm Summary'!B35</f>
        <v>1.0036168458563273</v>
      </c>
    </row>
    <row r="16" spans="1:10" x14ac:dyDescent="0.25">
      <c r="A16" s="1">
        <v>400</v>
      </c>
      <c r="B16">
        <v>50</v>
      </c>
      <c r="C16" s="1">
        <v>50</v>
      </c>
      <c r="D16" s="1">
        <v>1000</v>
      </c>
      <c r="E16" s="6">
        <f>'HD H=400mm h=50mm Summary'!A29</f>
        <v>1000</v>
      </c>
      <c r="F16" s="6">
        <f>'HD H=400mm h=50mm Summary'!B29</f>
        <v>3.5374596127827411</v>
      </c>
    </row>
    <row r="17" spans="1:6" x14ac:dyDescent="0.25">
      <c r="A17" s="1">
        <v>400</v>
      </c>
      <c r="B17">
        <v>50</v>
      </c>
      <c r="C17" s="1">
        <v>50</v>
      </c>
      <c r="D17" s="1">
        <v>1000</v>
      </c>
      <c r="E17" s="6">
        <f>'HD H=400mm h=50mm Summary'!A30</f>
        <v>800</v>
      </c>
      <c r="F17" s="6">
        <f>'HD H=400mm h=50mm Summary'!B30</f>
        <v>3.5898142723647615</v>
      </c>
    </row>
    <row r="18" spans="1:6" x14ac:dyDescent="0.25">
      <c r="A18" s="1">
        <v>400</v>
      </c>
      <c r="B18">
        <v>50</v>
      </c>
      <c r="C18" s="1">
        <v>50</v>
      </c>
      <c r="D18" s="1">
        <v>1000</v>
      </c>
      <c r="E18" s="6">
        <f>'HD H=400mm h=50mm Summary'!A31</f>
        <v>600</v>
      </c>
      <c r="F18" s="6">
        <f>'HD H=400mm h=50mm Summary'!B31</f>
        <v>1.945162101397518</v>
      </c>
    </row>
    <row r="19" spans="1:6" x14ac:dyDescent="0.25">
      <c r="A19" s="1">
        <v>400</v>
      </c>
      <c r="B19">
        <v>50</v>
      </c>
      <c r="C19" s="1">
        <v>50</v>
      </c>
      <c r="D19" s="1">
        <v>1000</v>
      </c>
      <c r="E19" s="6">
        <f>'HD H=400mm h=50mm Summary'!A32</f>
        <v>400</v>
      </c>
      <c r="F19" s="6">
        <f>'HD H=400mm h=50mm Summary'!B32</f>
        <v>3.1346355680247506</v>
      </c>
    </row>
    <row r="20" spans="1:6" x14ac:dyDescent="0.25">
      <c r="A20" s="1">
        <v>400</v>
      </c>
      <c r="B20">
        <v>50</v>
      </c>
      <c r="C20" s="1">
        <v>50</v>
      </c>
      <c r="D20" s="1">
        <v>1000</v>
      </c>
      <c r="E20" s="6">
        <f>'HD H=400mm h=50mm Summary'!A33</f>
        <v>300</v>
      </c>
      <c r="F20" s="6">
        <f>'HD H=400mm h=50mm Summary'!B33</f>
        <v>1.9811199085524258</v>
      </c>
    </row>
    <row r="21" spans="1:6" x14ac:dyDescent="0.25">
      <c r="A21" s="1">
        <v>400</v>
      </c>
      <c r="B21">
        <v>50</v>
      </c>
      <c r="C21" s="1">
        <v>50</v>
      </c>
      <c r="D21" s="1">
        <v>1000</v>
      </c>
      <c r="E21" s="6">
        <f>'HD H=400mm h=50mm Summary'!A34</f>
        <v>200</v>
      </c>
      <c r="F21" s="6">
        <f>'HD H=400mm h=50mm Summary'!B34</f>
        <v>3.3618545444823993</v>
      </c>
    </row>
    <row r="22" spans="1:6" x14ac:dyDescent="0.25">
      <c r="A22" s="1">
        <v>400</v>
      </c>
      <c r="B22">
        <v>50</v>
      </c>
      <c r="C22" s="1">
        <v>50</v>
      </c>
      <c r="D22" s="1">
        <v>1000</v>
      </c>
      <c r="E22" s="6">
        <f>'HD H=400mm h=50mm Summary'!A35</f>
        <v>100</v>
      </c>
      <c r="F22" s="6">
        <f>'HD H=400mm h=50mm Summary'!B35</f>
        <v>0.86099345115878911</v>
      </c>
    </row>
    <row r="23" spans="1:6" x14ac:dyDescent="0.25">
      <c r="A23" s="1">
        <v>200</v>
      </c>
      <c r="B23">
        <v>100</v>
      </c>
      <c r="C23" s="1">
        <v>90</v>
      </c>
      <c r="D23" s="1">
        <v>1000</v>
      </c>
      <c r="E23" s="6">
        <f>'HD H=200mm h=100mm Summary'!A29</f>
        <v>1000</v>
      </c>
      <c r="F23" s="6">
        <f>'HD H=200mm h=100mm Summary'!B29</f>
        <v>1.0630483341371084</v>
      </c>
    </row>
    <row r="24" spans="1:6" x14ac:dyDescent="0.25">
      <c r="A24" s="1">
        <v>200</v>
      </c>
      <c r="B24">
        <v>100</v>
      </c>
      <c r="C24" s="1">
        <v>90</v>
      </c>
      <c r="D24" s="1">
        <v>1000</v>
      </c>
      <c r="E24" s="6">
        <f>'HD H=200mm h=100mm Summary'!A30</f>
        <v>800</v>
      </c>
      <c r="F24" s="6">
        <f>'HD H=200mm h=100mm Summary'!B30</f>
        <v>1.0689785912413112</v>
      </c>
    </row>
    <row r="25" spans="1:6" x14ac:dyDescent="0.25">
      <c r="A25" s="1">
        <v>200</v>
      </c>
      <c r="B25">
        <v>100</v>
      </c>
      <c r="C25" s="1">
        <v>90</v>
      </c>
      <c r="D25" s="1">
        <v>1000</v>
      </c>
      <c r="E25" s="6">
        <f>'HD H=200mm h=100mm Summary'!A31</f>
        <v>600</v>
      </c>
      <c r="F25" s="6">
        <f>'HD H=200mm h=100mm Summary'!B31</f>
        <v>2.1334981681873324</v>
      </c>
    </row>
    <row r="26" spans="1:6" x14ac:dyDescent="0.25">
      <c r="A26" s="1">
        <v>200</v>
      </c>
      <c r="B26">
        <v>100</v>
      </c>
      <c r="C26" s="1">
        <v>90</v>
      </c>
      <c r="D26" s="1">
        <v>1000</v>
      </c>
      <c r="E26" s="6">
        <f>'HD H=200mm h=100mm Summary'!A32</f>
        <v>400</v>
      </c>
      <c r="F26" s="6">
        <f>'HD H=200mm h=100mm Summary'!B32</f>
        <v>1.3090081498112787</v>
      </c>
    </row>
    <row r="27" spans="1:6" x14ac:dyDescent="0.25">
      <c r="A27" s="1">
        <v>200</v>
      </c>
      <c r="B27">
        <v>100</v>
      </c>
      <c r="C27" s="1">
        <v>100</v>
      </c>
      <c r="D27" s="1">
        <v>1000</v>
      </c>
      <c r="E27" s="6">
        <f>'HD H=200mm h=100mm Summary'!A33</f>
        <v>300</v>
      </c>
      <c r="F27" s="6">
        <f>'HD H=200mm h=100mm Summary'!B33</f>
        <v>1.3280148835672938</v>
      </c>
    </row>
    <row r="28" spans="1:6" x14ac:dyDescent="0.25">
      <c r="A28" s="1">
        <v>200</v>
      </c>
      <c r="B28">
        <v>100</v>
      </c>
      <c r="C28" s="1">
        <v>100</v>
      </c>
      <c r="D28" s="1">
        <v>1000</v>
      </c>
      <c r="E28" s="6">
        <f>'HD H=200mm h=100mm Summary'!A34</f>
        <v>200</v>
      </c>
      <c r="F28" s="6">
        <f>'HD H=200mm h=100mm Summary'!B34</f>
        <v>1.1502273766061417</v>
      </c>
    </row>
    <row r="29" spans="1:6" x14ac:dyDescent="0.25">
      <c r="A29" s="1">
        <v>200</v>
      </c>
      <c r="B29">
        <v>100</v>
      </c>
      <c r="C29" s="1">
        <v>100</v>
      </c>
      <c r="D29" s="1">
        <v>1000</v>
      </c>
      <c r="E29" s="6">
        <f>'HD H=200mm h=100mm Summary'!A35</f>
        <v>100</v>
      </c>
      <c r="F29" s="6">
        <f>'HD H=200mm h=100mm Summary'!B35</f>
        <v>1.155942513377495</v>
      </c>
    </row>
    <row r="30" spans="1:6" x14ac:dyDescent="0.25">
      <c r="A30" s="1">
        <v>400</v>
      </c>
      <c r="B30">
        <v>200</v>
      </c>
      <c r="C30" s="1">
        <v>120</v>
      </c>
      <c r="D30" s="1">
        <v>480</v>
      </c>
      <c r="E30">
        <f>'LD H=400mm h=200mm Summary'!A29</f>
        <v>1000</v>
      </c>
      <c r="F30">
        <f>'LD H=400mm h=200mm Summary'!B29</f>
        <v>0.98194973161307053</v>
      </c>
    </row>
    <row r="31" spans="1:6" x14ac:dyDescent="0.25">
      <c r="A31" s="1">
        <v>400</v>
      </c>
      <c r="B31">
        <v>200</v>
      </c>
      <c r="C31" s="1">
        <v>120</v>
      </c>
      <c r="D31" s="1">
        <v>480</v>
      </c>
      <c r="E31">
        <f>'LD H=400mm h=200mm Summary'!A30</f>
        <v>800</v>
      </c>
      <c r="F31">
        <f>'LD H=400mm h=200mm Summary'!B30</f>
        <v>0.94764257433324595</v>
      </c>
    </row>
    <row r="32" spans="1:6" x14ac:dyDescent="0.25">
      <c r="A32" s="1">
        <v>400</v>
      </c>
      <c r="B32">
        <v>200</v>
      </c>
      <c r="C32" s="1">
        <v>120</v>
      </c>
      <c r="D32" s="1">
        <v>480</v>
      </c>
      <c r="E32">
        <f>'LD H=400mm h=200mm Summary'!A31</f>
        <v>600</v>
      </c>
      <c r="F32">
        <f>'LD H=400mm h=200mm Summary'!B31</f>
        <v>1.3466413080819719</v>
      </c>
    </row>
    <row r="33" spans="1:6" x14ac:dyDescent="0.25">
      <c r="A33" s="1">
        <v>400</v>
      </c>
      <c r="B33">
        <v>200</v>
      </c>
      <c r="C33" s="1">
        <v>120</v>
      </c>
      <c r="D33" s="1">
        <v>480</v>
      </c>
      <c r="E33">
        <f>'LD H=400mm h=200mm Summary'!A32</f>
        <v>400</v>
      </c>
      <c r="F33">
        <f>'LD H=400mm h=200mm Summary'!B32</f>
        <v>1.2261704129211697</v>
      </c>
    </row>
    <row r="34" spans="1:6" x14ac:dyDescent="0.25">
      <c r="A34" s="1">
        <v>400</v>
      </c>
      <c r="B34">
        <v>200</v>
      </c>
      <c r="C34" s="1">
        <v>120</v>
      </c>
      <c r="D34" s="1">
        <v>480</v>
      </c>
      <c r="E34">
        <f>'LD H=400mm h=200mm Summary'!A33</f>
        <v>300</v>
      </c>
      <c r="F34">
        <f>'LD H=400mm h=200mm Summary'!B33</f>
        <v>0.96212735894779311</v>
      </c>
    </row>
    <row r="35" spans="1:6" x14ac:dyDescent="0.25">
      <c r="A35" s="1">
        <v>400</v>
      </c>
      <c r="B35">
        <v>200</v>
      </c>
      <c r="C35" s="1">
        <v>120</v>
      </c>
      <c r="D35" s="1">
        <v>480</v>
      </c>
      <c r="E35">
        <f>'LD H=400mm h=200mm Summary'!A34</f>
        <v>200</v>
      </c>
      <c r="F35">
        <f>'LD H=400mm h=200mm Summary'!B34</f>
        <v>1.3134222855213047</v>
      </c>
    </row>
    <row r="36" spans="1:6" x14ac:dyDescent="0.25">
      <c r="A36" s="1">
        <v>400</v>
      </c>
      <c r="B36">
        <v>200</v>
      </c>
      <c r="C36" s="1">
        <v>120</v>
      </c>
      <c r="D36" s="1">
        <v>480</v>
      </c>
      <c r="E36">
        <f>'LD H=400mm h=200mm Summary'!A35</f>
        <v>100</v>
      </c>
      <c r="F36">
        <f>'LD H=400mm h=200mm Summary'!B35</f>
        <v>1.1720877307846755</v>
      </c>
    </row>
    <row r="37" spans="1:6" x14ac:dyDescent="0.25">
      <c r="A37" s="1">
        <v>400</v>
      </c>
      <c r="B37">
        <v>100</v>
      </c>
      <c r="C37" s="1">
        <v>90</v>
      </c>
      <c r="D37" s="1">
        <v>480</v>
      </c>
      <c r="E37" s="6">
        <f>'LD H=400mm h=100mm Summary'!A29</f>
        <v>1000</v>
      </c>
      <c r="F37" s="6">
        <f>'LD H=400mm h=100mm Summary'!B29</f>
        <v>1.1811537705323196</v>
      </c>
    </row>
    <row r="38" spans="1:6" x14ac:dyDescent="0.25">
      <c r="A38" s="1">
        <v>400</v>
      </c>
      <c r="B38">
        <v>100</v>
      </c>
      <c r="C38" s="1">
        <v>90</v>
      </c>
      <c r="D38" s="1">
        <v>480</v>
      </c>
      <c r="E38" s="6">
        <f>'LD H=400mm h=100mm Summary'!A30</f>
        <v>800</v>
      </c>
      <c r="F38" s="6">
        <f>'LD H=400mm h=100mm Summary'!B30</f>
        <v>1.0008646578671214</v>
      </c>
    </row>
    <row r="39" spans="1:6" x14ac:dyDescent="0.25">
      <c r="A39" s="1">
        <v>400</v>
      </c>
      <c r="B39">
        <v>100</v>
      </c>
      <c r="C39" s="1">
        <v>90</v>
      </c>
      <c r="D39" s="1">
        <v>480</v>
      </c>
      <c r="E39" s="6">
        <f>'LD H=400mm h=100mm Summary'!A31</f>
        <v>600</v>
      </c>
      <c r="F39" s="6">
        <f>'LD H=400mm h=100mm Summary'!B31</f>
        <v>1.5610696849812908</v>
      </c>
    </row>
    <row r="40" spans="1:6" x14ac:dyDescent="0.25">
      <c r="A40" s="1">
        <v>400</v>
      </c>
      <c r="B40">
        <v>100</v>
      </c>
      <c r="C40" s="1">
        <v>90</v>
      </c>
      <c r="D40" s="1">
        <v>480</v>
      </c>
      <c r="E40" s="6">
        <f>'LD H=400mm h=100mm Summary'!A32</f>
        <v>400</v>
      </c>
      <c r="F40" s="6">
        <f>'LD H=400mm h=100mm Summary'!B32</f>
        <v>2.2872657074548095</v>
      </c>
    </row>
    <row r="41" spans="1:6" x14ac:dyDescent="0.25">
      <c r="A41" s="1">
        <v>400</v>
      </c>
      <c r="B41">
        <v>100</v>
      </c>
      <c r="C41" s="1">
        <v>90</v>
      </c>
      <c r="D41" s="1">
        <v>480</v>
      </c>
      <c r="E41" s="6">
        <f>'LD H=400mm h=100mm Summary'!A33</f>
        <v>300</v>
      </c>
      <c r="F41" s="6">
        <f>'LD H=400mm h=100mm Summary'!B33</f>
        <v>1.6264362146705416</v>
      </c>
    </row>
    <row r="42" spans="1:6" x14ac:dyDescent="0.25">
      <c r="A42" s="1">
        <v>400</v>
      </c>
      <c r="B42">
        <v>100</v>
      </c>
      <c r="C42" s="1">
        <v>90</v>
      </c>
      <c r="D42" s="1">
        <v>480</v>
      </c>
      <c r="E42" s="6">
        <f>'LD H=400mm h=100mm Summary'!A34</f>
        <v>200</v>
      </c>
      <c r="F42" s="6">
        <f>'LD H=400mm h=100mm Summary'!B34</f>
        <v>0.88232280986410361</v>
      </c>
    </row>
    <row r="43" spans="1:6" x14ac:dyDescent="0.25">
      <c r="A43" s="1">
        <v>400</v>
      </c>
      <c r="B43">
        <v>100</v>
      </c>
      <c r="C43" s="1">
        <v>90</v>
      </c>
      <c r="D43" s="1">
        <v>480</v>
      </c>
      <c r="E43" s="6">
        <f>'LD H=400mm h=100mm Summary'!A35</f>
        <v>100</v>
      </c>
      <c r="F43" s="6">
        <f>'LD H=400mm h=100mm Summary'!B35</f>
        <v>0.88159554013274899</v>
      </c>
    </row>
    <row r="44" spans="1:6" x14ac:dyDescent="0.25">
      <c r="A44" s="1">
        <v>400</v>
      </c>
      <c r="B44">
        <v>50</v>
      </c>
      <c r="C44" s="1">
        <v>50</v>
      </c>
      <c r="D44" s="1">
        <v>480</v>
      </c>
      <c r="E44" s="6">
        <f>'LD H=400mm h=50mm Summary'!A29</f>
        <v>1000</v>
      </c>
      <c r="F44" s="6">
        <f>'LD H=400mm h=50mm Summary'!B29</f>
        <v>1.0719786296589557</v>
      </c>
    </row>
    <row r="45" spans="1:6" x14ac:dyDescent="0.25">
      <c r="A45" s="1">
        <v>400</v>
      </c>
      <c r="B45">
        <v>50</v>
      </c>
      <c r="C45" s="1">
        <v>50</v>
      </c>
      <c r="D45" s="1">
        <v>480</v>
      </c>
      <c r="E45" s="6">
        <f>'LD H=400mm h=50mm Summary'!A30</f>
        <v>800</v>
      </c>
      <c r="F45" s="6">
        <f>'LD H=400mm h=50mm Summary'!B30</f>
        <v>8.1139343593180904</v>
      </c>
    </row>
    <row r="46" spans="1:6" x14ac:dyDescent="0.25">
      <c r="A46" s="1">
        <v>400</v>
      </c>
      <c r="B46">
        <v>50</v>
      </c>
      <c r="C46" s="1">
        <v>50</v>
      </c>
      <c r="D46" s="1">
        <v>480</v>
      </c>
      <c r="E46" s="6">
        <f>'LD H=400mm h=50mm Summary'!A31</f>
        <v>600</v>
      </c>
      <c r="F46" s="6">
        <f>'LD H=400mm h=50mm Summary'!B31</f>
        <v>2.309870036795052</v>
      </c>
    </row>
    <row r="47" spans="1:6" x14ac:dyDescent="0.25">
      <c r="A47" s="1">
        <v>400</v>
      </c>
      <c r="B47">
        <v>50</v>
      </c>
      <c r="C47" s="1">
        <v>50</v>
      </c>
      <c r="D47" s="1">
        <v>480</v>
      </c>
      <c r="E47" s="6">
        <f>'LD H=400mm h=50mm Summary'!A32</f>
        <v>400</v>
      </c>
      <c r="F47" s="6">
        <f>'LD H=400mm h=50mm Summary'!B32</f>
        <v>1.0489335523695451</v>
      </c>
    </row>
    <row r="48" spans="1:6" x14ac:dyDescent="0.25">
      <c r="A48" s="1">
        <v>400</v>
      </c>
      <c r="B48">
        <v>50</v>
      </c>
      <c r="C48" s="1">
        <v>50</v>
      </c>
      <c r="D48" s="1">
        <v>480</v>
      </c>
      <c r="E48" s="6">
        <f>'LD H=400mm h=50mm Summary'!A33</f>
        <v>300</v>
      </c>
      <c r="F48" s="6">
        <f>'LD H=400mm h=50mm Summary'!B33</f>
        <v>1.5552132499893354</v>
      </c>
    </row>
    <row r="49" spans="1:7" x14ac:dyDescent="0.25">
      <c r="A49" s="1">
        <v>400</v>
      </c>
      <c r="B49">
        <v>50</v>
      </c>
      <c r="C49" s="1">
        <v>50</v>
      </c>
      <c r="D49" s="1">
        <v>480</v>
      </c>
      <c r="E49" s="6">
        <f>'LD H=400mm h=50mm Summary'!A34</f>
        <v>200</v>
      </c>
      <c r="F49" s="6">
        <f>'LD H=400mm h=50mm Summary'!B34</f>
        <v>1.0534108648011433</v>
      </c>
    </row>
    <row r="50" spans="1:7" x14ac:dyDescent="0.25">
      <c r="A50" s="1">
        <v>400</v>
      </c>
      <c r="B50">
        <v>50</v>
      </c>
      <c r="C50" s="1">
        <v>50</v>
      </c>
      <c r="D50" s="1">
        <v>480</v>
      </c>
      <c r="E50" s="6">
        <f>'LD H=400mm h=50mm Summary'!A35</f>
        <v>100</v>
      </c>
      <c r="F50" s="6">
        <f>'LD H=400mm h=50mm Summary'!B35</f>
        <v>1.3862581351226431</v>
      </c>
    </row>
    <row r="51" spans="1:7" x14ac:dyDescent="0.25">
      <c r="A51" s="1">
        <v>200</v>
      </c>
      <c r="B51">
        <v>100</v>
      </c>
      <c r="C51" s="1">
        <v>80</v>
      </c>
      <c r="D51" s="1">
        <v>480</v>
      </c>
      <c r="E51" s="6">
        <f>'LD H=200mm h=100mm Summary'!A29</f>
        <v>1000</v>
      </c>
      <c r="F51" s="6">
        <f>'LD H=200mm h=100mm Summary'!B29</f>
        <v>1.1998880322704022</v>
      </c>
    </row>
    <row r="52" spans="1:7" x14ac:dyDescent="0.25">
      <c r="A52" s="1">
        <v>200</v>
      </c>
      <c r="B52">
        <v>100</v>
      </c>
      <c r="C52" s="1">
        <v>80</v>
      </c>
      <c r="D52" s="1">
        <v>480</v>
      </c>
      <c r="E52" s="6">
        <f>'LD H=200mm h=100mm Summary'!A30</f>
        <v>800</v>
      </c>
      <c r="F52" s="6">
        <f>'LD H=200mm h=100mm Summary'!B30</f>
        <v>1.4012602675122217</v>
      </c>
    </row>
    <row r="53" spans="1:7" x14ac:dyDescent="0.25">
      <c r="A53" s="1">
        <v>200</v>
      </c>
      <c r="B53">
        <v>100</v>
      </c>
      <c r="C53" s="1">
        <v>60</v>
      </c>
      <c r="D53" s="1">
        <v>480</v>
      </c>
      <c r="E53" s="6">
        <f>'LD H=200mm h=100mm Summary'!A31</f>
        <v>600</v>
      </c>
      <c r="F53" s="6">
        <f>'LD H=200mm h=100mm Summary'!B31</f>
        <v>1.8059857658667975</v>
      </c>
    </row>
    <row r="54" spans="1:7" x14ac:dyDescent="0.25">
      <c r="A54" s="1">
        <v>200</v>
      </c>
      <c r="B54">
        <v>100</v>
      </c>
      <c r="C54" s="1">
        <v>60</v>
      </c>
      <c r="D54" s="1">
        <v>480</v>
      </c>
      <c r="E54" s="6">
        <f>'LD H=200mm h=100mm Summary'!A32</f>
        <v>400</v>
      </c>
      <c r="F54" s="6"/>
    </row>
    <row r="55" spans="1:7" x14ac:dyDescent="0.25">
      <c r="A55" s="1">
        <v>200</v>
      </c>
      <c r="B55">
        <v>100</v>
      </c>
      <c r="C55" s="1">
        <v>100</v>
      </c>
      <c r="D55" s="1">
        <v>480</v>
      </c>
      <c r="E55" s="6">
        <f>'LD H=200mm h=100mm Summary'!A33</f>
        <v>300</v>
      </c>
      <c r="F55" s="6">
        <f>'LD H=200mm h=100mm Summary'!B33</f>
        <v>1.5822498541595678</v>
      </c>
    </row>
    <row r="56" spans="1:7" x14ac:dyDescent="0.25">
      <c r="A56" s="1">
        <v>200</v>
      </c>
      <c r="B56">
        <v>100</v>
      </c>
      <c r="C56" s="1">
        <v>90</v>
      </c>
      <c r="D56" s="1">
        <v>480</v>
      </c>
      <c r="E56" s="6">
        <f>'LD H=200mm h=100mm Summary'!A34</f>
        <v>200</v>
      </c>
      <c r="F56" s="6">
        <f>'LD H=200mm h=100mm Summary'!B34</f>
        <v>0.83600150786431049</v>
      </c>
    </row>
    <row r="57" spans="1:7" x14ac:dyDescent="0.25">
      <c r="A57" s="1">
        <v>200</v>
      </c>
      <c r="B57">
        <v>100</v>
      </c>
      <c r="C57" s="1">
        <v>100</v>
      </c>
      <c r="D57" s="1">
        <v>480</v>
      </c>
      <c r="E57" s="6">
        <f>'LD H=200mm h=100mm Summary'!A35</f>
        <v>100</v>
      </c>
      <c r="F57" s="6">
        <f>'LD H=200mm h=100mm Summary'!B35</f>
        <v>1.1075904422431349</v>
      </c>
      <c r="G5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0.20018827510518716</v>
      </c>
    </row>
    <row r="3" spans="1:8" x14ac:dyDescent="0.25">
      <c r="A3">
        <v>750</v>
      </c>
      <c r="B3">
        <v>0.18558976836208443</v>
      </c>
      <c r="C3">
        <v>0.19962720407329057</v>
      </c>
    </row>
    <row r="4" spans="1:8" x14ac:dyDescent="0.25">
      <c r="A4">
        <v>950</v>
      </c>
      <c r="B4">
        <v>0.16012178224947246</v>
      </c>
      <c r="C4">
        <v>0.1926054195892804</v>
      </c>
      <c r="D4">
        <v>0.24558597069861346</v>
      </c>
    </row>
    <row r="5" spans="1:8" x14ac:dyDescent="0.25">
      <c r="A5">
        <v>1050</v>
      </c>
      <c r="B5">
        <v>0.17754278522638212</v>
      </c>
      <c r="C5">
        <v>0.20512277995110353</v>
      </c>
      <c r="D5">
        <v>0.19473734870618889</v>
      </c>
    </row>
    <row r="6" spans="1:8" x14ac:dyDescent="0.25">
      <c r="A6">
        <v>1150</v>
      </c>
      <c r="B6">
        <v>0.18417207978896713</v>
      </c>
      <c r="C6">
        <v>0.20392244141211605</v>
      </c>
      <c r="D6">
        <v>0.19035304293954078</v>
      </c>
      <c r="E6">
        <v>0.16983158633571355</v>
      </c>
    </row>
    <row r="7" spans="1:8" x14ac:dyDescent="0.25">
      <c r="A7">
        <v>1250</v>
      </c>
      <c r="B7">
        <v>0.19275434109791467</v>
      </c>
      <c r="C7">
        <v>0.20668359286251595</v>
      </c>
      <c r="D7">
        <v>0.21280491696820147</v>
      </c>
      <c r="E7">
        <v>0.15662275828239317</v>
      </c>
      <c r="F7">
        <v>0.13260596189888663</v>
      </c>
    </row>
    <row r="8" spans="1:8" x14ac:dyDescent="0.25">
      <c r="A8">
        <v>1350</v>
      </c>
      <c r="B8">
        <v>0.20361260405486883</v>
      </c>
      <c r="C8">
        <v>0.20795963839717657</v>
      </c>
      <c r="D8">
        <v>0.21048538274348369</v>
      </c>
      <c r="E8">
        <v>0.16417292677604475</v>
      </c>
      <c r="F8">
        <v>0.13833713430859018</v>
      </c>
      <c r="G8">
        <v>0.153872272402336</v>
      </c>
    </row>
    <row r="9" spans="1:8" x14ac:dyDescent="0.25">
      <c r="A9">
        <v>1450</v>
      </c>
      <c r="B9">
        <v>0.2134787554250496</v>
      </c>
      <c r="C9">
        <v>0.21629960800113496</v>
      </c>
      <c r="D9">
        <v>0.20238102871882846</v>
      </c>
      <c r="E9">
        <v>0.17212182925589323</v>
      </c>
      <c r="F9">
        <v>0.14422085754709002</v>
      </c>
      <c r="G9">
        <v>0.16797260867439121</v>
      </c>
      <c r="H9">
        <v>0.12121905685092785</v>
      </c>
    </row>
    <row r="10" spans="1:8" x14ac:dyDescent="0.25">
      <c r="A10">
        <v>1550</v>
      </c>
      <c r="B10">
        <v>0.21794044417981323</v>
      </c>
      <c r="C10">
        <v>0.22338280994537318</v>
      </c>
      <c r="D10">
        <v>0.1902500829740579</v>
      </c>
      <c r="E10">
        <v>0.17516549638578061</v>
      </c>
      <c r="F10">
        <v>0.15132442177541061</v>
      </c>
      <c r="G10">
        <v>0.17556011981024142</v>
      </c>
      <c r="H10">
        <v>0.1627776910441727</v>
      </c>
    </row>
    <row r="11" spans="1:8" x14ac:dyDescent="0.25">
      <c r="A11">
        <v>1650</v>
      </c>
      <c r="B11">
        <v>8.4768519989457253E-2</v>
      </c>
      <c r="C11">
        <v>5.3037139828330346E-2</v>
      </c>
      <c r="D11">
        <v>3.6338543624057473E-2</v>
      </c>
      <c r="E11">
        <v>7.2875475230480033E-2</v>
      </c>
      <c r="F11">
        <v>7.2675878488159623E-2</v>
      </c>
      <c r="G11">
        <v>0.11990691636366498</v>
      </c>
      <c r="H11">
        <v>0.17101970204072875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0.20018827510518716</v>
      </c>
      <c r="C14">
        <f>C3</f>
        <v>0.19962720407329057</v>
      </c>
      <c r="D14">
        <f>D4</f>
        <v>0.24558597069861346</v>
      </c>
      <c r="E14">
        <f>E6</f>
        <v>0.16983158633571355</v>
      </c>
      <c r="F14">
        <f>F7</f>
        <v>0.13260596189888663</v>
      </c>
      <c r="G14">
        <f>G8</f>
        <v>0.153872272402336</v>
      </c>
      <c r="H14">
        <f>H9</f>
        <v>0.12121905685092785</v>
      </c>
    </row>
    <row r="15" spans="1:8" x14ac:dyDescent="0.25">
      <c r="A15" t="s">
        <v>1</v>
      </c>
      <c r="B15">
        <f>AVERAGE(B3:B10)</f>
        <v>0.19190157004806907</v>
      </c>
      <c r="C15">
        <f>AVERAGE(C4:C10)</f>
        <v>0.20799661287981436</v>
      </c>
      <c r="D15">
        <f>AVERAGE(D5:D10)</f>
        <v>0.20016863384171688</v>
      </c>
      <c r="E15">
        <f>AVERAGE(E7:E10)</f>
        <v>0.16702075267502794</v>
      </c>
      <c r="F15">
        <f>AVERAGE(F8:F10)</f>
        <v>0.1446274712103636</v>
      </c>
      <c r="G15">
        <f>AVERAGE(G9:G10)</f>
        <v>0.17176636424231631</v>
      </c>
      <c r="H15">
        <f>AVERAGE(H10)</f>
        <v>0.1627776910441727</v>
      </c>
    </row>
    <row r="16" spans="1:8" x14ac:dyDescent="0.25">
      <c r="A16" t="s">
        <v>11</v>
      </c>
      <c r="B16">
        <f>B11</f>
        <v>8.4768519989457253E-2</v>
      </c>
      <c r="C16">
        <f t="shared" ref="C16:H16" si="0">C11</f>
        <v>5.3037139828330346E-2</v>
      </c>
      <c r="D16">
        <f t="shared" si="0"/>
        <v>3.6338543624057473E-2</v>
      </c>
      <c r="E16">
        <f t="shared" si="0"/>
        <v>7.2875475230480033E-2</v>
      </c>
      <c r="F16">
        <f t="shared" si="0"/>
        <v>7.2675878488159623E-2</v>
      </c>
      <c r="G16">
        <f t="shared" si="0"/>
        <v>0.11990691636366498</v>
      </c>
      <c r="H16">
        <f t="shared" si="0"/>
        <v>0.17101970204072875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0.95860544253771152</v>
      </c>
      <c r="C19">
        <f t="shared" ref="C19:H19" si="1">C15/C14</f>
        <v>1.0419251917361476</v>
      </c>
      <c r="D19">
        <f t="shared" si="1"/>
        <v>0.81506542605956356</v>
      </c>
      <c r="E19">
        <f t="shared" si="1"/>
        <v>0.98344928807807697</v>
      </c>
      <c r="F19">
        <f t="shared" si="1"/>
        <v>1.0906558735318665</v>
      </c>
      <c r="G19">
        <f t="shared" si="1"/>
        <v>1.1162918540202742</v>
      </c>
      <c r="H19">
        <f t="shared" si="1"/>
        <v>1.3428391151760288</v>
      </c>
    </row>
    <row r="20" spans="1:8" x14ac:dyDescent="0.25">
      <c r="A20" t="s">
        <v>13</v>
      </c>
      <c r="B20">
        <f>B16/B14</f>
        <v>0.42344398014777029</v>
      </c>
      <c r="C20">
        <f t="shared" ref="C20:H20" si="2">C16/C14</f>
        <v>0.26568092297109186</v>
      </c>
      <c r="D20">
        <f t="shared" si="2"/>
        <v>0.147966691748254</v>
      </c>
      <c r="E20">
        <f t="shared" si="2"/>
        <v>0.42910436628922421</v>
      </c>
      <c r="F20">
        <f t="shared" si="2"/>
        <v>0.54805890660915912</v>
      </c>
      <c r="G20">
        <f t="shared" si="2"/>
        <v>0.77926266046256565</v>
      </c>
      <c r="H20">
        <f t="shared" si="2"/>
        <v>1.4108318154219306</v>
      </c>
    </row>
    <row r="21" spans="1:8" x14ac:dyDescent="0.25">
      <c r="A21" t="s">
        <v>14</v>
      </c>
      <c r="B21">
        <f>B16/B15</f>
        <v>0.44172916338424822</v>
      </c>
      <c r="C21">
        <f t="shared" ref="C21:H21" si="3">C16/C15</f>
        <v>0.25499040149743463</v>
      </c>
      <c r="D21">
        <f t="shared" si="3"/>
        <v>0.18153964947771056</v>
      </c>
      <c r="E21">
        <f t="shared" si="3"/>
        <v>0.43632587006881562</v>
      </c>
      <c r="F21">
        <f t="shared" si="3"/>
        <v>0.50250397023433457</v>
      </c>
      <c r="G21">
        <f t="shared" si="3"/>
        <v>0.69808147184456004</v>
      </c>
      <c r="H21">
        <f t="shared" si="3"/>
        <v>1.050633541633905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0.95860544253771152</v>
      </c>
      <c r="C25">
        <v>1.0419251917361476</v>
      </c>
      <c r="D25">
        <v>0.81506542605956356</v>
      </c>
      <c r="E25">
        <v>0.98344928807807697</v>
      </c>
      <c r="F25">
        <v>1.0906558735318665</v>
      </c>
      <c r="G25">
        <v>1.1162918540202742</v>
      </c>
      <c r="H25">
        <v>1.3428391151760288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0.95860544253771152</v>
      </c>
    </row>
    <row r="30" spans="1:8" x14ac:dyDescent="0.25">
      <c r="A30">
        <v>800</v>
      </c>
      <c r="B30">
        <v>1.0419251917361476</v>
      </c>
    </row>
    <row r="31" spans="1:8" x14ac:dyDescent="0.25">
      <c r="A31">
        <v>600</v>
      </c>
      <c r="B31">
        <v>0.81506542605956356</v>
      </c>
    </row>
    <row r="32" spans="1:8" x14ac:dyDescent="0.25">
      <c r="A32">
        <v>400</v>
      </c>
      <c r="B32">
        <v>0.98344928807807697</v>
      </c>
    </row>
    <row r="33" spans="1:2" x14ac:dyDescent="0.25">
      <c r="A33">
        <v>300</v>
      </c>
      <c r="B33">
        <v>1.0906558735318665</v>
      </c>
    </row>
    <row r="34" spans="1:2" x14ac:dyDescent="0.25">
      <c r="A34">
        <v>200</v>
      </c>
      <c r="B34">
        <v>1.1162918540202742</v>
      </c>
    </row>
    <row r="35" spans="1:2" x14ac:dyDescent="0.25">
      <c r="A35">
        <v>100</v>
      </c>
      <c r="B35">
        <v>1.3428391151760288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4.019978374347901E-2</v>
      </c>
    </row>
    <row r="3" spans="1:8" x14ac:dyDescent="0.25">
      <c r="A3">
        <v>750</v>
      </c>
      <c r="B3">
        <v>2.3453548490199434E-2</v>
      </c>
      <c r="C3">
        <v>4.4605879302004409E-2</v>
      </c>
    </row>
    <row r="4" spans="1:8" x14ac:dyDescent="0.25">
      <c r="A4">
        <v>950</v>
      </c>
      <c r="B4">
        <v>3.1474104197913098E-2</v>
      </c>
      <c r="C4">
        <v>4.3511272957981975E-2</v>
      </c>
      <c r="D4">
        <v>3.1165741576705576E-2</v>
      </c>
    </row>
    <row r="5" spans="1:8" x14ac:dyDescent="0.25">
      <c r="A5">
        <v>1050</v>
      </c>
      <c r="B5">
        <v>3.7926838883005458E-2</v>
      </c>
      <c r="C5">
        <v>4.7771724637386617E-2</v>
      </c>
      <c r="D5">
        <v>4.8493937356600791E-2</v>
      </c>
    </row>
    <row r="6" spans="1:8" x14ac:dyDescent="0.25">
      <c r="A6">
        <v>1150</v>
      </c>
      <c r="B6">
        <v>5.3537409538054213E-2</v>
      </c>
      <c r="C6">
        <v>5.4661217989917903E-2</v>
      </c>
      <c r="D6">
        <v>6.0764324317510755E-2</v>
      </c>
      <c r="E6">
        <v>1.0344491756927834E-2</v>
      </c>
    </row>
    <row r="7" spans="1:8" x14ac:dyDescent="0.25">
      <c r="A7">
        <v>1250</v>
      </c>
      <c r="B7">
        <v>5.9056557375887872E-2</v>
      </c>
      <c r="C7">
        <v>5.967054036140429E-2</v>
      </c>
      <c r="D7">
        <v>5.2486624205120506E-2</v>
      </c>
      <c r="E7">
        <v>2.6456508286878958E-2</v>
      </c>
      <c r="F7">
        <v>1.0776703426752395E-3</v>
      </c>
    </row>
    <row r="8" spans="1:8" x14ac:dyDescent="0.25">
      <c r="A8">
        <v>1350</v>
      </c>
      <c r="B8">
        <v>6.3774850618298531E-2</v>
      </c>
      <c r="C8">
        <v>6.0647603642899867E-2</v>
      </c>
      <c r="D8">
        <v>6.4497986879576336E-2</v>
      </c>
      <c r="F8">
        <v>2.1752531741303788E-2</v>
      </c>
      <c r="G8">
        <v>2.26809091943714E-2</v>
      </c>
    </row>
    <row r="9" spans="1:8" x14ac:dyDescent="0.25">
      <c r="A9">
        <v>1450</v>
      </c>
      <c r="B9">
        <v>7.5307407200456089E-2</v>
      </c>
      <c r="C9">
        <v>6.4704727623556529E-2</v>
      </c>
      <c r="D9">
        <v>6.7291704891956475E-2</v>
      </c>
      <c r="E9">
        <v>3.8814061165195118E-2</v>
      </c>
      <c r="F9">
        <v>4.2144904974931584E-2</v>
      </c>
      <c r="G9">
        <v>2.7455303568514802E-2</v>
      </c>
      <c r="H9">
        <v>2.1104595431300339E-2</v>
      </c>
    </row>
    <row r="10" spans="1:8" x14ac:dyDescent="0.25">
      <c r="A10">
        <v>1550</v>
      </c>
      <c r="B10">
        <v>7.9683894188834425E-2</v>
      </c>
      <c r="C10">
        <v>7.2312872487575092E-2</v>
      </c>
      <c r="D10">
        <v>6.7426140024043665E-2</v>
      </c>
      <c r="E10">
        <v>2.569556367665439E-2</v>
      </c>
      <c r="F10">
        <v>2.9020157264645175E-2</v>
      </c>
      <c r="G10">
        <v>2.8306728050830159E-2</v>
      </c>
      <c r="H10">
        <v>2.1180927499835502E-2</v>
      </c>
    </row>
    <row r="11" spans="1:8" x14ac:dyDescent="0.25">
      <c r="A11">
        <v>1650</v>
      </c>
      <c r="B11">
        <v>7.4867612233656469E-2</v>
      </c>
      <c r="C11">
        <v>6.9985857126565396E-2</v>
      </c>
      <c r="D11">
        <v>4.7414266677375645E-2</v>
      </c>
      <c r="E11">
        <v>7.7024391372984453E-3</v>
      </c>
      <c r="F11">
        <v>2.4479996955066367E-2</v>
      </c>
      <c r="G11">
        <v>2.0011391780077083E-2</v>
      </c>
      <c r="H11">
        <v>1.8567312015938989E-2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4.019978374347901E-2</v>
      </c>
      <c r="C14">
        <f>C3</f>
        <v>4.4605879302004409E-2</v>
      </c>
      <c r="D14">
        <f>D4</f>
        <v>3.1165741576705576E-2</v>
      </c>
      <c r="E14">
        <f>E6</f>
        <v>1.0344491756927834E-2</v>
      </c>
      <c r="F14">
        <f>F7</f>
        <v>1.0776703426752395E-3</v>
      </c>
      <c r="G14">
        <f>G8</f>
        <v>2.26809091943714E-2</v>
      </c>
      <c r="H14">
        <f>H9</f>
        <v>2.1104595431300339E-2</v>
      </c>
    </row>
    <row r="15" spans="1:8" x14ac:dyDescent="0.25">
      <c r="A15" t="s">
        <v>1</v>
      </c>
      <c r="B15">
        <f>AVERAGE(B3:B10)</f>
        <v>5.3026826311581142E-2</v>
      </c>
      <c r="C15">
        <f>AVERAGE(C4:C10)</f>
        <v>5.7611422814388899E-2</v>
      </c>
      <c r="D15">
        <f>AVERAGE(D5:D10)</f>
        <v>6.0160119612468088E-2</v>
      </c>
      <c r="E15">
        <f>AVERAGE(E7:E10)</f>
        <v>3.0322044376242821E-2</v>
      </c>
      <c r="F15">
        <f>AVERAGE(F8:F10)</f>
        <v>3.0972531326960182E-2</v>
      </c>
      <c r="G15">
        <f>AVERAGE(G9:G10)</f>
        <v>2.788101580967248E-2</v>
      </c>
      <c r="H15">
        <f>AVERAGE(H10)</f>
        <v>2.1180927499835502E-2</v>
      </c>
    </row>
    <row r="16" spans="1:8" x14ac:dyDescent="0.25">
      <c r="A16" t="s">
        <v>11</v>
      </c>
      <c r="B16">
        <f>B11</f>
        <v>7.4867612233656469E-2</v>
      </c>
      <c r="C16">
        <f t="shared" ref="C16:H16" si="0">C11</f>
        <v>6.9985857126565396E-2</v>
      </c>
      <c r="D16">
        <f t="shared" si="0"/>
        <v>4.7414266677375645E-2</v>
      </c>
      <c r="E16">
        <f t="shared" si="0"/>
        <v>7.7024391372984453E-3</v>
      </c>
      <c r="F16">
        <f t="shared" si="0"/>
        <v>2.4479996955066367E-2</v>
      </c>
      <c r="G16">
        <f t="shared" si="0"/>
        <v>2.0011391780077083E-2</v>
      </c>
      <c r="H16">
        <f t="shared" si="0"/>
        <v>1.8567312015938989E-2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1.3190823774066414</v>
      </c>
      <c r="C19">
        <f t="shared" ref="C19:H19" si="1">C15/C14</f>
        <v>1.2915656795896875</v>
      </c>
      <c r="D19">
        <f t="shared" si="1"/>
        <v>1.930328513582811</v>
      </c>
      <c r="E19">
        <f t="shared" si="1"/>
        <v>2.9312261142202347</v>
      </c>
      <c r="F19">
        <f t="shared" si="1"/>
        <v>28.740265088926073</v>
      </c>
      <c r="G19">
        <f t="shared" si="1"/>
        <v>1.2292724057372251</v>
      </c>
      <c r="H19">
        <f t="shared" si="1"/>
        <v>1.0036168458563273</v>
      </c>
    </row>
    <row r="20" spans="1:8" x14ac:dyDescent="0.25">
      <c r="A20" t="s">
        <v>13</v>
      </c>
      <c r="B20">
        <f>B16/B14</f>
        <v>1.8623884325198909</v>
      </c>
      <c r="C20">
        <f t="shared" ref="C20:H20" si="2">C16/C14</f>
        <v>1.5689827937865697</v>
      </c>
      <c r="D20">
        <f t="shared" si="2"/>
        <v>1.5213585263382539</v>
      </c>
      <c r="E20">
        <f t="shared" si="2"/>
        <v>0.74459328870749275</v>
      </c>
      <c r="F20">
        <f t="shared" si="2"/>
        <v>22.715663580660973</v>
      </c>
      <c r="G20">
        <f t="shared" si="2"/>
        <v>0.88230112860921828</v>
      </c>
      <c r="H20">
        <f t="shared" si="2"/>
        <v>0.87977578515443644</v>
      </c>
    </row>
    <row r="21" spans="1:8" x14ac:dyDescent="0.25">
      <c r="A21" t="s">
        <v>14</v>
      </c>
      <c r="B21">
        <f>B16/B15</f>
        <v>1.411881823621514</v>
      </c>
      <c r="C21">
        <f t="shared" ref="C21:H21" si="3">C16/C15</f>
        <v>1.2147913331709261</v>
      </c>
      <c r="D21">
        <f t="shared" si="3"/>
        <v>0.78813451473838347</v>
      </c>
      <c r="E21">
        <f t="shared" si="3"/>
        <v>0.25402110232822134</v>
      </c>
      <c r="F21">
        <f t="shared" si="3"/>
        <v>0.79037766389334929</v>
      </c>
      <c r="G21">
        <f t="shared" si="3"/>
        <v>0.71774256421226701</v>
      </c>
      <c r="H21">
        <f t="shared" si="3"/>
        <v>0.87660523912766275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1.3190823774066414</v>
      </c>
      <c r="C25">
        <v>1.2915656795896875</v>
      </c>
      <c r="D25">
        <v>1.930328513582811</v>
      </c>
      <c r="E25">
        <v>2.9312261142202347</v>
      </c>
      <c r="F25">
        <v>28.740265088926073</v>
      </c>
      <c r="G25">
        <v>1.2292724057372251</v>
      </c>
      <c r="H25">
        <v>1.0036168458563273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1.3190823774066414</v>
      </c>
    </row>
    <row r="30" spans="1:8" x14ac:dyDescent="0.25">
      <c r="A30">
        <v>800</v>
      </c>
      <c r="B30">
        <v>1.2915656795896875</v>
      </c>
    </row>
    <row r="31" spans="1:8" x14ac:dyDescent="0.25">
      <c r="A31">
        <v>600</v>
      </c>
      <c r="B31">
        <v>1.930328513582811</v>
      </c>
    </row>
    <row r="32" spans="1:8" x14ac:dyDescent="0.25">
      <c r="A32">
        <v>400</v>
      </c>
      <c r="B32">
        <v>2.9312261142202347</v>
      </c>
    </row>
    <row r="33" spans="1:2" x14ac:dyDescent="0.25">
      <c r="A33">
        <v>300</v>
      </c>
      <c r="B33">
        <v>28.740265088926073</v>
      </c>
    </row>
    <row r="34" spans="1:2" x14ac:dyDescent="0.25">
      <c r="A34">
        <v>200</v>
      </c>
      <c r="B34">
        <v>1.2292724057372251</v>
      </c>
    </row>
    <row r="35" spans="1:2" x14ac:dyDescent="0.25">
      <c r="A35">
        <v>100</v>
      </c>
      <c r="B35">
        <v>1.0036168458563273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1.3767873611174302E-2</v>
      </c>
    </row>
    <row r="3" spans="1:8" x14ac:dyDescent="0.25">
      <c r="A3">
        <v>750</v>
      </c>
      <c r="B3">
        <v>2.7425180442369412E-2</v>
      </c>
      <c r="C3">
        <v>1.2627263729041655E-2</v>
      </c>
    </row>
    <row r="4" spans="1:8" x14ac:dyDescent="0.25">
      <c r="A4">
        <v>950</v>
      </c>
      <c r="B4">
        <v>3.8768887556632263E-2</v>
      </c>
      <c r="C4">
        <v>3.3355230621549103E-2</v>
      </c>
      <c r="D4">
        <v>2.5997440817023154E-2</v>
      </c>
    </row>
    <row r="5" spans="1:8" x14ac:dyDescent="0.25">
      <c r="A5">
        <v>1050</v>
      </c>
      <c r="B5">
        <v>4.8244998930257785E-2</v>
      </c>
      <c r="C5">
        <v>3.8894041094725787E-2</v>
      </c>
      <c r="D5">
        <v>3.8612387023887459E-2</v>
      </c>
    </row>
    <row r="6" spans="1:8" x14ac:dyDescent="0.25">
      <c r="A6">
        <v>1150</v>
      </c>
      <c r="B6">
        <v>4.5298762030510351E-2</v>
      </c>
      <c r="C6">
        <v>4.439830505432716E-2</v>
      </c>
      <c r="D6">
        <v>4.38344180335914E-2</v>
      </c>
      <c r="E6">
        <v>8.9174323161538612E-3</v>
      </c>
    </row>
    <row r="7" spans="1:8" x14ac:dyDescent="0.25">
      <c r="A7">
        <v>1250</v>
      </c>
      <c r="B7">
        <v>5.4119505800488493E-2</v>
      </c>
      <c r="C7">
        <v>4.6562547694142184E-2</v>
      </c>
      <c r="D7">
        <v>4.5998089711379711E-2</v>
      </c>
      <c r="E7">
        <v>1.9993175169962962E-2</v>
      </c>
      <c r="F7">
        <v>1.3438686124760475E-2</v>
      </c>
    </row>
    <row r="8" spans="1:8" x14ac:dyDescent="0.25">
      <c r="A8">
        <v>1350</v>
      </c>
      <c r="B8">
        <v>5.7241884924891413E-2</v>
      </c>
      <c r="C8">
        <v>4.6821267958303991E-2</v>
      </c>
      <c r="D8">
        <v>4.6947993436448121E-2</v>
      </c>
      <c r="E8">
        <v>2.5229405222550783E-2</v>
      </c>
      <c r="F8">
        <v>2.2047451484960959E-2</v>
      </c>
      <c r="G8">
        <v>8.7503908782637762E-3</v>
      </c>
    </row>
    <row r="9" spans="1:8" x14ac:dyDescent="0.25">
      <c r="A9">
        <v>1450</v>
      </c>
      <c r="B9">
        <v>5.8291723481414426E-2</v>
      </c>
      <c r="C9">
        <v>5.2562123285549094E-2</v>
      </c>
      <c r="D9">
        <v>5.2430310654890518E-2</v>
      </c>
      <c r="E9">
        <v>3.2715653184788356E-2</v>
      </c>
      <c r="F9">
        <v>2.7059000824972972E-2</v>
      </c>
      <c r="G9">
        <v>2.7714795957329556E-2</v>
      </c>
      <c r="H9">
        <v>2.7922030252887323E-2</v>
      </c>
    </row>
    <row r="10" spans="1:8" x14ac:dyDescent="0.25">
      <c r="A10">
        <v>1550</v>
      </c>
      <c r="B10">
        <v>6.02354316608468E-2</v>
      </c>
      <c r="C10">
        <v>5.4713205179395909E-2</v>
      </c>
      <c r="D10">
        <v>5.6900552639675112E-2</v>
      </c>
      <c r="E10">
        <v>3.3873368477374828E-2</v>
      </c>
      <c r="F10">
        <v>3.0764493569716736E-2</v>
      </c>
      <c r="G10">
        <v>3.1120286722847258E-2</v>
      </c>
      <c r="H10">
        <v>2.4040685190793575E-2</v>
      </c>
    </row>
    <row r="11" spans="1:8" x14ac:dyDescent="0.25">
      <c r="A11">
        <v>1650</v>
      </c>
      <c r="B11">
        <v>5.6670618313743634E-2</v>
      </c>
      <c r="C11">
        <v>5.1837654277528976E-2</v>
      </c>
      <c r="D11">
        <v>4.7858493174656375E-2</v>
      </c>
      <c r="E11">
        <v>2.4020839329734082E-2</v>
      </c>
      <c r="F11">
        <v>2.4922294288543159E-2</v>
      </c>
      <c r="G11">
        <v>2.5518899788346146E-2</v>
      </c>
      <c r="H11">
        <v>2.2855293007368285E-2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1.3767873611174302E-2</v>
      </c>
      <c r="C14">
        <f>C3</f>
        <v>1.2627263729041655E-2</v>
      </c>
      <c r="D14">
        <f>D4</f>
        <v>2.5997440817023154E-2</v>
      </c>
      <c r="E14">
        <f>E6</f>
        <v>8.9174323161538612E-3</v>
      </c>
      <c r="F14">
        <f>F7</f>
        <v>1.3438686124760475E-2</v>
      </c>
      <c r="G14">
        <f>G8</f>
        <v>8.7503908782637762E-3</v>
      </c>
      <c r="H14">
        <f>H9</f>
        <v>2.7922030252887323E-2</v>
      </c>
    </row>
    <row r="15" spans="1:8" x14ac:dyDescent="0.25">
      <c r="A15" t="s">
        <v>1</v>
      </c>
      <c r="B15">
        <f>AVERAGE(B3:B10)</f>
        <v>4.8703296853426364E-2</v>
      </c>
      <c r="C15">
        <f>AVERAGE(C4:C10)</f>
        <v>4.5329531555427613E-2</v>
      </c>
      <c r="D15">
        <f>AVERAGE(D7:D10)</f>
        <v>5.0569236610598367E-2</v>
      </c>
      <c r="E15">
        <f>AVERAGE(E7:E10)</f>
        <v>2.7952900513669228E-2</v>
      </c>
      <c r="F15">
        <f>AVERAGE(F8:F10)</f>
        <v>2.6623648626550225E-2</v>
      </c>
      <c r="G15">
        <f>AVERAGE(G9:G10)</f>
        <v>2.9417541340088407E-2</v>
      </c>
      <c r="H15">
        <f>AVERAGE(H10)</f>
        <v>2.4040685190793575E-2</v>
      </c>
    </row>
    <row r="16" spans="1:8" x14ac:dyDescent="0.25">
      <c r="A16" t="s">
        <v>11</v>
      </c>
      <c r="B16">
        <f t="shared" ref="B16:C16" si="0">B11</f>
        <v>5.6670618313743634E-2</v>
      </c>
      <c r="C16">
        <f t="shared" si="0"/>
        <v>5.1837654277528976E-2</v>
      </c>
      <c r="D16">
        <f>D11</f>
        <v>4.7858493174656375E-2</v>
      </c>
      <c r="E16">
        <f>E11</f>
        <v>2.4020839329734082E-2</v>
      </c>
      <c r="F16">
        <f>F11</f>
        <v>2.4922294288543159E-2</v>
      </c>
      <c r="G16">
        <f>G11</f>
        <v>2.5518899788346146E-2</v>
      </c>
      <c r="H16">
        <f>H11</f>
        <v>2.2855293007368285E-2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3.5374596127827411</v>
      </c>
      <c r="C19">
        <f t="shared" si="1"/>
        <v>3.5898142723647615</v>
      </c>
      <c r="D19">
        <f>D15/D14</f>
        <v>1.945162101397518</v>
      </c>
      <c r="E19">
        <f>E15/E14</f>
        <v>3.1346355680247506</v>
      </c>
      <c r="F19">
        <f>F15/F14</f>
        <v>1.9811199085524258</v>
      </c>
      <c r="G19">
        <f>G15/G14</f>
        <v>3.3618545444823993</v>
      </c>
      <c r="H19">
        <f>H15/H14</f>
        <v>0.86099345115878911</v>
      </c>
    </row>
    <row r="20" spans="1:8" x14ac:dyDescent="0.25">
      <c r="A20" t="s">
        <v>13</v>
      </c>
      <c r="B20">
        <f t="shared" ref="B20:C20" si="2">B16/B14</f>
        <v>4.1161489358638903</v>
      </c>
      <c r="C20">
        <f t="shared" si="2"/>
        <v>4.1052167270654758</v>
      </c>
      <c r="D20">
        <f>D16/D14</f>
        <v>1.8408924752054279</v>
      </c>
      <c r="E20">
        <f>E16/E14</f>
        <v>2.6936946060381657</v>
      </c>
      <c r="F20">
        <f>F16/F14</f>
        <v>1.854518667760563</v>
      </c>
      <c r="G20">
        <f>G16/G14</f>
        <v>2.9163154130332432</v>
      </c>
      <c r="H20">
        <f>H16/H14</f>
        <v>0.81853979815829825</v>
      </c>
    </row>
    <row r="21" spans="1:8" x14ac:dyDescent="0.25">
      <c r="A21" t="s">
        <v>14</v>
      </c>
      <c r="B21">
        <f t="shared" ref="B21:C21" si="3">B16/B15</f>
        <v>1.1635889554724621</v>
      </c>
      <c r="C21">
        <f t="shared" si="3"/>
        <v>1.1435735711087909</v>
      </c>
      <c r="D21">
        <f>D16/D15</f>
        <v>0.94639540523785814</v>
      </c>
      <c r="E21">
        <f>E16/E15</f>
        <v>0.85933262338867733</v>
      </c>
      <c r="F21">
        <f>F16/F15</f>
        <v>0.93609612409358489</v>
      </c>
      <c r="G21">
        <f>G16/G15</f>
        <v>0.86747221643470818</v>
      </c>
      <c r="H21">
        <f>H16/H15</f>
        <v>0.95069224633084759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3.5374596127827411</v>
      </c>
      <c r="C25">
        <v>3.5898142723647615</v>
      </c>
      <c r="D25">
        <v>1.945162101397518</v>
      </c>
      <c r="E25">
        <v>3.1346355680247506</v>
      </c>
      <c r="F25">
        <v>1.9811199085524258</v>
      </c>
      <c r="G25">
        <v>3.3618545444823993</v>
      </c>
      <c r="H25">
        <v>0.86099345115878911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3.5374596127827411</v>
      </c>
    </row>
    <row r="30" spans="1:8" x14ac:dyDescent="0.25">
      <c r="A30">
        <v>800</v>
      </c>
      <c r="B30">
        <v>3.5898142723647615</v>
      </c>
    </row>
    <row r="31" spans="1:8" x14ac:dyDescent="0.25">
      <c r="A31">
        <v>600</v>
      </c>
      <c r="B31">
        <v>1.945162101397518</v>
      </c>
    </row>
    <row r="32" spans="1:8" x14ac:dyDescent="0.25">
      <c r="A32">
        <v>400</v>
      </c>
      <c r="B32">
        <v>3.1346355680247506</v>
      </c>
    </row>
    <row r="33" spans="1:2" x14ac:dyDescent="0.25">
      <c r="A33">
        <v>300</v>
      </c>
      <c r="B33">
        <v>1.9811199085524258</v>
      </c>
    </row>
    <row r="34" spans="1:2" x14ac:dyDescent="0.25">
      <c r="A34">
        <v>200</v>
      </c>
      <c r="B34">
        <v>3.3618545444823993</v>
      </c>
    </row>
    <row r="35" spans="1:2" x14ac:dyDescent="0.25">
      <c r="A35">
        <v>100</v>
      </c>
      <c r="B35">
        <v>0.86099345115878911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0.25409708829889482</v>
      </c>
    </row>
    <row r="3" spans="1:8" x14ac:dyDescent="0.25">
      <c r="A3">
        <v>750</v>
      </c>
      <c r="B3">
        <v>0.23854039745299258</v>
      </c>
      <c r="C3" s="2">
        <v>0.30209788193682058</v>
      </c>
      <c r="D3" s="3"/>
      <c r="E3" s="3"/>
      <c r="F3" s="3"/>
      <c r="G3" s="3"/>
      <c r="H3" s="3"/>
    </row>
    <row r="4" spans="1:8" x14ac:dyDescent="0.25">
      <c r="A4">
        <v>950</v>
      </c>
      <c r="B4">
        <v>0.27130502577563526</v>
      </c>
      <c r="C4" s="2">
        <v>0.30963501353094852</v>
      </c>
      <c r="D4" s="2">
        <v>0.1467394136672768</v>
      </c>
      <c r="E4" s="3"/>
      <c r="F4" s="3"/>
      <c r="G4" s="3"/>
      <c r="H4" s="3"/>
    </row>
    <row r="5" spans="1:8" x14ac:dyDescent="0.25">
      <c r="A5">
        <v>1050</v>
      </c>
      <c r="B5">
        <v>0.27739972309365335</v>
      </c>
      <c r="C5" s="2">
        <v>0.32196350895082582</v>
      </c>
      <c r="D5" s="2">
        <v>0.27126361306438024</v>
      </c>
      <c r="E5" s="3"/>
      <c r="F5" s="3"/>
      <c r="G5" s="3"/>
      <c r="H5" s="3"/>
    </row>
    <row r="6" spans="1:8" x14ac:dyDescent="0.25">
      <c r="A6">
        <v>1150</v>
      </c>
      <c r="B6">
        <v>0.24383110391386112</v>
      </c>
      <c r="C6" s="2">
        <v>0.33014956969246911</v>
      </c>
      <c r="D6" s="2">
        <v>0.28582830145444443</v>
      </c>
      <c r="E6" s="2">
        <v>0.16988461248382952</v>
      </c>
      <c r="F6" s="3"/>
      <c r="G6" s="3"/>
      <c r="H6" s="3"/>
    </row>
    <row r="7" spans="1:8" x14ac:dyDescent="0.25">
      <c r="A7">
        <v>1250</v>
      </c>
      <c r="B7">
        <v>0.25362297957350832</v>
      </c>
      <c r="C7" s="2">
        <v>0.32936376587751448</v>
      </c>
      <c r="D7" s="2">
        <v>0.31165907326696612</v>
      </c>
      <c r="E7" s="2">
        <v>0.17307704023402626</v>
      </c>
      <c r="F7" s="2">
        <v>0.15421359903066256</v>
      </c>
      <c r="G7" s="3"/>
      <c r="H7" s="3"/>
    </row>
    <row r="8" spans="1:8" x14ac:dyDescent="0.25">
      <c r="A8">
        <v>1350</v>
      </c>
      <c r="B8">
        <v>0.26475642652714537</v>
      </c>
      <c r="C8" s="2">
        <v>0.28391550716361247</v>
      </c>
      <c r="D8" s="2">
        <v>0.2699297268422664</v>
      </c>
      <c r="E8" s="2">
        <v>0.22198332902835857</v>
      </c>
      <c r="F8" s="2">
        <v>0.19409741431525435</v>
      </c>
      <c r="G8" s="2">
        <v>0.17075987357095451</v>
      </c>
      <c r="H8" s="3"/>
    </row>
    <row r="9" spans="1:8" x14ac:dyDescent="0.25">
      <c r="A9">
        <v>1450</v>
      </c>
      <c r="B9">
        <v>0.28075834682472106</v>
      </c>
      <c r="C9" s="2">
        <v>0.3404362289300682</v>
      </c>
      <c r="D9" s="2">
        <v>0.32803970949615602</v>
      </c>
      <c r="E9" s="2">
        <v>0.24341954375767061</v>
      </c>
      <c r="F9" s="2">
        <v>0.22803445380047757</v>
      </c>
      <c r="G9" s="2">
        <v>0.16766060656509152</v>
      </c>
      <c r="H9" s="2">
        <v>0.14289242527168539</v>
      </c>
    </row>
    <row r="10" spans="1:8" x14ac:dyDescent="0.25">
      <c r="A10">
        <v>1550</v>
      </c>
      <c r="B10">
        <v>0.33072588824032173</v>
      </c>
      <c r="C10" s="2">
        <v>0.34508958360320635</v>
      </c>
      <c r="D10" s="2">
        <v>0.34264457143468452</v>
      </c>
      <c r="E10" s="2">
        <v>0.25104145605539951</v>
      </c>
      <c r="F10" s="2">
        <v>0.19226199616786419</v>
      </c>
      <c r="G10" s="2">
        <v>0.22516475624913934</v>
      </c>
      <c r="H10" s="2">
        <v>0.16517542921115788</v>
      </c>
    </row>
    <row r="11" spans="1:8" x14ac:dyDescent="0.25">
      <c r="A11">
        <v>1650</v>
      </c>
      <c r="B11">
        <v>0.27669914387836159</v>
      </c>
      <c r="C11" s="2">
        <v>0.2754167666451921</v>
      </c>
      <c r="D11" s="2">
        <v>0.31725075682454662</v>
      </c>
      <c r="E11" s="2">
        <v>0.18481825604298338</v>
      </c>
      <c r="F11" s="2">
        <v>0.16676154779869576</v>
      </c>
      <c r="G11" s="2">
        <v>0.19015176485036911</v>
      </c>
      <c r="H11" s="2">
        <v>0.15963952650382923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0.25409708829889482</v>
      </c>
      <c r="C14">
        <f>C3</f>
        <v>0.30209788193682058</v>
      </c>
      <c r="D14">
        <f>D4</f>
        <v>0.1467394136672768</v>
      </c>
      <c r="E14">
        <f>E6</f>
        <v>0.16988461248382952</v>
      </c>
      <c r="F14">
        <f>F7</f>
        <v>0.15421359903066256</v>
      </c>
      <c r="G14">
        <f>G8</f>
        <v>0.17075987357095451</v>
      </c>
      <c r="H14">
        <f>H9</f>
        <v>0.14289242527168539</v>
      </c>
    </row>
    <row r="15" spans="1:8" x14ac:dyDescent="0.25">
      <c r="A15" t="s">
        <v>1</v>
      </c>
      <c r="B15">
        <f>AVERAGE(B3:B10)</f>
        <v>0.27011748642522987</v>
      </c>
      <c r="C15">
        <f>AVERAGE(C4:C10)</f>
        <v>0.32293616824980642</v>
      </c>
      <c r="D15">
        <f>AVERAGE(D7:D10)</f>
        <v>0.31306827026001827</v>
      </c>
      <c r="E15">
        <f>AVERAGE(E7:E10)</f>
        <v>0.22238034226886375</v>
      </c>
      <c r="F15">
        <f>AVERAGE(F8:F10)</f>
        <v>0.20479795476119869</v>
      </c>
      <c r="G15">
        <f>AVERAGE(G9:G10)</f>
        <v>0.19641268140711543</v>
      </c>
      <c r="H15">
        <f>AVERAGE(H10)</f>
        <v>0.16517542921115788</v>
      </c>
    </row>
    <row r="16" spans="1:8" x14ac:dyDescent="0.25">
      <c r="A16" t="s">
        <v>11</v>
      </c>
      <c r="B16">
        <f t="shared" ref="B16:C16" si="0">B11</f>
        <v>0.27669914387836159</v>
      </c>
      <c r="C16">
        <f t="shared" si="0"/>
        <v>0.2754167666451921</v>
      </c>
      <c r="D16">
        <f>D11</f>
        <v>0.31725075682454662</v>
      </c>
      <c r="E16">
        <f>E11</f>
        <v>0.18481825604298338</v>
      </c>
      <c r="F16">
        <f>F11</f>
        <v>0.16676154779869576</v>
      </c>
      <c r="G16">
        <f>G11</f>
        <v>0.19015176485036911</v>
      </c>
      <c r="H16">
        <f>H11</f>
        <v>0.15963952650382923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1.0630483341371084</v>
      </c>
      <c r="C19">
        <f t="shared" si="1"/>
        <v>1.0689785912413112</v>
      </c>
      <c r="D19">
        <f>D15/D14</f>
        <v>2.1334981681873324</v>
      </c>
      <c r="E19">
        <f>E15/E14</f>
        <v>1.3090081498112787</v>
      </c>
      <c r="F19">
        <f>F15/F14</f>
        <v>1.3280148835672938</v>
      </c>
      <c r="G19">
        <f>G15/G14</f>
        <v>1.1502273766061417</v>
      </c>
      <c r="H19">
        <f>H15/H14</f>
        <v>1.155942513377495</v>
      </c>
    </row>
    <row r="20" spans="1:8" x14ac:dyDescent="0.25">
      <c r="A20" t="s">
        <v>13</v>
      </c>
      <c r="B20">
        <f t="shared" ref="B20:C20" si="2">B16/B14</f>
        <v>1.0889504705889426</v>
      </c>
      <c r="C20">
        <f t="shared" si="2"/>
        <v>0.91168056154326682</v>
      </c>
      <c r="D20">
        <f>D16/D14</f>
        <v>2.1620009845745636</v>
      </c>
      <c r="E20">
        <f>E16/E14</f>
        <v>1.0879046273868702</v>
      </c>
      <c r="F20">
        <f>F16/F14</f>
        <v>1.081367329774453</v>
      </c>
      <c r="G20">
        <f>G16/G14</f>
        <v>1.1135623426856007</v>
      </c>
      <c r="H20">
        <f>H16/H14</f>
        <v>1.1172007627437361</v>
      </c>
    </row>
    <row r="21" spans="1:8" x14ac:dyDescent="0.25">
      <c r="A21" t="s">
        <v>14</v>
      </c>
      <c r="B21">
        <f t="shared" ref="B21:C21" si="3">B16/B15</f>
        <v>1.0243659066291273</v>
      </c>
      <c r="C21">
        <f t="shared" si="3"/>
        <v>0.85285202997808596</v>
      </c>
      <c r="D21">
        <f>D16/D15</f>
        <v>1.0133596629292856</v>
      </c>
      <c r="E21">
        <f>E16/E15</f>
        <v>0.83109079767281402</v>
      </c>
      <c r="F21">
        <f>F16/F15</f>
        <v>0.81427350186746417</v>
      </c>
      <c r="G21">
        <f>G16/G15</f>
        <v>0.96812366435867259</v>
      </c>
      <c r="H21">
        <f>H16/H15</f>
        <v>0.96648470820528865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1.0630483341371084</v>
      </c>
      <c r="C25">
        <v>1.0689785912413112</v>
      </c>
      <c r="D25">
        <v>2.1334981681873324</v>
      </c>
      <c r="E25">
        <v>1.3090081498112787</v>
      </c>
      <c r="F25">
        <v>1.3280148835672938</v>
      </c>
      <c r="G25">
        <v>1.1502273766061417</v>
      </c>
      <c r="H25">
        <v>1.155942513377495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1.0630483341371084</v>
      </c>
    </row>
    <row r="30" spans="1:8" x14ac:dyDescent="0.25">
      <c r="A30">
        <v>800</v>
      </c>
      <c r="B30">
        <v>1.0689785912413112</v>
      </c>
    </row>
    <row r="31" spans="1:8" x14ac:dyDescent="0.25">
      <c r="A31">
        <v>600</v>
      </c>
      <c r="B31">
        <v>2.1334981681873324</v>
      </c>
    </row>
    <row r="32" spans="1:8" x14ac:dyDescent="0.25">
      <c r="A32">
        <v>400</v>
      </c>
      <c r="B32">
        <v>1.3090081498112787</v>
      </c>
    </row>
    <row r="33" spans="1:2" x14ac:dyDescent="0.25">
      <c r="A33">
        <v>300</v>
      </c>
      <c r="B33">
        <v>1.3280148835672938</v>
      </c>
    </row>
    <row r="34" spans="1:2" x14ac:dyDescent="0.25">
      <c r="A34">
        <v>200</v>
      </c>
      <c r="B34">
        <v>1.1502273766061417</v>
      </c>
    </row>
    <row r="35" spans="1:2" x14ac:dyDescent="0.25">
      <c r="A35">
        <v>100</v>
      </c>
      <c r="B35">
        <v>1.155942513377495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0.15045778263151377</v>
      </c>
    </row>
    <row r="3" spans="1:8" x14ac:dyDescent="0.25">
      <c r="A3">
        <v>750</v>
      </c>
      <c r="B3">
        <v>0.14081941578606613</v>
      </c>
      <c r="C3">
        <v>0.11134864972986123</v>
      </c>
    </row>
    <row r="4" spans="1:8" x14ac:dyDescent="0.25">
      <c r="A4">
        <v>950</v>
      </c>
      <c r="B4">
        <v>0.15921076409957191</v>
      </c>
      <c r="C4">
        <v>0.12966432284010146</v>
      </c>
      <c r="D4">
        <v>6.8191593733596803E-2</v>
      </c>
    </row>
    <row r="5" spans="1:8" x14ac:dyDescent="0.25">
      <c r="A5">
        <v>1050</v>
      </c>
      <c r="B5">
        <v>0.15062509669354204</v>
      </c>
      <c r="C5">
        <v>8.8599251369545051E-2</v>
      </c>
      <c r="D5">
        <v>6.6271865807378635E-2</v>
      </c>
    </row>
    <row r="6" spans="1:8" x14ac:dyDescent="0.25">
      <c r="A6">
        <v>1150</v>
      </c>
      <c r="B6">
        <v>0.15721899067456049</v>
      </c>
      <c r="C6">
        <v>9.6066227481720681E-2</v>
      </c>
      <c r="D6">
        <v>9.7982709144494293E-2</v>
      </c>
      <c r="E6">
        <v>0.11045011134462002</v>
      </c>
    </row>
    <row r="7" spans="1:8" x14ac:dyDescent="0.25">
      <c r="A7">
        <v>1250</v>
      </c>
      <c r="B7">
        <v>0.15115730977034028</v>
      </c>
      <c r="C7">
        <v>0.11823957477620718</v>
      </c>
      <c r="D7">
        <v>9.9465525461452056E-2</v>
      </c>
      <c r="E7">
        <v>0.13421886880118838</v>
      </c>
      <c r="F7">
        <v>0.12973430657309978</v>
      </c>
    </row>
    <row r="8" spans="1:8" x14ac:dyDescent="0.25">
      <c r="A8">
        <v>1350</v>
      </c>
      <c r="B8">
        <v>0.1538292576439633</v>
      </c>
      <c r="C8">
        <v>0.12076914642540294</v>
      </c>
      <c r="D8">
        <v>9.9274853183176762E-2</v>
      </c>
      <c r="E8">
        <v>0.11374812157784112</v>
      </c>
      <c r="F8">
        <v>0.10572513415212305</v>
      </c>
      <c r="G8">
        <v>9.2985170651149182E-2</v>
      </c>
    </row>
    <row r="9" spans="1:8" x14ac:dyDescent="0.25">
      <c r="A9">
        <v>1450</v>
      </c>
      <c r="B9">
        <v>0.12058445159104279</v>
      </c>
      <c r="C9">
        <v>9.4450946175616196E-2</v>
      </c>
      <c r="D9">
        <v>0.10406788599649579</v>
      </c>
      <c r="E9">
        <v>0.14612082035485965</v>
      </c>
      <c r="F9">
        <v>0.13511720370471272</v>
      </c>
      <c r="G9">
        <v>0.10474205452376717</v>
      </c>
      <c r="H9">
        <v>0.10090656195836487</v>
      </c>
    </row>
    <row r="10" spans="1:8" x14ac:dyDescent="0.25">
      <c r="A10">
        <v>1550</v>
      </c>
      <c r="B10">
        <v>0.14849054793381442</v>
      </c>
      <c r="C10">
        <v>9.0841578481162547E-2</v>
      </c>
      <c r="D10">
        <v>8.3914862320633651E-2</v>
      </c>
      <c r="E10">
        <v>0.14763482380459836</v>
      </c>
      <c r="F10">
        <v>0.13362043938746365</v>
      </c>
      <c r="G10">
        <v>0.13951553618867465</v>
      </c>
      <c r="H10">
        <v>0.11827134322706315</v>
      </c>
    </row>
    <row r="11" spans="1:8" x14ac:dyDescent="0.25">
      <c r="A11">
        <v>1650</v>
      </c>
      <c r="B11">
        <v>0.12611615355734884</v>
      </c>
      <c r="C11">
        <v>8.7344759729047053E-2</v>
      </c>
      <c r="D11">
        <v>0</v>
      </c>
      <c r="E11">
        <v>8.1274642577885275E-2</v>
      </c>
      <c r="F11">
        <v>0.13394843606289139</v>
      </c>
      <c r="G11">
        <v>0.13166604326875761</v>
      </c>
      <c r="H11">
        <v>0.10066628295539197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0.15045778263151377</v>
      </c>
      <c r="C14">
        <f>C3</f>
        <v>0.11134864972986123</v>
      </c>
      <c r="D14">
        <f>D4</f>
        <v>6.8191593733596803E-2</v>
      </c>
      <c r="E14">
        <f>E6</f>
        <v>0.11045011134462002</v>
      </c>
      <c r="F14">
        <f>F7</f>
        <v>0.12973430657309978</v>
      </c>
      <c r="G14">
        <f>G8</f>
        <v>9.2985170651149182E-2</v>
      </c>
      <c r="H14">
        <f>H9</f>
        <v>0.10090656195836487</v>
      </c>
    </row>
    <row r="15" spans="1:8" x14ac:dyDescent="0.25">
      <c r="A15" t="s">
        <v>1</v>
      </c>
      <c r="B15">
        <f>AVERAGE(B3:B10)</f>
        <v>0.14774197927411264</v>
      </c>
      <c r="C15">
        <f>AVERAGE(C4:C10)</f>
        <v>0.10551872107853659</v>
      </c>
      <c r="D15">
        <f>AVERAGE(D7:D10)</f>
        <v>9.6680781740439564E-2</v>
      </c>
      <c r="E15">
        <f>AVERAGE(E7:E10)</f>
        <v>0.13543065863462189</v>
      </c>
      <c r="F15">
        <f>AVERAGE(F8:F10)</f>
        <v>0.12482092574809982</v>
      </c>
      <c r="G15">
        <f>AVERAGE(G9:G10)</f>
        <v>0.12212879535622091</v>
      </c>
      <c r="H15">
        <f>AVERAGE(H10)</f>
        <v>0.11827134322706315</v>
      </c>
    </row>
    <row r="16" spans="1:8" x14ac:dyDescent="0.25">
      <c r="A16" t="s">
        <v>11</v>
      </c>
      <c r="B16">
        <f t="shared" ref="B16:C16" si="0">B11</f>
        <v>0.12611615355734884</v>
      </c>
      <c r="C16">
        <f t="shared" si="0"/>
        <v>8.7344759729047053E-2</v>
      </c>
      <c r="D16">
        <f>D11</f>
        <v>0</v>
      </c>
      <c r="E16">
        <f>E11</f>
        <v>8.1274642577885275E-2</v>
      </c>
      <c r="F16">
        <f>F11</f>
        <v>0.13394843606289139</v>
      </c>
      <c r="G16">
        <f>G11</f>
        <v>0.13166604326875761</v>
      </c>
      <c r="H16">
        <f>H11</f>
        <v>0.10066628295539197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0.98194973161307053</v>
      </c>
      <c r="C19">
        <f t="shared" si="1"/>
        <v>0.94764257433324595</v>
      </c>
      <c r="D19">
        <f>D15/D14</f>
        <v>1.4177815247747558</v>
      </c>
      <c r="E19">
        <f>E15/E14</f>
        <v>1.2261704129211697</v>
      </c>
      <c r="F19">
        <f>F15/F14</f>
        <v>0.96212735894779311</v>
      </c>
      <c r="G19">
        <f>G15/G14</f>
        <v>1.3134222855213047</v>
      </c>
      <c r="H19">
        <f>H15/H14</f>
        <v>1.1720877307846755</v>
      </c>
    </row>
    <row r="20" spans="1:8" x14ac:dyDescent="0.25">
      <c r="A20" t="s">
        <v>13</v>
      </c>
      <c r="B20">
        <f t="shared" ref="B20:C20" si="2">B16/B14</f>
        <v>0.83821621820800041</v>
      </c>
      <c r="C20">
        <f t="shared" si="2"/>
        <v>0.78442585465518333</v>
      </c>
      <c r="D20">
        <f>D16/D14</f>
        <v>0</v>
      </c>
      <c r="E20">
        <f>E16/E14</f>
        <v>0.7358493494343058</v>
      </c>
      <c r="F20">
        <f>F16/F14</f>
        <v>1.0324827688304414</v>
      </c>
      <c r="G20">
        <f>G16/G14</f>
        <v>1.4159896932676155</v>
      </c>
      <c r="H20">
        <f>H16/H14</f>
        <v>0.99761879705036394</v>
      </c>
    </row>
    <row r="21" spans="1:8" x14ac:dyDescent="0.25">
      <c r="A21" t="s">
        <v>14</v>
      </c>
      <c r="B21">
        <f t="shared" ref="B21:C21" si="3">B16/B15</f>
        <v>0.85362436713643597</v>
      </c>
      <c r="C21">
        <f t="shared" si="3"/>
        <v>0.82776552668826575</v>
      </c>
      <c r="D21">
        <f>D16/D15</f>
        <v>0</v>
      </c>
      <c r="E21">
        <f>E16/E15</f>
        <v>0.60011996838290493</v>
      </c>
      <c r="F21">
        <f>F16/F15</f>
        <v>1.0731248407275213</v>
      </c>
      <c r="G21">
        <f>G16/G15</f>
        <v>1.0780917218148169</v>
      </c>
      <c r="H21">
        <f>H16/H15</f>
        <v>0.85114686456319244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0.98194973161307053</v>
      </c>
      <c r="C25">
        <v>0.94764257433324595</v>
      </c>
      <c r="D25">
        <v>1.3466413080819719</v>
      </c>
      <c r="E25">
        <v>1.2261704129211697</v>
      </c>
      <c r="F25">
        <v>0.96212735894779311</v>
      </c>
      <c r="G25">
        <v>1.3134222855213047</v>
      </c>
      <c r="H25">
        <v>1.1720877307846755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0.98194973161307053</v>
      </c>
    </row>
    <row r="30" spans="1:8" x14ac:dyDescent="0.25">
      <c r="A30">
        <v>800</v>
      </c>
      <c r="B30">
        <v>0.94764257433324595</v>
      </c>
    </row>
    <row r="31" spans="1:8" x14ac:dyDescent="0.25">
      <c r="A31">
        <v>600</v>
      </c>
      <c r="B31">
        <v>1.3466413080819719</v>
      </c>
    </row>
    <row r="32" spans="1:8" x14ac:dyDescent="0.25">
      <c r="A32">
        <v>400</v>
      </c>
      <c r="B32">
        <v>1.2261704129211697</v>
      </c>
    </row>
    <row r="33" spans="1:2" x14ac:dyDescent="0.25">
      <c r="A33">
        <v>300</v>
      </c>
      <c r="B33">
        <v>0.96212735894779311</v>
      </c>
    </row>
    <row r="34" spans="1:2" x14ac:dyDescent="0.25">
      <c r="A34">
        <v>200</v>
      </c>
      <c r="B34">
        <v>1.3134222855213047</v>
      </c>
    </row>
    <row r="35" spans="1:2" x14ac:dyDescent="0.25">
      <c r="A35">
        <v>100</v>
      </c>
      <c r="B35">
        <v>1.1720877307846755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5.8501748034025726E-2</v>
      </c>
    </row>
    <row r="3" spans="1:8" x14ac:dyDescent="0.25">
      <c r="A3">
        <v>750</v>
      </c>
      <c r="B3">
        <v>6.2363636198397805E-2</v>
      </c>
      <c r="C3">
        <v>5.3253768202076314E-2</v>
      </c>
    </row>
    <row r="4" spans="1:8" x14ac:dyDescent="0.25">
      <c r="A4">
        <v>950</v>
      </c>
      <c r="B4">
        <v>5.9587967902277501E-2</v>
      </c>
      <c r="C4">
        <v>4.4560120795785668E-2</v>
      </c>
      <c r="D4">
        <v>3.5276044044950487E-2</v>
      </c>
    </row>
    <row r="5" spans="1:8" x14ac:dyDescent="0.25">
      <c r="A5">
        <v>1050</v>
      </c>
      <c r="B5">
        <v>6.0956480984871921E-2</v>
      </c>
      <c r="C5">
        <v>4.6028680065854914E-2</v>
      </c>
      <c r="D5">
        <v>4.8763125513747459E-2</v>
      </c>
    </row>
    <row r="6" spans="1:8" x14ac:dyDescent="0.25">
      <c r="A6">
        <v>1150</v>
      </c>
      <c r="B6">
        <v>6.47079923637809E-2</v>
      </c>
      <c r="C6">
        <v>4.8915289417828134E-2</v>
      </c>
      <c r="D6">
        <v>4.9788173183277405E-2</v>
      </c>
      <c r="E6">
        <v>3.0881127151118265E-2</v>
      </c>
    </row>
    <row r="7" spans="1:8" x14ac:dyDescent="0.25">
      <c r="A7">
        <v>1250</v>
      </c>
      <c r="B7">
        <v>7.1167580114337825E-2</v>
      </c>
      <c r="C7">
        <v>5.2916564589755126E-2</v>
      </c>
      <c r="D7">
        <v>5.0870266533774827E-2</v>
      </c>
      <c r="E7">
        <v>4.9607190885974296E-2</v>
      </c>
      <c r="F7">
        <v>4.5664043479676099E-2</v>
      </c>
    </row>
    <row r="8" spans="1:8" x14ac:dyDescent="0.25">
      <c r="A8">
        <v>1350</v>
      </c>
      <c r="B8">
        <v>7.5356281792841484E-2</v>
      </c>
      <c r="C8">
        <v>5.4265685630093125E-2</v>
      </c>
      <c r="D8">
        <v>5.8221112590517633E-2</v>
      </c>
      <c r="E8">
        <v>7.1583919910095981E-2</v>
      </c>
      <c r="F8">
        <v>7.419726998020415E-2</v>
      </c>
      <c r="G8">
        <v>7.796661860498949E-2</v>
      </c>
    </row>
    <row r="9" spans="1:8" x14ac:dyDescent="0.25">
      <c r="A9">
        <v>1450</v>
      </c>
      <c r="B9">
        <v>7.8726881726958117E-2</v>
      </c>
      <c r="C9">
        <v>5.8512040846292676E-2</v>
      </c>
      <c r="D9">
        <v>5.8193883933976821E-2</v>
      </c>
      <c r="E9">
        <v>8.0395792920558207E-2</v>
      </c>
      <c r="F9">
        <v>7.3627820925517312E-2</v>
      </c>
      <c r="G9">
        <v>6.4618442476181592E-2</v>
      </c>
      <c r="H9">
        <v>5.918296007279137E-2</v>
      </c>
    </row>
    <row r="10" spans="1:8" x14ac:dyDescent="0.25">
      <c r="A10">
        <v>1550</v>
      </c>
      <c r="B10">
        <v>7.9929661101504026E-2</v>
      </c>
      <c r="C10">
        <v>6.7900320096332997E-2</v>
      </c>
      <c r="D10">
        <v>6.4573616032527884E-2</v>
      </c>
      <c r="E10">
        <v>8.0946468844589309E-2</v>
      </c>
      <c r="F10">
        <v>7.498387116518479E-2</v>
      </c>
      <c r="G10">
        <v>7.2965009530132852E-2</v>
      </c>
      <c r="H10">
        <v>5.2175433652027425E-2</v>
      </c>
    </row>
    <row r="11" spans="1:8" x14ac:dyDescent="0.25">
      <c r="A11">
        <v>1650</v>
      </c>
      <c r="B11">
        <v>3.0477772128118766E-2</v>
      </c>
      <c r="C11">
        <v>4.3862619096815464E-2</v>
      </c>
      <c r="D11">
        <v>1.4796292953556481E-2</v>
      </c>
      <c r="E11">
        <v>9.1522613705889308E-2</v>
      </c>
      <c r="F11">
        <v>7.7101152464110451E-2</v>
      </c>
      <c r="G11">
        <v>7.5698978725457708E-2</v>
      </c>
      <c r="H11">
        <v>6.6003565223778066E-2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5.8501748034025726E-2</v>
      </c>
      <c r="C14">
        <f>C3</f>
        <v>5.3253768202076314E-2</v>
      </c>
      <c r="D14">
        <f>D4</f>
        <v>3.5276044044950487E-2</v>
      </c>
      <c r="E14">
        <f>E6</f>
        <v>3.0881127151118265E-2</v>
      </c>
      <c r="F14">
        <f>F7</f>
        <v>4.5664043479676099E-2</v>
      </c>
      <c r="G14">
        <f>G8</f>
        <v>7.796661860498949E-2</v>
      </c>
      <c r="H14">
        <f>H9</f>
        <v>5.918296007279137E-2</v>
      </c>
    </row>
    <row r="15" spans="1:8" x14ac:dyDescent="0.25">
      <c r="A15" t="s">
        <v>1</v>
      </c>
      <c r="B15">
        <f>AVERAGE(B3:B10)</f>
        <v>6.9099560273121197E-2</v>
      </c>
      <c r="C15">
        <f>AVERAGE(C4:C10)</f>
        <v>5.32998144917061E-2</v>
      </c>
      <c r="D15">
        <f>AVERAGE(D7:D10)</f>
        <v>5.7964719772699291E-2</v>
      </c>
      <c r="E15">
        <f>AVERAGE(E7:E10)</f>
        <v>7.063334314030445E-2</v>
      </c>
      <c r="F15">
        <f>AVERAGE(F8:F10)</f>
        <v>7.4269654023635417E-2</v>
      </c>
      <c r="G15">
        <f>AVERAGE(G9:G10)</f>
        <v>6.8791726003157222E-2</v>
      </c>
      <c r="H15">
        <f>AVERAGE(H10)</f>
        <v>5.2175433652027425E-2</v>
      </c>
    </row>
    <row r="16" spans="1:8" x14ac:dyDescent="0.25">
      <c r="A16" t="s">
        <v>11</v>
      </c>
      <c r="B16">
        <f t="shared" ref="B16:C16" si="0">B11</f>
        <v>3.0477772128118766E-2</v>
      </c>
      <c r="C16">
        <f t="shared" si="0"/>
        <v>4.3862619096815464E-2</v>
      </c>
      <c r="D16">
        <f>D11</f>
        <v>1.4796292953556481E-2</v>
      </c>
      <c r="E16">
        <f>E11</f>
        <v>9.1522613705889308E-2</v>
      </c>
      <c r="F16">
        <f>F11</f>
        <v>7.7101152464110451E-2</v>
      </c>
      <c r="G16">
        <f>G11</f>
        <v>7.5698978725457708E-2</v>
      </c>
      <c r="H16">
        <f>H11</f>
        <v>6.6003565223778066E-2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1.1811537705323196</v>
      </c>
      <c r="C19">
        <f t="shared" si="1"/>
        <v>1.0008646578671214</v>
      </c>
      <c r="D19">
        <f>D15/D14</f>
        <v>1.643175172897442</v>
      </c>
      <c r="E19">
        <f>E15/E14</f>
        <v>2.2872657074548095</v>
      </c>
      <c r="F19">
        <f>F15/F14</f>
        <v>1.6264362146705416</v>
      </c>
      <c r="G19">
        <f>G15/G14</f>
        <v>0.88232280986410361</v>
      </c>
      <c r="H19">
        <f>H15/H14</f>
        <v>0.88159554013274899</v>
      </c>
    </row>
    <row r="20" spans="1:8" x14ac:dyDescent="0.25">
      <c r="A20" t="s">
        <v>13</v>
      </c>
      <c r="B20">
        <f t="shared" ref="B20:C20" si="2">B16/B14</f>
        <v>0.52097199062141386</v>
      </c>
      <c r="C20">
        <f t="shared" si="2"/>
        <v>0.82365287148084487</v>
      </c>
      <c r="D20">
        <f>D16/D14</f>
        <v>0.41944309103090782</v>
      </c>
      <c r="E20">
        <f>E16/E14</f>
        <v>2.9637070323896872</v>
      </c>
      <c r="F20">
        <f>F16/F14</f>
        <v>1.6884433919748305</v>
      </c>
      <c r="G20">
        <f>G16/G14</f>
        <v>0.97091524654903194</v>
      </c>
      <c r="H20">
        <f>H16/H14</f>
        <v>1.1152460968933926</v>
      </c>
    </row>
    <row r="21" spans="1:8" x14ac:dyDescent="0.25">
      <c r="A21" t="s">
        <v>14</v>
      </c>
      <c r="B21">
        <f t="shared" ref="B21:C21" si="3">B16/B15</f>
        <v>0.44107042081965625</v>
      </c>
      <c r="C21">
        <f t="shared" si="3"/>
        <v>0.82294130880400829</v>
      </c>
      <c r="D21">
        <f>D16/D15</f>
        <v>0.2552637709899766</v>
      </c>
      <c r="E21">
        <f>E16/E15</f>
        <v>1.2957423454258832</v>
      </c>
      <c r="F21">
        <f>F16/F15</f>
        <v>1.0381245675329784</v>
      </c>
      <c r="G21">
        <f>G16/G15</f>
        <v>1.1004081903975411</v>
      </c>
      <c r="H21">
        <f>H16/H15</f>
        <v>1.2650314641172764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1.1811537705323196</v>
      </c>
      <c r="C25">
        <v>1.0008646578671214</v>
      </c>
      <c r="D25">
        <v>1.5610696849812908</v>
      </c>
      <c r="E25">
        <v>2.2872657074548095</v>
      </c>
      <c r="F25">
        <v>1.6264362146705416</v>
      </c>
      <c r="G25">
        <v>0.88232280986410361</v>
      </c>
      <c r="H25">
        <v>0.88159554013274899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1.1811537705323196</v>
      </c>
    </row>
    <row r="30" spans="1:8" x14ac:dyDescent="0.25">
      <c r="A30">
        <v>800</v>
      </c>
      <c r="B30">
        <v>1.0008646578671214</v>
      </c>
    </row>
    <row r="31" spans="1:8" x14ac:dyDescent="0.25">
      <c r="A31">
        <v>600</v>
      </c>
      <c r="B31">
        <v>1.5610696849812908</v>
      </c>
    </row>
    <row r="32" spans="1:8" x14ac:dyDescent="0.25">
      <c r="A32">
        <v>400</v>
      </c>
      <c r="B32">
        <v>2.2872657074548095</v>
      </c>
    </row>
    <row r="33" spans="1:2" x14ac:dyDescent="0.25">
      <c r="A33">
        <v>300</v>
      </c>
      <c r="B33">
        <v>1.6264362146705416</v>
      </c>
    </row>
    <row r="34" spans="1:2" x14ac:dyDescent="0.25">
      <c r="A34">
        <v>200</v>
      </c>
      <c r="B34">
        <v>0.88232280986410361</v>
      </c>
    </row>
    <row r="35" spans="1:2" x14ac:dyDescent="0.25">
      <c r="A35">
        <v>100</v>
      </c>
      <c r="B35">
        <v>0.88159554013274899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 s="2">
        <v>3.5217463714821234E-2</v>
      </c>
      <c r="C2" s="3"/>
      <c r="D2" s="3"/>
      <c r="E2" s="3"/>
      <c r="F2" s="3"/>
      <c r="G2" s="3"/>
      <c r="H2" s="3"/>
    </row>
    <row r="3" spans="1:8" x14ac:dyDescent="0.25">
      <c r="A3">
        <v>750</v>
      </c>
      <c r="B3" s="2">
        <v>3.9668743916125154E-2</v>
      </c>
      <c r="C3" s="2">
        <v>6.1859153691628602E-3</v>
      </c>
      <c r="D3" s="3"/>
      <c r="E3" s="3"/>
      <c r="F3" s="3"/>
      <c r="G3" s="3"/>
      <c r="H3" s="3"/>
    </row>
    <row r="4" spans="1:8" x14ac:dyDescent="0.25">
      <c r="A4">
        <v>950</v>
      </c>
      <c r="B4" s="2">
        <v>4.1934533747975337E-2</v>
      </c>
      <c r="C4" s="2">
        <v>4.26641055102783E-2</v>
      </c>
      <c r="D4" s="2">
        <v>1.9617625611703406E-2</v>
      </c>
      <c r="E4" s="3"/>
      <c r="F4" s="3"/>
      <c r="G4" s="3"/>
      <c r="H4" s="3"/>
    </row>
    <row r="5" spans="1:8" x14ac:dyDescent="0.25">
      <c r="A5">
        <v>1050</v>
      </c>
      <c r="B5" s="2">
        <v>3.0914197336784733E-2</v>
      </c>
      <c r="C5" s="2">
        <v>4.6121732539834502E-2</v>
      </c>
      <c r="D5" s="2">
        <v>1.8726775780684088E-2</v>
      </c>
      <c r="E5" s="3"/>
      <c r="F5" s="3"/>
      <c r="G5" s="3"/>
      <c r="H5" s="3"/>
    </row>
    <row r="6" spans="1:8" x14ac:dyDescent="0.25">
      <c r="A6">
        <v>1150</v>
      </c>
      <c r="B6" s="2">
        <v>3.7961467933369651E-2</v>
      </c>
      <c r="C6" s="2">
        <v>4.5671515467069247E-2</v>
      </c>
      <c r="D6" s="2">
        <v>3.3809118926396514E-2</v>
      </c>
      <c r="E6" s="2">
        <v>5.1291895070607121E-2</v>
      </c>
      <c r="F6" s="3"/>
      <c r="G6" s="3"/>
      <c r="H6" s="3"/>
    </row>
    <row r="7" spans="1:8" x14ac:dyDescent="0.25">
      <c r="A7">
        <v>1250</v>
      </c>
      <c r="B7" s="2">
        <v>3.6475053240106144E-2</v>
      </c>
      <c r="C7" s="2">
        <v>5.5436090474804203E-2</v>
      </c>
      <c r="D7" s="2">
        <v>3.8459212886543401E-2</v>
      </c>
      <c r="E7" s="2">
        <v>3.5774409504870437E-2</v>
      </c>
      <c r="F7" s="2">
        <v>3.2812919041303887E-2</v>
      </c>
      <c r="G7" s="3"/>
      <c r="H7" s="3"/>
    </row>
    <row r="8" spans="1:8" x14ac:dyDescent="0.25">
      <c r="A8">
        <v>1350</v>
      </c>
      <c r="B8" s="2">
        <v>3.7597212954362691E-2</v>
      </c>
      <c r="C8" s="2">
        <v>5.703962362457568E-2</v>
      </c>
      <c r="D8" s="2">
        <v>4.5631368285642807E-2</v>
      </c>
      <c r="E8" s="2">
        <v>5.5559318243210476E-2</v>
      </c>
      <c r="F8" s="2">
        <v>4.2993255775080216E-2</v>
      </c>
      <c r="G8" s="2">
        <v>4.4805512723016055E-2</v>
      </c>
      <c r="H8" s="3"/>
    </row>
    <row r="9" spans="1:8" x14ac:dyDescent="0.25">
      <c r="A9">
        <v>1450</v>
      </c>
      <c r="B9" s="2">
        <v>4.307670057832088E-2</v>
      </c>
      <c r="C9" s="2">
        <v>5.6593164489414233E-2</v>
      </c>
      <c r="D9" s="2">
        <v>4.9717943048710918E-2</v>
      </c>
      <c r="E9" s="2">
        <v>5.9456555526526247E-2</v>
      </c>
      <c r="F9" s="2">
        <v>5.0770514881672946E-2</v>
      </c>
      <c r="G9" s="2">
        <v>4.4232290090142679E-2</v>
      </c>
      <c r="H9" s="2">
        <v>3.3855452135606812E-2</v>
      </c>
    </row>
    <row r="10" spans="1:8" x14ac:dyDescent="0.25">
      <c r="A10">
        <v>1550</v>
      </c>
      <c r="B10" s="2">
        <v>3.4391038237579934E-2</v>
      </c>
      <c r="C10" s="2">
        <v>4.7818546697814483E-2</v>
      </c>
      <c r="D10" s="2">
        <v>4.744813815325051E-2</v>
      </c>
      <c r="E10" s="2">
        <v>6.4416875542104429E-2</v>
      </c>
      <c r="F10" s="2">
        <v>5.9329488734836323E-2</v>
      </c>
      <c r="G10" s="2">
        <v>5.0164937720679259E-2</v>
      </c>
      <c r="H10" s="2">
        <v>4.6932395941240206E-2</v>
      </c>
    </row>
    <row r="11" spans="1:8" x14ac:dyDescent="0.25">
      <c r="A11">
        <v>1650</v>
      </c>
      <c r="B11" s="2">
        <v>5.0100233964949857E-2</v>
      </c>
      <c r="C11" s="2">
        <v>2.5866745931880545E-2</v>
      </c>
      <c r="D11" s="2">
        <v>2.2992333918182076E-3</v>
      </c>
      <c r="E11" s="2">
        <v>5.4974318652951118E-2</v>
      </c>
      <c r="F11" s="2">
        <v>5.2564006164211141E-2</v>
      </c>
      <c r="G11" s="2">
        <v>4.9027527772754216E-2</v>
      </c>
      <c r="H11" s="2">
        <v>4.8811009620805659E-2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3.5217463714821234E-2</v>
      </c>
      <c r="C14">
        <f>C3</f>
        <v>6.1859153691628602E-3</v>
      </c>
      <c r="D14">
        <f>D4</f>
        <v>1.9617625611703406E-2</v>
      </c>
      <c r="E14">
        <f>E6</f>
        <v>5.1291895070607121E-2</v>
      </c>
      <c r="F14">
        <f>F7</f>
        <v>3.2812919041303887E-2</v>
      </c>
      <c r="G14">
        <f>G8</f>
        <v>4.4805512723016055E-2</v>
      </c>
      <c r="H14">
        <f>H9</f>
        <v>3.3855452135606812E-2</v>
      </c>
    </row>
    <row r="15" spans="1:8" x14ac:dyDescent="0.25">
      <c r="A15" t="s">
        <v>1</v>
      </c>
      <c r="B15">
        <f>AVERAGE(B3:B10)</f>
        <v>3.7752368493078066E-2</v>
      </c>
      <c r="C15">
        <f>AVERAGE(C4:C10)</f>
        <v>5.0192111257684378E-2</v>
      </c>
      <c r="D15">
        <f>AVERAGE(D7:D10)</f>
        <v>4.5314165593536904E-2</v>
      </c>
      <c r="E15">
        <f>AVERAGE(E7:E10)</f>
        <v>5.3801789704177892E-2</v>
      </c>
      <c r="F15">
        <f>AVERAGE(F8:F10)</f>
        <v>5.1031086463863166E-2</v>
      </c>
      <c r="G15">
        <f>AVERAGE(G9:G10)</f>
        <v>4.7198613905410969E-2</v>
      </c>
      <c r="H15">
        <f>AVERAGE(H10)</f>
        <v>4.6932395941240206E-2</v>
      </c>
    </row>
    <row r="16" spans="1:8" x14ac:dyDescent="0.25">
      <c r="A16" t="s">
        <v>11</v>
      </c>
      <c r="B16">
        <f t="shared" ref="B16:C16" si="0">B11</f>
        <v>5.0100233964949857E-2</v>
      </c>
      <c r="C16">
        <f t="shared" si="0"/>
        <v>2.5866745931880545E-2</v>
      </c>
      <c r="D16">
        <f>D11</f>
        <v>2.2992333918182076E-3</v>
      </c>
      <c r="E16">
        <f>E11</f>
        <v>5.4974318652951118E-2</v>
      </c>
      <c r="F16">
        <f>F11</f>
        <v>5.2564006164211141E-2</v>
      </c>
      <c r="G16">
        <f>G11</f>
        <v>4.9027527772754216E-2</v>
      </c>
      <c r="H16">
        <f>H11</f>
        <v>4.8811009620805659E-2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1.0719786296589557</v>
      </c>
      <c r="C19">
        <f t="shared" si="1"/>
        <v>8.1139343593180904</v>
      </c>
      <c r="D19">
        <f>D15/D14</f>
        <v>2.309870036795052</v>
      </c>
      <c r="E19">
        <f>E15/E14</f>
        <v>1.0489335523695451</v>
      </c>
      <c r="F19">
        <f>F15/F14</f>
        <v>1.5552132499893354</v>
      </c>
      <c r="G19">
        <f>G15/G14</f>
        <v>1.0534108648011433</v>
      </c>
      <c r="H19">
        <f>H15/H14</f>
        <v>1.3862581351226431</v>
      </c>
    </row>
    <row r="20" spans="1:8" x14ac:dyDescent="0.25">
      <c r="A20" t="s">
        <v>13</v>
      </c>
      <c r="B20">
        <f t="shared" ref="B20:C20" si="2">B16/B14</f>
        <v>1.422596311041707</v>
      </c>
      <c r="C20">
        <f t="shared" si="2"/>
        <v>4.1815550954395118</v>
      </c>
      <c r="D20">
        <f>D16/D14</f>
        <v>0.11720242996413083</v>
      </c>
      <c r="E20">
        <f>E16/E14</f>
        <v>1.0717934788191168</v>
      </c>
      <c r="F20">
        <f>F16/F14</f>
        <v>1.6019302061497545</v>
      </c>
      <c r="G20">
        <f>G16/G14</f>
        <v>1.0942298122072234</v>
      </c>
      <c r="H20">
        <f>H16/H14</f>
        <v>1.4417473860722607</v>
      </c>
    </row>
    <row r="21" spans="1:8" x14ac:dyDescent="0.25">
      <c r="A21" t="s">
        <v>14</v>
      </c>
      <c r="B21">
        <f t="shared" ref="B21:C21" si="3">B16/B15</f>
        <v>1.3270752528847505</v>
      </c>
      <c r="C21">
        <f t="shared" si="3"/>
        <v>0.5153548094257614</v>
      </c>
      <c r="D21">
        <f>D16/D15</f>
        <v>5.0739837348922609E-2</v>
      </c>
      <c r="E21">
        <f>E16/E15</f>
        <v>1.0217934933990156</v>
      </c>
      <c r="F21">
        <f>F16/F15</f>
        <v>1.0300389391363143</v>
      </c>
      <c r="G21">
        <f>G16/G15</f>
        <v>1.038749313083823</v>
      </c>
      <c r="H21">
        <f>H16/H15</f>
        <v>1.0400280795789223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1.0719786296589557</v>
      </c>
      <c r="C25">
        <v>8.1139343593180904</v>
      </c>
      <c r="D25">
        <v>2.309870036795052</v>
      </c>
      <c r="E25">
        <v>1.0489335523695451</v>
      </c>
      <c r="F25">
        <v>1.5552132499893354</v>
      </c>
      <c r="G25">
        <v>1.0534108648011433</v>
      </c>
      <c r="H25">
        <v>1.3862581351226431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1.0719786296589557</v>
      </c>
    </row>
    <row r="30" spans="1:8" x14ac:dyDescent="0.25">
      <c r="A30">
        <v>800</v>
      </c>
      <c r="B30">
        <v>8.1139343593180904</v>
      </c>
    </row>
    <row r="31" spans="1:8" x14ac:dyDescent="0.25">
      <c r="A31">
        <v>600</v>
      </c>
      <c r="B31">
        <v>2.309870036795052</v>
      </c>
    </row>
    <row r="32" spans="1:8" x14ac:dyDescent="0.25">
      <c r="A32">
        <v>400</v>
      </c>
      <c r="B32">
        <v>1.0489335523695451</v>
      </c>
    </row>
    <row r="33" spans="1:2" x14ac:dyDescent="0.25">
      <c r="A33">
        <v>300</v>
      </c>
      <c r="B33">
        <v>1.5552132499893354</v>
      </c>
    </row>
    <row r="34" spans="1:2" x14ac:dyDescent="0.25">
      <c r="A34">
        <v>200</v>
      </c>
      <c r="B34">
        <v>1.0534108648011433</v>
      </c>
    </row>
    <row r="35" spans="1:2" x14ac:dyDescent="0.25">
      <c r="A35">
        <v>100</v>
      </c>
      <c r="B35">
        <v>1.3862581351226431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 s="2">
        <v>0.2956306116072725</v>
      </c>
      <c r="C2" s="3"/>
      <c r="D2" s="3"/>
      <c r="E2" s="3"/>
      <c r="F2" s="3"/>
      <c r="G2" s="3"/>
      <c r="H2" s="3"/>
    </row>
    <row r="3" spans="1:8" x14ac:dyDescent="0.25">
      <c r="A3">
        <v>750</v>
      </c>
      <c r="B3" s="2">
        <v>0.3080913407632439</v>
      </c>
      <c r="C3" s="2">
        <v>0.14347902381122321</v>
      </c>
      <c r="D3" s="3"/>
      <c r="E3" s="3"/>
      <c r="F3" s="3"/>
      <c r="G3" s="3"/>
      <c r="H3" s="3"/>
    </row>
    <row r="4" spans="1:8" x14ac:dyDescent="0.25">
      <c r="A4">
        <v>950</v>
      </c>
      <c r="B4" s="2">
        <v>0.35521451969421819</v>
      </c>
      <c r="C4" s="2">
        <v>0.17724455651370297</v>
      </c>
      <c r="D4" s="2">
        <v>0.18784094019917072</v>
      </c>
      <c r="E4" s="3"/>
      <c r="F4" s="3"/>
      <c r="G4" s="3"/>
      <c r="H4" s="3"/>
    </row>
    <row r="5" spans="1:8" x14ac:dyDescent="0.25">
      <c r="A5">
        <v>1050</v>
      </c>
      <c r="B5" s="2">
        <v>0.36104488074977609</v>
      </c>
      <c r="C5" s="2">
        <v>0.180098803674001</v>
      </c>
      <c r="D5" s="2">
        <v>0.17444484746017699</v>
      </c>
      <c r="E5" s="3"/>
      <c r="F5" s="3"/>
      <c r="G5" s="3"/>
      <c r="H5" s="3"/>
    </row>
    <row r="6" spans="1:8" x14ac:dyDescent="0.25">
      <c r="A6">
        <v>1150</v>
      </c>
      <c r="B6" s="2">
        <v>0.35487479538131533</v>
      </c>
      <c r="C6" s="2">
        <v>0.18529322622186023</v>
      </c>
      <c r="D6" s="2">
        <v>0.30932962179939122</v>
      </c>
      <c r="E6" s="2">
        <v>0</v>
      </c>
      <c r="F6" s="3"/>
      <c r="G6" s="3"/>
      <c r="H6" s="3"/>
    </row>
    <row r="7" spans="1:8" x14ac:dyDescent="0.25">
      <c r="A7">
        <v>1250</v>
      </c>
      <c r="B7" s="2">
        <v>0.35544035001633145</v>
      </c>
      <c r="C7" s="2">
        <v>0.17619953262859517</v>
      </c>
      <c r="D7" s="2">
        <v>0.33670080231141308</v>
      </c>
      <c r="E7" s="2">
        <v>3.5692587995025213E-2</v>
      </c>
      <c r="F7" s="2">
        <v>3.5692587995025213E-2</v>
      </c>
      <c r="G7" s="3"/>
      <c r="H7" s="3"/>
    </row>
    <row r="8" spans="1:8" x14ac:dyDescent="0.25">
      <c r="A8">
        <v>1350</v>
      </c>
      <c r="B8" s="2">
        <v>0.3407268539711818</v>
      </c>
      <c r="C8" s="2">
        <v>0.21569273193548791</v>
      </c>
      <c r="D8" s="2">
        <v>0.3364251621612217</v>
      </c>
      <c r="E8" s="2">
        <v>5.102068943066531E-2</v>
      </c>
      <c r="F8" s="2">
        <v>5.102068943066531E-2</v>
      </c>
      <c r="G8" s="2">
        <v>0.11770148601684659</v>
      </c>
      <c r="H8" s="3"/>
    </row>
    <row r="9" spans="1:8" x14ac:dyDescent="0.25">
      <c r="A9">
        <v>1450</v>
      </c>
      <c r="B9" s="2">
        <v>0.37673036724064596</v>
      </c>
      <c r="C9" s="2">
        <v>0.17965045621976103</v>
      </c>
      <c r="D9" s="2">
        <v>0.33939811621548421</v>
      </c>
      <c r="E9" s="2">
        <v>5.834322726409237E-2</v>
      </c>
      <c r="F9" s="2">
        <v>5.834322726409237E-2</v>
      </c>
      <c r="G9" s="2">
        <v>9.0435724808751852E-2</v>
      </c>
      <c r="H9" s="2">
        <v>0.10435473282913338</v>
      </c>
    </row>
    <row r="10" spans="1:8" x14ac:dyDescent="0.25">
      <c r="A10">
        <v>1550</v>
      </c>
      <c r="B10" s="2">
        <v>0.38566595490605293</v>
      </c>
      <c r="C10" s="2">
        <v>0.29318087982334112</v>
      </c>
      <c r="D10" s="2">
        <v>0.34442817629883543</v>
      </c>
      <c r="E10" s="2">
        <v>6.0059859754360866E-2</v>
      </c>
      <c r="F10" s="2">
        <v>6.0059859754360866E-2</v>
      </c>
      <c r="G10" s="2">
        <v>0.10636151476715577</v>
      </c>
      <c r="H10" s="2">
        <v>0.11558230468438403</v>
      </c>
    </row>
    <row r="11" spans="1:8" x14ac:dyDescent="0.25">
      <c r="A11">
        <v>1650</v>
      </c>
      <c r="B11" s="2">
        <v>0.28897129850942549</v>
      </c>
      <c r="C11" s="2">
        <v>0.15309461918070255</v>
      </c>
      <c r="D11" s="2">
        <v>0.27847790739860495</v>
      </c>
      <c r="E11" s="2">
        <v>4.8395908426222482E-2</v>
      </c>
      <c r="F11" s="2">
        <v>4.8395908426222482E-2</v>
      </c>
      <c r="G11" s="2">
        <v>9.6629332206310273E-2</v>
      </c>
      <c r="H11" s="2">
        <v>9.1416375988026627E-2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0.2956306116072725</v>
      </c>
      <c r="C14">
        <f>C3</f>
        <v>0.14347902381122321</v>
      </c>
      <c r="D14">
        <f>D4</f>
        <v>0.18784094019917072</v>
      </c>
      <c r="E14">
        <f>E6</f>
        <v>0</v>
      </c>
      <c r="F14">
        <f>F7</f>
        <v>3.5692587995025213E-2</v>
      </c>
      <c r="G14">
        <f>G8</f>
        <v>0.11770148601684659</v>
      </c>
      <c r="H14">
        <f>H9</f>
        <v>0.10435473282913338</v>
      </c>
    </row>
    <row r="15" spans="1:8" x14ac:dyDescent="0.25">
      <c r="A15" t="s">
        <v>1</v>
      </c>
      <c r="B15">
        <f>AVERAGE(B3:B10)</f>
        <v>0.35472363284034569</v>
      </c>
      <c r="C15">
        <f>AVERAGE(C4:C10)</f>
        <v>0.20105145528810706</v>
      </c>
      <c r="D15">
        <f>AVERAGE(D7:D10)</f>
        <v>0.33923806424673864</v>
      </c>
      <c r="E15">
        <f>AVERAGE(E7:E10)</f>
        <v>5.1279091111035936E-2</v>
      </c>
      <c r="F15">
        <f>AVERAGE(F8:F10)</f>
        <v>5.6474592149706182E-2</v>
      </c>
      <c r="G15">
        <f>AVERAGE(G9:G10)</f>
        <v>9.8398619787953806E-2</v>
      </c>
      <c r="H15">
        <f>AVERAGE(H10)</f>
        <v>0.11558230468438403</v>
      </c>
    </row>
    <row r="16" spans="1:8" x14ac:dyDescent="0.25">
      <c r="A16" t="s">
        <v>11</v>
      </c>
      <c r="B16">
        <f t="shared" ref="B16:C16" si="0">B11</f>
        <v>0.28897129850942549</v>
      </c>
      <c r="C16">
        <f t="shared" si="0"/>
        <v>0.15309461918070255</v>
      </c>
      <c r="D16">
        <f>D11</f>
        <v>0.27847790739860495</v>
      </c>
      <c r="E16">
        <f>E11</f>
        <v>4.8395908426222482E-2</v>
      </c>
      <c r="F16">
        <f>F11</f>
        <v>4.8395908426222482E-2</v>
      </c>
      <c r="G16">
        <f>G11</f>
        <v>9.6629332206310273E-2</v>
      </c>
      <c r="H16">
        <f>H11</f>
        <v>9.1416375988026627E-2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1.1998880322704022</v>
      </c>
      <c r="C19">
        <f t="shared" si="1"/>
        <v>1.4012602675122217</v>
      </c>
      <c r="D19">
        <f>D15/D14</f>
        <v>1.8059857658667975</v>
      </c>
      <c r="E19" t="e">
        <f>E15/E14</f>
        <v>#DIV/0!</v>
      </c>
      <c r="F19">
        <f>F15/F14</f>
        <v>1.5822498541595678</v>
      </c>
      <c r="G19">
        <f>G15/G14</f>
        <v>0.83600150786431049</v>
      </c>
      <c r="H19">
        <f>H15/H14</f>
        <v>1.1075904422431349</v>
      </c>
    </row>
    <row r="20" spans="1:8" x14ac:dyDescent="0.25">
      <c r="A20" t="s">
        <v>13</v>
      </c>
      <c r="B20">
        <f t="shared" ref="B20:C20" si="2">B16/B14</f>
        <v>0.97747420992148981</v>
      </c>
      <c r="C20">
        <f t="shared" si="2"/>
        <v>1.0670174295451764</v>
      </c>
      <c r="D20">
        <f>D16/D14</f>
        <v>1.4825197696696493</v>
      </c>
      <c r="E20" t="e">
        <f>E16/E14</f>
        <v>#DIV/0!</v>
      </c>
      <c r="F20">
        <f>F16/F14</f>
        <v>1.3559091997746939</v>
      </c>
      <c r="G20">
        <f>G16/G14</f>
        <v>0.82096951768714066</v>
      </c>
      <c r="H20">
        <f>H16/H14</f>
        <v>0.87601562008412648</v>
      </c>
    </row>
    <row r="21" spans="1:8" x14ac:dyDescent="0.25">
      <c r="A21" t="s">
        <v>14</v>
      </c>
      <c r="B21">
        <f t="shared" ref="B21:C21" si="3">B16/B15</f>
        <v>0.81463785256023791</v>
      </c>
      <c r="C21">
        <f t="shared" si="3"/>
        <v>0.76146983846159044</v>
      </c>
      <c r="D21">
        <f>D16/D15</f>
        <v>0.82089227816150701</v>
      </c>
      <c r="E21">
        <f>E16/E15</f>
        <v>0.94377469213386755</v>
      </c>
      <c r="F21">
        <f>F16/F15</f>
        <v>0.85695011834581736</v>
      </c>
      <c r="G21">
        <f>G16/G15</f>
        <v>0.98201918293715607</v>
      </c>
      <c r="H21">
        <f>H16/H15</f>
        <v>0.79092016929108366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12</v>
      </c>
      <c r="B25">
        <v>1.1998880322704022</v>
      </c>
      <c r="C25">
        <v>1.4012602675122217</v>
      </c>
      <c r="D25">
        <v>1.8059857658667975</v>
      </c>
      <c r="E25" t="e">
        <v>#DIV/0!</v>
      </c>
      <c r="F25">
        <v>1.5822498541595678</v>
      </c>
      <c r="G25">
        <v>0.83600150786431049</v>
      </c>
      <c r="H25">
        <v>1.1075904422431349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12</v>
      </c>
    </row>
    <row r="29" spans="1:8" x14ac:dyDescent="0.25">
      <c r="A29">
        <v>1000</v>
      </c>
      <c r="B29">
        <v>1.1998880322704022</v>
      </c>
    </row>
    <row r="30" spans="1:8" x14ac:dyDescent="0.25">
      <c r="A30">
        <v>800</v>
      </c>
      <c r="B30">
        <v>1.4012602675122217</v>
      </c>
    </row>
    <row r="31" spans="1:8" x14ac:dyDescent="0.25">
      <c r="A31">
        <v>600</v>
      </c>
      <c r="B31">
        <v>1.8059857658667975</v>
      </c>
    </row>
    <row r="32" spans="1:8" x14ac:dyDescent="0.25">
      <c r="A32">
        <v>400</v>
      </c>
      <c r="B32" t="e">
        <v>#DIV/0!</v>
      </c>
    </row>
    <row r="33" spans="1:2" x14ac:dyDescent="0.25">
      <c r="A33">
        <v>300</v>
      </c>
      <c r="B33">
        <v>1.5822498541595678</v>
      </c>
    </row>
    <row r="34" spans="1:2" x14ac:dyDescent="0.25">
      <c r="A34">
        <v>200</v>
      </c>
      <c r="B34">
        <v>0.83600150786431049</v>
      </c>
    </row>
    <row r="35" spans="1:2" x14ac:dyDescent="0.25">
      <c r="A35">
        <v>100</v>
      </c>
      <c r="B35">
        <v>1.1075904422431349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Figure 5 data</vt:lpstr>
      <vt:lpstr>HD H=400mm h=200mm Summary</vt:lpstr>
      <vt:lpstr>HD H=400mm h=100mm Summary</vt:lpstr>
      <vt:lpstr>HD H=400mm h=50mm Summary</vt:lpstr>
      <vt:lpstr>HD H=200mm h=100mm Summary</vt:lpstr>
      <vt:lpstr>LD H=400mm h=200mm Summary</vt:lpstr>
      <vt:lpstr>LD H=400mm h=100mm Summary</vt:lpstr>
      <vt:lpstr>LD H=400mm h=50mm Summary</vt:lpstr>
      <vt:lpstr>LD H=200mm h=100mm Summary</vt:lpstr>
      <vt:lpstr>Figure 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Confroom</dc:creator>
  <cp:lastModifiedBy>Folkard, Andrew</cp:lastModifiedBy>
  <dcterms:created xsi:type="dcterms:W3CDTF">2015-04-16T08:54:09Z</dcterms:created>
  <dcterms:modified xsi:type="dcterms:W3CDTF">2017-11-22T11:26:32Z</dcterms:modified>
</cp:coreProperties>
</file>