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hao/Downloads/Ongoing-Works/Granutools/Dec-2018-Paper-plots/"/>
    </mc:Choice>
  </mc:AlternateContent>
  <xr:revisionPtr revIDLastSave="0" documentId="13_ncr:1_{0A8F2C08-3487-1142-9732-F291DE79CA32}" xr6:coauthVersionLast="36" xr6:coauthVersionMax="36" xr10:uidLastSave="{00000000-0000-0000-0000-000000000000}"/>
  <bookViews>
    <workbookView xWindow="0" yWindow="460" windowWidth="28800" windowHeight="16100" tabRatio="500" xr2:uid="{00000000-000D-0000-FFFF-FFFF00000000}"/>
  </bookViews>
  <sheets>
    <sheet name="Sheet1" sheetId="1" r:id="rId1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H6" i="1"/>
  <c r="D14" i="1"/>
  <c r="F14" i="1"/>
  <c r="F13" i="1"/>
  <c r="D13" i="1"/>
  <c r="D12" i="1" l="1"/>
  <c r="D11" i="1"/>
  <c r="D15" i="1"/>
  <c r="F10" i="1" l="1"/>
  <c r="F11" i="1"/>
  <c r="F12" i="1"/>
  <c r="F15" i="1"/>
  <c r="F16" i="1"/>
  <c r="D10" i="1"/>
  <c r="D16" i="1"/>
  <c r="D9" i="1"/>
  <c r="G3" i="1" l="1"/>
  <c r="C19" i="1" s="1"/>
  <c r="G5" i="1"/>
  <c r="C20" i="1" s="1"/>
  <c r="G4" i="1"/>
  <c r="C15" i="1" s="1"/>
  <c r="C16" i="1"/>
  <c r="E12" i="1"/>
  <c r="C9" i="1"/>
  <c r="F9" i="1" s="1"/>
  <c r="E15" i="1" l="1"/>
  <c r="E16" i="1"/>
  <c r="D20" i="1"/>
  <c r="E20" i="1"/>
  <c r="E19" i="1"/>
  <c r="D19" i="1"/>
</calcChain>
</file>

<file path=xl/sharedStrings.xml><?xml version="1.0" encoding="utf-8"?>
<sst xmlns="http://schemas.openxmlformats.org/spreadsheetml/2006/main" count="27" uniqueCount="25">
  <si>
    <t>Eskal 300</t>
  </si>
  <si>
    <t>Eskal 150</t>
  </si>
  <si>
    <t>rho bulk (kg/m3)</t>
  </si>
  <si>
    <t>d50</t>
  </si>
  <si>
    <t>g</t>
  </si>
  <si>
    <t>One Eskal 300 grain diameter</t>
  </si>
  <si>
    <t>One Eskal 150 grain diameter</t>
  </si>
  <si>
    <t>Bottom of the drum</t>
  </si>
  <si>
    <t>flowing layer</t>
  </si>
  <si>
    <t>Drum depth (radius)</t>
  </si>
  <si>
    <t>depth</t>
  </si>
  <si>
    <t>P [kPa] Eskal 300</t>
  </si>
  <si>
    <t>P [kPa] Eskal 150</t>
  </si>
  <si>
    <t>5% of drum radius</t>
    <phoneticPr fontId="3" type="noConversion"/>
  </si>
  <si>
    <t>10% of drum radius</t>
    <phoneticPr fontId="3" type="noConversion"/>
  </si>
  <si>
    <t>20% of drum radius</t>
    <phoneticPr fontId="3" type="noConversion"/>
  </si>
  <si>
    <t>Flowing layer 5%</t>
    <phoneticPr fontId="3" type="noConversion"/>
  </si>
  <si>
    <t>Flowing layer 20%</t>
    <phoneticPr fontId="3" type="noConversion"/>
  </si>
  <si>
    <t>Flowing layer 10%</t>
    <phoneticPr fontId="3" type="noConversion"/>
  </si>
  <si>
    <t>Eskal15</t>
  </si>
  <si>
    <t>P [kPa] Eskal 15</t>
  </si>
  <si>
    <t>Eskal300 estimate average agglomerate size</t>
  </si>
  <si>
    <t>One Eskal15 grain diameter</t>
  </si>
  <si>
    <t>Agglomerate size for Eskal300</t>
  </si>
  <si>
    <t>Agglomerate size for Eskal15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</si>
</sst>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/>
    </xf>
    <xf numFmtId="11" fontId="0" fillId="0" borderId="1" xfId="0" applyNumberFormat="1" applyBorder="1" applyAlignment="1">
      <alignment horizontal="center"/>
    </xf>
    <xf numFmtId="11" fontId="0" fillId="2" borderId="1" xfId="0" applyNumberFormat="1" applyFill="1" applyBorder="1" applyAlignment="1">
      <alignment horizontal="center"/>
    </xf>
    <xf numFmtId="11" fontId="0" fillId="0" borderId="1" xfId="0" applyNumberFormat="1" applyFill="1" applyBorder="1" applyAlignment="1">
      <alignment horizontal="center"/>
    </xf>
    <xf numFmtId="11" fontId="0" fillId="3" borderId="1" xfId="0" applyNumberFormat="1" applyFill="1" applyBorder="1" applyAlignment="1">
      <alignment horizont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0"/>
  <sheetViews>
    <sheetView tabSelected="1" workbookViewId="0">
      <selection activeCell="C22" sqref="C22"/>
    </sheetView>
  </sheetViews>
  <sheetFormatPr baseColWidth="10" defaultRowHeight="16" x14ac:dyDescent="0.2"/>
  <cols>
    <col min="2" max="2" width="34.33203125" customWidth="1"/>
    <col min="3" max="3" width="16.5" customWidth="1"/>
    <col min="4" max="4" width="18.83203125" customWidth="1"/>
    <col min="5" max="5" width="20" customWidth="1"/>
    <col min="6" max="6" width="21.1640625" customWidth="1"/>
    <col min="8" max="8" width="21.83203125" customWidth="1"/>
  </cols>
  <sheetData>
    <row r="1" spans="2:8" x14ac:dyDescent="0.2">
      <c r="C1" t="s">
        <v>0</v>
      </c>
      <c r="D1" t="s">
        <v>1</v>
      </c>
      <c r="E1" t="s">
        <v>19</v>
      </c>
    </row>
    <row r="2" spans="2:8" x14ac:dyDescent="0.2">
      <c r="B2" t="s">
        <v>2</v>
      </c>
      <c r="C2">
        <v>501</v>
      </c>
      <c r="D2">
        <v>1354</v>
      </c>
      <c r="E2">
        <v>1110</v>
      </c>
      <c r="F2" t="s">
        <v>4</v>
      </c>
      <c r="G2">
        <v>9.81</v>
      </c>
    </row>
    <row r="3" spans="2:8" x14ac:dyDescent="0.2">
      <c r="B3" t="s">
        <v>3</v>
      </c>
      <c r="C3" s="1">
        <v>2.2199999999999999E-6</v>
      </c>
      <c r="D3" s="1">
        <v>1.3799999999999999E-4</v>
      </c>
      <c r="E3" s="1">
        <v>1.9000000000000001E-5</v>
      </c>
      <c r="F3" t="s">
        <v>8</v>
      </c>
      <c r="G3" s="1">
        <f>G6/20</f>
        <v>2.1000000000000003E-3</v>
      </c>
      <c r="H3" t="s">
        <v>13</v>
      </c>
    </row>
    <row r="4" spans="2:8" x14ac:dyDescent="0.2">
      <c r="C4" s="1"/>
      <c r="D4" s="1"/>
      <c r="F4" t="s">
        <v>8</v>
      </c>
      <c r="G4" s="1">
        <f>G6/10</f>
        <v>4.2000000000000006E-3</v>
      </c>
      <c r="H4" t="s">
        <v>14</v>
      </c>
    </row>
    <row r="5" spans="2:8" x14ac:dyDescent="0.2">
      <c r="C5" s="1"/>
      <c r="D5" s="1"/>
      <c r="F5" t="s">
        <v>8</v>
      </c>
      <c r="G5" s="1">
        <f>G6/5</f>
        <v>8.4000000000000012E-3</v>
      </c>
      <c r="H5" t="s">
        <v>15</v>
      </c>
    </row>
    <row r="6" spans="2:8" x14ac:dyDescent="0.2">
      <c r="F6" t="s">
        <v>9</v>
      </c>
      <c r="G6" s="1">
        <v>4.2000000000000003E-2</v>
      </c>
      <c r="H6" s="1">
        <f>G6*0.01</f>
        <v>4.2000000000000002E-4</v>
      </c>
    </row>
    <row r="7" spans="2:8" x14ac:dyDescent="0.2">
      <c r="G7" s="1"/>
    </row>
    <row r="8" spans="2:8" x14ac:dyDescent="0.2">
      <c r="B8" s="2"/>
      <c r="C8" s="3" t="s">
        <v>10</v>
      </c>
      <c r="D8" s="3" t="s">
        <v>11</v>
      </c>
      <c r="E8" s="3" t="s">
        <v>12</v>
      </c>
      <c r="F8" s="3" t="s">
        <v>20</v>
      </c>
    </row>
    <row r="9" spans="2:8" x14ac:dyDescent="0.2">
      <c r="B9" s="2" t="s">
        <v>5</v>
      </c>
      <c r="C9" s="4">
        <f>C3</f>
        <v>2.2199999999999999E-6</v>
      </c>
      <c r="D9" s="4">
        <f>$C$2*$G$2*C9/1000</f>
        <v>1.0910878200000001E-5</v>
      </c>
      <c r="E9" s="3"/>
      <c r="F9" s="4">
        <f>$E$2*$G$2*C9/1000</f>
        <v>2.4173802000000001E-5</v>
      </c>
    </row>
    <row r="10" spans="2:8" x14ac:dyDescent="0.2">
      <c r="B10" s="2" t="s">
        <v>21</v>
      </c>
      <c r="C10" s="5">
        <v>5.0000000000000002E-5</v>
      </c>
      <c r="D10" s="5">
        <f t="shared" ref="D10:D16" si="0">$C$2*$G$2*C10/1000</f>
        <v>2.4574050000000005E-4</v>
      </c>
      <c r="E10" s="3"/>
      <c r="F10" s="4">
        <f t="shared" ref="F10:F16" si="1">$E$2*$G$2*C10/1000</f>
        <v>5.44455E-4</v>
      </c>
    </row>
    <row r="11" spans="2:8" x14ac:dyDescent="0.2">
      <c r="B11" s="2" t="s">
        <v>22</v>
      </c>
      <c r="C11" s="5">
        <v>1.9000000000000001E-5</v>
      </c>
      <c r="D11" s="4">
        <f t="shared" si="0"/>
        <v>9.3381390000000006E-5</v>
      </c>
      <c r="E11" s="3"/>
      <c r="F11" s="5">
        <f t="shared" si="1"/>
        <v>2.0689290000000001E-4</v>
      </c>
    </row>
    <row r="12" spans="2:8" x14ac:dyDescent="0.2">
      <c r="B12" s="2" t="s">
        <v>6</v>
      </c>
      <c r="C12" s="5">
        <f>D3</f>
        <v>1.3799999999999999E-4</v>
      </c>
      <c r="D12" s="4">
        <f t="shared" si="0"/>
        <v>6.7824378000000006E-4</v>
      </c>
      <c r="E12" s="5">
        <f>D2*C12*G2/1000</f>
        <v>1.83301812E-3</v>
      </c>
      <c r="F12" s="4">
        <f t="shared" si="1"/>
        <v>1.5026957999999999E-3</v>
      </c>
    </row>
    <row r="13" spans="2:8" x14ac:dyDescent="0.2">
      <c r="B13" s="2" t="s">
        <v>23</v>
      </c>
      <c r="C13" s="6">
        <v>5.0000000000000001E-3</v>
      </c>
      <c r="D13" s="7">
        <f t="shared" si="0"/>
        <v>2.4574050000000004E-2</v>
      </c>
      <c r="E13" s="6"/>
      <c r="F13" s="4">
        <f t="shared" si="1"/>
        <v>5.4445500000000001E-2</v>
      </c>
    </row>
    <row r="14" spans="2:8" x14ac:dyDescent="0.2">
      <c r="B14" s="2" t="s">
        <v>24</v>
      </c>
      <c r="C14" s="6">
        <v>5.0000000000000001E-4</v>
      </c>
      <c r="D14" s="6">
        <f t="shared" si="0"/>
        <v>2.4574050000000002E-3</v>
      </c>
      <c r="E14" s="6"/>
      <c r="F14" s="7">
        <f t="shared" si="1"/>
        <v>5.4445500000000003E-3</v>
      </c>
    </row>
    <row r="15" spans="2:8" x14ac:dyDescent="0.2">
      <c r="B15" s="2" t="s">
        <v>18</v>
      </c>
      <c r="C15" s="4">
        <f>G4</f>
        <v>4.2000000000000006E-3</v>
      </c>
      <c r="D15" s="4">
        <f t="shared" si="0"/>
        <v>2.0642202000000005E-2</v>
      </c>
      <c r="E15" s="4">
        <f>D2*G2*C15/1000</f>
        <v>5.5787508000000006E-2</v>
      </c>
      <c r="F15" s="4">
        <f t="shared" si="1"/>
        <v>4.5734220000000006E-2</v>
      </c>
    </row>
    <row r="16" spans="2:8" x14ac:dyDescent="0.2">
      <c r="B16" s="2" t="s">
        <v>7</v>
      </c>
      <c r="C16" s="4">
        <f>G6</f>
        <v>4.2000000000000003E-2</v>
      </c>
      <c r="D16" s="4">
        <f t="shared" si="0"/>
        <v>0.20642202000000004</v>
      </c>
      <c r="E16" s="4">
        <f>D2*C16*G2/1000</f>
        <v>0.55787508000000008</v>
      </c>
      <c r="F16" s="4">
        <f t="shared" si="1"/>
        <v>0.45734220000000003</v>
      </c>
    </row>
    <row r="17" spans="2:6" x14ac:dyDescent="0.2">
      <c r="C17" s="1"/>
      <c r="D17" s="4"/>
      <c r="F17" s="4"/>
    </row>
    <row r="19" spans="2:6" x14ac:dyDescent="0.2">
      <c r="B19" s="2" t="s">
        <v>16</v>
      </c>
      <c r="C19" s="4">
        <f>G3</f>
        <v>2.1000000000000003E-3</v>
      </c>
      <c r="D19" s="4">
        <f>C2*G2*C19/1000</f>
        <v>1.0321101000000003E-2</v>
      </c>
      <c r="E19" s="4">
        <f>D2*G2*C19/1000</f>
        <v>2.7893754000000003E-2</v>
      </c>
    </row>
    <row r="20" spans="2:6" x14ac:dyDescent="0.2">
      <c r="B20" s="2" t="s">
        <v>17</v>
      </c>
      <c r="C20" s="4">
        <f>G5</f>
        <v>8.4000000000000012E-3</v>
      </c>
      <c r="D20" s="4">
        <f>C2*G2*C20/1000</f>
        <v>4.1284404000000011E-2</v>
      </c>
      <c r="E20" s="4">
        <f>D2*G2*C20/1000</f>
        <v>0.11157501600000001</v>
      </c>
    </row>
  </sheetData>
  <phoneticPr fontId="3" type="noConversion"/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Geoffroy</dc:creator>
  <cp:lastModifiedBy>Hao Shi</cp:lastModifiedBy>
  <dcterms:created xsi:type="dcterms:W3CDTF">2018-12-12T08:17:16Z</dcterms:created>
  <dcterms:modified xsi:type="dcterms:W3CDTF">2020-03-13T13:38:42Z</dcterms:modified>
</cp:coreProperties>
</file>