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7" i="8" l="1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66" i="8"/>
  <c r="I60" i="8"/>
  <c r="I61" i="8"/>
  <c r="I62" i="8"/>
  <c r="I63" i="8"/>
  <c r="I64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114" i="8"/>
  <c r="J115" i="8"/>
  <c r="J116" i="8"/>
  <c r="J117" i="8"/>
  <c r="J118" i="8"/>
  <c r="A118" i="8"/>
  <c r="C118" i="8"/>
  <c r="I118" i="8"/>
  <c r="B118" i="8" l="1"/>
  <c r="A75" i="8"/>
  <c r="C75" i="8"/>
  <c r="I75" i="8"/>
  <c r="A76" i="8"/>
  <c r="C76" i="8"/>
  <c r="I76" i="8"/>
  <c r="A77" i="8"/>
  <c r="C77" i="8"/>
  <c r="I77" i="8"/>
  <c r="A78" i="8"/>
  <c r="C78" i="8"/>
  <c r="I78" i="8"/>
  <c r="A79" i="8"/>
  <c r="C79" i="8"/>
  <c r="I79" i="8"/>
  <c r="A80" i="8"/>
  <c r="C80" i="8"/>
  <c r="I80" i="8"/>
  <c r="B80" i="8" s="1"/>
  <c r="A81" i="8"/>
  <c r="C81" i="8"/>
  <c r="I81" i="8"/>
  <c r="A82" i="8"/>
  <c r="C82" i="8"/>
  <c r="I82" i="8"/>
  <c r="B82" i="8" s="1"/>
  <c r="A83" i="8"/>
  <c r="C83" i="8"/>
  <c r="I83" i="8"/>
  <c r="A84" i="8"/>
  <c r="C84" i="8"/>
  <c r="I84" i="8"/>
  <c r="A85" i="8"/>
  <c r="C85" i="8"/>
  <c r="I85" i="8"/>
  <c r="A86" i="8"/>
  <c r="C86" i="8"/>
  <c r="I86" i="8"/>
  <c r="B86" i="8" s="1"/>
  <c r="A87" i="8"/>
  <c r="C87" i="8"/>
  <c r="I87" i="8"/>
  <c r="A88" i="8"/>
  <c r="C88" i="8"/>
  <c r="I88" i="8"/>
  <c r="B88" i="8"/>
  <c r="A89" i="8"/>
  <c r="C89" i="8"/>
  <c r="I89" i="8"/>
  <c r="A90" i="8"/>
  <c r="C90" i="8"/>
  <c r="I90" i="8"/>
  <c r="A91" i="8"/>
  <c r="C91" i="8"/>
  <c r="I91" i="8"/>
  <c r="B91" i="8" s="1"/>
  <c r="A92" i="8"/>
  <c r="C92" i="8"/>
  <c r="I92" i="8"/>
  <c r="B92" i="8"/>
  <c r="A93" i="8"/>
  <c r="C93" i="8"/>
  <c r="I93" i="8"/>
  <c r="A94" i="8"/>
  <c r="C94" i="8"/>
  <c r="I94" i="8"/>
  <c r="A95" i="8"/>
  <c r="C95" i="8"/>
  <c r="I95" i="8"/>
  <c r="A96" i="8"/>
  <c r="C96" i="8"/>
  <c r="I96" i="8"/>
  <c r="A97" i="8"/>
  <c r="C97" i="8"/>
  <c r="I97" i="8"/>
  <c r="B97" i="8" s="1"/>
  <c r="A98" i="8"/>
  <c r="C98" i="8"/>
  <c r="I98" i="8"/>
  <c r="A99" i="8"/>
  <c r="B99" i="8"/>
  <c r="C99" i="8"/>
  <c r="I99" i="8"/>
  <c r="A100" i="8"/>
  <c r="C100" i="8"/>
  <c r="I100" i="8"/>
  <c r="A101" i="8"/>
  <c r="C101" i="8"/>
  <c r="I101" i="8"/>
  <c r="B101" i="8" s="1"/>
  <c r="A102" i="8"/>
  <c r="C102" i="8"/>
  <c r="I102" i="8"/>
  <c r="A103" i="8"/>
  <c r="C103" i="8"/>
  <c r="I103" i="8"/>
  <c r="B103" i="8" s="1"/>
  <c r="A104" i="8"/>
  <c r="C104" i="8"/>
  <c r="I104" i="8"/>
  <c r="B104" i="8" s="1"/>
  <c r="A105" i="8"/>
  <c r="C105" i="8"/>
  <c r="I105" i="8"/>
  <c r="A106" i="8"/>
  <c r="C106" i="8"/>
  <c r="I106" i="8"/>
  <c r="A107" i="8"/>
  <c r="C107" i="8"/>
  <c r="I107" i="8"/>
  <c r="B107" i="8"/>
  <c r="A108" i="8"/>
  <c r="C108" i="8"/>
  <c r="I108" i="8"/>
  <c r="B108" i="8"/>
  <c r="A109" i="8"/>
  <c r="C109" i="8"/>
  <c r="I109" i="8"/>
  <c r="A110" i="8"/>
  <c r="C110" i="8"/>
  <c r="I110" i="8"/>
  <c r="A111" i="8"/>
  <c r="C111" i="8"/>
  <c r="I111" i="8"/>
  <c r="A112" i="8"/>
  <c r="C112" i="8"/>
  <c r="I112" i="8"/>
  <c r="A113" i="8"/>
  <c r="C113" i="8"/>
  <c r="I113" i="8"/>
  <c r="A114" i="8"/>
  <c r="C114" i="8"/>
  <c r="I114" i="8"/>
  <c r="A115" i="8"/>
  <c r="C115" i="8"/>
  <c r="I115" i="8"/>
  <c r="B115" i="8"/>
  <c r="A116" i="8"/>
  <c r="C116" i="8"/>
  <c r="I116" i="8"/>
  <c r="A117" i="8"/>
  <c r="C117" i="8"/>
  <c r="I117" i="8"/>
  <c r="B113" i="8" l="1"/>
  <c r="B83" i="8"/>
  <c r="B75" i="8"/>
  <c r="B114" i="8"/>
  <c r="B112" i="8"/>
  <c r="B100" i="8"/>
  <c r="B98" i="8"/>
  <c r="B96" i="8"/>
  <c r="B76" i="8"/>
  <c r="B93" i="8"/>
  <c r="B106" i="8"/>
  <c r="B89" i="8"/>
  <c r="B117" i="8"/>
  <c r="B102" i="8"/>
  <c r="B87" i="8"/>
  <c r="B85" i="8"/>
  <c r="B81" i="8"/>
  <c r="B95" i="8"/>
  <c r="B111" i="8"/>
  <c r="B109" i="8"/>
  <c r="B94" i="8"/>
  <c r="B79" i="8"/>
  <c r="B77" i="8"/>
  <c r="B110" i="8"/>
  <c r="B78" i="8"/>
  <c r="B116" i="8"/>
  <c r="B105" i="8"/>
  <c r="B90" i="8"/>
  <c r="B84" i="8"/>
  <c r="I65" i="8"/>
  <c r="I66" i="8"/>
  <c r="I67" i="8"/>
  <c r="I68" i="8"/>
  <c r="I69" i="8"/>
  <c r="I70" i="8"/>
  <c r="I71" i="8"/>
  <c r="I72" i="8"/>
  <c r="I73" i="8"/>
  <c r="I74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2" i="8"/>
  <c r="J3" i="8" l="1"/>
  <c r="J2" i="8"/>
  <c r="B73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68" i="8" l="1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<sst xmlns="http://schemas.openxmlformats.org/spreadsheetml/2006/main" count="19" uniqueCount="17">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</sst>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probe'!$A$2:$A$118</c:f>
              <c:numCache>
                <c:formatCode>0.0</c:formatCode>
                <c:ptCount val="11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12501</c:v>
                </c:pt>
                <c:pt idx="94" formatCode="0">
                  <c:v>15001</c:v>
                </c:pt>
                <c:pt idx="95" formatCode="0">
                  <c:v>17501</c:v>
                </c:pt>
                <c:pt idx="96" formatCode="0">
                  <c:v>20001</c:v>
                </c:pt>
                <c:pt idx="97" formatCode="0">
                  <c:v>25001</c:v>
                </c:pt>
                <c:pt idx="98" formatCode="0">
                  <c:v>30001</c:v>
                </c:pt>
                <c:pt idx="99" formatCode="0">
                  <c:v>35001</c:v>
                </c:pt>
                <c:pt idx="100" formatCode="0">
                  <c:v>40001</c:v>
                </c:pt>
                <c:pt idx="101" formatCode="0">
                  <c:v>45001</c:v>
                </c:pt>
                <c:pt idx="102" formatCode="0">
                  <c:v>50001</c:v>
                </c:pt>
                <c:pt idx="103" formatCode="0">
                  <c:v>55001</c:v>
                </c:pt>
                <c:pt idx="104" formatCode="0">
                  <c:v>60001</c:v>
                </c:pt>
                <c:pt idx="105" formatCode="0">
                  <c:v>65001</c:v>
                </c:pt>
                <c:pt idx="106" formatCode="0">
                  <c:v>70001</c:v>
                </c:pt>
                <c:pt idx="107" formatCode="0">
                  <c:v>75001</c:v>
                </c:pt>
                <c:pt idx="108" formatCode="0">
                  <c:v>80001</c:v>
                </c:pt>
                <c:pt idx="109" formatCode="0">
                  <c:v>85001</c:v>
                </c:pt>
                <c:pt idx="110" formatCode="0">
                  <c:v>90001</c:v>
                </c:pt>
                <c:pt idx="111" formatCode="0">
                  <c:v>95001</c:v>
                </c:pt>
                <c:pt idx="112" formatCode="0">
                  <c:v>100001</c:v>
                </c:pt>
                <c:pt idx="113" formatCode="0">
                  <c:v>105001</c:v>
                </c:pt>
                <c:pt idx="114" formatCode="0">
                  <c:v>110001</c:v>
                </c:pt>
                <c:pt idx="115" formatCode="0">
                  <c:v>115001</c:v>
                </c:pt>
                <c:pt idx="116" formatCode="0">
                  <c:v>120001</c:v>
                </c:pt>
              </c:numCache>
            </c:numRef>
          </c:xVal>
          <c:yVal>
            <c:numRef>
              <c:f>'1 Vpp Current probe'!$B$2:$B$118</c:f>
              <c:numCache>
                <c:formatCode>0.00</c:formatCode>
                <c:ptCount val="117"/>
                <c:pt idx="0">
                  <c:v>11.466176258473965</c:v>
                </c:pt>
                <c:pt idx="1">
                  <c:v>11.333428919635816</c:v>
                </c:pt>
                <c:pt idx="2">
                  <c:v>11.145059370877023</c:v>
                </c:pt>
                <c:pt idx="3">
                  <c:v>10.944940983830252</c:v>
                </c:pt>
                <c:pt idx="4">
                  <c:v>10.787968508175762</c:v>
                </c:pt>
                <c:pt idx="5">
                  <c:v>10.551610782380015</c:v>
                </c:pt>
                <c:pt idx="6">
                  <c:v>10.235496840896035</c:v>
                </c:pt>
                <c:pt idx="7">
                  <c:v>9.9429528120543189</c:v>
                </c:pt>
                <c:pt idx="8">
                  <c:v>9.6649157761275148</c:v>
                </c:pt>
                <c:pt idx="9">
                  <c:v>9.2843472713564932</c:v>
                </c:pt>
                <c:pt idx="10">
                  <c:v>9.0202816901408447</c:v>
                </c:pt>
                <c:pt idx="11">
                  <c:v>8.6506949326699463</c:v>
                </c:pt>
                <c:pt idx="12">
                  <c:v>8.3820059770356004</c:v>
                </c:pt>
                <c:pt idx="13">
                  <c:v>8.0714430072756684</c:v>
                </c:pt>
                <c:pt idx="14">
                  <c:v>7.7992863078652777</c:v>
                </c:pt>
                <c:pt idx="15">
                  <c:v>7.5116684739050479</c:v>
                </c:pt>
                <c:pt idx="16">
                  <c:v>7.3116996373984495</c:v>
                </c:pt>
                <c:pt idx="17">
                  <c:v>7.039508573448825</c:v>
                </c:pt>
                <c:pt idx="18">
                  <c:v>6.8838918918918921</c:v>
                </c:pt>
                <c:pt idx="19">
                  <c:v>6.5836475902366249</c:v>
                </c:pt>
                <c:pt idx="20">
                  <c:v>6.4577745265382429</c:v>
                </c:pt>
                <c:pt idx="21">
                  <c:v>6.1809182321303311</c:v>
                </c:pt>
                <c:pt idx="22">
                  <c:v>6.1054618288267468</c:v>
                </c:pt>
                <c:pt idx="23">
                  <c:v>5.8373875866135929</c:v>
                </c:pt>
                <c:pt idx="24">
                  <c:v>5.6500750911821491</c:v>
                </c:pt>
                <c:pt idx="25">
                  <c:v>5.5103607060629303</c:v>
                </c:pt>
                <c:pt idx="26">
                  <c:v>5.3758860414394771</c:v>
                </c:pt>
                <c:pt idx="27">
                  <c:v>5.2131321154355303</c:v>
                </c:pt>
                <c:pt idx="28">
                  <c:v>5.1060586403736377</c:v>
                </c:pt>
                <c:pt idx="29">
                  <c:v>4.7316307432228459</c:v>
                </c:pt>
                <c:pt idx="30">
                  <c:v>4.7827014506887719</c:v>
                </c:pt>
                <c:pt idx="31">
                  <c:v>4.6829661472326709</c:v>
                </c:pt>
                <c:pt idx="32">
                  <c:v>4.6230310896112323</c:v>
                </c:pt>
                <c:pt idx="33">
                  <c:v>4.4300532819408236</c:v>
                </c:pt>
                <c:pt idx="34">
                  <c:v>4.3689836579359742</c:v>
                </c:pt>
                <c:pt idx="35">
                  <c:v>3.841763041643917</c:v>
                </c:pt>
                <c:pt idx="36">
                  <c:v>3.5053259286234524</c:v>
                </c:pt>
                <c:pt idx="37">
                  <c:v>3.2022001924122638</c:v>
                </c:pt>
                <c:pt idx="38">
                  <c:v>2.9517522570624206</c:v>
                </c:pt>
                <c:pt idx="39">
                  <c:v>2.7009663564781681</c:v>
                </c:pt>
                <c:pt idx="40">
                  <c:v>2.4884823284823283</c:v>
                </c:pt>
                <c:pt idx="41">
                  <c:v>2.328769266880526</c:v>
                </c:pt>
                <c:pt idx="42">
                  <c:v>2.1170073945193559</c:v>
                </c:pt>
                <c:pt idx="43">
                  <c:v>2.0662522955219664</c:v>
                </c:pt>
                <c:pt idx="44">
                  <c:v>1.9346475108586703</c:v>
                </c:pt>
                <c:pt idx="45">
                  <c:v>1.8162499204682827</c:v>
                </c:pt>
                <c:pt idx="46">
                  <c:v>1.7211573678427539</c:v>
                </c:pt>
                <c:pt idx="47">
                  <c:v>1.6373374139250192</c:v>
                </c:pt>
                <c:pt idx="48">
                  <c:v>1.5833045480713877</c:v>
                </c:pt>
                <c:pt idx="49">
                  <c:v>1.4973909181747529</c:v>
                </c:pt>
                <c:pt idx="50">
                  <c:v>1.4491682070240295</c:v>
                </c:pt>
                <c:pt idx="51">
                  <c:v>1.379582806573957</c:v>
                </c:pt>
                <c:pt idx="52">
                  <c:v>1.3281113115176499</c:v>
                </c:pt>
                <c:pt idx="53">
                  <c:v>1.2855479625411288</c:v>
                </c:pt>
                <c:pt idx="54">
                  <c:v>1.2532973621103118</c:v>
                </c:pt>
                <c:pt idx="55">
                  <c:v>1.2035743932809218</c:v>
                </c:pt>
                <c:pt idx="56">
                  <c:v>1.16417194396469</c:v>
                </c:pt>
                <c:pt idx="57">
                  <c:v>1.1271646298306044</c:v>
                </c:pt>
                <c:pt idx="58">
                  <c:v>1.0697011494252873</c:v>
                </c:pt>
                <c:pt idx="59">
                  <c:v>1.0114478114478114</c:v>
                </c:pt>
                <c:pt idx="60">
                  <c:v>0.95396061269146615</c:v>
                </c:pt>
                <c:pt idx="61">
                  <c:v>0.9107165885741304</c:v>
                </c:pt>
                <c:pt idx="62">
                  <c:v>0.8736815458611088</c:v>
                </c:pt>
                <c:pt idx="63">
                  <c:v>0.7667933069274917</c:v>
                </c:pt>
                <c:pt idx="64">
                  <c:v>0.70942263644261916</c:v>
                </c:pt>
                <c:pt idx="65">
                  <c:v>0.64580441153786838</c:v>
                </c:pt>
                <c:pt idx="66">
                  <c:v>0.60424871251136014</c:v>
                </c:pt>
                <c:pt idx="67">
                  <c:v>0.52391288352586274</c:v>
                </c:pt>
                <c:pt idx="68">
                  <c:v>0.46644537451291668</c:v>
                </c:pt>
                <c:pt idx="69">
                  <c:v>0.42726819186087944</c:v>
                </c:pt>
                <c:pt idx="70">
                  <c:v>0.38982752551918343</c:v>
                </c:pt>
                <c:pt idx="71">
                  <c:v>0.36378865079919037</c:v>
                </c:pt>
                <c:pt idx="72">
                  <c:v>0.34018704537582262</c:v>
                </c:pt>
                <c:pt idx="73">
                  <c:v>0.32331449055563222</c:v>
                </c:pt>
                <c:pt idx="74">
                  <c:v>0.30796095146432007</c:v>
                </c:pt>
                <c:pt idx="75">
                  <c:v>0.29178737359934409</c:v>
                </c:pt>
                <c:pt idx="76">
                  <c:v>0.27997003337192672</c:v>
                </c:pt>
                <c:pt idx="77">
                  <c:v>0.26999051619021813</c:v>
                </c:pt>
                <c:pt idx="78">
                  <c:v>0.25901351351351348</c:v>
                </c:pt>
                <c:pt idx="79">
                  <c:v>0.25002688894864206</c:v>
                </c:pt>
                <c:pt idx="80">
                  <c:v>0.23869242596430243</c:v>
                </c:pt>
                <c:pt idx="81">
                  <c:v>0.23136287904031994</c:v>
                </c:pt>
                <c:pt idx="82">
                  <c:v>0.22597488872649971</c:v>
                </c:pt>
                <c:pt idx="83">
                  <c:v>0.22077490529673691</c:v>
                </c:pt>
                <c:pt idx="84">
                  <c:v>0.21324966974900925</c:v>
                </c:pt>
                <c:pt idx="85">
                  <c:v>0.20333705577087305</c:v>
                </c:pt>
                <c:pt idx="86">
                  <c:v>0.19292162763312834</c:v>
                </c:pt>
                <c:pt idx="87">
                  <c:v>0.18529373453171807</c:v>
                </c:pt>
                <c:pt idx="88">
                  <c:v>0.17827613104524179</c:v>
                </c:pt>
                <c:pt idx="89">
                  <c:v>0.17046484526738317</c:v>
                </c:pt>
                <c:pt idx="90">
                  <c:v>0.16494645852148107</c:v>
                </c:pt>
                <c:pt idx="91">
                  <c:v>0.15648982745300027</c:v>
                </c:pt>
                <c:pt idx="92">
                  <c:v>0.15396376718489016</c:v>
                </c:pt>
                <c:pt idx="93">
                  <c:v>0.13192578374920025</c:v>
                </c:pt>
                <c:pt idx="94">
                  <c:v>0.11281497937162806</c:v>
                </c:pt>
                <c:pt idx="95">
                  <c:v>0.10093179513184586</c:v>
                </c:pt>
                <c:pt idx="96">
                  <c:v>9.0895862330760469E-2</c:v>
                </c:pt>
                <c:pt idx="97">
                  <c:v>7.8813451776649737E-2</c:v>
                </c:pt>
                <c:pt idx="98">
                  <c:v>7.0445941610522936E-2</c:v>
                </c:pt>
                <c:pt idx="99">
                  <c:v>6.5171859942177959E-2</c:v>
                </c:pt>
                <c:pt idx="100">
                  <c:v>6.3204969752162901E-2</c:v>
                </c:pt>
                <c:pt idx="101">
                  <c:v>6.2037460027409792E-2</c:v>
                </c:pt>
                <c:pt idx="102">
                  <c:v>6.1862186415143766E-2</c:v>
                </c:pt>
                <c:pt idx="103">
                  <c:v>6.2342412959696912E-2</c:v>
                </c:pt>
                <c:pt idx="104">
                  <c:v>6.3491547464239267E-2</c:v>
                </c:pt>
                <c:pt idx="105">
                  <c:v>6.5022508038585225E-2</c:v>
                </c:pt>
                <c:pt idx="106">
                  <c:v>6.6315395647565015E-2</c:v>
                </c:pt>
                <c:pt idx="107">
                  <c:v>6.7930805056553564E-2</c:v>
                </c:pt>
                <c:pt idx="108">
                  <c:v>6.9004653274316194E-2</c:v>
                </c:pt>
                <c:pt idx="109">
                  <c:v>6.9340725039404305E-2</c:v>
                </c:pt>
                <c:pt idx="110">
                  <c:v>6.9016697588126161E-2</c:v>
                </c:pt>
                <c:pt idx="111">
                  <c:v>6.9413349044693207E-2</c:v>
                </c:pt>
                <c:pt idx="112">
                  <c:v>7.322227454673888E-2</c:v>
                </c:pt>
                <c:pt idx="113">
                  <c:v>8.1098729505287806E-2</c:v>
                </c:pt>
                <c:pt idx="114">
                  <c:v>8.7575210589651037E-2</c:v>
                </c:pt>
                <c:pt idx="115">
                  <c:v>9.3089399646398646E-2</c:v>
                </c:pt>
                <c:pt idx="116">
                  <c:v>9.7394665635871652E-2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probe'!$A$2:$A$118</c:f>
              <c:numCache>
                <c:formatCode>0.0</c:formatCode>
                <c:ptCount val="11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12501</c:v>
                </c:pt>
                <c:pt idx="94" formatCode="0">
                  <c:v>15001</c:v>
                </c:pt>
                <c:pt idx="95" formatCode="0">
                  <c:v>17501</c:v>
                </c:pt>
                <c:pt idx="96" formatCode="0">
                  <c:v>20001</c:v>
                </c:pt>
                <c:pt idx="97" formatCode="0">
                  <c:v>25001</c:v>
                </c:pt>
                <c:pt idx="98" formatCode="0">
                  <c:v>30001</c:v>
                </c:pt>
                <c:pt idx="99" formatCode="0">
                  <c:v>35001</c:v>
                </c:pt>
                <c:pt idx="100" formatCode="0">
                  <c:v>40001</c:v>
                </c:pt>
                <c:pt idx="101" formatCode="0">
                  <c:v>45001</c:v>
                </c:pt>
                <c:pt idx="102" formatCode="0">
                  <c:v>50001</c:v>
                </c:pt>
                <c:pt idx="103" formatCode="0">
                  <c:v>55001</c:v>
                </c:pt>
                <c:pt idx="104" formatCode="0">
                  <c:v>60001</c:v>
                </c:pt>
                <c:pt idx="105" formatCode="0">
                  <c:v>65001</c:v>
                </c:pt>
                <c:pt idx="106" formatCode="0">
                  <c:v>70001</c:v>
                </c:pt>
                <c:pt idx="107" formatCode="0">
                  <c:v>75001</c:v>
                </c:pt>
                <c:pt idx="108" formatCode="0">
                  <c:v>80001</c:v>
                </c:pt>
                <c:pt idx="109" formatCode="0">
                  <c:v>85001</c:v>
                </c:pt>
                <c:pt idx="110" formatCode="0">
                  <c:v>90001</c:v>
                </c:pt>
                <c:pt idx="111" formatCode="0">
                  <c:v>95001</c:v>
                </c:pt>
                <c:pt idx="112" formatCode="0">
                  <c:v>100001</c:v>
                </c:pt>
                <c:pt idx="113" formatCode="0">
                  <c:v>105001</c:v>
                </c:pt>
                <c:pt idx="114" formatCode="0">
                  <c:v>110001</c:v>
                </c:pt>
                <c:pt idx="115" formatCode="0">
                  <c:v>115001</c:v>
                </c:pt>
                <c:pt idx="116" formatCode="0">
                  <c:v>120001</c:v>
                </c:pt>
              </c:numCache>
            </c:numRef>
          </c:xVal>
          <c:yVal>
            <c:numRef>
              <c:f>'1 Vpp Current probe'!$C$2:$C$118</c:f>
              <c:numCache>
                <c:formatCode>0.00</c:formatCode>
                <c:ptCount val="117"/>
                <c:pt idx="0">
                  <c:v>-4.0600000000000005</c:v>
                </c:pt>
                <c:pt idx="1">
                  <c:v>-7.88</c:v>
                </c:pt>
                <c:pt idx="2">
                  <c:v>-11.85</c:v>
                </c:pt>
                <c:pt idx="3">
                  <c:v>-15.58</c:v>
                </c:pt>
                <c:pt idx="4">
                  <c:v>-19.369999999999997</c:v>
                </c:pt>
                <c:pt idx="5">
                  <c:v>-22.54</c:v>
                </c:pt>
                <c:pt idx="6">
                  <c:v>-26.06</c:v>
                </c:pt>
                <c:pt idx="7">
                  <c:v>-29.19</c:v>
                </c:pt>
                <c:pt idx="8">
                  <c:v>-31.88</c:v>
                </c:pt>
                <c:pt idx="9">
                  <c:v>-35.159999999999997</c:v>
                </c:pt>
                <c:pt idx="10">
                  <c:v>-37.33</c:v>
                </c:pt>
                <c:pt idx="11">
                  <c:v>-40.24</c:v>
                </c:pt>
                <c:pt idx="12">
                  <c:v>-41.949999999999996</c:v>
                </c:pt>
                <c:pt idx="13">
                  <c:v>-44.14</c:v>
                </c:pt>
                <c:pt idx="14">
                  <c:v>-45.95</c:v>
                </c:pt>
                <c:pt idx="15">
                  <c:v>-47.85</c:v>
                </c:pt>
                <c:pt idx="16">
                  <c:v>-49.22</c:v>
                </c:pt>
                <c:pt idx="17">
                  <c:v>-51.120000000000005</c:v>
                </c:pt>
                <c:pt idx="18">
                  <c:v>-51.91</c:v>
                </c:pt>
                <c:pt idx="19">
                  <c:v>-53.73</c:v>
                </c:pt>
                <c:pt idx="20">
                  <c:v>-54.58</c:v>
                </c:pt>
                <c:pt idx="21">
                  <c:v>-55.74</c:v>
                </c:pt>
                <c:pt idx="22">
                  <c:v>-56.54</c:v>
                </c:pt>
                <c:pt idx="23">
                  <c:v>-57.86</c:v>
                </c:pt>
                <c:pt idx="24">
                  <c:v>-58.84</c:v>
                </c:pt>
                <c:pt idx="25">
                  <c:v>-59.7</c:v>
                </c:pt>
                <c:pt idx="26">
                  <c:v>-60.339999999999996</c:v>
                </c:pt>
                <c:pt idx="27">
                  <c:v>-61.410000000000004</c:v>
                </c:pt>
                <c:pt idx="28">
                  <c:v>-61.94</c:v>
                </c:pt>
                <c:pt idx="29">
                  <c:v>-62.56</c:v>
                </c:pt>
                <c:pt idx="30">
                  <c:v>-63.459999999999994</c:v>
                </c:pt>
                <c:pt idx="31">
                  <c:v>-64.150000000000006</c:v>
                </c:pt>
                <c:pt idx="32">
                  <c:v>-64.400000000000006</c:v>
                </c:pt>
                <c:pt idx="33">
                  <c:v>-65.069999999999993</c:v>
                </c:pt>
                <c:pt idx="34">
                  <c:v>-65.62</c:v>
                </c:pt>
                <c:pt idx="35">
                  <c:v>-68.100000000000009</c:v>
                </c:pt>
                <c:pt idx="36">
                  <c:v>-69.58</c:v>
                </c:pt>
                <c:pt idx="37">
                  <c:v>-70.98</c:v>
                </c:pt>
                <c:pt idx="38">
                  <c:v>-72.02</c:v>
                </c:pt>
                <c:pt idx="39">
                  <c:v>-72.989999999999995</c:v>
                </c:pt>
                <c:pt idx="40">
                  <c:v>-73.84</c:v>
                </c:pt>
                <c:pt idx="41">
                  <c:v>-74.41</c:v>
                </c:pt>
                <c:pt idx="42">
                  <c:v>-74.28</c:v>
                </c:pt>
                <c:pt idx="43">
                  <c:v>-75.53</c:v>
                </c:pt>
                <c:pt idx="44">
                  <c:v>-75.67</c:v>
                </c:pt>
                <c:pt idx="45">
                  <c:v>-76.039999999999992</c:v>
                </c:pt>
                <c:pt idx="46">
                  <c:v>-76.430000000000007</c:v>
                </c:pt>
                <c:pt idx="47">
                  <c:v>-76.45</c:v>
                </c:pt>
                <c:pt idx="48">
                  <c:v>-76.59</c:v>
                </c:pt>
                <c:pt idx="49">
                  <c:v>-76.87</c:v>
                </c:pt>
                <c:pt idx="50">
                  <c:v>-76.84</c:v>
                </c:pt>
                <c:pt idx="51">
                  <c:v>-76.8</c:v>
                </c:pt>
                <c:pt idx="52">
                  <c:v>-76.77000000000001</c:v>
                </c:pt>
                <c:pt idx="53">
                  <c:v>-76.89</c:v>
                </c:pt>
                <c:pt idx="54">
                  <c:v>-76.930000000000007</c:v>
                </c:pt>
                <c:pt idx="55">
                  <c:v>-76.849999999999994</c:v>
                </c:pt>
                <c:pt idx="56">
                  <c:v>-76.88</c:v>
                </c:pt>
                <c:pt idx="57">
                  <c:v>-76.86</c:v>
                </c:pt>
                <c:pt idx="58">
                  <c:v>-76.599999999999994</c:v>
                </c:pt>
                <c:pt idx="59">
                  <c:v>-76.62</c:v>
                </c:pt>
                <c:pt idx="60">
                  <c:v>-76.360000000000014</c:v>
                </c:pt>
                <c:pt idx="61">
                  <c:v>-76.180000000000007</c:v>
                </c:pt>
                <c:pt idx="62">
                  <c:v>-75.97</c:v>
                </c:pt>
                <c:pt idx="63">
                  <c:v>-75.2</c:v>
                </c:pt>
                <c:pt idx="64">
                  <c:v>-74.66</c:v>
                </c:pt>
                <c:pt idx="65">
                  <c:v>-73.87</c:v>
                </c:pt>
                <c:pt idx="66">
                  <c:v>-73.17</c:v>
                </c:pt>
                <c:pt idx="67">
                  <c:v>-71.5</c:v>
                </c:pt>
                <c:pt idx="68">
                  <c:v>-70.16</c:v>
                </c:pt>
                <c:pt idx="69">
                  <c:v>-68.680000000000007</c:v>
                </c:pt>
                <c:pt idx="70">
                  <c:v>-67.320000000000007</c:v>
                </c:pt>
                <c:pt idx="71">
                  <c:v>-66.06</c:v>
                </c:pt>
                <c:pt idx="72">
                  <c:v>-64.91</c:v>
                </c:pt>
                <c:pt idx="73">
                  <c:v>-63.87</c:v>
                </c:pt>
                <c:pt idx="74">
                  <c:v>-62.89</c:v>
                </c:pt>
                <c:pt idx="75">
                  <c:v>-61.96</c:v>
                </c:pt>
                <c:pt idx="76">
                  <c:v>-61.39</c:v>
                </c:pt>
                <c:pt idx="77">
                  <c:v>-60.43</c:v>
                </c:pt>
                <c:pt idx="78">
                  <c:v>-59.82</c:v>
                </c:pt>
                <c:pt idx="79">
                  <c:v>-59.14</c:v>
                </c:pt>
                <c:pt idx="80">
                  <c:v>-58.46</c:v>
                </c:pt>
                <c:pt idx="81">
                  <c:v>-57.980000000000004</c:v>
                </c:pt>
                <c:pt idx="82">
                  <c:v>-57.56</c:v>
                </c:pt>
                <c:pt idx="83">
                  <c:v>-57.099999999999994</c:v>
                </c:pt>
                <c:pt idx="84">
                  <c:v>-56.73</c:v>
                </c:pt>
                <c:pt idx="85">
                  <c:v>-55.95</c:v>
                </c:pt>
                <c:pt idx="86">
                  <c:v>-55.33</c:v>
                </c:pt>
                <c:pt idx="87">
                  <c:v>-54.71</c:v>
                </c:pt>
                <c:pt idx="88">
                  <c:v>-54.17</c:v>
                </c:pt>
                <c:pt idx="89">
                  <c:v>-53.71</c:v>
                </c:pt>
                <c:pt idx="90">
                  <c:v>-53.28</c:v>
                </c:pt>
                <c:pt idx="91">
                  <c:v>-52.410000000000004</c:v>
                </c:pt>
                <c:pt idx="92">
                  <c:v>-52.18</c:v>
                </c:pt>
                <c:pt idx="93">
                  <c:v>-49.57</c:v>
                </c:pt>
                <c:pt idx="94">
                  <c:v>-46.34</c:v>
                </c:pt>
                <c:pt idx="95">
                  <c:v>-42.959999999999994</c:v>
                </c:pt>
                <c:pt idx="96">
                  <c:v>-39.22</c:v>
                </c:pt>
                <c:pt idx="97">
                  <c:v>-31.7</c:v>
                </c:pt>
                <c:pt idx="98">
                  <c:v>-22.999999999999996</c:v>
                </c:pt>
                <c:pt idx="99">
                  <c:v>-14.419999999999998</c:v>
                </c:pt>
                <c:pt idx="100">
                  <c:v>-6.8599999999999994</c:v>
                </c:pt>
                <c:pt idx="101">
                  <c:v>0.19000000000000483</c:v>
                </c:pt>
                <c:pt idx="102">
                  <c:v>1.9600000000000009</c:v>
                </c:pt>
                <c:pt idx="103">
                  <c:v>12.079999999999998</c:v>
                </c:pt>
                <c:pt idx="104">
                  <c:v>18.299999999999997</c:v>
                </c:pt>
                <c:pt idx="105">
                  <c:v>23.209999999999994</c:v>
                </c:pt>
                <c:pt idx="106">
                  <c:v>27.07</c:v>
                </c:pt>
                <c:pt idx="107">
                  <c:v>31.070000000000007</c:v>
                </c:pt>
                <c:pt idx="108">
                  <c:v>34.32</c:v>
                </c:pt>
                <c:pt idx="109">
                  <c:v>37.17</c:v>
                </c:pt>
                <c:pt idx="110">
                  <c:v>41.490000000000009</c:v>
                </c:pt>
                <c:pt idx="111">
                  <c:v>47.139999999999986</c:v>
                </c:pt>
                <c:pt idx="112">
                  <c:v>53.570000000000007</c:v>
                </c:pt>
                <c:pt idx="113">
                  <c:v>57.690000000000005</c:v>
                </c:pt>
                <c:pt idx="114">
                  <c:v>59.36</c:v>
                </c:pt>
                <c:pt idx="115">
                  <c:v>60.3</c:v>
                </c:pt>
                <c:pt idx="116">
                  <c:v>60.86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349624</xdr:colOff>
      <xdr:row>9</xdr:row>
      <xdr:rowOff>107577</xdr:rowOff>
    </xdr:from>
    <xdr:to>
      <xdr:col>7</xdr:col>
      <xdr:colOff>2312894</xdr:colOff>
      <xdr:row>24</xdr:row>
      <xdr:rowOff>161365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367552</xdr:colOff>
      <xdr:row>27</xdr:row>
      <xdr:rowOff>94129</xdr:rowOff>
    </xdr:from>
    <xdr:to>
      <xdr:col>7</xdr:col>
      <xdr:colOff>2312893</xdr:colOff>
      <xdr:row>42</xdr:row>
      <xdr:rowOff>147917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tabSelected="1" zoomScale="85" zoomScaleNormal="85" workbookViewId="0">
      <selection activeCell="G110" sqref="G11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1">
        <f t="shared" ref="B2:B33" si="1">I2/J2</f>
        <v>11.466176258473965</v>
      </c>
      <c r="C2" s="1">
        <f t="shared" ref="C2:C33" si="2">S2-U2</f>
        <v>-4.0600000000000005</v>
      </c>
      <c r="F2" s="4"/>
      <c r="G2" s="2">
        <v>13.085000000000001</v>
      </c>
      <c r="H2" s="1" t="s">
        <v>13</v>
      </c>
      <c r="I2" s="8">
        <f>O2*2.8/1</f>
        <v>4.4517199999999999</v>
      </c>
      <c r="J2" s="8">
        <f>Q2*2.8/1000</f>
        <v>0.38824799999999998</v>
      </c>
      <c r="K2">
        <v>5</v>
      </c>
      <c r="L2">
        <v>5.0000000000000001E-3</v>
      </c>
      <c r="M2">
        <v>0</v>
      </c>
      <c r="N2">
        <v>0</v>
      </c>
      <c r="O2">
        <v>1.5899000000000001</v>
      </c>
      <c r="P2">
        <v>0</v>
      </c>
      <c r="Q2">
        <v>138.66</v>
      </c>
      <c r="R2">
        <v>0</v>
      </c>
      <c r="S2">
        <v>-0.4</v>
      </c>
      <c r="T2">
        <v>0</v>
      </c>
      <c r="U2">
        <v>3.66</v>
      </c>
    </row>
    <row r="3" spans="1:21" x14ac:dyDescent="0.3">
      <c r="A3" s="2">
        <f t="shared" si="0"/>
        <v>10</v>
      </c>
      <c r="B3" s="1">
        <f t="shared" si="1"/>
        <v>11.333428919635816</v>
      </c>
      <c r="C3" s="1">
        <f t="shared" si="2"/>
        <v>-7.88</v>
      </c>
      <c r="F3" s="4"/>
      <c r="G3" s="3"/>
      <c r="H3" s="3"/>
      <c r="I3" s="8">
        <f t="shared" ref="I3:I64" si="3">O3*2.8/1</f>
        <v>4.42652</v>
      </c>
      <c r="J3" s="8">
        <f t="shared" ref="J3:J66" si="4">Q3*2.8/1000</f>
        <v>0.39057200000000003</v>
      </c>
      <c r="K3">
        <v>10</v>
      </c>
      <c r="L3">
        <v>5.0000000000000001E-3</v>
      </c>
      <c r="M3">
        <v>0</v>
      </c>
      <c r="N3">
        <v>1</v>
      </c>
      <c r="O3">
        <v>1.5809</v>
      </c>
      <c r="P3">
        <v>1</v>
      </c>
      <c r="Q3">
        <v>139.49</v>
      </c>
      <c r="R3">
        <v>1</v>
      </c>
      <c r="S3">
        <v>0.87</v>
      </c>
      <c r="T3">
        <v>1</v>
      </c>
      <c r="U3">
        <v>8.75</v>
      </c>
    </row>
    <row r="4" spans="1:21" x14ac:dyDescent="0.3">
      <c r="A4" s="2">
        <f t="shared" si="0"/>
        <v>15</v>
      </c>
      <c r="B4" s="1">
        <f t="shared" si="1"/>
        <v>11.145059370877023</v>
      </c>
      <c r="C4" s="1">
        <f t="shared" si="2"/>
        <v>-11.85</v>
      </c>
      <c r="F4" s="4"/>
      <c r="G4" s="6" t="s">
        <v>2</v>
      </c>
      <c r="I4" s="8">
        <f t="shared" si="3"/>
        <v>4.4939999999999998</v>
      </c>
      <c r="J4" s="8">
        <f t="shared" si="4"/>
        <v>0.40322799999999998</v>
      </c>
      <c r="K4">
        <v>15</v>
      </c>
      <c r="L4">
        <v>5.0000000000000001E-3</v>
      </c>
      <c r="M4">
        <v>0</v>
      </c>
      <c r="N4">
        <v>2</v>
      </c>
      <c r="O4">
        <v>1.605</v>
      </c>
      <c r="P4">
        <v>2</v>
      </c>
      <c r="Q4">
        <v>144.01</v>
      </c>
      <c r="R4">
        <v>2</v>
      </c>
      <c r="S4">
        <v>-0.57999999999999996</v>
      </c>
      <c r="T4">
        <v>2</v>
      </c>
      <c r="U4">
        <v>11.27</v>
      </c>
    </row>
    <row r="5" spans="1:21" x14ac:dyDescent="0.3">
      <c r="A5" s="2">
        <f t="shared" si="0"/>
        <v>20</v>
      </c>
      <c r="B5" s="1">
        <f t="shared" si="1"/>
        <v>10.944940983830252</v>
      </c>
      <c r="C5" s="1">
        <f t="shared" si="2"/>
        <v>-15.58</v>
      </c>
      <c r="F5" s="4"/>
      <c r="G5" s="1">
        <f>O2*2.319</f>
        <v>3.6869781000000001</v>
      </c>
      <c r="H5" s="1" t="s">
        <v>3</v>
      </c>
      <c r="I5" s="8">
        <f t="shared" si="3"/>
        <v>4.4917600000000002</v>
      </c>
      <c r="J5" s="8">
        <f t="shared" si="4"/>
        <v>0.41039599999999998</v>
      </c>
      <c r="K5">
        <v>20</v>
      </c>
      <c r="L5">
        <v>5.0000000000000001E-3</v>
      </c>
      <c r="M5">
        <v>0</v>
      </c>
      <c r="N5">
        <v>3</v>
      </c>
      <c r="O5">
        <v>1.6042000000000001</v>
      </c>
      <c r="P5">
        <v>3</v>
      </c>
      <c r="Q5">
        <v>146.57</v>
      </c>
      <c r="R5">
        <v>3</v>
      </c>
      <c r="S5">
        <v>-1.08</v>
      </c>
      <c r="T5">
        <v>3</v>
      </c>
      <c r="U5">
        <v>14.5</v>
      </c>
    </row>
    <row r="6" spans="1:21" x14ac:dyDescent="0.3">
      <c r="A6" s="2">
        <f t="shared" si="0"/>
        <v>25</v>
      </c>
      <c r="B6" s="1">
        <f t="shared" si="1"/>
        <v>10.787968508175762</v>
      </c>
      <c r="C6" s="1">
        <f t="shared" si="2"/>
        <v>-19.369999999999997</v>
      </c>
      <c r="F6" s="4"/>
      <c r="G6" s="3"/>
      <c r="H6" s="3"/>
      <c r="I6" s="8">
        <f t="shared" si="3"/>
        <v>4.4889599999999996</v>
      </c>
      <c r="J6" s="8">
        <f t="shared" si="4"/>
        <v>0.41610799999999998</v>
      </c>
      <c r="K6">
        <v>25</v>
      </c>
      <c r="L6">
        <v>5.0000000000000001E-3</v>
      </c>
      <c r="M6">
        <v>0</v>
      </c>
      <c r="N6">
        <v>4</v>
      </c>
      <c r="O6">
        <v>1.6032</v>
      </c>
      <c r="P6">
        <v>4</v>
      </c>
      <c r="Q6">
        <v>148.61000000000001</v>
      </c>
      <c r="R6">
        <v>4</v>
      </c>
      <c r="S6">
        <v>-1.72</v>
      </c>
      <c r="T6">
        <v>4</v>
      </c>
      <c r="U6">
        <v>17.649999999999999</v>
      </c>
    </row>
    <row r="7" spans="1:21" x14ac:dyDescent="0.3">
      <c r="A7" s="2">
        <f t="shared" si="0"/>
        <v>30</v>
      </c>
      <c r="B7" s="1">
        <f t="shared" si="1"/>
        <v>10.551610782380015</v>
      </c>
      <c r="C7" s="1">
        <f t="shared" si="2"/>
        <v>-22.54</v>
      </c>
      <c r="F7" s="4"/>
      <c r="G7" s="6" t="s">
        <v>5</v>
      </c>
      <c r="H7" s="3"/>
      <c r="I7" s="8">
        <f t="shared" si="3"/>
        <v>4.4937199999999997</v>
      </c>
      <c r="J7" s="8">
        <f t="shared" si="4"/>
        <v>0.42587999999999993</v>
      </c>
      <c r="K7">
        <v>30</v>
      </c>
      <c r="L7">
        <v>5.0000000000000001E-3</v>
      </c>
      <c r="M7">
        <v>0</v>
      </c>
      <c r="N7">
        <v>5</v>
      </c>
      <c r="O7">
        <v>1.6049</v>
      </c>
      <c r="P7">
        <v>5</v>
      </c>
      <c r="Q7">
        <v>152.1</v>
      </c>
      <c r="R7">
        <v>5</v>
      </c>
      <c r="S7">
        <v>-2.0499999999999998</v>
      </c>
      <c r="T7">
        <v>5</v>
      </c>
      <c r="U7">
        <v>20.49</v>
      </c>
    </row>
    <row r="8" spans="1:21" x14ac:dyDescent="0.3">
      <c r="A8" s="2">
        <f t="shared" si="0"/>
        <v>35</v>
      </c>
      <c r="B8" s="1">
        <f t="shared" si="1"/>
        <v>10.235496840896035</v>
      </c>
      <c r="C8" s="1">
        <f t="shared" si="2"/>
        <v>-26.06</v>
      </c>
      <c r="G8" s="7">
        <v>0</v>
      </c>
      <c r="H8" s="3"/>
      <c r="I8" s="8">
        <f t="shared" si="3"/>
        <v>4.4906399999999991</v>
      </c>
      <c r="J8" s="8">
        <f t="shared" si="4"/>
        <v>0.43873199999999996</v>
      </c>
      <c r="K8">
        <v>35</v>
      </c>
      <c r="L8">
        <v>5.0000000000000001E-3</v>
      </c>
      <c r="M8">
        <v>0</v>
      </c>
      <c r="N8">
        <v>6</v>
      </c>
      <c r="O8">
        <v>1.6037999999999999</v>
      </c>
      <c r="P8">
        <v>6</v>
      </c>
      <c r="Q8">
        <v>156.69</v>
      </c>
      <c r="R8">
        <v>6</v>
      </c>
      <c r="S8">
        <v>-2.54</v>
      </c>
      <c r="T8">
        <v>6</v>
      </c>
      <c r="U8">
        <v>23.52</v>
      </c>
    </row>
    <row r="9" spans="1:21" x14ac:dyDescent="0.3">
      <c r="A9" s="2">
        <f t="shared" si="0"/>
        <v>40</v>
      </c>
      <c r="B9" s="1">
        <f t="shared" si="1"/>
        <v>9.9429528120543189</v>
      </c>
      <c r="C9" s="1">
        <f t="shared" si="2"/>
        <v>-29.19</v>
      </c>
      <c r="H9" s="3"/>
      <c r="I9" s="8">
        <f t="shared" si="3"/>
        <v>4.4897999999999998</v>
      </c>
      <c r="J9" s="8">
        <f t="shared" si="4"/>
        <v>0.45155599999999996</v>
      </c>
      <c r="K9">
        <v>40</v>
      </c>
      <c r="L9">
        <v>5.0000000000000001E-3</v>
      </c>
      <c r="M9">
        <v>0</v>
      </c>
      <c r="N9">
        <v>7</v>
      </c>
      <c r="O9">
        <v>1.6034999999999999</v>
      </c>
      <c r="P9">
        <v>7</v>
      </c>
      <c r="Q9">
        <v>161.27000000000001</v>
      </c>
      <c r="R9">
        <v>7</v>
      </c>
      <c r="S9">
        <v>-2.89</v>
      </c>
      <c r="T9">
        <v>7</v>
      </c>
      <c r="U9">
        <v>26.3</v>
      </c>
    </row>
    <row r="10" spans="1:21" x14ac:dyDescent="0.3">
      <c r="A10" s="2">
        <f t="shared" si="0"/>
        <v>45</v>
      </c>
      <c r="B10" s="1">
        <f t="shared" si="1"/>
        <v>9.6649157761275148</v>
      </c>
      <c r="C10" s="1">
        <f t="shared" si="2"/>
        <v>-31.88</v>
      </c>
      <c r="I10" s="8">
        <f t="shared" si="3"/>
        <v>4.48224</v>
      </c>
      <c r="J10" s="8">
        <f t="shared" si="4"/>
        <v>0.46376399999999995</v>
      </c>
      <c r="K10">
        <v>45</v>
      </c>
      <c r="L10">
        <v>5.0000000000000001E-3</v>
      </c>
      <c r="M10">
        <v>0</v>
      </c>
      <c r="N10">
        <v>8</v>
      </c>
      <c r="O10">
        <v>1.6008</v>
      </c>
      <c r="P10">
        <v>8</v>
      </c>
      <c r="Q10">
        <v>165.63</v>
      </c>
      <c r="R10">
        <v>8</v>
      </c>
      <c r="S10">
        <v>-3.25</v>
      </c>
      <c r="T10">
        <v>8</v>
      </c>
      <c r="U10">
        <v>28.63</v>
      </c>
    </row>
    <row r="11" spans="1:21" x14ac:dyDescent="0.3">
      <c r="A11" s="2">
        <f t="shared" si="0"/>
        <v>51</v>
      </c>
      <c r="B11" s="1">
        <f t="shared" si="1"/>
        <v>9.2843472713564932</v>
      </c>
      <c r="C11" s="1">
        <f t="shared" si="2"/>
        <v>-35.159999999999997</v>
      </c>
      <c r="I11" s="8">
        <f t="shared" si="3"/>
        <v>4.4825200000000001</v>
      </c>
      <c r="J11" s="8">
        <f t="shared" si="4"/>
        <v>0.48280399999999996</v>
      </c>
      <c r="K11">
        <v>51</v>
      </c>
      <c r="L11">
        <v>5.0000000000000001E-3</v>
      </c>
      <c r="M11">
        <v>0</v>
      </c>
      <c r="N11">
        <v>9</v>
      </c>
      <c r="O11">
        <v>1.6009</v>
      </c>
      <c r="P11">
        <v>9</v>
      </c>
      <c r="Q11">
        <v>172.43</v>
      </c>
      <c r="R11">
        <v>9</v>
      </c>
      <c r="S11">
        <v>-3.78</v>
      </c>
      <c r="T11">
        <v>9</v>
      </c>
      <c r="U11">
        <v>31.38</v>
      </c>
    </row>
    <row r="12" spans="1:21" x14ac:dyDescent="0.3">
      <c r="A12" s="2">
        <f t="shared" si="0"/>
        <v>55</v>
      </c>
      <c r="B12" s="1">
        <f t="shared" si="1"/>
        <v>9.0202816901408447</v>
      </c>
      <c r="C12" s="1">
        <f t="shared" si="2"/>
        <v>-37.33</v>
      </c>
      <c r="I12" s="8">
        <f t="shared" si="3"/>
        <v>4.4830799999999993</v>
      </c>
      <c r="J12" s="8">
        <f t="shared" si="4"/>
        <v>0.49699999999999994</v>
      </c>
      <c r="K12">
        <v>55</v>
      </c>
      <c r="L12">
        <v>5.0000000000000001E-3</v>
      </c>
      <c r="M12">
        <v>0</v>
      </c>
      <c r="N12">
        <v>10</v>
      </c>
      <c r="O12">
        <v>1.6011</v>
      </c>
      <c r="P12">
        <v>10</v>
      </c>
      <c r="Q12">
        <v>177.5</v>
      </c>
      <c r="R12">
        <v>10</v>
      </c>
      <c r="S12">
        <v>-4.0199999999999996</v>
      </c>
      <c r="T12">
        <v>10</v>
      </c>
      <c r="U12">
        <v>33.31</v>
      </c>
    </row>
    <row r="13" spans="1:21" x14ac:dyDescent="0.3">
      <c r="A13" s="5">
        <f t="shared" si="0"/>
        <v>61</v>
      </c>
      <c r="B13" s="1">
        <f t="shared" si="1"/>
        <v>8.6506949326699463</v>
      </c>
      <c r="C13" s="1">
        <f t="shared" si="2"/>
        <v>-40.24</v>
      </c>
      <c r="I13" s="8">
        <f t="shared" si="3"/>
        <v>4.4788799999999993</v>
      </c>
      <c r="J13" s="8">
        <f t="shared" si="4"/>
        <v>0.51774799999999999</v>
      </c>
      <c r="K13">
        <v>61</v>
      </c>
      <c r="L13">
        <v>5.0000000000000001E-3</v>
      </c>
      <c r="M13">
        <v>0</v>
      </c>
      <c r="N13">
        <v>11</v>
      </c>
      <c r="O13">
        <v>1.5995999999999999</v>
      </c>
      <c r="P13">
        <v>11</v>
      </c>
      <c r="Q13">
        <v>184.91</v>
      </c>
      <c r="R13">
        <v>11</v>
      </c>
      <c r="S13">
        <v>-4.46</v>
      </c>
      <c r="T13">
        <v>11</v>
      </c>
      <c r="U13">
        <v>35.78</v>
      </c>
    </row>
    <row r="14" spans="1:21" x14ac:dyDescent="0.3">
      <c r="A14" s="5">
        <f t="shared" si="0"/>
        <v>65</v>
      </c>
      <c r="B14" s="1">
        <f t="shared" si="1"/>
        <v>8.3820059770356004</v>
      </c>
      <c r="C14" s="1">
        <f t="shared" si="2"/>
        <v>-41.949999999999996</v>
      </c>
      <c r="I14" s="8">
        <f t="shared" si="3"/>
        <v>4.4763599999999997</v>
      </c>
      <c r="J14" s="8">
        <f t="shared" si="4"/>
        <v>0.53404399999999996</v>
      </c>
      <c r="K14">
        <v>65</v>
      </c>
      <c r="L14">
        <v>5.0000000000000001E-3</v>
      </c>
      <c r="M14">
        <v>0</v>
      </c>
      <c r="N14">
        <v>12</v>
      </c>
      <c r="O14">
        <v>1.5987</v>
      </c>
      <c r="P14">
        <v>12</v>
      </c>
      <c r="Q14">
        <v>190.73</v>
      </c>
      <c r="R14">
        <v>12</v>
      </c>
      <c r="S14">
        <v>-4.6500000000000004</v>
      </c>
      <c r="T14">
        <v>12</v>
      </c>
      <c r="U14">
        <v>37.299999999999997</v>
      </c>
    </row>
    <row r="15" spans="1:21" x14ac:dyDescent="0.3">
      <c r="A15" s="5">
        <f t="shared" si="0"/>
        <v>71</v>
      </c>
      <c r="B15" s="1">
        <f t="shared" si="1"/>
        <v>8.0714430072756684</v>
      </c>
      <c r="C15" s="1">
        <f t="shared" si="2"/>
        <v>-44.14</v>
      </c>
      <c r="I15" s="8">
        <f t="shared" si="3"/>
        <v>4.4729999999999999</v>
      </c>
      <c r="J15" s="8">
        <f t="shared" si="4"/>
        <v>0.55417599999999989</v>
      </c>
      <c r="K15">
        <v>71</v>
      </c>
      <c r="L15">
        <v>5.0000000000000001E-3</v>
      </c>
      <c r="M15">
        <v>0</v>
      </c>
      <c r="N15">
        <v>13</v>
      </c>
      <c r="O15">
        <v>1.5974999999999999</v>
      </c>
      <c r="P15">
        <v>13</v>
      </c>
      <c r="Q15">
        <v>197.92</v>
      </c>
      <c r="R15">
        <v>13</v>
      </c>
      <c r="S15">
        <v>-5.13</v>
      </c>
      <c r="T15">
        <v>13</v>
      </c>
      <c r="U15">
        <v>39.01</v>
      </c>
    </row>
    <row r="16" spans="1:21" x14ac:dyDescent="0.3">
      <c r="A16" s="5">
        <f t="shared" si="0"/>
        <v>75</v>
      </c>
      <c r="B16" s="1">
        <f t="shared" si="1"/>
        <v>7.7992863078652777</v>
      </c>
      <c r="C16" s="1">
        <f t="shared" si="2"/>
        <v>-45.95</v>
      </c>
      <c r="I16" s="8">
        <f t="shared" si="3"/>
        <v>4.4673999999999996</v>
      </c>
      <c r="J16" s="8">
        <f t="shared" si="4"/>
        <v>0.57279599999999997</v>
      </c>
      <c r="K16">
        <v>75</v>
      </c>
      <c r="L16">
        <v>5.0000000000000001E-3</v>
      </c>
      <c r="M16">
        <v>0</v>
      </c>
      <c r="N16">
        <v>14</v>
      </c>
      <c r="O16">
        <v>1.5954999999999999</v>
      </c>
      <c r="P16">
        <v>14</v>
      </c>
      <c r="Q16">
        <v>204.57</v>
      </c>
      <c r="R16">
        <v>14</v>
      </c>
      <c r="S16">
        <v>-5.36</v>
      </c>
      <c r="T16">
        <v>14</v>
      </c>
      <c r="U16">
        <v>40.590000000000003</v>
      </c>
    </row>
    <row r="17" spans="1:21" x14ac:dyDescent="0.3">
      <c r="A17" s="5">
        <f t="shared" si="0"/>
        <v>81</v>
      </c>
      <c r="B17" s="1">
        <f t="shared" si="1"/>
        <v>7.5116684739050479</v>
      </c>
      <c r="C17" s="1">
        <f t="shared" si="2"/>
        <v>-47.85</v>
      </c>
      <c r="I17" s="8">
        <f t="shared" si="3"/>
        <v>4.4612399999999992</v>
      </c>
      <c r="J17" s="8">
        <f t="shared" si="4"/>
        <v>0.59390799999999999</v>
      </c>
      <c r="K17">
        <v>81</v>
      </c>
      <c r="L17">
        <v>5.0000000000000001E-3</v>
      </c>
      <c r="M17">
        <v>0</v>
      </c>
      <c r="N17">
        <v>15</v>
      </c>
      <c r="O17">
        <v>1.5932999999999999</v>
      </c>
      <c r="P17">
        <v>15</v>
      </c>
      <c r="Q17">
        <v>212.11</v>
      </c>
      <c r="R17">
        <v>15</v>
      </c>
      <c r="S17">
        <v>-5.82</v>
      </c>
      <c r="T17">
        <v>15</v>
      </c>
      <c r="U17">
        <v>42.03</v>
      </c>
    </row>
    <row r="18" spans="1:21" x14ac:dyDescent="0.3">
      <c r="A18" s="5">
        <f t="shared" si="0"/>
        <v>85</v>
      </c>
      <c r="B18" s="1">
        <f t="shared" si="1"/>
        <v>7.3116996373984495</v>
      </c>
      <c r="C18" s="1">
        <f t="shared" si="2"/>
        <v>-49.22</v>
      </c>
      <c r="I18" s="8">
        <f t="shared" si="3"/>
        <v>4.4603999999999999</v>
      </c>
      <c r="J18" s="8">
        <f t="shared" si="4"/>
        <v>0.61003599999999991</v>
      </c>
      <c r="K18">
        <v>85</v>
      </c>
      <c r="L18">
        <v>5.0000000000000001E-3</v>
      </c>
      <c r="M18">
        <v>0</v>
      </c>
      <c r="N18">
        <v>16</v>
      </c>
      <c r="O18">
        <v>1.593</v>
      </c>
      <c r="P18">
        <v>16</v>
      </c>
      <c r="Q18">
        <v>217.87</v>
      </c>
      <c r="R18">
        <v>16</v>
      </c>
      <c r="S18">
        <v>-6.02</v>
      </c>
      <c r="T18">
        <v>16</v>
      </c>
      <c r="U18">
        <v>43.2</v>
      </c>
    </row>
    <row r="19" spans="1:21" x14ac:dyDescent="0.3">
      <c r="A19" s="5">
        <f t="shared" si="0"/>
        <v>91</v>
      </c>
      <c r="B19" s="1">
        <f t="shared" si="1"/>
        <v>7.039508573448825</v>
      </c>
      <c r="C19" s="1">
        <f t="shared" si="2"/>
        <v>-51.120000000000005</v>
      </c>
      <c r="I19" s="8">
        <f t="shared" si="3"/>
        <v>4.4601199999999999</v>
      </c>
      <c r="J19" s="8">
        <f t="shared" si="4"/>
        <v>0.63358399999999993</v>
      </c>
      <c r="K19">
        <v>91</v>
      </c>
      <c r="L19">
        <v>5.0000000000000001E-3</v>
      </c>
      <c r="M19">
        <v>0</v>
      </c>
      <c r="N19">
        <v>17</v>
      </c>
      <c r="O19">
        <v>1.5929</v>
      </c>
      <c r="P19">
        <v>17</v>
      </c>
      <c r="Q19">
        <v>226.28</v>
      </c>
      <c r="R19">
        <v>17</v>
      </c>
      <c r="S19">
        <v>-6.45</v>
      </c>
      <c r="T19">
        <v>17</v>
      </c>
      <c r="U19">
        <v>44.67</v>
      </c>
    </row>
    <row r="20" spans="1:21" x14ac:dyDescent="0.3">
      <c r="A20" s="5">
        <f t="shared" si="0"/>
        <v>95</v>
      </c>
      <c r="B20" s="1">
        <f t="shared" si="1"/>
        <v>6.8838918918918921</v>
      </c>
      <c r="C20" s="1">
        <f t="shared" si="2"/>
        <v>-51.91</v>
      </c>
      <c r="I20" s="8">
        <f t="shared" si="3"/>
        <v>4.4573200000000002</v>
      </c>
      <c r="J20" s="8">
        <f t="shared" si="4"/>
        <v>0.64749999999999996</v>
      </c>
      <c r="K20">
        <v>95</v>
      </c>
      <c r="L20">
        <v>5.0000000000000001E-3</v>
      </c>
      <c r="M20">
        <v>0</v>
      </c>
      <c r="N20">
        <v>18</v>
      </c>
      <c r="O20">
        <v>1.5919000000000001</v>
      </c>
      <c r="P20">
        <v>18</v>
      </c>
      <c r="Q20">
        <v>231.25</v>
      </c>
      <c r="R20">
        <v>18</v>
      </c>
      <c r="S20">
        <v>-6.61</v>
      </c>
      <c r="T20">
        <v>18</v>
      </c>
      <c r="U20">
        <v>45.3</v>
      </c>
    </row>
    <row r="21" spans="1:21" x14ac:dyDescent="0.3">
      <c r="A21" s="5">
        <f t="shared" si="0"/>
        <v>101</v>
      </c>
      <c r="B21" s="1">
        <f t="shared" si="1"/>
        <v>6.5836475902366249</v>
      </c>
      <c r="C21" s="1">
        <f t="shared" si="2"/>
        <v>-53.73</v>
      </c>
      <c r="I21" s="8">
        <f t="shared" si="3"/>
        <v>4.4483600000000001</v>
      </c>
      <c r="J21" s="8">
        <f t="shared" si="4"/>
        <v>0.67566800000000005</v>
      </c>
      <c r="K21">
        <v>101</v>
      </c>
      <c r="L21">
        <v>5.0000000000000001E-3</v>
      </c>
      <c r="M21">
        <v>0</v>
      </c>
      <c r="N21">
        <v>19</v>
      </c>
      <c r="O21">
        <v>1.5887</v>
      </c>
      <c r="P21">
        <v>19</v>
      </c>
      <c r="Q21">
        <v>241.31</v>
      </c>
      <c r="R21">
        <v>19</v>
      </c>
      <c r="S21">
        <v>-7.07</v>
      </c>
      <c r="T21">
        <v>19</v>
      </c>
      <c r="U21">
        <v>46.66</v>
      </c>
    </row>
    <row r="22" spans="1:21" x14ac:dyDescent="0.3">
      <c r="A22" s="5">
        <f t="shared" si="0"/>
        <v>105</v>
      </c>
      <c r="B22" s="1">
        <f t="shared" si="1"/>
        <v>6.4577745265382429</v>
      </c>
      <c r="C22" s="1">
        <f t="shared" si="2"/>
        <v>-54.58</v>
      </c>
      <c r="I22" s="8">
        <f t="shared" si="3"/>
        <v>4.4491999999999994</v>
      </c>
      <c r="J22" s="8">
        <f t="shared" si="4"/>
        <v>0.68896799999999991</v>
      </c>
      <c r="K22">
        <v>105</v>
      </c>
      <c r="L22">
        <v>5.0000000000000001E-3</v>
      </c>
      <c r="M22">
        <v>0</v>
      </c>
      <c r="N22">
        <v>20</v>
      </c>
      <c r="O22">
        <v>1.589</v>
      </c>
      <c r="P22">
        <v>20</v>
      </c>
      <c r="Q22">
        <v>246.06</v>
      </c>
      <c r="R22">
        <v>20</v>
      </c>
      <c r="S22">
        <v>-7.16</v>
      </c>
      <c r="T22">
        <v>20</v>
      </c>
      <c r="U22">
        <v>47.42</v>
      </c>
    </row>
    <row r="23" spans="1:21" x14ac:dyDescent="0.3">
      <c r="A23" s="5">
        <f t="shared" si="0"/>
        <v>110</v>
      </c>
      <c r="B23" s="1">
        <f t="shared" si="1"/>
        <v>6.1809182321303311</v>
      </c>
      <c r="C23" s="1">
        <f t="shared" si="2"/>
        <v>-55.74</v>
      </c>
      <c r="I23" s="8">
        <f t="shared" si="3"/>
        <v>4.4405200000000002</v>
      </c>
      <c r="J23" s="8">
        <f t="shared" si="4"/>
        <v>0.71842399999999984</v>
      </c>
      <c r="K23">
        <v>110</v>
      </c>
      <c r="L23">
        <v>5.0000000000000001E-3</v>
      </c>
      <c r="M23">
        <v>0</v>
      </c>
      <c r="N23">
        <v>21</v>
      </c>
      <c r="O23">
        <v>1.5859000000000001</v>
      </c>
      <c r="P23">
        <v>21</v>
      </c>
      <c r="Q23">
        <v>256.58</v>
      </c>
      <c r="R23">
        <v>21</v>
      </c>
      <c r="S23">
        <v>-7.53</v>
      </c>
      <c r="T23">
        <v>21</v>
      </c>
      <c r="U23">
        <v>48.21</v>
      </c>
    </row>
    <row r="24" spans="1:21" x14ac:dyDescent="0.3">
      <c r="A24" s="5">
        <f t="shared" si="0"/>
        <v>115</v>
      </c>
      <c r="B24" s="1">
        <f t="shared" si="1"/>
        <v>6.1054618288267468</v>
      </c>
      <c r="C24" s="1">
        <f t="shared" si="2"/>
        <v>-56.54</v>
      </c>
      <c r="I24" s="8">
        <f t="shared" si="3"/>
        <v>4.4382799999999998</v>
      </c>
      <c r="J24" s="8">
        <f t="shared" si="4"/>
        <v>0.72693599999999992</v>
      </c>
      <c r="K24">
        <v>115</v>
      </c>
      <c r="L24">
        <v>5.0000000000000001E-3</v>
      </c>
      <c r="M24">
        <v>0</v>
      </c>
      <c r="N24">
        <v>22</v>
      </c>
      <c r="O24">
        <v>1.5851</v>
      </c>
      <c r="P24">
        <v>22</v>
      </c>
      <c r="Q24">
        <v>259.62</v>
      </c>
      <c r="R24">
        <v>22</v>
      </c>
      <c r="S24">
        <v>-7.74</v>
      </c>
      <c r="T24">
        <v>22</v>
      </c>
      <c r="U24">
        <v>48.8</v>
      </c>
    </row>
    <row r="25" spans="1:21" x14ac:dyDescent="0.3">
      <c r="A25" s="5">
        <f t="shared" si="0"/>
        <v>121</v>
      </c>
      <c r="B25" s="1">
        <f t="shared" si="1"/>
        <v>5.8373875866135929</v>
      </c>
      <c r="C25" s="1">
        <f t="shared" si="2"/>
        <v>-57.86</v>
      </c>
      <c r="I25" s="8">
        <f t="shared" si="3"/>
        <v>4.4346399999999999</v>
      </c>
      <c r="J25" s="8">
        <f t="shared" si="4"/>
        <v>0.75969599999999993</v>
      </c>
      <c r="K25">
        <v>121</v>
      </c>
      <c r="L25">
        <v>5.0000000000000001E-3</v>
      </c>
      <c r="M25">
        <v>0</v>
      </c>
      <c r="N25">
        <v>23</v>
      </c>
      <c r="O25">
        <v>1.5838000000000001</v>
      </c>
      <c r="P25">
        <v>23</v>
      </c>
      <c r="Q25">
        <v>271.32</v>
      </c>
      <c r="R25">
        <v>23</v>
      </c>
      <c r="S25">
        <v>-8.24</v>
      </c>
      <c r="T25">
        <v>23</v>
      </c>
      <c r="U25">
        <v>49.62</v>
      </c>
    </row>
    <row r="26" spans="1:21" x14ac:dyDescent="0.3">
      <c r="A26" s="5">
        <f t="shared" si="0"/>
        <v>125</v>
      </c>
      <c r="B26" s="1">
        <f t="shared" si="1"/>
        <v>5.6500750911821491</v>
      </c>
      <c r="C26" s="1">
        <f t="shared" si="2"/>
        <v>-58.84</v>
      </c>
      <c r="I26" s="8">
        <f t="shared" si="3"/>
        <v>4.4242799999999995</v>
      </c>
      <c r="J26" s="8">
        <f t="shared" si="4"/>
        <v>0.78304799999999997</v>
      </c>
      <c r="K26">
        <v>125</v>
      </c>
      <c r="L26">
        <v>5.0000000000000001E-3</v>
      </c>
      <c r="M26">
        <v>0</v>
      </c>
      <c r="N26">
        <v>24</v>
      </c>
      <c r="O26">
        <v>1.5801000000000001</v>
      </c>
      <c r="P26">
        <v>24</v>
      </c>
      <c r="Q26">
        <v>279.66000000000003</v>
      </c>
      <c r="R26">
        <v>24</v>
      </c>
      <c r="S26">
        <v>-8.5</v>
      </c>
      <c r="T26">
        <v>24</v>
      </c>
      <c r="U26">
        <v>50.34</v>
      </c>
    </row>
    <row r="27" spans="1:21" x14ac:dyDescent="0.3">
      <c r="A27" s="5">
        <f t="shared" si="0"/>
        <v>131</v>
      </c>
      <c r="B27" s="1">
        <f t="shared" si="1"/>
        <v>5.5103607060629303</v>
      </c>
      <c r="C27" s="1">
        <f t="shared" si="2"/>
        <v>-59.7</v>
      </c>
      <c r="I27" s="8">
        <f t="shared" si="3"/>
        <v>4.4228799999999993</v>
      </c>
      <c r="J27" s="8">
        <f t="shared" si="4"/>
        <v>0.80264800000000003</v>
      </c>
      <c r="K27">
        <v>131</v>
      </c>
      <c r="L27">
        <v>5.0000000000000001E-3</v>
      </c>
      <c r="M27">
        <v>0</v>
      </c>
      <c r="N27">
        <v>25</v>
      </c>
      <c r="O27">
        <v>1.5795999999999999</v>
      </c>
      <c r="P27">
        <v>25</v>
      </c>
      <c r="Q27">
        <v>286.66000000000003</v>
      </c>
      <c r="R27">
        <v>25</v>
      </c>
      <c r="S27">
        <v>-8.82</v>
      </c>
      <c r="T27">
        <v>25</v>
      </c>
      <c r="U27">
        <v>50.88</v>
      </c>
    </row>
    <row r="28" spans="1:21" x14ac:dyDescent="0.3">
      <c r="A28" s="5">
        <f t="shared" si="0"/>
        <v>135</v>
      </c>
      <c r="B28" s="1">
        <f t="shared" si="1"/>
        <v>5.3758860414394771</v>
      </c>
      <c r="C28" s="1">
        <f t="shared" si="2"/>
        <v>-60.339999999999996</v>
      </c>
      <c r="I28" s="8">
        <f t="shared" si="3"/>
        <v>4.4169999999999998</v>
      </c>
      <c r="J28" s="8">
        <f t="shared" si="4"/>
        <v>0.82163199999999992</v>
      </c>
      <c r="K28">
        <v>135</v>
      </c>
      <c r="L28">
        <v>5.0000000000000001E-3</v>
      </c>
      <c r="M28">
        <v>0</v>
      </c>
      <c r="N28">
        <v>26</v>
      </c>
      <c r="O28">
        <v>1.5774999999999999</v>
      </c>
      <c r="P28">
        <v>26</v>
      </c>
      <c r="Q28">
        <v>293.44</v>
      </c>
      <c r="R28">
        <v>26</v>
      </c>
      <c r="S28">
        <v>-9.01</v>
      </c>
      <c r="T28">
        <v>26</v>
      </c>
      <c r="U28">
        <v>51.33</v>
      </c>
    </row>
    <row r="29" spans="1:21" x14ac:dyDescent="0.3">
      <c r="A29" s="5">
        <f t="shared" si="0"/>
        <v>141</v>
      </c>
      <c r="B29" s="1">
        <f t="shared" si="1"/>
        <v>5.2131321154355303</v>
      </c>
      <c r="C29" s="1">
        <f t="shared" si="2"/>
        <v>-61.410000000000004</v>
      </c>
      <c r="I29" s="8">
        <f t="shared" si="3"/>
        <v>4.4105599999999994</v>
      </c>
      <c r="J29" s="8">
        <f t="shared" si="4"/>
        <v>0.84604800000000002</v>
      </c>
      <c r="K29">
        <v>141</v>
      </c>
      <c r="L29">
        <v>5.0000000000000001E-3</v>
      </c>
      <c r="M29">
        <v>0</v>
      </c>
      <c r="N29">
        <v>27</v>
      </c>
      <c r="O29">
        <v>1.5751999999999999</v>
      </c>
      <c r="P29">
        <v>27</v>
      </c>
      <c r="Q29">
        <v>302.16000000000003</v>
      </c>
      <c r="R29">
        <v>27</v>
      </c>
      <c r="S29">
        <v>-9.42</v>
      </c>
      <c r="T29">
        <v>27</v>
      </c>
      <c r="U29">
        <v>51.99</v>
      </c>
    </row>
    <row r="30" spans="1:21" x14ac:dyDescent="0.3">
      <c r="A30" s="5">
        <f t="shared" si="0"/>
        <v>145</v>
      </c>
      <c r="B30" s="1">
        <f t="shared" si="1"/>
        <v>5.1060586403736377</v>
      </c>
      <c r="C30" s="1">
        <f t="shared" si="2"/>
        <v>-61.94</v>
      </c>
      <c r="I30" s="8">
        <f t="shared" si="3"/>
        <v>4.4080399999999997</v>
      </c>
      <c r="J30" s="8">
        <f t="shared" si="4"/>
        <v>0.86329599999999995</v>
      </c>
      <c r="K30">
        <v>145</v>
      </c>
      <c r="L30">
        <v>5.0000000000000001E-3</v>
      </c>
      <c r="M30">
        <v>0</v>
      </c>
      <c r="N30">
        <v>28</v>
      </c>
      <c r="O30">
        <v>1.5743</v>
      </c>
      <c r="P30">
        <v>28</v>
      </c>
      <c r="Q30">
        <v>308.32</v>
      </c>
      <c r="R30">
        <v>28</v>
      </c>
      <c r="S30">
        <v>-9.59</v>
      </c>
      <c r="T30">
        <v>28</v>
      </c>
      <c r="U30">
        <v>52.35</v>
      </c>
    </row>
    <row r="31" spans="1:21" x14ac:dyDescent="0.3">
      <c r="A31" s="5">
        <f t="shared" si="0"/>
        <v>151</v>
      </c>
      <c r="B31" s="1">
        <f t="shared" si="1"/>
        <v>4.7316307432228459</v>
      </c>
      <c r="C31" s="1">
        <f t="shared" si="2"/>
        <v>-62.56</v>
      </c>
      <c r="I31" s="8">
        <f t="shared" si="3"/>
        <v>4.3887199999999993</v>
      </c>
      <c r="J31" s="8">
        <f t="shared" si="4"/>
        <v>0.92752799999999991</v>
      </c>
      <c r="K31">
        <v>151</v>
      </c>
      <c r="L31">
        <v>5.0000000000000001E-3</v>
      </c>
      <c r="M31">
        <v>0</v>
      </c>
      <c r="N31">
        <v>29</v>
      </c>
      <c r="O31">
        <v>1.5673999999999999</v>
      </c>
      <c r="P31">
        <v>29</v>
      </c>
      <c r="Q31">
        <v>331.26</v>
      </c>
      <c r="R31">
        <v>29</v>
      </c>
      <c r="S31">
        <v>-10.14</v>
      </c>
      <c r="T31">
        <v>29</v>
      </c>
      <c r="U31">
        <v>52.42</v>
      </c>
    </row>
    <row r="32" spans="1:21" x14ac:dyDescent="0.3">
      <c r="A32" s="5">
        <f t="shared" si="0"/>
        <v>155</v>
      </c>
      <c r="B32" s="1">
        <f t="shared" si="1"/>
        <v>4.7827014506887719</v>
      </c>
      <c r="C32" s="1">
        <f t="shared" si="2"/>
        <v>-63.459999999999994</v>
      </c>
      <c r="I32" s="8">
        <f t="shared" si="3"/>
        <v>4.3940399999999995</v>
      </c>
      <c r="J32" s="8">
        <f t="shared" si="4"/>
        <v>0.918736</v>
      </c>
      <c r="K32">
        <v>155</v>
      </c>
      <c r="L32">
        <v>5.0000000000000001E-3</v>
      </c>
      <c r="M32">
        <v>0</v>
      </c>
      <c r="N32">
        <v>30</v>
      </c>
      <c r="O32">
        <v>1.5692999999999999</v>
      </c>
      <c r="P32">
        <v>30</v>
      </c>
      <c r="Q32">
        <v>328.12</v>
      </c>
      <c r="R32">
        <v>30</v>
      </c>
      <c r="S32">
        <v>-10.23</v>
      </c>
      <c r="T32">
        <v>30</v>
      </c>
      <c r="U32">
        <v>53.23</v>
      </c>
    </row>
    <row r="33" spans="1:21" x14ac:dyDescent="0.3">
      <c r="A33" s="5">
        <f t="shared" si="0"/>
        <v>161</v>
      </c>
      <c r="B33" s="1">
        <f t="shared" si="1"/>
        <v>4.6829661472326709</v>
      </c>
      <c r="C33" s="1">
        <f t="shared" si="2"/>
        <v>-64.150000000000006</v>
      </c>
      <c r="I33" s="8">
        <f t="shared" si="3"/>
        <v>4.39236</v>
      </c>
      <c r="J33" s="8">
        <f t="shared" si="4"/>
        <v>0.937944</v>
      </c>
      <c r="K33">
        <v>161</v>
      </c>
      <c r="L33">
        <v>5.0000000000000001E-3</v>
      </c>
      <c r="M33">
        <v>0</v>
      </c>
      <c r="N33">
        <v>31</v>
      </c>
      <c r="O33">
        <v>1.5687</v>
      </c>
      <c r="P33">
        <v>31</v>
      </c>
      <c r="Q33">
        <v>334.98</v>
      </c>
      <c r="R33">
        <v>31</v>
      </c>
      <c r="S33">
        <v>-10.58</v>
      </c>
      <c r="T33">
        <v>31</v>
      </c>
      <c r="U33">
        <v>53.57</v>
      </c>
    </row>
    <row r="34" spans="1:21" x14ac:dyDescent="0.3">
      <c r="A34" s="5">
        <f t="shared" si="0"/>
        <v>165</v>
      </c>
      <c r="B34" s="1">
        <f t="shared" ref="B34:B66" si="5">I34/J34</f>
        <v>4.6230310896112323</v>
      </c>
      <c r="C34" s="1">
        <f t="shared" ref="C34:C66" si="6">S34-U34</f>
        <v>-64.400000000000006</v>
      </c>
      <c r="I34" s="8">
        <f t="shared" si="3"/>
        <v>4.3884399999999992</v>
      </c>
      <c r="J34" s="8">
        <f t="shared" si="4"/>
        <v>0.94925599999999988</v>
      </c>
      <c r="K34">
        <v>165</v>
      </c>
      <c r="L34">
        <v>5.0000000000000001E-3</v>
      </c>
      <c r="M34">
        <v>0</v>
      </c>
      <c r="N34">
        <v>32</v>
      </c>
      <c r="O34">
        <v>1.5672999999999999</v>
      </c>
      <c r="P34">
        <v>32</v>
      </c>
      <c r="Q34">
        <v>339.02</v>
      </c>
      <c r="R34">
        <v>32</v>
      </c>
      <c r="S34">
        <v>-10.65</v>
      </c>
      <c r="T34">
        <v>32</v>
      </c>
      <c r="U34">
        <v>53.75</v>
      </c>
    </row>
    <row r="35" spans="1:21" x14ac:dyDescent="0.3">
      <c r="A35" s="5">
        <f t="shared" si="0"/>
        <v>171</v>
      </c>
      <c r="B35" s="1">
        <f t="shared" si="5"/>
        <v>4.4300532819408236</v>
      </c>
      <c r="C35" s="1">
        <f t="shared" si="6"/>
        <v>-65.069999999999993</v>
      </c>
      <c r="I35" s="8">
        <f t="shared" si="3"/>
        <v>4.3766799999999995</v>
      </c>
      <c r="J35" s="8">
        <f t="shared" si="4"/>
        <v>0.98795199999999983</v>
      </c>
      <c r="K35">
        <v>171</v>
      </c>
      <c r="L35">
        <v>5.0000000000000001E-3</v>
      </c>
      <c r="M35">
        <v>0</v>
      </c>
      <c r="N35">
        <v>33</v>
      </c>
      <c r="O35">
        <v>1.5630999999999999</v>
      </c>
      <c r="P35">
        <v>33</v>
      </c>
      <c r="Q35">
        <v>352.84</v>
      </c>
      <c r="R35">
        <v>33</v>
      </c>
      <c r="S35">
        <v>-11.18</v>
      </c>
      <c r="T35">
        <v>33</v>
      </c>
      <c r="U35">
        <v>53.89</v>
      </c>
    </row>
    <row r="36" spans="1:21" x14ac:dyDescent="0.3">
      <c r="A36" s="5">
        <f t="shared" si="0"/>
        <v>175</v>
      </c>
      <c r="B36" s="1">
        <f t="shared" si="5"/>
        <v>4.3689836579359742</v>
      </c>
      <c r="C36" s="1">
        <f t="shared" si="6"/>
        <v>-65.62</v>
      </c>
      <c r="I36" s="8">
        <f t="shared" si="3"/>
        <v>4.3716399999999993</v>
      </c>
      <c r="J36" s="8">
        <f t="shared" si="4"/>
        <v>1.0006079999999999</v>
      </c>
      <c r="K36">
        <v>175</v>
      </c>
      <c r="L36">
        <v>5.0000000000000001E-3</v>
      </c>
      <c r="M36">
        <v>0</v>
      </c>
      <c r="N36">
        <v>34</v>
      </c>
      <c r="O36">
        <v>1.5612999999999999</v>
      </c>
      <c r="P36">
        <v>34</v>
      </c>
      <c r="Q36">
        <v>357.36</v>
      </c>
      <c r="R36">
        <v>34</v>
      </c>
      <c r="S36">
        <v>-11.28</v>
      </c>
      <c r="T36">
        <v>34</v>
      </c>
      <c r="U36">
        <v>54.34</v>
      </c>
    </row>
    <row r="37" spans="1:21" x14ac:dyDescent="0.3">
      <c r="A37" s="5">
        <f t="shared" si="0"/>
        <v>201</v>
      </c>
      <c r="B37" s="1">
        <f t="shared" si="5"/>
        <v>3.841763041643917</v>
      </c>
      <c r="C37" s="1">
        <f t="shared" si="6"/>
        <v>-68.100000000000009</v>
      </c>
      <c r="I37" s="8">
        <f t="shared" si="3"/>
        <v>4.3343999999999996</v>
      </c>
      <c r="J37" s="8">
        <f t="shared" si="4"/>
        <v>1.1282319999999999</v>
      </c>
      <c r="K37">
        <v>201</v>
      </c>
      <c r="L37">
        <v>5.0000000000000001E-3</v>
      </c>
      <c r="M37">
        <v>0</v>
      </c>
      <c r="N37">
        <v>35</v>
      </c>
      <c r="O37">
        <v>1.548</v>
      </c>
      <c r="P37">
        <v>35</v>
      </c>
      <c r="Q37">
        <v>402.94</v>
      </c>
      <c r="R37">
        <v>35</v>
      </c>
      <c r="S37">
        <v>-12.83</v>
      </c>
      <c r="T37">
        <v>35</v>
      </c>
      <c r="U37">
        <v>55.27</v>
      </c>
    </row>
    <row r="38" spans="1:21" x14ac:dyDescent="0.3">
      <c r="A38" s="5">
        <f t="shared" si="0"/>
        <v>225</v>
      </c>
      <c r="B38" s="1">
        <f t="shared" si="5"/>
        <v>3.5053259286234524</v>
      </c>
      <c r="C38" s="1">
        <f t="shared" si="6"/>
        <v>-69.58</v>
      </c>
      <c r="I38" s="8">
        <f t="shared" si="3"/>
        <v>4.3122799999999994</v>
      </c>
      <c r="J38" s="8">
        <f t="shared" si="4"/>
        <v>1.2302079999999997</v>
      </c>
      <c r="K38">
        <v>225</v>
      </c>
      <c r="L38">
        <v>5.0000000000000001E-3</v>
      </c>
      <c r="M38">
        <v>0</v>
      </c>
      <c r="N38">
        <v>36</v>
      </c>
      <c r="O38">
        <v>1.5401</v>
      </c>
      <c r="P38">
        <v>36</v>
      </c>
      <c r="Q38">
        <v>439.36</v>
      </c>
      <c r="R38">
        <v>36</v>
      </c>
      <c r="S38">
        <v>-13.93</v>
      </c>
      <c r="T38">
        <v>36</v>
      </c>
      <c r="U38">
        <v>55.65</v>
      </c>
    </row>
    <row r="39" spans="1:21" x14ac:dyDescent="0.3">
      <c r="A39" s="5">
        <f t="shared" si="0"/>
        <v>251</v>
      </c>
      <c r="B39" s="1">
        <f t="shared" si="5"/>
        <v>3.2022001924122638</v>
      </c>
      <c r="C39" s="1">
        <f t="shared" si="6"/>
        <v>-70.98</v>
      </c>
      <c r="I39" s="8">
        <f t="shared" si="3"/>
        <v>4.2870799999999996</v>
      </c>
      <c r="J39" s="8">
        <f t="shared" si="4"/>
        <v>1.338792</v>
      </c>
      <c r="K39">
        <v>251</v>
      </c>
      <c r="L39">
        <v>5.0000000000000001E-3</v>
      </c>
      <c r="M39">
        <v>0</v>
      </c>
      <c r="N39">
        <v>37</v>
      </c>
      <c r="O39">
        <v>1.5310999999999999</v>
      </c>
      <c r="P39">
        <v>37</v>
      </c>
      <c r="Q39">
        <v>478.14</v>
      </c>
      <c r="R39">
        <v>37</v>
      </c>
      <c r="S39">
        <v>-15.28</v>
      </c>
      <c r="T39">
        <v>37</v>
      </c>
      <c r="U39">
        <v>55.7</v>
      </c>
    </row>
    <row r="40" spans="1:21" x14ac:dyDescent="0.3">
      <c r="A40" s="5">
        <f t="shared" si="0"/>
        <v>275</v>
      </c>
      <c r="B40" s="1">
        <f t="shared" si="5"/>
        <v>2.9517522570624206</v>
      </c>
      <c r="C40" s="1">
        <f t="shared" si="6"/>
        <v>-72.02</v>
      </c>
      <c r="I40" s="8">
        <f t="shared" si="3"/>
        <v>4.2568399999999995</v>
      </c>
      <c r="J40" s="8">
        <f t="shared" si="4"/>
        <v>1.44214</v>
      </c>
      <c r="K40">
        <v>275</v>
      </c>
      <c r="L40">
        <v>5.0000000000000001E-3</v>
      </c>
      <c r="M40">
        <v>0</v>
      </c>
      <c r="N40">
        <v>38</v>
      </c>
      <c r="O40">
        <v>1.5203</v>
      </c>
      <c r="P40">
        <v>38</v>
      </c>
      <c r="Q40">
        <v>515.04999999999995</v>
      </c>
      <c r="R40">
        <v>38</v>
      </c>
      <c r="S40">
        <v>-16.329999999999998</v>
      </c>
      <c r="T40">
        <v>38</v>
      </c>
      <c r="U40">
        <v>55.69</v>
      </c>
    </row>
    <row r="41" spans="1:21" x14ac:dyDescent="0.3">
      <c r="A41" s="5">
        <f t="shared" si="0"/>
        <v>301</v>
      </c>
      <c r="B41" s="1">
        <f t="shared" si="5"/>
        <v>2.7009663564781681</v>
      </c>
      <c r="C41" s="1">
        <f t="shared" si="6"/>
        <v>-72.989999999999995</v>
      </c>
      <c r="I41" s="8">
        <f t="shared" si="3"/>
        <v>4.2260400000000002</v>
      </c>
      <c r="J41" s="8">
        <f t="shared" si="4"/>
        <v>1.5646399999999998</v>
      </c>
      <c r="K41">
        <v>301</v>
      </c>
      <c r="L41">
        <v>5.0000000000000001E-3</v>
      </c>
      <c r="M41">
        <v>0</v>
      </c>
      <c r="N41">
        <v>39</v>
      </c>
      <c r="O41">
        <v>1.5093000000000001</v>
      </c>
      <c r="P41">
        <v>39</v>
      </c>
      <c r="Q41">
        <v>558.79999999999995</v>
      </c>
      <c r="R41">
        <v>39</v>
      </c>
      <c r="S41">
        <v>-17.829999999999998</v>
      </c>
      <c r="T41">
        <v>39</v>
      </c>
      <c r="U41">
        <v>55.16</v>
      </c>
    </row>
    <row r="42" spans="1:21" x14ac:dyDescent="0.3">
      <c r="A42" s="5">
        <f t="shared" si="0"/>
        <v>325</v>
      </c>
      <c r="B42" s="1">
        <f t="shared" si="5"/>
        <v>2.4884823284823283</v>
      </c>
      <c r="C42" s="1">
        <f t="shared" si="6"/>
        <v>-73.84</v>
      </c>
      <c r="I42" s="8">
        <f t="shared" si="3"/>
        <v>4.1893599999999998</v>
      </c>
      <c r="J42" s="8">
        <f t="shared" si="4"/>
        <v>1.6835</v>
      </c>
      <c r="K42">
        <v>325</v>
      </c>
      <c r="L42">
        <v>5.0000000000000001E-3</v>
      </c>
      <c r="M42">
        <v>0</v>
      </c>
      <c r="N42">
        <v>40</v>
      </c>
      <c r="O42">
        <v>1.4962</v>
      </c>
      <c r="P42">
        <v>40</v>
      </c>
      <c r="Q42">
        <v>601.25</v>
      </c>
      <c r="R42">
        <v>40</v>
      </c>
      <c r="S42">
        <v>-19.23</v>
      </c>
      <c r="T42">
        <v>40</v>
      </c>
      <c r="U42">
        <v>54.61</v>
      </c>
    </row>
    <row r="43" spans="1:21" x14ac:dyDescent="0.3">
      <c r="A43" s="5">
        <f t="shared" si="0"/>
        <v>351</v>
      </c>
      <c r="B43" s="1">
        <f t="shared" si="5"/>
        <v>2.328769266880526</v>
      </c>
      <c r="C43" s="1">
        <f t="shared" si="6"/>
        <v>-74.41</v>
      </c>
      <c r="I43" s="8">
        <f t="shared" si="3"/>
        <v>4.1669599999999996</v>
      </c>
      <c r="J43" s="8">
        <f t="shared" si="4"/>
        <v>1.7893399999999997</v>
      </c>
      <c r="K43">
        <v>351</v>
      </c>
      <c r="L43">
        <v>5.0000000000000001E-3</v>
      </c>
      <c r="M43">
        <v>0</v>
      </c>
      <c r="N43">
        <v>41</v>
      </c>
      <c r="O43">
        <v>1.4882</v>
      </c>
      <c r="P43">
        <v>41</v>
      </c>
      <c r="Q43">
        <v>639.04999999999995</v>
      </c>
      <c r="R43">
        <v>41</v>
      </c>
      <c r="S43">
        <v>-20.61</v>
      </c>
      <c r="T43">
        <v>41</v>
      </c>
      <c r="U43">
        <v>53.8</v>
      </c>
    </row>
    <row r="44" spans="1:21" x14ac:dyDescent="0.3">
      <c r="A44" s="5">
        <f t="shared" si="0"/>
        <v>375</v>
      </c>
      <c r="B44" s="1">
        <f t="shared" si="5"/>
        <v>2.1170073945193559</v>
      </c>
      <c r="C44" s="1">
        <f t="shared" si="6"/>
        <v>-74.28</v>
      </c>
      <c r="I44" s="8">
        <f t="shared" si="3"/>
        <v>4.0882799999999992</v>
      </c>
      <c r="J44" s="8">
        <f t="shared" si="4"/>
        <v>1.93116</v>
      </c>
      <c r="K44">
        <v>375</v>
      </c>
      <c r="L44">
        <v>5.0000000000000001E-3</v>
      </c>
      <c r="M44">
        <v>0</v>
      </c>
      <c r="N44">
        <v>42</v>
      </c>
      <c r="O44">
        <v>1.4601</v>
      </c>
      <c r="P44">
        <v>42</v>
      </c>
      <c r="Q44">
        <v>689.7</v>
      </c>
      <c r="R44">
        <v>42</v>
      </c>
      <c r="S44">
        <v>-22.07</v>
      </c>
      <c r="T44">
        <v>42</v>
      </c>
      <c r="U44">
        <v>52.21</v>
      </c>
    </row>
    <row r="45" spans="1:21" x14ac:dyDescent="0.3">
      <c r="A45" s="5">
        <f t="shared" si="0"/>
        <v>401</v>
      </c>
      <c r="B45" s="1">
        <f t="shared" si="5"/>
        <v>2.0662522955219664</v>
      </c>
      <c r="C45" s="1">
        <f t="shared" si="6"/>
        <v>-75.53</v>
      </c>
      <c r="I45" s="8">
        <f t="shared" si="3"/>
        <v>4.0955599999999999</v>
      </c>
      <c r="J45" s="8">
        <f t="shared" si="4"/>
        <v>1.9821199999999999</v>
      </c>
      <c r="K45">
        <v>401</v>
      </c>
      <c r="L45">
        <v>5.0000000000000001E-3</v>
      </c>
      <c r="M45">
        <v>0</v>
      </c>
      <c r="N45">
        <v>43</v>
      </c>
      <c r="O45">
        <v>1.4626999999999999</v>
      </c>
      <c r="P45">
        <v>43</v>
      </c>
      <c r="Q45">
        <v>707.9</v>
      </c>
      <c r="R45">
        <v>43</v>
      </c>
      <c r="S45">
        <v>-23.18</v>
      </c>
      <c r="T45">
        <v>43</v>
      </c>
      <c r="U45">
        <v>52.35</v>
      </c>
    </row>
    <row r="46" spans="1:21" x14ac:dyDescent="0.3">
      <c r="A46" s="5">
        <f t="shared" si="0"/>
        <v>425</v>
      </c>
      <c r="B46" s="1">
        <f t="shared" si="5"/>
        <v>1.9346475108586703</v>
      </c>
      <c r="C46" s="1">
        <f t="shared" si="6"/>
        <v>-75.67</v>
      </c>
      <c r="G46" s="6" t="s">
        <v>16</v>
      </c>
      <c r="I46" s="8">
        <f t="shared" si="3"/>
        <v>4.05328</v>
      </c>
      <c r="J46" s="8">
        <f t="shared" si="4"/>
        <v>2.0951</v>
      </c>
      <c r="K46">
        <v>425</v>
      </c>
      <c r="L46">
        <v>5.0000000000000001E-3</v>
      </c>
      <c r="M46">
        <v>0</v>
      </c>
      <c r="N46">
        <v>44</v>
      </c>
      <c r="O46">
        <v>1.4476</v>
      </c>
      <c r="P46">
        <v>44</v>
      </c>
      <c r="Q46">
        <v>748.25</v>
      </c>
      <c r="R46">
        <v>44</v>
      </c>
      <c r="S46">
        <v>-24.49</v>
      </c>
      <c r="T46">
        <v>44</v>
      </c>
      <c r="U46">
        <v>51.18</v>
      </c>
    </row>
    <row r="47" spans="1:21" x14ac:dyDescent="0.3">
      <c r="A47" s="5">
        <f t="shared" si="0"/>
        <v>451</v>
      </c>
      <c r="B47" s="1">
        <f t="shared" si="5"/>
        <v>1.8162499204682827</v>
      </c>
      <c r="C47" s="1">
        <f t="shared" si="6"/>
        <v>-76.039999999999992</v>
      </c>
      <c r="G47" s="2">
        <v>60.1</v>
      </c>
      <c r="I47" s="8">
        <f t="shared" si="3"/>
        <v>3.9964399999999998</v>
      </c>
      <c r="J47" s="8">
        <f t="shared" si="4"/>
        <v>2.20038</v>
      </c>
      <c r="K47">
        <v>451</v>
      </c>
      <c r="L47">
        <v>5.0000000000000001E-3</v>
      </c>
      <c r="M47">
        <v>0</v>
      </c>
      <c r="N47">
        <v>45</v>
      </c>
      <c r="O47">
        <v>1.4273</v>
      </c>
      <c r="P47">
        <v>45</v>
      </c>
      <c r="Q47">
        <v>785.85</v>
      </c>
      <c r="R47">
        <v>45</v>
      </c>
      <c r="S47">
        <v>-26.07</v>
      </c>
      <c r="T47">
        <v>45</v>
      </c>
      <c r="U47">
        <v>49.97</v>
      </c>
    </row>
    <row r="48" spans="1:21" x14ac:dyDescent="0.3">
      <c r="A48" s="5">
        <f t="shared" si="0"/>
        <v>475</v>
      </c>
      <c r="B48" s="1">
        <f t="shared" si="5"/>
        <v>1.7211573678427539</v>
      </c>
      <c r="C48" s="1">
        <f t="shared" si="6"/>
        <v>-76.430000000000007</v>
      </c>
      <c r="I48" s="8">
        <f t="shared" si="3"/>
        <v>3.9474399999999994</v>
      </c>
      <c r="J48" s="8">
        <f t="shared" si="4"/>
        <v>2.2934800000000002</v>
      </c>
      <c r="K48">
        <v>475</v>
      </c>
      <c r="L48">
        <v>5.0000000000000001E-3</v>
      </c>
      <c r="M48">
        <v>0</v>
      </c>
      <c r="N48">
        <v>46</v>
      </c>
      <c r="O48">
        <v>1.4097999999999999</v>
      </c>
      <c r="P48">
        <v>46</v>
      </c>
      <c r="Q48">
        <v>819.1</v>
      </c>
      <c r="R48">
        <v>46</v>
      </c>
      <c r="S48">
        <v>-27.42</v>
      </c>
      <c r="T48">
        <v>46</v>
      </c>
      <c r="U48">
        <v>49.01</v>
      </c>
    </row>
    <row r="49" spans="1:21" x14ac:dyDescent="0.3">
      <c r="A49" s="5">
        <f t="shared" si="0"/>
        <v>501</v>
      </c>
      <c r="B49" s="1">
        <f t="shared" si="5"/>
        <v>1.6373374139250192</v>
      </c>
      <c r="C49" s="1">
        <f t="shared" si="6"/>
        <v>-76.45</v>
      </c>
      <c r="I49" s="8">
        <f t="shared" si="3"/>
        <v>3.8947999999999996</v>
      </c>
      <c r="J49" s="8">
        <f t="shared" si="4"/>
        <v>2.3787399999999996</v>
      </c>
      <c r="K49">
        <v>501</v>
      </c>
      <c r="L49">
        <v>5.0000000000000001E-3</v>
      </c>
      <c r="M49">
        <v>0</v>
      </c>
      <c r="N49">
        <v>47</v>
      </c>
      <c r="O49">
        <v>1.391</v>
      </c>
      <c r="P49">
        <v>47</v>
      </c>
      <c r="Q49">
        <v>849.55</v>
      </c>
      <c r="R49">
        <v>47</v>
      </c>
      <c r="S49">
        <v>-28.61</v>
      </c>
      <c r="T49">
        <v>47</v>
      </c>
      <c r="U49">
        <v>47.84</v>
      </c>
    </row>
    <row r="50" spans="1:21" x14ac:dyDescent="0.3">
      <c r="A50" s="5">
        <f t="shared" si="0"/>
        <v>525</v>
      </c>
      <c r="B50" s="1">
        <f t="shared" si="5"/>
        <v>1.5833045480713877</v>
      </c>
      <c r="C50" s="1">
        <f t="shared" si="6"/>
        <v>-76.59</v>
      </c>
      <c r="I50" s="8">
        <f t="shared" si="3"/>
        <v>3.8502799999999997</v>
      </c>
      <c r="J50" s="8">
        <f t="shared" si="4"/>
        <v>2.4317999999999995</v>
      </c>
      <c r="K50">
        <v>525</v>
      </c>
      <c r="L50">
        <v>5.0000000000000001E-3</v>
      </c>
      <c r="M50">
        <v>0</v>
      </c>
      <c r="N50">
        <v>48</v>
      </c>
      <c r="O50">
        <v>1.3751</v>
      </c>
      <c r="P50">
        <v>48</v>
      </c>
      <c r="Q50">
        <v>868.5</v>
      </c>
      <c r="R50">
        <v>48</v>
      </c>
      <c r="S50">
        <v>-29.66</v>
      </c>
      <c r="T50">
        <v>48</v>
      </c>
      <c r="U50">
        <v>46.93</v>
      </c>
    </row>
    <row r="51" spans="1:21" x14ac:dyDescent="0.3">
      <c r="A51" s="5">
        <f t="shared" si="0"/>
        <v>551</v>
      </c>
      <c r="B51" s="1">
        <f t="shared" si="5"/>
        <v>1.4973909181747529</v>
      </c>
      <c r="C51" s="1">
        <f t="shared" si="6"/>
        <v>-76.87</v>
      </c>
      <c r="I51" s="8">
        <f t="shared" si="3"/>
        <v>3.7763599999999999</v>
      </c>
      <c r="J51" s="8">
        <f t="shared" si="4"/>
        <v>2.52196</v>
      </c>
      <c r="K51">
        <v>551</v>
      </c>
      <c r="L51">
        <v>5.0000000000000001E-3</v>
      </c>
      <c r="M51">
        <v>0</v>
      </c>
      <c r="N51">
        <v>49</v>
      </c>
      <c r="O51">
        <v>1.3487</v>
      </c>
      <c r="P51">
        <v>49</v>
      </c>
      <c r="Q51">
        <v>900.7</v>
      </c>
      <c r="R51">
        <v>49</v>
      </c>
      <c r="S51">
        <v>-31.05</v>
      </c>
      <c r="T51">
        <v>49</v>
      </c>
      <c r="U51">
        <v>45.82</v>
      </c>
    </row>
    <row r="52" spans="1:21" x14ac:dyDescent="0.3">
      <c r="A52" s="5">
        <f t="shared" si="0"/>
        <v>575</v>
      </c>
      <c r="B52" s="1">
        <f t="shared" si="5"/>
        <v>1.4491682070240295</v>
      </c>
      <c r="C52" s="1">
        <f t="shared" si="6"/>
        <v>-76.84</v>
      </c>
      <c r="I52" s="8">
        <f t="shared" si="3"/>
        <v>3.7318399999999996</v>
      </c>
      <c r="J52" s="8">
        <f t="shared" si="4"/>
        <v>2.5751599999999999</v>
      </c>
      <c r="K52">
        <v>575</v>
      </c>
      <c r="L52">
        <v>5.0000000000000001E-3</v>
      </c>
      <c r="M52">
        <v>0</v>
      </c>
      <c r="N52">
        <v>50</v>
      </c>
      <c r="O52">
        <v>1.3328</v>
      </c>
      <c r="P52">
        <v>50</v>
      </c>
      <c r="Q52">
        <v>919.7</v>
      </c>
      <c r="R52">
        <v>50</v>
      </c>
      <c r="S52">
        <v>-31.88</v>
      </c>
      <c r="T52">
        <v>50</v>
      </c>
      <c r="U52">
        <v>44.96</v>
      </c>
    </row>
    <row r="53" spans="1:21" x14ac:dyDescent="0.3">
      <c r="A53" s="5">
        <f t="shared" si="0"/>
        <v>601</v>
      </c>
      <c r="B53" s="1">
        <f t="shared" si="5"/>
        <v>1.379582806573957</v>
      </c>
      <c r="C53" s="1">
        <f t="shared" si="6"/>
        <v>-76.8</v>
      </c>
      <c r="I53" s="8">
        <f t="shared" si="3"/>
        <v>3.6665999999999999</v>
      </c>
      <c r="J53" s="8">
        <f t="shared" si="4"/>
        <v>2.6577599999999997</v>
      </c>
      <c r="K53">
        <v>601</v>
      </c>
      <c r="L53">
        <v>5.0000000000000001E-3</v>
      </c>
      <c r="M53">
        <v>0</v>
      </c>
      <c r="N53">
        <v>51</v>
      </c>
      <c r="O53">
        <v>1.3095000000000001</v>
      </c>
      <c r="P53">
        <v>51</v>
      </c>
      <c r="Q53">
        <v>949.2</v>
      </c>
      <c r="R53">
        <v>51</v>
      </c>
      <c r="S53">
        <v>-33.19</v>
      </c>
      <c r="T53">
        <v>51</v>
      </c>
      <c r="U53">
        <v>43.61</v>
      </c>
    </row>
    <row r="54" spans="1:21" x14ac:dyDescent="0.3">
      <c r="A54" s="5">
        <f t="shared" si="0"/>
        <v>625</v>
      </c>
      <c r="B54" s="1">
        <f t="shared" si="5"/>
        <v>1.3281113115176499</v>
      </c>
      <c r="C54" s="1">
        <f t="shared" si="6"/>
        <v>-76.77000000000001</v>
      </c>
      <c r="I54" s="8">
        <f t="shared" si="3"/>
        <v>3.6080799999999997</v>
      </c>
      <c r="J54" s="8">
        <f t="shared" si="4"/>
        <v>2.7166999999999999</v>
      </c>
      <c r="K54">
        <v>625</v>
      </c>
      <c r="L54">
        <v>5.0000000000000001E-3</v>
      </c>
      <c r="M54">
        <v>0</v>
      </c>
      <c r="N54">
        <v>52</v>
      </c>
      <c r="O54">
        <v>1.2886</v>
      </c>
      <c r="P54">
        <v>52</v>
      </c>
      <c r="Q54">
        <v>970.25</v>
      </c>
      <c r="R54">
        <v>52</v>
      </c>
      <c r="S54">
        <v>-33.89</v>
      </c>
      <c r="T54">
        <v>52</v>
      </c>
      <c r="U54">
        <v>42.88</v>
      </c>
    </row>
    <row r="55" spans="1:21" x14ac:dyDescent="0.3">
      <c r="A55" s="5">
        <f t="shared" si="0"/>
        <v>651</v>
      </c>
      <c r="B55" s="1">
        <f t="shared" si="5"/>
        <v>1.2855479625411288</v>
      </c>
      <c r="C55" s="1">
        <f t="shared" si="6"/>
        <v>-76.89</v>
      </c>
      <c r="I55" s="8">
        <f t="shared" si="3"/>
        <v>3.5554399999999999</v>
      </c>
      <c r="J55" s="8">
        <f t="shared" si="4"/>
        <v>2.7656999999999998</v>
      </c>
      <c r="K55">
        <v>651</v>
      </c>
      <c r="L55">
        <v>5.0000000000000001E-3</v>
      </c>
      <c r="M55">
        <v>0</v>
      </c>
      <c r="N55">
        <v>53</v>
      </c>
      <c r="O55">
        <v>1.2698</v>
      </c>
      <c r="P55">
        <v>53</v>
      </c>
      <c r="Q55">
        <v>987.75</v>
      </c>
      <c r="R55">
        <v>53</v>
      </c>
      <c r="S55">
        <v>-34.97</v>
      </c>
      <c r="T55">
        <v>53</v>
      </c>
      <c r="U55">
        <v>41.92</v>
      </c>
    </row>
    <row r="56" spans="1:21" x14ac:dyDescent="0.3">
      <c r="A56" s="5">
        <f t="shared" si="0"/>
        <v>675</v>
      </c>
      <c r="B56" s="1">
        <f t="shared" si="5"/>
        <v>1.2532973621103118</v>
      </c>
      <c r="C56" s="1">
        <f t="shared" si="6"/>
        <v>-76.930000000000007</v>
      </c>
      <c r="I56" s="8">
        <f t="shared" si="3"/>
        <v>3.5120399999999998</v>
      </c>
      <c r="J56" s="8">
        <f t="shared" si="4"/>
        <v>2.8022399999999998</v>
      </c>
      <c r="K56">
        <v>675</v>
      </c>
      <c r="L56">
        <v>5.0000000000000001E-3</v>
      </c>
      <c r="M56">
        <v>0</v>
      </c>
      <c r="N56">
        <v>54</v>
      </c>
      <c r="O56">
        <v>1.2543</v>
      </c>
      <c r="P56">
        <v>54</v>
      </c>
      <c r="Q56">
        <v>1000.8</v>
      </c>
      <c r="R56">
        <v>54</v>
      </c>
      <c r="S56">
        <v>-35.630000000000003</v>
      </c>
      <c r="T56">
        <v>54</v>
      </c>
      <c r="U56">
        <v>41.3</v>
      </c>
    </row>
    <row r="57" spans="1:21" x14ac:dyDescent="0.3">
      <c r="A57" s="5">
        <f t="shared" si="0"/>
        <v>701</v>
      </c>
      <c r="B57" s="1">
        <f t="shared" si="5"/>
        <v>1.2035743932809218</v>
      </c>
      <c r="C57" s="1">
        <f t="shared" si="6"/>
        <v>-76.849999999999994</v>
      </c>
      <c r="I57" s="8">
        <f t="shared" si="3"/>
        <v>3.4507199999999996</v>
      </c>
      <c r="J57" s="8">
        <f t="shared" si="4"/>
        <v>2.8670599999999999</v>
      </c>
      <c r="K57">
        <v>701</v>
      </c>
      <c r="L57">
        <v>5.0000000000000001E-3</v>
      </c>
      <c r="M57">
        <v>0</v>
      </c>
      <c r="N57">
        <v>55</v>
      </c>
      <c r="O57">
        <v>1.2323999999999999</v>
      </c>
      <c r="P57">
        <v>55</v>
      </c>
      <c r="Q57">
        <v>1023.95</v>
      </c>
      <c r="R57">
        <v>55</v>
      </c>
      <c r="S57">
        <v>-36.65</v>
      </c>
      <c r="T57">
        <v>55</v>
      </c>
      <c r="U57">
        <v>40.200000000000003</v>
      </c>
    </row>
    <row r="58" spans="1:21" x14ac:dyDescent="0.3">
      <c r="A58" s="5">
        <f t="shared" si="0"/>
        <v>725</v>
      </c>
      <c r="B58" s="1">
        <f t="shared" si="5"/>
        <v>1.16417194396469</v>
      </c>
      <c r="C58" s="1">
        <f t="shared" si="6"/>
        <v>-76.88</v>
      </c>
      <c r="I58" s="8">
        <f t="shared" si="3"/>
        <v>3.39724</v>
      </c>
      <c r="J58" s="8">
        <f t="shared" si="4"/>
        <v>2.9181599999999999</v>
      </c>
      <c r="K58">
        <v>725</v>
      </c>
      <c r="L58">
        <v>5.0000000000000001E-3</v>
      </c>
      <c r="M58">
        <v>0</v>
      </c>
      <c r="N58">
        <v>56</v>
      </c>
      <c r="O58">
        <v>1.2133</v>
      </c>
      <c r="P58">
        <v>56</v>
      </c>
      <c r="Q58">
        <v>1042.2</v>
      </c>
      <c r="R58">
        <v>56</v>
      </c>
      <c r="S58">
        <v>-37.35</v>
      </c>
      <c r="T58">
        <v>56</v>
      </c>
      <c r="U58">
        <v>39.53</v>
      </c>
    </row>
    <row r="59" spans="1:21" x14ac:dyDescent="0.3">
      <c r="A59" s="5">
        <f t="shared" si="0"/>
        <v>751</v>
      </c>
      <c r="B59" s="1">
        <f t="shared" si="5"/>
        <v>1.1271646298306044</v>
      </c>
      <c r="C59" s="1">
        <f t="shared" si="6"/>
        <v>-76.86</v>
      </c>
      <c r="H59" s="6"/>
      <c r="I59" s="8">
        <f t="shared" si="3"/>
        <v>3.3443199999999997</v>
      </c>
      <c r="J59" s="8">
        <f t="shared" si="4"/>
        <v>2.9670199999999998</v>
      </c>
      <c r="K59">
        <v>751</v>
      </c>
      <c r="L59">
        <v>5.0000000000000001E-3</v>
      </c>
      <c r="M59">
        <v>0</v>
      </c>
      <c r="N59">
        <v>57</v>
      </c>
      <c r="O59">
        <v>1.1943999999999999</v>
      </c>
      <c r="P59">
        <v>57</v>
      </c>
      <c r="Q59">
        <v>1059.6500000000001</v>
      </c>
      <c r="R59">
        <v>57</v>
      </c>
      <c r="S59">
        <v>-38.22</v>
      </c>
      <c r="T59">
        <v>57</v>
      </c>
      <c r="U59">
        <v>38.64</v>
      </c>
    </row>
    <row r="60" spans="1:21" x14ac:dyDescent="0.3">
      <c r="A60" s="5">
        <f t="shared" si="0"/>
        <v>801</v>
      </c>
      <c r="B60" s="1">
        <f t="shared" si="5"/>
        <v>1.0697011494252873</v>
      </c>
      <c r="C60" s="1">
        <f t="shared" si="6"/>
        <v>-76.599999999999994</v>
      </c>
      <c r="I60" s="8">
        <f t="shared" si="3"/>
        <v>3.2572399999999999</v>
      </c>
      <c r="J60" s="8">
        <f t="shared" si="4"/>
        <v>3.0449999999999999</v>
      </c>
      <c r="K60">
        <v>801</v>
      </c>
      <c r="L60">
        <v>5.0000000000000001E-3</v>
      </c>
      <c r="M60">
        <v>0</v>
      </c>
      <c r="N60">
        <v>58</v>
      </c>
      <c r="O60">
        <v>1.1633</v>
      </c>
      <c r="P60">
        <v>58</v>
      </c>
      <c r="Q60">
        <v>1087.5</v>
      </c>
      <c r="R60">
        <v>58</v>
      </c>
      <c r="S60">
        <v>-39.33</v>
      </c>
      <c r="T60">
        <v>58</v>
      </c>
      <c r="U60">
        <v>37.270000000000003</v>
      </c>
    </row>
    <row r="61" spans="1:21" x14ac:dyDescent="0.3">
      <c r="A61" s="5">
        <f t="shared" si="0"/>
        <v>851</v>
      </c>
      <c r="B61" s="1">
        <f t="shared" si="5"/>
        <v>1.0114478114478114</v>
      </c>
      <c r="C61" s="1">
        <f t="shared" si="6"/>
        <v>-76.62</v>
      </c>
      <c r="I61" s="8">
        <f t="shared" si="3"/>
        <v>3.1541999999999999</v>
      </c>
      <c r="J61" s="8">
        <f t="shared" si="4"/>
        <v>3.1185</v>
      </c>
      <c r="K61">
        <v>851</v>
      </c>
      <c r="L61">
        <v>5.0000000000000001E-3</v>
      </c>
      <c r="M61">
        <v>0</v>
      </c>
      <c r="N61">
        <v>59</v>
      </c>
      <c r="O61">
        <v>1.1265000000000001</v>
      </c>
      <c r="P61">
        <v>59</v>
      </c>
      <c r="Q61">
        <v>1113.75</v>
      </c>
      <c r="R61">
        <v>59</v>
      </c>
      <c r="S61">
        <v>-40.69</v>
      </c>
      <c r="T61">
        <v>59</v>
      </c>
      <c r="U61">
        <v>35.93</v>
      </c>
    </row>
    <row r="62" spans="1:21" x14ac:dyDescent="0.3">
      <c r="A62" s="5">
        <f t="shared" si="0"/>
        <v>901</v>
      </c>
      <c r="B62" s="1">
        <f t="shared" si="5"/>
        <v>0.95396061269146615</v>
      </c>
      <c r="C62" s="1">
        <f t="shared" si="6"/>
        <v>-76.360000000000014</v>
      </c>
      <c r="I62" s="8">
        <f t="shared" si="3"/>
        <v>3.05172</v>
      </c>
      <c r="J62" s="8">
        <f t="shared" si="4"/>
        <v>3.1989999999999998</v>
      </c>
      <c r="K62">
        <v>901</v>
      </c>
      <c r="L62">
        <v>5.0000000000000001E-3</v>
      </c>
      <c r="M62">
        <v>0</v>
      </c>
      <c r="N62">
        <v>60</v>
      </c>
      <c r="O62">
        <v>1.0899000000000001</v>
      </c>
      <c r="P62">
        <v>60</v>
      </c>
      <c r="Q62">
        <v>1142.5</v>
      </c>
      <c r="R62">
        <v>60</v>
      </c>
      <c r="S62">
        <v>-42.02</v>
      </c>
      <c r="T62">
        <v>60</v>
      </c>
      <c r="U62">
        <v>34.340000000000003</v>
      </c>
    </row>
    <row r="63" spans="1:21" x14ac:dyDescent="0.3">
      <c r="A63" s="5">
        <f t="shared" si="0"/>
        <v>951</v>
      </c>
      <c r="B63" s="1">
        <f t="shared" si="5"/>
        <v>0.9107165885741304</v>
      </c>
      <c r="C63" s="1">
        <f t="shared" si="6"/>
        <v>-76.180000000000007</v>
      </c>
      <c r="I63" s="8">
        <f t="shared" si="3"/>
        <v>2.9660399999999996</v>
      </c>
      <c r="J63" s="8">
        <f t="shared" si="4"/>
        <v>3.2568200000000003</v>
      </c>
      <c r="K63">
        <v>951</v>
      </c>
      <c r="L63">
        <v>5.0000000000000001E-3</v>
      </c>
      <c r="M63">
        <v>0</v>
      </c>
      <c r="N63">
        <v>61</v>
      </c>
      <c r="O63">
        <v>1.0592999999999999</v>
      </c>
      <c r="P63">
        <v>61</v>
      </c>
      <c r="Q63">
        <v>1163.1500000000001</v>
      </c>
      <c r="R63">
        <v>61</v>
      </c>
      <c r="S63">
        <v>-43.09</v>
      </c>
      <c r="T63">
        <v>61</v>
      </c>
      <c r="U63">
        <v>33.090000000000003</v>
      </c>
    </row>
    <row r="64" spans="1:21" x14ac:dyDescent="0.3">
      <c r="A64" s="5">
        <f t="shared" si="0"/>
        <v>1001</v>
      </c>
      <c r="B64" s="1">
        <f t="shared" si="5"/>
        <v>0.8736815458611088</v>
      </c>
      <c r="C64" s="1">
        <f t="shared" si="6"/>
        <v>-75.97</v>
      </c>
      <c r="I64" s="8">
        <f t="shared" si="3"/>
        <v>2.8991199999999999</v>
      </c>
      <c r="J64" s="8">
        <f t="shared" si="4"/>
        <v>3.3182799999999997</v>
      </c>
      <c r="K64">
        <v>1001</v>
      </c>
      <c r="L64">
        <v>5.0000000000000001E-3</v>
      </c>
      <c r="M64">
        <v>0</v>
      </c>
      <c r="N64">
        <v>62</v>
      </c>
      <c r="O64">
        <v>1.0354000000000001</v>
      </c>
      <c r="P64">
        <v>62</v>
      </c>
      <c r="Q64">
        <v>1185.0999999999999</v>
      </c>
      <c r="R64">
        <v>62</v>
      </c>
      <c r="S64">
        <v>-44.05</v>
      </c>
      <c r="T64">
        <v>62</v>
      </c>
      <c r="U64">
        <v>31.92</v>
      </c>
    </row>
    <row r="65" spans="1:21" x14ac:dyDescent="0.3">
      <c r="A65" s="5">
        <f t="shared" si="0"/>
        <v>1151</v>
      </c>
      <c r="B65" s="1">
        <f t="shared" si="5"/>
        <v>0.7667933069274917</v>
      </c>
      <c r="C65" s="1">
        <f t="shared" si="6"/>
        <v>-75.2</v>
      </c>
      <c r="I65" s="8">
        <f t="shared" ref="I61:I74" si="7">O65*2.8/1000</f>
        <v>2.6560799999999998</v>
      </c>
      <c r="J65" s="8">
        <f t="shared" si="4"/>
        <v>3.4638799999999996</v>
      </c>
      <c r="K65">
        <v>1151</v>
      </c>
      <c r="L65">
        <v>5.0000000000000001E-3</v>
      </c>
      <c r="M65">
        <v>0</v>
      </c>
      <c r="N65">
        <v>63</v>
      </c>
      <c r="O65">
        <v>948.6</v>
      </c>
      <c r="P65">
        <v>63</v>
      </c>
      <c r="Q65">
        <v>1237.0999999999999</v>
      </c>
      <c r="R65">
        <v>63</v>
      </c>
      <c r="S65">
        <v>-46.49</v>
      </c>
      <c r="T65">
        <v>63</v>
      </c>
      <c r="U65">
        <v>28.71</v>
      </c>
    </row>
    <row r="66" spans="1:21" x14ac:dyDescent="0.3">
      <c r="A66" s="5">
        <f t="shared" ref="A66:A74" si="8">K66</f>
        <v>1251</v>
      </c>
      <c r="B66" s="1">
        <f t="shared" si="5"/>
        <v>0.70942263644261916</v>
      </c>
      <c r="C66" s="1">
        <f t="shared" si="6"/>
        <v>-74.66</v>
      </c>
      <c r="I66" s="8">
        <f t="shared" si="7"/>
        <v>2.5149599999999999</v>
      </c>
      <c r="J66" s="8">
        <f>Q66*2.8/1</f>
        <v>3.5450799999999996</v>
      </c>
      <c r="K66">
        <v>1251</v>
      </c>
      <c r="L66">
        <v>5.0000000000000001E-3</v>
      </c>
      <c r="M66">
        <v>0</v>
      </c>
      <c r="N66">
        <v>64</v>
      </c>
      <c r="O66">
        <v>898.2</v>
      </c>
      <c r="P66">
        <v>64</v>
      </c>
      <c r="Q66">
        <v>1.2661</v>
      </c>
      <c r="R66">
        <v>64</v>
      </c>
      <c r="S66">
        <v>-47.84</v>
      </c>
      <c r="T66">
        <v>64</v>
      </c>
      <c r="U66">
        <v>26.82</v>
      </c>
    </row>
    <row r="67" spans="1:21" x14ac:dyDescent="0.3">
      <c r="A67" s="5">
        <f t="shared" si="8"/>
        <v>1401</v>
      </c>
      <c r="B67" s="1">
        <f t="shared" ref="B67:B74" si="9">I67/J67</f>
        <v>0.64580441153786838</v>
      </c>
      <c r="C67" s="1">
        <f t="shared" ref="C67:C74" si="10">S67-U67</f>
        <v>-73.87</v>
      </c>
      <c r="I67" s="8">
        <f t="shared" si="7"/>
        <v>2.3445800000000001</v>
      </c>
      <c r="J67" s="8">
        <f t="shared" ref="J67:J113" si="11">Q67*2.8/1</f>
        <v>3.6304799999999995</v>
      </c>
      <c r="K67">
        <v>1401</v>
      </c>
      <c r="L67">
        <v>5.0000000000000001E-3</v>
      </c>
      <c r="M67">
        <v>0</v>
      </c>
      <c r="N67">
        <v>65</v>
      </c>
      <c r="O67">
        <v>837.35</v>
      </c>
      <c r="P67">
        <v>65</v>
      </c>
      <c r="Q67">
        <v>1.2966</v>
      </c>
      <c r="R67">
        <v>65</v>
      </c>
      <c r="S67">
        <v>-49.2</v>
      </c>
      <c r="T67">
        <v>65</v>
      </c>
      <c r="U67">
        <v>24.67</v>
      </c>
    </row>
    <row r="68" spans="1:21" x14ac:dyDescent="0.3">
      <c r="A68" s="5">
        <f t="shared" si="8"/>
        <v>1501</v>
      </c>
      <c r="B68" s="1">
        <f t="shared" si="9"/>
        <v>0.60424871251136014</v>
      </c>
      <c r="C68" s="1">
        <f t="shared" si="10"/>
        <v>-73.17</v>
      </c>
      <c r="I68" s="8">
        <f t="shared" si="7"/>
        <v>2.2339799999999999</v>
      </c>
      <c r="J68" s="8">
        <f t="shared" si="11"/>
        <v>3.69712</v>
      </c>
      <c r="K68">
        <v>1501</v>
      </c>
      <c r="L68">
        <v>5.0000000000000001E-3</v>
      </c>
      <c r="M68">
        <v>0</v>
      </c>
      <c r="N68">
        <v>66</v>
      </c>
      <c r="O68">
        <v>797.85</v>
      </c>
      <c r="P68">
        <v>66</v>
      </c>
      <c r="Q68">
        <v>1.3204</v>
      </c>
      <c r="R68">
        <v>66</v>
      </c>
      <c r="S68">
        <v>-50.07</v>
      </c>
      <c r="T68">
        <v>66</v>
      </c>
      <c r="U68">
        <v>23.1</v>
      </c>
    </row>
    <row r="69" spans="1:21" x14ac:dyDescent="0.3">
      <c r="A69" s="5">
        <f t="shared" si="8"/>
        <v>1751</v>
      </c>
      <c r="B69" s="1">
        <f t="shared" si="9"/>
        <v>0.52391288352586274</v>
      </c>
      <c r="C69" s="1">
        <f t="shared" si="10"/>
        <v>-71.5</v>
      </c>
      <c r="I69" s="8">
        <f t="shared" si="7"/>
        <v>1.9937399999999998</v>
      </c>
      <c r="J69" s="8">
        <f t="shared" si="11"/>
        <v>3.8054799999999998</v>
      </c>
      <c r="K69">
        <v>1751</v>
      </c>
      <c r="L69">
        <v>5.0000000000000001E-3</v>
      </c>
      <c r="M69">
        <v>0</v>
      </c>
      <c r="N69">
        <v>67</v>
      </c>
      <c r="O69">
        <v>712.05</v>
      </c>
      <c r="P69">
        <v>67</v>
      </c>
      <c r="Q69">
        <v>1.3591</v>
      </c>
      <c r="R69">
        <v>67</v>
      </c>
      <c r="S69">
        <v>-51.75</v>
      </c>
      <c r="T69">
        <v>67</v>
      </c>
      <c r="U69">
        <v>19.75</v>
      </c>
    </row>
    <row r="70" spans="1:21" x14ac:dyDescent="0.3">
      <c r="A70" s="5">
        <f t="shared" si="8"/>
        <v>2001</v>
      </c>
      <c r="B70" s="1">
        <f t="shared" si="9"/>
        <v>0.46644537451291668</v>
      </c>
      <c r="C70" s="1">
        <f t="shared" si="10"/>
        <v>-70.16</v>
      </c>
      <c r="I70" s="8">
        <f t="shared" si="7"/>
        <v>1.8099199999999998</v>
      </c>
      <c r="J70" s="8">
        <f t="shared" si="11"/>
        <v>3.8802399999999997</v>
      </c>
      <c r="K70">
        <v>2001</v>
      </c>
      <c r="L70">
        <v>5.0000000000000001E-3</v>
      </c>
      <c r="M70">
        <v>0</v>
      </c>
      <c r="N70">
        <v>68</v>
      </c>
      <c r="O70">
        <v>646.4</v>
      </c>
      <c r="P70">
        <v>68</v>
      </c>
      <c r="Q70">
        <v>1.3857999999999999</v>
      </c>
      <c r="R70">
        <v>68</v>
      </c>
      <c r="S70">
        <v>-52.76</v>
      </c>
      <c r="T70">
        <v>68</v>
      </c>
      <c r="U70">
        <v>17.399999999999999</v>
      </c>
    </row>
    <row r="71" spans="1:21" x14ac:dyDescent="0.3">
      <c r="A71" s="5">
        <f t="shared" si="8"/>
        <v>2251</v>
      </c>
      <c r="B71" s="1">
        <f t="shared" si="9"/>
        <v>0.42726819186087944</v>
      </c>
      <c r="C71" s="1">
        <f t="shared" si="10"/>
        <v>-68.680000000000007</v>
      </c>
      <c r="I71" s="8">
        <f t="shared" si="7"/>
        <v>1.6785999999999999</v>
      </c>
      <c r="J71" s="8">
        <f t="shared" si="11"/>
        <v>3.9286799999999999</v>
      </c>
      <c r="K71">
        <v>2251</v>
      </c>
      <c r="L71">
        <v>5.0000000000000001E-3</v>
      </c>
      <c r="M71">
        <v>0</v>
      </c>
      <c r="N71">
        <v>69</v>
      </c>
      <c r="O71">
        <v>599.5</v>
      </c>
      <c r="P71">
        <v>69</v>
      </c>
      <c r="Q71">
        <v>1.4031</v>
      </c>
      <c r="R71">
        <v>69</v>
      </c>
      <c r="S71">
        <v>-53.21</v>
      </c>
      <c r="T71">
        <v>69</v>
      </c>
      <c r="U71">
        <v>15.47</v>
      </c>
    </row>
    <row r="72" spans="1:21" x14ac:dyDescent="0.3">
      <c r="A72" s="5">
        <f t="shared" si="8"/>
        <v>2501</v>
      </c>
      <c r="B72" s="1">
        <f t="shared" si="9"/>
        <v>0.38982752551918343</v>
      </c>
      <c r="C72" s="1">
        <f t="shared" si="10"/>
        <v>-67.320000000000007</v>
      </c>
      <c r="I72" s="8">
        <f t="shared" si="7"/>
        <v>1.5505</v>
      </c>
      <c r="J72" s="8">
        <f t="shared" si="11"/>
        <v>3.9773999999999998</v>
      </c>
      <c r="K72">
        <v>2501</v>
      </c>
      <c r="L72">
        <v>5.0000000000000001E-3</v>
      </c>
      <c r="M72">
        <v>0</v>
      </c>
      <c r="N72">
        <v>70</v>
      </c>
      <c r="O72">
        <v>553.75</v>
      </c>
      <c r="P72">
        <v>70</v>
      </c>
      <c r="Q72">
        <v>1.4205000000000001</v>
      </c>
      <c r="R72">
        <v>70</v>
      </c>
      <c r="S72">
        <v>-53.67</v>
      </c>
      <c r="T72">
        <v>70</v>
      </c>
      <c r="U72">
        <v>13.65</v>
      </c>
    </row>
    <row r="73" spans="1:21" x14ac:dyDescent="0.3">
      <c r="A73" s="5">
        <f t="shared" si="8"/>
        <v>2751</v>
      </c>
      <c r="B73" s="1">
        <f t="shared" si="9"/>
        <v>0.36378865079919037</v>
      </c>
      <c r="C73" s="1">
        <f t="shared" si="10"/>
        <v>-66.06</v>
      </c>
      <c r="I73" s="8">
        <f t="shared" si="7"/>
        <v>1.4593600000000002</v>
      </c>
      <c r="J73" s="8">
        <f t="shared" si="11"/>
        <v>4.0115600000000002</v>
      </c>
      <c r="K73">
        <v>2751</v>
      </c>
      <c r="L73">
        <v>5.0000000000000001E-3</v>
      </c>
      <c r="M73">
        <v>0</v>
      </c>
      <c r="N73">
        <v>71</v>
      </c>
      <c r="O73">
        <v>521.20000000000005</v>
      </c>
      <c r="P73">
        <v>71</v>
      </c>
      <c r="Q73">
        <v>1.4327000000000001</v>
      </c>
      <c r="R73">
        <v>71</v>
      </c>
      <c r="S73">
        <v>-53.76</v>
      </c>
      <c r="T73">
        <v>71</v>
      </c>
      <c r="U73">
        <v>12.3</v>
      </c>
    </row>
    <row r="74" spans="1:21" x14ac:dyDescent="0.3">
      <c r="A74" s="5">
        <f t="shared" si="8"/>
        <v>3001</v>
      </c>
      <c r="B74" s="1">
        <f t="shared" si="9"/>
        <v>0.34018704537582262</v>
      </c>
      <c r="C74" s="1">
        <f t="shared" si="10"/>
        <v>-64.91</v>
      </c>
      <c r="I74" s="8">
        <f t="shared" si="7"/>
        <v>1.3749679999999997</v>
      </c>
      <c r="J74" s="8">
        <f t="shared" si="11"/>
        <v>4.0417999999999994</v>
      </c>
      <c r="K74">
        <v>3001</v>
      </c>
      <c r="L74">
        <v>5.0000000000000001E-3</v>
      </c>
      <c r="M74">
        <v>0</v>
      </c>
      <c r="N74">
        <v>72</v>
      </c>
      <c r="O74">
        <v>491.06</v>
      </c>
      <c r="P74">
        <v>72</v>
      </c>
      <c r="Q74">
        <v>1.4435</v>
      </c>
      <c r="R74">
        <v>72</v>
      </c>
      <c r="S74">
        <v>-53.87</v>
      </c>
      <c r="T74">
        <v>72</v>
      </c>
      <c r="U74">
        <v>11.04</v>
      </c>
    </row>
    <row r="75" spans="1:21" x14ac:dyDescent="0.3">
      <c r="A75" s="5">
        <f t="shared" ref="A75:A117" si="12">K75</f>
        <v>3251</v>
      </c>
      <c r="B75" s="1">
        <f t="shared" ref="B75:B117" si="13">I75/J75</f>
        <v>0.32331449055563222</v>
      </c>
      <c r="C75" s="1">
        <f t="shared" ref="C75:C117" si="14">S75-U75</f>
        <v>-63.87</v>
      </c>
      <c r="I75" s="8">
        <f t="shared" ref="I75:I117" si="15">O75*2.8/1000</f>
        <v>1.3131999999999999</v>
      </c>
      <c r="J75" s="8">
        <f t="shared" si="11"/>
        <v>4.0616799999999991</v>
      </c>
      <c r="K75">
        <v>3251</v>
      </c>
      <c r="L75">
        <v>5.0000000000000001E-3</v>
      </c>
      <c r="M75">
        <v>0</v>
      </c>
      <c r="N75">
        <v>73</v>
      </c>
      <c r="O75">
        <v>469</v>
      </c>
      <c r="P75">
        <v>73</v>
      </c>
      <c r="Q75">
        <v>1.4505999999999999</v>
      </c>
      <c r="R75">
        <v>73</v>
      </c>
      <c r="S75">
        <v>-53.68</v>
      </c>
      <c r="T75">
        <v>73</v>
      </c>
      <c r="U75">
        <v>10.19</v>
      </c>
    </row>
    <row r="76" spans="1:21" x14ac:dyDescent="0.3">
      <c r="A76" s="5">
        <f t="shared" si="12"/>
        <v>3501</v>
      </c>
      <c r="B76" s="1">
        <f t="shared" si="13"/>
        <v>0.30796095146432007</v>
      </c>
      <c r="C76" s="1">
        <f t="shared" si="14"/>
        <v>-62.89</v>
      </c>
      <c r="I76" s="8">
        <f t="shared" si="15"/>
        <v>1.2542879999999998</v>
      </c>
      <c r="J76" s="8">
        <f t="shared" si="11"/>
        <v>4.0728799999999996</v>
      </c>
      <c r="K76">
        <v>3501</v>
      </c>
      <c r="L76">
        <v>5.0000000000000001E-3</v>
      </c>
      <c r="M76">
        <v>0</v>
      </c>
      <c r="N76">
        <v>74</v>
      </c>
      <c r="O76">
        <v>447.96</v>
      </c>
      <c r="P76">
        <v>74</v>
      </c>
      <c r="Q76">
        <v>1.4545999999999999</v>
      </c>
      <c r="R76">
        <v>74</v>
      </c>
      <c r="S76">
        <v>-53.66</v>
      </c>
      <c r="T76">
        <v>74</v>
      </c>
      <c r="U76">
        <v>9.23</v>
      </c>
    </row>
    <row r="77" spans="1:21" x14ac:dyDescent="0.3">
      <c r="A77" s="5">
        <f t="shared" si="12"/>
        <v>3751</v>
      </c>
      <c r="B77" s="1">
        <f t="shared" si="13"/>
        <v>0.29178737359934409</v>
      </c>
      <c r="C77" s="1">
        <f t="shared" si="14"/>
        <v>-61.96</v>
      </c>
      <c r="I77" s="8">
        <f t="shared" si="15"/>
        <v>1.1957679999999999</v>
      </c>
      <c r="J77" s="8">
        <f t="shared" si="11"/>
        <v>4.0980799999999995</v>
      </c>
      <c r="K77">
        <v>3751</v>
      </c>
      <c r="L77">
        <v>5.0000000000000001E-3</v>
      </c>
      <c r="M77">
        <v>0</v>
      </c>
      <c r="N77">
        <v>75</v>
      </c>
      <c r="O77">
        <v>427.06</v>
      </c>
      <c r="P77">
        <v>75</v>
      </c>
      <c r="Q77">
        <v>1.4636</v>
      </c>
      <c r="R77">
        <v>75</v>
      </c>
      <c r="S77">
        <v>-53.67</v>
      </c>
      <c r="T77">
        <v>75</v>
      </c>
      <c r="U77">
        <v>8.2899999999999991</v>
      </c>
    </row>
    <row r="78" spans="1:21" x14ac:dyDescent="0.3">
      <c r="A78" s="5">
        <f t="shared" si="12"/>
        <v>4001</v>
      </c>
      <c r="B78" s="1">
        <f t="shared" si="13"/>
        <v>0.27997003337192672</v>
      </c>
      <c r="C78" s="1">
        <f t="shared" si="14"/>
        <v>-61.39</v>
      </c>
      <c r="I78" s="8">
        <f t="shared" si="15"/>
        <v>1.1510239999999998</v>
      </c>
      <c r="J78" s="8">
        <f t="shared" si="11"/>
        <v>4.1112399999999996</v>
      </c>
      <c r="K78">
        <v>4001</v>
      </c>
      <c r="L78">
        <v>5.0000000000000001E-3</v>
      </c>
      <c r="M78">
        <v>0</v>
      </c>
      <c r="N78">
        <v>76</v>
      </c>
      <c r="O78">
        <v>411.08</v>
      </c>
      <c r="P78">
        <v>76</v>
      </c>
      <c r="Q78">
        <v>1.4682999999999999</v>
      </c>
      <c r="R78">
        <v>76</v>
      </c>
      <c r="S78">
        <v>-53.63</v>
      </c>
      <c r="T78">
        <v>76</v>
      </c>
      <c r="U78">
        <v>7.76</v>
      </c>
    </row>
    <row r="79" spans="1:21" x14ac:dyDescent="0.3">
      <c r="A79" s="5">
        <f t="shared" si="12"/>
        <v>4251</v>
      </c>
      <c r="B79" s="1">
        <f t="shared" si="13"/>
        <v>0.26999051619021813</v>
      </c>
      <c r="C79" s="1">
        <f t="shared" si="14"/>
        <v>-60.43</v>
      </c>
      <c r="I79" s="8">
        <f t="shared" si="15"/>
        <v>1.1159679999999998</v>
      </c>
      <c r="J79" s="8">
        <f t="shared" si="11"/>
        <v>4.1333599999999997</v>
      </c>
      <c r="K79">
        <v>4251</v>
      </c>
      <c r="L79">
        <v>5.0000000000000001E-3</v>
      </c>
      <c r="M79">
        <v>0</v>
      </c>
      <c r="N79">
        <v>77</v>
      </c>
      <c r="O79">
        <v>398.56</v>
      </c>
      <c r="P79">
        <v>77</v>
      </c>
      <c r="Q79">
        <v>1.4762</v>
      </c>
      <c r="R79">
        <v>77</v>
      </c>
      <c r="S79">
        <v>-53.46</v>
      </c>
      <c r="T79">
        <v>77</v>
      </c>
      <c r="U79">
        <v>6.97</v>
      </c>
    </row>
    <row r="80" spans="1:21" x14ac:dyDescent="0.3">
      <c r="A80" s="5">
        <f t="shared" si="12"/>
        <v>4501</v>
      </c>
      <c r="B80" s="1">
        <f t="shared" si="13"/>
        <v>0.25901351351351348</v>
      </c>
      <c r="C80" s="1">
        <f t="shared" si="14"/>
        <v>-59.82</v>
      </c>
      <c r="I80" s="8">
        <f t="shared" si="15"/>
        <v>1.0733519999999999</v>
      </c>
      <c r="J80" s="8">
        <f t="shared" si="11"/>
        <v>4.1440000000000001</v>
      </c>
      <c r="K80">
        <v>4501</v>
      </c>
      <c r="L80">
        <v>5.0000000000000001E-3</v>
      </c>
      <c r="M80">
        <v>0</v>
      </c>
      <c r="N80">
        <v>78</v>
      </c>
      <c r="O80">
        <v>383.34</v>
      </c>
      <c r="P80">
        <v>78</v>
      </c>
      <c r="Q80">
        <v>1.48</v>
      </c>
      <c r="R80">
        <v>78</v>
      </c>
      <c r="S80">
        <v>-53.53</v>
      </c>
      <c r="T80">
        <v>78</v>
      </c>
      <c r="U80">
        <v>6.29</v>
      </c>
    </row>
    <row r="81" spans="1:21" x14ac:dyDescent="0.3">
      <c r="A81" s="5">
        <f t="shared" si="12"/>
        <v>4751</v>
      </c>
      <c r="B81" s="1">
        <f t="shared" si="13"/>
        <v>0.25002688894864206</v>
      </c>
      <c r="C81" s="1">
        <f t="shared" si="14"/>
        <v>-59.14</v>
      </c>
      <c r="I81" s="8">
        <f t="shared" si="15"/>
        <v>1.0414319999999999</v>
      </c>
      <c r="J81" s="8">
        <f t="shared" si="11"/>
        <v>4.1652800000000001</v>
      </c>
      <c r="K81">
        <v>4751</v>
      </c>
      <c r="L81">
        <v>5.0000000000000001E-3</v>
      </c>
      <c r="M81">
        <v>0</v>
      </c>
      <c r="N81">
        <v>79</v>
      </c>
      <c r="O81">
        <v>371.94</v>
      </c>
      <c r="P81">
        <v>79</v>
      </c>
      <c r="Q81">
        <v>1.4876</v>
      </c>
      <c r="R81">
        <v>79</v>
      </c>
      <c r="S81">
        <v>-53.52</v>
      </c>
      <c r="T81">
        <v>79</v>
      </c>
      <c r="U81">
        <v>5.62</v>
      </c>
    </row>
    <row r="82" spans="1:21" x14ac:dyDescent="0.3">
      <c r="A82" s="5">
        <f t="shared" si="12"/>
        <v>5001</v>
      </c>
      <c r="B82" s="1">
        <f t="shared" si="13"/>
        <v>0.23869242596430243</v>
      </c>
      <c r="C82" s="1">
        <f t="shared" si="14"/>
        <v>-58.46</v>
      </c>
      <c r="I82" s="8">
        <f t="shared" si="15"/>
        <v>0.99976799999999988</v>
      </c>
      <c r="J82" s="8">
        <f t="shared" si="11"/>
        <v>4.1885199999999996</v>
      </c>
      <c r="K82">
        <v>5001</v>
      </c>
      <c r="L82">
        <v>2E-3</v>
      </c>
      <c r="M82">
        <v>0</v>
      </c>
      <c r="N82">
        <v>80</v>
      </c>
      <c r="O82">
        <v>357.06</v>
      </c>
      <c r="P82">
        <v>80</v>
      </c>
      <c r="Q82">
        <v>1.4959</v>
      </c>
      <c r="R82">
        <v>80</v>
      </c>
      <c r="S82">
        <v>-53.6</v>
      </c>
      <c r="T82">
        <v>80</v>
      </c>
      <c r="U82">
        <v>4.8600000000000003</v>
      </c>
    </row>
    <row r="83" spans="1:21" x14ac:dyDescent="0.3">
      <c r="A83" s="5">
        <f t="shared" si="12"/>
        <v>5251</v>
      </c>
      <c r="B83" s="1">
        <f t="shared" si="13"/>
        <v>0.23136287904031994</v>
      </c>
      <c r="C83" s="1">
        <f t="shared" si="14"/>
        <v>-57.980000000000004</v>
      </c>
      <c r="I83" s="8">
        <f t="shared" si="15"/>
        <v>0.97204800000000002</v>
      </c>
      <c r="J83" s="8">
        <f t="shared" si="11"/>
        <v>4.2013999999999996</v>
      </c>
      <c r="K83">
        <v>5251</v>
      </c>
      <c r="L83">
        <v>2E-3</v>
      </c>
      <c r="M83">
        <v>0</v>
      </c>
      <c r="N83">
        <v>81</v>
      </c>
      <c r="O83">
        <v>347.16</v>
      </c>
      <c r="P83">
        <v>81</v>
      </c>
      <c r="Q83">
        <v>1.5004999999999999</v>
      </c>
      <c r="R83">
        <v>81</v>
      </c>
      <c r="S83">
        <v>-53.7</v>
      </c>
      <c r="T83">
        <v>81</v>
      </c>
      <c r="U83">
        <v>4.28</v>
      </c>
    </row>
    <row r="84" spans="1:21" x14ac:dyDescent="0.3">
      <c r="A84" s="5">
        <f t="shared" si="12"/>
        <v>5501</v>
      </c>
      <c r="B84" s="1">
        <f t="shared" si="13"/>
        <v>0.22597488872649971</v>
      </c>
      <c r="C84" s="1">
        <f t="shared" si="14"/>
        <v>-57.56</v>
      </c>
      <c r="I84" s="8">
        <f t="shared" si="15"/>
        <v>0.95244799999999996</v>
      </c>
      <c r="J84" s="8">
        <f t="shared" si="11"/>
        <v>4.2148399999999997</v>
      </c>
      <c r="K84">
        <v>5501</v>
      </c>
      <c r="L84">
        <v>2E-3</v>
      </c>
      <c r="M84">
        <v>0</v>
      </c>
      <c r="N84">
        <v>82</v>
      </c>
      <c r="O84">
        <v>340.16</v>
      </c>
      <c r="P84">
        <v>82</v>
      </c>
      <c r="Q84">
        <v>1.5053000000000001</v>
      </c>
      <c r="R84">
        <v>82</v>
      </c>
      <c r="S84">
        <v>-53.74</v>
      </c>
      <c r="T84">
        <v>82</v>
      </c>
      <c r="U84">
        <v>3.82</v>
      </c>
    </row>
    <row r="85" spans="1:21" x14ac:dyDescent="0.3">
      <c r="A85" s="5">
        <f t="shared" si="12"/>
        <v>5751</v>
      </c>
      <c r="B85" s="1">
        <f t="shared" si="13"/>
        <v>0.22077490529673691</v>
      </c>
      <c r="C85" s="1">
        <f t="shared" si="14"/>
        <v>-57.099999999999994</v>
      </c>
      <c r="I85" s="8">
        <f t="shared" si="15"/>
        <v>0.93015999999999988</v>
      </c>
      <c r="J85" s="8">
        <f t="shared" si="11"/>
        <v>4.2131599999999993</v>
      </c>
      <c r="K85">
        <v>5751</v>
      </c>
      <c r="L85">
        <v>2E-3</v>
      </c>
      <c r="M85">
        <v>0</v>
      </c>
      <c r="N85">
        <v>83</v>
      </c>
      <c r="O85">
        <v>332.2</v>
      </c>
      <c r="P85">
        <v>83</v>
      </c>
      <c r="Q85">
        <v>1.5046999999999999</v>
      </c>
      <c r="R85">
        <v>83</v>
      </c>
      <c r="S85">
        <v>-53.76</v>
      </c>
      <c r="T85">
        <v>83</v>
      </c>
      <c r="U85">
        <v>3.34</v>
      </c>
    </row>
    <row r="86" spans="1:21" x14ac:dyDescent="0.3">
      <c r="A86" s="5">
        <f t="shared" si="12"/>
        <v>6001</v>
      </c>
      <c r="B86" s="1">
        <f t="shared" si="13"/>
        <v>0.21324966974900925</v>
      </c>
      <c r="C86" s="1">
        <f t="shared" si="14"/>
        <v>-56.73</v>
      </c>
      <c r="I86" s="8">
        <f t="shared" si="15"/>
        <v>0.90400799999999992</v>
      </c>
      <c r="J86" s="8">
        <f t="shared" si="11"/>
        <v>4.2391999999999994</v>
      </c>
      <c r="K86">
        <v>6001</v>
      </c>
      <c r="L86">
        <v>2E-3</v>
      </c>
      <c r="M86">
        <v>0</v>
      </c>
      <c r="N86">
        <v>84</v>
      </c>
      <c r="O86">
        <v>322.86</v>
      </c>
      <c r="P86">
        <v>84</v>
      </c>
      <c r="Q86">
        <v>1.514</v>
      </c>
      <c r="R86">
        <v>84</v>
      </c>
      <c r="S86">
        <v>-53.98</v>
      </c>
      <c r="T86">
        <v>84</v>
      </c>
      <c r="U86">
        <v>2.75</v>
      </c>
    </row>
    <row r="87" spans="1:21" x14ac:dyDescent="0.3">
      <c r="A87" s="5">
        <f t="shared" si="12"/>
        <v>6501</v>
      </c>
      <c r="B87" s="1">
        <f t="shared" si="13"/>
        <v>0.20333705577087305</v>
      </c>
      <c r="C87" s="1">
        <f t="shared" si="14"/>
        <v>-55.95</v>
      </c>
      <c r="I87" s="8">
        <f t="shared" si="15"/>
        <v>0.86671200000000004</v>
      </c>
      <c r="J87" s="8">
        <f t="shared" si="11"/>
        <v>4.2624399999999998</v>
      </c>
      <c r="K87">
        <v>6501</v>
      </c>
      <c r="L87">
        <v>2E-3</v>
      </c>
      <c r="M87">
        <v>0</v>
      </c>
      <c r="N87">
        <v>85</v>
      </c>
      <c r="O87">
        <v>309.54000000000002</v>
      </c>
      <c r="P87">
        <v>85</v>
      </c>
      <c r="Q87">
        <v>1.5223</v>
      </c>
      <c r="R87">
        <v>85</v>
      </c>
      <c r="S87">
        <v>-53.96</v>
      </c>
      <c r="T87">
        <v>85</v>
      </c>
      <c r="U87">
        <v>1.99</v>
      </c>
    </row>
    <row r="88" spans="1:21" x14ac:dyDescent="0.3">
      <c r="A88" s="5">
        <f t="shared" si="12"/>
        <v>7001</v>
      </c>
      <c r="B88" s="1">
        <f t="shared" si="13"/>
        <v>0.19292162763312834</v>
      </c>
      <c r="C88" s="1">
        <f t="shared" si="14"/>
        <v>-55.33</v>
      </c>
      <c r="I88" s="8">
        <f t="shared" si="15"/>
        <v>0.8257199999999999</v>
      </c>
      <c r="J88" s="8">
        <f t="shared" si="11"/>
        <v>4.2800799999999999</v>
      </c>
      <c r="K88">
        <v>7001</v>
      </c>
      <c r="L88">
        <v>2E-3</v>
      </c>
      <c r="M88">
        <v>0</v>
      </c>
      <c r="N88">
        <v>86</v>
      </c>
      <c r="O88">
        <v>294.89999999999998</v>
      </c>
      <c r="P88">
        <v>86</v>
      </c>
      <c r="Q88">
        <v>1.5286</v>
      </c>
      <c r="R88">
        <v>86</v>
      </c>
      <c r="S88">
        <v>-54.43</v>
      </c>
      <c r="T88">
        <v>86</v>
      </c>
      <c r="U88">
        <v>0.9</v>
      </c>
    </row>
    <row r="89" spans="1:21" x14ac:dyDescent="0.3">
      <c r="A89" s="5">
        <f t="shared" si="12"/>
        <v>7501</v>
      </c>
      <c r="B89" s="1">
        <f t="shared" si="13"/>
        <v>0.18529373453171807</v>
      </c>
      <c r="C89" s="1">
        <f t="shared" si="14"/>
        <v>-54.71</v>
      </c>
      <c r="I89" s="8">
        <f t="shared" si="15"/>
        <v>0.79659999999999986</v>
      </c>
      <c r="J89" s="8">
        <f t="shared" si="11"/>
        <v>4.2991200000000003</v>
      </c>
      <c r="K89">
        <v>7501</v>
      </c>
      <c r="L89">
        <v>2E-3</v>
      </c>
      <c r="M89">
        <v>0</v>
      </c>
      <c r="N89">
        <v>87</v>
      </c>
      <c r="O89">
        <v>284.5</v>
      </c>
      <c r="P89">
        <v>87</v>
      </c>
      <c r="Q89">
        <v>1.5354000000000001</v>
      </c>
      <c r="R89">
        <v>87</v>
      </c>
      <c r="S89">
        <v>-54.47</v>
      </c>
      <c r="T89">
        <v>87</v>
      </c>
      <c r="U89">
        <v>0.24</v>
      </c>
    </row>
    <row r="90" spans="1:21" x14ac:dyDescent="0.3">
      <c r="A90" s="5">
        <f t="shared" si="12"/>
        <v>8001</v>
      </c>
      <c r="B90" s="1">
        <f t="shared" si="13"/>
        <v>0.17827613104524179</v>
      </c>
      <c r="C90" s="1">
        <f t="shared" si="14"/>
        <v>-54.17</v>
      </c>
      <c r="I90" s="8">
        <f t="shared" si="15"/>
        <v>0.76792799999999983</v>
      </c>
      <c r="J90" s="8">
        <f t="shared" si="11"/>
        <v>4.3075199999999993</v>
      </c>
      <c r="K90">
        <v>8001</v>
      </c>
      <c r="L90">
        <v>2E-3</v>
      </c>
      <c r="M90">
        <v>0</v>
      </c>
      <c r="N90">
        <v>88</v>
      </c>
      <c r="O90">
        <v>274.26</v>
      </c>
      <c r="P90">
        <v>88</v>
      </c>
      <c r="Q90">
        <v>1.5384</v>
      </c>
      <c r="R90">
        <v>88</v>
      </c>
      <c r="S90">
        <v>-54.82</v>
      </c>
      <c r="T90">
        <v>88</v>
      </c>
      <c r="U90">
        <v>-0.65</v>
      </c>
    </row>
    <row r="91" spans="1:21" x14ac:dyDescent="0.3">
      <c r="A91" s="5">
        <f t="shared" si="12"/>
        <v>8501</v>
      </c>
      <c r="B91" s="1">
        <f t="shared" si="13"/>
        <v>0.17046484526738317</v>
      </c>
      <c r="C91" s="1">
        <f t="shared" si="14"/>
        <v>-53.71</v>
      </c>
      <c r="I91" s="8">
        <f t="shared" si="15"/>
        <v>0.73724000000000001</v>
      </c>
      <c r="J91" s="8">
        <f t="shared" si="11"/>
        <v>4.3248799999999994</v>
      </c>
      <c r="K91">
        <v>8501</v>
      </c>
      <c r="L91">
        <v>2E-3</v>
      </c>
      <c r="M91">
        <v>0</v>
      </c>
      <c r="N91">
        <v>89</v>
      </c>
      <c r="O91">
        <v>263.3</v>
      </c>
      <c r="P91">
        <v>89</v>
      </c>
      <c r="Q91">
        <v>1.5446</v>
      </c>
      <c r="R91">
        <v>89</v>
      </c>
      <c r="S91">
        <v>-55.11</v>
      </c>
      <c r="T91">
        <v>89</v>
      </c>
      <c r="U91">
        <v>-1.4</v>
      </c>
    </row>
    <row r="92" spans="1:21" x14ac:dyDescent="0.3">
      <c r="A92" s="5">
        <f t="shared" si="12"/>
        <v>9001</v>
      </c>
      <c r="B92" s="1">
        <f t="shared" si="13"/>
        <v>0.16494645852148107</v>
      </c>
      <c r="C92" s="1">
        <f t="shared" si="14"/>
        <v>-53.28</v>
      </c>
      <c r="I92" s="8">
        <f t="shared" si="15"/>
        <v>0.71595999999999993</v>
      </c>
      <c r="J92" s="8">
        <f t="shared" si="11"/>
        <v>4.34056</v>
      </c>
      <c r="K92">
        <v>9001</v>
      </c>
      <c r="L92">
        <v>2E-3</v>
      </c>
      <c r="M92">
        <v>0</v>
      </c>
      <c r="N92">
        <v>90</v>
      </c>
      <c r="O92">
        <v>255.7</v>
      </c>
      <c r="P92">
        <v>90</v>
      </c>
      <c r="Q92">
        <v>1.5502</v>
      </c>
      <c r="R92">
        <v>90</v>
      </c>
      <c r="S92">
        <v>-55.46</v>
      </c>
      <c r="T92">
        <v>90</v>
      </c>
      <c r="U92">
        <v>-2.1800000000000002</v>
      </c>
    </row>
    <row r="93" spans="1:21" x14ac:dyDescent="0.3">
      <c r="A93" s="5">
        <f t="shared" si="12"/>
        <v>9501</v>
      </c>
      <c r="B93" s="1">
        <f t="shared" si="13"/>
        <v>0.15648982745300027</v>
      </c>
      <c r="C93" s="1">
        <f t="shared" si="14"/>
        <v>-52.410000000000004</v>
      </c>
      <c r="I93" s="8">
        <f t="shared" si="15"/>
        <v>0.68056799999999995</v>
      </c>
      <c r="J93" s="8">
        <f t="shared" si="11"/>
        <v>4.348959999999999</v>
      </c>
      <c r="K93">
        <v>9501</v>
      </c>
      <c r="L93">
        <v>2E-3</v>
      </c>
      <c r="M93">
        <v>0</v>
      </c>
      <c r="N93">
        <v>91</v>
      </c>
      <c r="O93">
        <v>243.06</v>
      </c>
      <c r="P93">
        <v>91</v>
      </c>
      <c r="Q93">
        <v>1.5531999999999999</v>
      </c>
      <c r="R93">
        <v>91</v>
      </c>
      <c r="S93">
        <v>-55.39</v>
      </c>
      <c r="T93">
        <v>91</v>
      </c>
      <c r="U93">
        <v>-2.98</v>
      </c>
    </row>
    <row r="94" spans="1:21" x14ac:dyDescent="0.3">
      <c r="A94" s="5">
        <f t="shared" si="12"/>
        <v>10001</v>
      </c>
      <c r="B94" s="1">
        <f t="shared" si="13"/>
        <v>0.15396376718489016</v>
      </c>
      <c r="C94" s="1">
        <f t="shared" si="14"/>
        <v>-52.18</v>
      </c>
      <c r="I94" s="8">
        <f t="shared" si="15"/>
        <v>0.67104799999999998</v>
      </c>
      <c r="J94" s="8">
        <f t="shared" si="11"/>
        <v>4.3584799999999992</v>
      </c>
      <c r="K94">
        <v>10001</v>
      </c>
      <c r="L94">
        <v>2E-3</v>
      </c>
      <c r="M94">
        <v>0</v>
      </c>
      <c r="N94">
        <v>92</v>
      </c>
      <c r="O94">
        <v>239.66</v>
      </c>
      <c r="P94">
        <v>92</v>
      </c>
      <c r="Q94">
        <v>1.5566</v>
      </c>
      <c r="R94">
        <v>92</v>
      </c>
      <c r="S94">
        <v>-56.1</v>
      </c>
      <c r="T94">
        <v>92</v>
      </c>
      <c r="U94">
        <v>-3.92</v>
      </c>
    </row>
    <row r="95" spans="1:21" x14ac:dyDescent="0.3">
      <c r="A95" s="5">
        <f t="shared" si="12"/>
        <v>12501</v>
      </c>
      <c r="B95" s="1">
        <f t="shared" si="13"/>
        <v>0.13192578374920025</v>
      </c>
      <c r="C95" s="1">
        <f t="shared" si="14"/>
        <v>-49.57</v>
      </c>
      <c r="I95" s="8">
        <f t="shared" si="15"/>
        <v>0.57735999999999987</v>
      </c>
      <c r="J95" s="8">
        <f t="shared" si="11"/>
        <v>4.3763999999999994</v>
      </c>
      <c r="K95">
        <v>12501</v>
      </c>
      <c r="L95">
        <v>8.0000000000000002E-3</v>
      </c>
      <c r="M95">
        <v>0</v>
      </c>
      <c r="N95">
        <v>93</v>
      </c>
      <c r="O95">
        <v>206.2</v>
      </c>
      <c r="P95">
        <v>93</v>
      </c>
      <c r="Q95">
        <v>1.5629999999999999</v>
      </c>
      <c r="R95">
        <v>93</v>
      </c>
      <c r="S95">
        <v>-56.81</v>
      </c>
      <c r="T95">
        <v>93</v>
      </c>
      <c r="U95">
        <v>-7.24</v>
      </c>
    </row>
    <row r="96" spans="1:21" x14ac:dyDescent="0.3">
      <c r="A96" s="5">
        <f t="shared" si="12"/>
        <v>15001</v>
      </c>
      <c r="B96" s="1">
        <f t="shared" si="13"/>
        <v>0.11281497937162806</v>
      </c>
      <c r="C96" s="1">
        <f t="shared" si="14"/>
        <v>-46.34</v>
      </c>
      <c r="I96" s="8">
        <f t="shared" si="15"/>
        <v>0.49767199999999995</v>
      </c>
      <c r="J96" s="8">
        <f t="shared" si="11"/>
        <v>4.4113999999999995</v>
      </c>
      <c r="K96">
        <v>15001</v>
      </c>
      <c r="L96">
        <v>8.0000000000000002E-3</v>
      </c>
      <c r="M96">
        <v>0</v>
      </c>
      <c r="N96">
        <v>94</v>
      </c>
      <c r="O96">
        <v>177.74</v>
      </c>
      <c r="P96">
        <v>94</v>
      </c>
      <c r="Q96">
        <v>1.5754999999999999</v>
      </c>
      <c r="R96">
        <v>94</v>
      </c>
      <c r="S96">
        <v>-56.92</v>
      </c>
      <c r="T96">
        <v>94</v>
      </c>
      <c r="U96">
        <v>-10.58</v>
      </c>
    </row>
    <row r="97" spans="1:21" x14ac:dyDescent="0.3">
      <c r="A97" s="5">
        <f t="shared" si="12"/>
        <v>17501</v>
      </c>
      <c r="B97" s="1">
        <f t="shared" si="13"/>
        <v>0.10093179513184586</v>
      </c>
      <c r="C97" s="1">
        <f t="shared" si="14"/>
        <v>-42.959999999999994</v>
      </c>
      <c r="I97" s="8">
        <f t="shared" si="15"/>
        <v>0.44584399999999996</v>
      </c>
      <c r="J97" s="8">
        <f t="shared" si="11"/>
        <v>4.417279999999999</v>
      </c>
      <c r="K97">
        <v>17501</v>
      </c>
      <c r="L97">
        <v>8.0000000000000002E-3</v>
      </c>
      <c r="M97">
        <v>0</v>
      </c>
      <c r="N97">
        <v>95</v>
      </c>
      <c r="O97">
        <v>159.22999999999999</v>
      </c>
      <c r="P97">
        <v>95</v>
      </c>
      <c r="Q97">
        <v>1.5775999999999999</v>
      </c>
      <c r="R97">
        <v>95</v>
      </c>
      <c r="S97">
        <v>-56.51</v>
      </c>
      <c r="T97">
        <v>95</v>
      </c>
      <c r="U97">
        <v>-13.55</v>
      </c>
    </row>
    <row r="98" spans="1:21" x14ac:dyDescent="0.3">
      <c r="A98" s="5">
        <f t="shared" si="12"/>
        <v>20001</v>
      </c>
      <c r="B98" s="1">
        <f t="shared" si="13"/>
        <v>9.0895862330760469E-2</v>
      </c>
      <c r="C98" s="1">
        <f t="shared" si="14"/>
        <v>-39.22</v>
      </c>
      <c r="I98" s="8">
        <f t="shared" si="15"/>
        <v>0.40227599999999997</v>
      </c>
      <c r="J98" s="8">
        <f t="shared" si="11"/>
        <v>4.4256799999999998</v>
      </c>
      <c r="K98">
        <v>20001</v>
      </c>
      <c r="L98">
        <v>8.0000000000000002E-3</v>
      </c>
      <c r="M98">
        <v>0</v>
      </c>
      <c r="N98">
        <v>96</v>
      </c>
      <c r="O98">
        <v>143.66999999999999</v>
      </c>
      <c r="P98">
        <v>96</v>
      </c>
      <c r="Q98">
        <v>1.5806</v>
      </c>
      <c r="R98">
        <v>96</v>
      </c>
      <c r="S98">
        <v>-55.63</v>
      </c>
      <c r="T98">
        <v>96</v>
      </c>
      <c r="U98">
        <v>-16.41</v>
      </c>
    </row>
    <row r="99" spans="1:21" x14ac:dyDescent="0.3">
      <c r="A99" s="5">
        <f t="shared" si="12"/>
        <v>25001</v>
      </c>
      <c r="B99" s="1">
        <f t="shared" si="13"/>
        <v>7.8813451776649737E-2</v>
      </c>
      <c r="C99" s="1">
        <f t="shared" si="14"/>
        <v>-31.7</v>
      </c>
      <c r="I99" s="8">
        <f t="shared" si="15"/>
        <v>0.34778799999999993</v>
      </c>
      <c r="J99" s="8">
        <f t="shared" si="11"/>
        <v>4.4127999999999998</v>
      </c>
      <c r="K99">
        <v>25001</v>
      </c>
      <c r="L99">
        <v>8.0000000000000002E-3</v>
      </c>
      <c r="M99">
        <v>0</v>
      </c>
      <c r="N99">
        <v>97</v>
      </c>
      <c r="O99">
        <v>124.21</v>
      </c>
      <c r="P99">
        <v>97</v>
      </c>
      <c r="Q99">
        <v>1.5760000000000001</v>
      </c>
      <c r="R99">
        <v>97</v>
      </c>
      <c r="S99">
        <v>-53.61</v>
      </c>
      <c r="T99">
        <v>97</v>
      </c>
      <c r="U99">
        <v>-21.91</v>
      </c>
    </row>
    <row r="100" spans="1:21" x14ac:dyDescent="0.3">
      <c r="A100" s="5">
        <f t="shared" si="12"/>
        <v>30001</v>
      </c>
      <c r="B100" s="1">
        <f t="shared" si="13"/>
        <v>7.0445941610522936E-2</v>
      </c>
      <c r="C100" s="1">
        <f t="shared" si="14"/>
        <v>-22.999999999999996</v>
      </c>
      <c r="I100" s="8">
        <f t="shared" si="15"/>
        <v>0.30741199999999996</v>
      </c>
      <c r="J100" s="8">
        <f t="shared" si="11"/>
        <v>4.3637999999999995</v>
      </c>
      <c r="K100">
        <v>30001</v>
      </c>
      <c r="L100">
        <v>8.0000000000000002E-3</v>
      </c>
      <c r="M100">
        <v>0</v>
      </c>
      <c r="N100">
        <v>98</v>
      </c>
      <c r="O100">
        <v>109.79</v>
      </c>
      <c r="P100">
        <v>98</v>
      </c>
      <c r="Q100">
        <v>1.5585</v>
      </c>
      <c r="R100">
        <v>98</v>
      </c>
      <c r="S100">
        <v>-49.76</v>
      </c>
      <c r="T100">
        <v>98</v>
      </c>
      <c r="U100">
        <v>-26.76</v>
      </c>
    </row>
    <row r="101" spans="1:21" x14ac:dyDescent="0.3">
      <c r="A101" s="5">
        <f t="shared" si="12"/>
        <v>35001</v>
      </c>
      <c r="B101" s="1">
        <f t="shared" si="13"/>
        <v>6.5171859942177959E-2</v>
      </c>
      <c r="C101" s="1">
        <f t="shared" si="14"/>
        <v>-14.419999999999998</v>
      </c>
      <c r="I101" s="8">
        <f t="shared" si="15"/>
        <v>0.28403200000000001</v>
      </c>
      <c r="J101" s="8">
        <f t="shared" si="11"/>
        <v>4.3582000000000001</v>
      </c>
      <c r="K101">
        <v>35001</v>
      </c>
      <c r="L101">
        <v>8.0000000000000002E-3</v>
      </c>
      <c r="M101">
        <v>0</v>
      </c>
      <c r="N101">
        <v>99</v>
      </c>
      <c r="O101">
        <v>101.44</v>
      </c>
      <c r="P101">
        <v>99</v>
      </c>
      <c r="Q101">
        <v>1.5565</v>
      </c>
      <c r="R101">
        <v>99</v>
      </c>
      <c r="S101">
        <v>-46.05</v>
      </c>
      <c r="T101">
        <v>99</v>
      </c>
      <c r="U101">
        <v>-31.63</v>
      </c>
    </row>
    <row r="102" spans="1:21" x14ac:dyDescent="0.3">
      <c r="A102" s="5">
        <f t="shared" si="12"/>
        <v>40001</v>
      </c>
      <c r="B102" s="1">
        <f t="shared" si="13"/>
        <v>6.3204969752162901E-2</v>
      </c>
      <c r="C102" s="1">
        <f t="shared" si="14"/>
        <v>-6.8599999999999994</v>
      </c>
      <c r="I102" s="8">
        <f t="shared" si="15"/>
        <v>0.27206200000000003</v>
      </c>
      <c r="J102" s="8">
        <f t="shared" si="11"/>
        <v>4.3044399999999996</v>
      </c>
      <c r="K102">
        <v>40001</v>
      </c>
      <c r="L102">
        <v>8.0000000000000002E-3</v>
      </c>
      <c r="M102">
        <v>0</v>
      </c>
      <c r="N102">
        <v>100</v>
      </c>
      <c r="O102">
        <v>97.165000000000006</v>
      </c>
      <c r="P102">
        <v>100</v>
      </c>
      <c r="Q102">
        <v>1.5373000000000001</v>
      </c>
      <c r="R102">
        <v>100</v>
      </c>
      <c r="S102">
        <v>-43.67</v>
      </c>
      <c r="T102">
        <v>100</v>
      </c>
      <c r="U102">
        <v>-36.81</v>
      </c>
    </row>
    <row r="103" spans="1:21" x14ac:dyDescent="0.3">
      <c r="A103" s="5">
        <f t="shared" si="12"/>
        <v>45001</v>
      </c>
      <c r="B103" s="1">
        <f t="shared" si="13"/>
        <v>6.2037460027409792E-2</v>
      </c>
      <c r="C103" s="1">
        <f t="shared" si="14"/>
        <v>0.19000000000000483</v>
      </c>
      <c r="I103" s="8">
        <f t="shared" si="15"/>
        <v>0.26616800000000002</v>
      </c>
      <c r="J103" s="8">
        <f t="shared" si="11"/>
        <v>4.2904399999999994</v>
      </c>
      <c r="K103">
        <v>45001</v>
      </c>
      <c r="L103">
        <v>8.0000000000000002E-3</v>
      </c>
      <c r="M103">
        <v>0</v>
      </c>
      <c r="N103">
        <v>101</v>
      </c>
      <c r="O103">
        <v>95.06</v>
      </c>
      <c r="P103">
        <v>101</v>
      </c>
      <c r="Q103">
        <v>1.5323</v>
      </c>
      <c r="R103">
        <v>101</v>
      </c>
      <c r="S103">
        <v>-41.16</v>
      </c>
      <c r="T103">
        <v>101</v>
      </c>
      <c r="U103">
        <v>-41.35</v>
      </c>
    </row>
    <row r="104" spans="1:21" x14ac:dyDescent="0.3">
      <c r="A104" s="5">
        <f t="shared" si="12"/>
        <v>50001</v>
      </c>
      <c r="B104" s="1">
        <f t="shared" si="13"/>
        <v>6.1862186415143766E-2</v>
      </c>
      <c r="C104" s="1">
        <f t="shared" si="14"/>
        <v>1.9600000000000009</v>
      </c>
      <c r="I104" s="8">
        <f t="shared" si="15"/>
        <v>0.26444599999999996</v>
      </c>
      <c r="J104" s="8">
        <f t="shared" si="11"/>
        <v>4.2747599999999997</v>
      </c>
      <c r="K104">
        <v>50001</v>
      </c>
      <c r="L104">
        <v>8.0000000000000002E-3</v>
      </c>
      <c r="M104">
        <v>0</v>
      </c>
      <c r="N104">
        <v>102</v>
      </c>
      <c r="O104">
        <v>94.444999999999993</v>
      </c>
      <c r="P104">
        <v>102</v>
      </c>
      <c r="Q104">
        <v>1.5266999999999999</v>
      </c>
      <c r="R104">
        <v>102</v>
      </c>
      <c r="S104">
        <v>-39.03</v>
      </c>
      <c r="T104">
        <v>102</v>
      </c>
      <c r="U104">
        <v>-40.99</v>
      </c>
    </row>
    <row r="105" spans="1:21" x14ac:dyDescent="0.3">
      <c r="A105" s="5">
        <f t="shared" si="12"/>
        <v>55001</v>
      </c>
      <c r="B105" s="1">
        <f t="shared" si="13"/>
        <v>6.2342412959696912E-2</v>
      </c>
      <c r="C105" s="1">
        <f t="shared" si="14"/>
        <v>12.079999999999998</v>
      </c>
      <c r="I105" s="8">
        <f t="shared" si="15"/>
        <v>0.26723199999999997</v>
      </c>
      <c r="J105" s="8">
        <f t="shared" si="11"/>
        <v>4.2865199999999994</v>
      </c>
      <c r="K105">
        <v>55001</v>
      </c>
      <c r="L105">
        <v>8.0000000000000002E-3</v>
      </c>
      <c r="M105">
        <v>0</v>
      </c>
      <c r="N105">
        <v>103</v>
      </c>
      <c r="O105">
        <v>95.44</v>
      </c>
      <c r="P105">
        <v>103</v>
      </c>
      <c r="Q105">
        <v>1.5308999999999999</v>
      </c>
      <c r="R105">
        <v>103</v>
      </c>
      <c r="S105">
        <v>-37.64</v>
      </c>
      <c r="T105">
        <v>103</v>
      </c>
      <c r="U105">
        <v>-49.72</v>
      </c>
    </row>
    <row r="106" spans="1:21" x14ac:dyDescent="0.3">
      <c r="A106" s="5">
        <f t="shared" si="12"/>
        <v>60001</v>
      </c>
      <c r="B106" s="1">
        <f t="shared" si="13"/>
        <v>6.3491547464239267E-2</v>
      </c>
      <c r="C106" s="1">
        <f t="shared" si="14"/>
        <v>18.299999999999997</v>
      </c>
      <c r="I106" s="8">
        <f t="shared" si="15"/>
        <v>0.27342</v>
      </c>
      <c r="J106" s="8">
        <f t="shared" si="11"/>
        <v>4.3064</v>
      </c>
      <c r="K106">
        <v>60001</v>
      </c>
      <c r="L106">
        <v>8.0000000000000002E-3</v>
      </c>
      <c r="M106">
        <v>0</v>
      </c>
      <c r="N106">
        <v>104</v>
      </c>
      <c r="O106">
        <v>97.65</v>
      </c>
      <c r="P106">
        <v>104</v>
      </c>
      <c r="Q106">
        <v>1.538</v>
      </c>
      <c r="R106">
        <v>104</v>
      </c>
      <c r="S106">
        <v>-36.89</v>
      </c>
      <c r="T106">
        <v>104</v>
      </c>
      <c r="U106">
        <v>-55.19</v>
      </c>
    </row>
    <row r="107" spans="1:21" x14ac:dyDescent="0.3">
      <c r="A107" s="5">
        <f t="shared" si="12"/>
        <v>65001</v>
      </c>
      <c r="B107" s="1">
        <f t="shared" si="13"/>
        <v>6.5022508038585225E-2</v>
      </c>
      <c r="C107" s="1">
        <f t="shared" si="14"/>
        <v>23.209999999999994</v>
      </c>
      <c r="I107" s="8">
        <f t="shared" si="15"/>
        <v>0.28310800000000003</v>
      </c>
      <c r="J107" s="8">
        <f t="shared" si="11"/>
        <v>4.3539999999999992</v>
      </c>
      <c r="K107">
        <v>65001</v>
      </c>
      <c r="L107">
        <v>8.0000000000000002E-3</v>
      </c>
      <c r="M107">
        <v>0</v>
      </c>
      <c r="N107">
        <v>105</v>
      </c>
      <c r="O107">
        <v>101.11</v>
      </c>
      <c r="P107">
        <v>105</v>
      </c>
      <c r="Q107">
        <v>1.5549999999999999</v>
      </c>
      <c r="R107">
        <v>105</v>
      </c>
      <c r="S107">
        <v>-36.450000000000003</v>
      </c>
      <c r="T107">
        <v>105</v>
      </c>
      <c r="U107">
        <v>-59.66</v>
      </c>
    </row>
    <row r="108" spans="1:21" x14ac:dyDescent="0.3">
      <c r="A108" s="5">
        <f t="shared" si="12"/>
        <v>70001</v>
      </c>
      <c r="B108" s="1">
        <f t="shared" si="13"/>
        <v>6.6315395647565015E-2</v>
      </c>
      <c r="C108" s="1">
        <f t="shared" si="14"/>
        <v>27.07</v>
      </c>
      <c r="I108" s="8">
        <f t="shared" si="15"/>
        <v>0.29777999999999999</v>
      </c>
      <c r="J108" s="8">
        <f t="shared" si="11"/>
        <v>4.490359999999999</v>
      </c>
      <c r="K108">
        <v>70001</v>
      </c>
      <c r="L108">
        <v>8.0000000000000002E-3</v>
      </c>
      <c r="M108">
        <v>0</v>
      </c>
      <c r="N108">
        <v>106</v>
      </c>
      <c r="O108">
        <v>106.35</v>
      </c>
      <c r="P108">
        <v>106</v>
      </c>
      <c r="Q108">
        <v>1.6036999999999999</v>
      </c>
      <c r="R108">
        <v>106</v>
      </c>
      <c r="S108">
        <v>-38.07</v>
      </c>
      <c r="T108">
        <v>106</v>
      </c>
      <c r="U108">
        <v>-65.14</v>
      </c>
    </row>
    <row r="109" spans="1:21" x14ac:dyDescent="0.3">
      <c r="A109" s="5">
        <f t="shared" si="12"/>
        <v>75001</v>
      </c>
      <c r="B109" s="1">
        <f t="shared" si="13"/>
        <v>6.7930805056553564E-2</v>
      </c>
      <c r="C109" s="1">
        <f t="shared" si="14"/>
        <v>31.070000000000007</v>
      </c>
      <c r="I109" s="8">
        <f t="shared" si="15"/>
        <v>0.31446799999999997</v>
      </c>
      <c r="J109" s="8">
        <f t="shared" si="11"/>
        <v>4.6292399999999994</v>
      </c>
      <c r="K109">
        <v>75001</v>
      </c>
      <c r="L109">
        <v>8.0000000000000002E-3</v>
      </c>
      <c r="M109">
        <v>0</v>
      </c>
      <c r="N109">
        <v>107</v>
      </c>
      <c r="O109">
        <v>112.31</v>
      </c>
      <c r="P109">
        <v>107</v>
      </c>
      <c r="Q109">
        <v>1.6533</v>
      </c>
      <c r="R109">
        <v>107</v>
      </c>
      <c r="S109">
        <v>-40.549999999999997</v>
      </c>
      <c r="T109">
        <v>107</v>
      </c>
      <c r="U109">
        <v>-71.62</v>
      </c>
    </row>
    <row r="110" spans="1:21" x14ac:dyDescent="0.3">
      <c r="A110" s="5">
        <f t="shared" si="12"/>
        <v>80001</v>
      </c>
      <c r="B110" s="1">
        <f t="shared" si="13"/>
        <v>6.9004653274316194E-2</v>
      </c>
      <c r="C110" s="1">
        <f t="shared" si="14"/>
        <v>34.32</v>
      </c>
      <c r="I110" s="8">
        <f t="shared" si="15"/>
        <v>0.34047999999999995</v>
      </c>
      <c r="J110" s="8">
        <f t="shared" si="11"/>
        <v>4.9341599999999994</v>
      </c>
      <c r="K110">
        <v>80001</v>
      </c>
      <c r="L110">
        <v>8.0000000000000002E-3</v>
      </c>
      <c r="M110">
        <v>0</v>
      </c>
      <c r="N110">
        <v>108</v>
      </c>
      <c r="O110">
        <v>121.6</v>
      </c>
      <c r="P110">
        <v>108</v>
      </c>
      <c r="Q110">
        <v>1.7622</v>
      </c>
      <c r="R110">
        <v>108</v>
      </c>
      <c r="S110">
        <v>-46.26</v>
      </c>
      <c r="T110">
        <v>108</v>
      </c>
      <c r="U110">
        <v>-80.58</v>
      </c>
    </row>
    <row r="111" spans="1:21" x14ac:dyDescent="0.3">
      <c r="A111" s="5">
        <f t="shared" si="12"/>
        <v>85001</v>
      </c>
      <c r="B111" s="1">
        <f t="shared" si="13"/>
        <v>6.9340725039404305E-2</v>
      </c>
      <c r="C111" s="1">
        <f t="shared" si="14"/>
        <v>37.17</v>
      </c>
      <c r="I111" s="8">
        <f t="shared" si="15"/>
        <v>0.35722399999999999</v>
      </c>
      <c r="J111" s="8">
        <f t="shared" si="11"/>
        <v>5.1517200000000001</v>
      </c>
      <c r="K111">
        <v>85001</v>
      </c>
      <c r="L111">
        <v>8.0000000000000002E-3</v>
      </c>
      <c r="M111">
        <v>0</v>
      </c>
      <c r="N111">
        <v>109</v>
      </c>
      <c r="O111">
        <v>127.58</v>
      </c>
      <c r="P111">
        <v>109</v>
      </c>
      <c r="Q111">
        <v>1.8399000000000001</v>
      </c>
      <c r="R111">
        <v>109</v>
      </c>
      <c r="S111">
        <v>-57.8</v>
      </c>
      <c r="T111">
        <v>109</v>
      </c>
      <c r="U111">
        <v>-94.97</v>
      </c>
    </row>
    <row r="112" spans="1:21" x14ac:dyDescent="0.3">
      <c r="A112" s="5">
        <f t="shared" si="12"/>
        <v>90001</v>
      </c>
      <c r="B112" s="1">
        <f t="shared" si="13"/>
        <v>6.9016697588126161E-2</v>
      </c>
      <c r="C112" s="1">
        <f t="shared" si="14"/>
        <v>41.490000000000009</v>
      </c>
      <c r="I112" s="8">
        <f t="shared" si="15"/>
        <v>0.32289599999999996</v>
      </c>
      <c r="J112" s="8">
        <f t="shared" si="11"/>
        <v>4.6785199999999998</v>
      </c>
      <c r="K112">
        <v>90001</v>
      </c>
      <c r="L112">
        <v>8.0000000000000002E-3</v>
      </c>
      <c r="M112">
        <v>0</v>
      </c>
      <c r="N112">
        <v>110</v>
      </c>
      <c r="O112">
        <v>115.32</v>
      </c>
      <c r="P112">
        <v>110</v>
      </c>
      <c r="Q112">
        <v>1.6709000000000001</v>
      </c>
      <c r="R112">
        <v>110</v>
      </c>
      <c r="S112">
        <v>-73.599999999999994</v>
      </c>
      <c r="T112">
        <v>110</v>
      </c>
      <c r="U112">
        <v>-115.09</v>
      </c>
    </row>
    <row r="113" spans="1:21" x14ac:dyDescent="0.3">
      <c r="A113" s="5">
        <f t="shared" si="12"/>
        <v>95001</v>
      </c>
      <c r="B113" s="1">
        <f t="shared" si="13"/>
        <v>6.9413349044693207E-2</v>
      </c>
      <c r="C113" s="1">
        <f t="shared" si="14"/>
        <v>47.139999999999986</v>
      </c>
      <c r="I113" s="8">
        <f t="shared" si="15"/>
        <v>0.23091599999999995</v>
      </c>
      <c r="J113" s="8">
        <f t="shared" si="11"/>
        <v>3.3266799999999996</v>
      </c>
      <c r="K113">
        <v>95001</v>
      </c>
      <c r="L113">
        <v>8.0000000000000002E-3</v>
      </c>
      <c r="M113">
        <v>0</v>
      </c>
      <c r="N113">
        <v>111</v>
      </c>
      <c r="O113">
        <v>82.47</v>
      </c>
      <c r="P113">
        <v>111</v>
      </c>
      <c r="Q113">
        <v>1.1880999999999999</v>
      </c>
      <c r="R113">
        <v>111</v>
      </c>
      <c r="S113">
        <v>-82</v>
      </c>
      <c r="T113">
        <v>111</v>
      </c>
      <c r="U113">
        <v>-129.13999999999999</v>
      </c>
    </row>
    <row r="114" spans="1:21" x14ac:dyDescent="0.3">
      <c r="A114" s="5">
        <f t="shared" si="12"/>
        <v>100001</v>
      </c>
      <c r="B114" s="1">
        <f t="shared" si="13"/>
        <v>7.322227454673888E-2</v>
      </c>
      <c r="C114" s="1">
        <f t="shared" si="14"/>
        <v>53.570000000000007</v>
      </c>
      <c r="I114" s="8">
        <f t="shared" si="15"/>
        <v>0.174146</v>
      </c>
      <c r="J114" s="8">
        <f t="shared" ref="J67:J118" si="16">Q114*2.8/1000</f>
        <v>2.3783199999999995</v>
      </c>
      <c r="K114">
        <v>100001</v>
      </c>
      <c r="L114">
        <v>8.0000000000000002E-3</v>
      </c>
      <c r="M114">
        <v>0</v>
      </c>
      <c r="N114">
        <v>112</v>
      </c>
      <c r="O114">
        <v>62.195</v>
      </c>
      <c r="P114">
        <v>112</v>
      </c>
      <c r="Q114">
        <v>849.4</v>
      </c>
      <c r="R114">
        <v>112</v>
      </c>
      <c r="S114">
        <v>-74.739999999999995</v>
      </c>
      <c r="T114">
        <v>112</v>
      </c>
      <c r="U114">
        <v>-128.31</v>
      </c>
    </row>
    <row r="115" spans="1:21" x14ac:dyDescent="0.3">
      <c r="A115" s="5">
        <f t="shared" si="12"/>
        <v>105001</v>
      </c>
      <c r="B115" s="1">
        <f t="shared" si="13"/>
        <v>8.1098729505287806E-2</v>
      </c>
      <c r="C115" s="1">
        <f t="shared" si="14"/>
        <v>57.690000000000005</v>
      </c>
      <c r="I115" s="8">
        <f t="shared" si="15"/>
        <v>0.159964</v>
      </c>
      <c r="J115" s="8">
        <f t="shared" si="16"/>
        <v>1.9724600000000001</v>
      </c>
      <c r="K115">
        <v>105001</v>
      </c>
      <c r="L115">
        <v>8.0000000000000002E-3</v>
      </c>
      <c r="M115">
        <v>0</v>
      </c>
      <c r="N115">
        <v>113</v>
      </c>
      <c r="O115">
        <v>57.13</v>
      </c>
      <c r="P115">
        <v>113</v>
      </c>
      <c r="Q115">
        <v>704.45</v>
      </c>
      <c r="R115">
        <v>113</v>
      </c>
      <c r="S115">
        <v>-63.26</v>
      </c>
      <c r="T115">
        <v>113</v>
      </c>
      <c r="U115">
        <v>-120.95</v>
      </c>
    </row>
    <row r="116" spans="1:21" x14ac:dyDescent="0.3">
      <c r="A116" s="5">
        <f t="shared" si="12"/>
        <v>110001</v>
      </c>
      <c r="B116" s="1">
        <f t="shared" si="13"/>
        <v>8.7575210589651037E-2</v>
      </c>
      <c r="C116" s="1">
        <f t="shared" si="14"/>
        <v>59.36</v>
      </c>
      <c r="I116" s="8">
        <f t="shared" si="15"/>
        <v>0.16301599999999999</v>
      </c>
      <c r="J116" s="8">
        <f t="shared" si="16"/>
        <v>1.8614399999999998</v>
      </c>
      <c r="K116">
        <v>110001</v>
      </c>
      <c r="L116">
        <v>8.0000000000000002E-3</v>
      </c>
      <c r="M116">
        <v>0</v>
      </c>
      <c r="N116">
        <v>114</v>
      </c>
      <c r="O116">
        <v>58.22</v>
      </c>
      <c r="P116">
        <v>114</v>
      </c>
      <c r="Q116">
        <v>664.8</v>
      </c>
      <c r="R116">
        <v>114</v>
      </c>
      <c r="S116">
        <v>-56.09</v>
      </c>
      <c r="T116">
        <v>114</v>
      </c>
      <c r="U116">
        <v>-115.45</v>
      </c>
    </row>
    <row r="117" spans="1:21" x14ac:dyDescent="0.3">
      <c r="A117" s="5">
        <f t="shared" si="12"/>
        <v>115001</v>
      </c>
      <c r="B117" s="1">
        <f t="shared" si="13"/>
        <v>9.3089399646398646E-2</v>
      </c>
      <c r="C117" s="1">
        <f t="shared" si="14"/>
        <v>60.3</v>
      </c>
      <c r="I117" s="8">
        <f t="shared" si="15"/>
        <v>0.16954</v>
      </c>
      <c r="J117" s="8">
        <f t="shared" si="16"/>
        <v>1.8212600000000001</v>
      </c>
      <c r="K117">
        <v>115001</v>
      </c>
      <c r="L117">
        <v>8.0000000000000002E-3</v>
      </c>
      <c r="M117">
        <v>0</v>
      </c>
      <c r="N117">
        <v>115</v>
      </c>
      <c r="O117">
        <v>60.55</v>
      </c>
      <c r="P117">
        <v>115</v>
      </c>
      <c r="Q117">
        <v>650.45000000000005</v>
      </c>
      <c r="R117">
        <v>115</v>
      </c>
      <c r="S117">
        <v>-52.25</v>
      </c>
      <c r="T117">
        <v>115</v>
      </c>
      <c r="U117">
        <v>-112.55</v>
      </c>
    </row>
    <row r="118" spans="1:21" x14ac:dyDescent="0.3">
      <c r="A118" s="5">
        <f t="shared" ref="A118" si="17">K118</f>
        <v>120001</v>
      </c>
      <c r="B118" s="1">
        <f t="shared" ref="B118" si="18">I118/J118</f>
        <v>9.7394665635871652E-2</v>
      </c>
      <c r="C118" s="1">
        <f t="shared" ref="C118" si="19">S118-U118</f>
        <v>60.86</v>
      </c>
      <c r="I118" s="8">
        <f t="shared" ref="I118" si="20">O118*2.8/1000</f>
        <v>0.17637199999999997</v>
      </c>
      <c r="J118" s="8">
        <f t="shared" si="16"/>
        <v>1.8109</v>
      </c>
      <c r="K118">
        <v>120001</v>
      </c>
      <c r="L118">
        <v>8.0000000000000002E-3</v>
      </c>
      <c r="M118">
        <v>0</v>
      </c>
      <c r="N118">
        <v>116</v>
      </c>
      <c r="O118">
        <v>62.99</v>
      </c>
      <c r="P118">
        <v>116</v>
      </c>
      <c r="Q118">
        <v>646.75</v>
      </c>
      <c r="R118">
        <v>116</v>
      </c>
      <c r="S118">
        <v>-50.84</v>
      </c>
      <c r="T118">
        <v>116</v>
      </c>
      <c r="U118">
        <v>-111.7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2023-05-15T15:33:54Z</dcterms:modified>
</cp:coreProperties>
</file>