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PERC1 500 Wm^-2\T = 3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8" l="1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I55" i="8"/>
  <c r="J55" i="8"/>
  <c r="B55" i="8" s="1"/>
  <c r="I56" i="8"/>
  <c r="J56" i="8"/>
  <c r="I57" i="8"/>
  <c r="B57" i="8" s="1"/>
  <c r="J57" i="8"/>
  <c r="I58" i="8"/>
  <c r="J58" i="8"/>
  <c r="I59" i="8"/>
  <c r="J59" i="8"/>
  <c r="B59" i="8" s="1"/>
  <c r="I60" i="8"/>
  <c r="J60" i="8"/>
  <c r="I61" i="8"/>
  <c r="B61" i="8" s="1"/>
  <c r="J61" i="8"/>
  <c r="I62" i="8"/>
  <c r="J62" i="8"/>
  <c r="I63" i="8"/>
  <c r="J63" i="8"/>
  <c r="B63" i="8" s="1"/>
  <c r="I64" i="8"/>
  <c r="J64" i="8"/>
  <c r="I65" i="8"/>
  <c r="B65" i="8" s="1"/>
  <c r="J65" i="8"/>
  <c r="I66" i="8"/>
  <c r="J66" i="8"/>
  <c r="I67" i="8"/>
  <c r="J67" i="8"/>
  <c r="B67" i="8" s="1"/>
  <c r="I68" i="8"/>
  <c r="J68" i="8"/>
  <c r="I69" i="8"/>
  <c r="B69" i="8" s="1"/>
  <c r="J69" i="8"/>
  <c r="I70" i="8"/>
  <c r="J70" i="8"/>
  <c r="I71" i="8"/>
  <c r="J71" i="8"/>
  <c r="B71" i="8" s="1"/>
  <c r="I72" i="8"/>
  <c r="J72" i="8"/>
  <c r="I73" i="8"/>
  <c r="B73" i="8" s="1"/>
  <c r="J73" i="8"/>
  <c r="I74" i="8"/>
  <c r="J74" i="8"/>
  <c r="I75" i="8"/>
  <c r="J75" i="8"/>
  <c r="B75" i="8" s="1"/>
  <c r="I76" i="8"/>
  <c r="J76" i="8"/>
  <c r="I77" i="8"/>
  <c r="B77" i="8" s="1"/>
  <c r="J77" i="8"/>
  <c r="I78" i="8"/>
  <c r="J78" i="8"/>
  <c r="I79" i="8"/>
  <c r="J79" i="8"/>
  <c r="B79" i="8" s="1"/>
  <c r="I80" i="8"/>
  <c r="J80" i="8"/>
  <c r="I81" i="8"/>
  <c r="B81" i="8" s="1"/>
  <c r="J81" i="8"/>
  <c r="I82" i="8"/>
  <c r="J82" i="8"/>
  <c r="I83" i="8"/>
  <c r="J83" i="8"/>
  <c r="B83" i="8" s="1"/>
  <c r="I84" i="8"/>
  <c r="J84" i="8"/>
  <c r="I85" i="8"/>
  <c r="B85" i="8" s="1"/>
  <c r="J85" i="8"/>
  <c r="I86" i="8"/>
  <c r="J86" i="8"/>
  <c r="I87" i="8"/>
  <c r="J87" i="8"/>
  <c r="B87" i="8" s="1"/>
  <c r="I88" i="8"/>
  <c r="J88" i="8"/>
  <c r="I89" i="8"/>
  <c r="B89" i="8" s="1"/>
  <c r="J89" i="8"/>
  <c r="I54" i="8"/>
  <c r="J54" i="8"/>
  <c r="A88" i="8"/>
  <c r="A87" i="8"/>
  <c r="A86" i="8"/>
  <c r="A84" i="8"/>
  <c r="A83" i="8"/>
  <c r="A82" i="8"/>
  <c r="A80" i="8"/>
  <c r="A78" i="8"/>
  <c r="A79" i="8"/>
  <c r="A76" i="8"/>
  <c r="A66" i="8"/>
  <c r="A64" i="8"/>
  <c r="A74" i="8"/>
  <c r="A73" i="8"/>
  <c r="A72" i="8"/>
  <c r="A70" i="8"/>
  <c r="A69" i="8"/>
  <c r="A68" i="8"/>
  <c r="A65" i="8"/>
  <c r="A62" i="8"/>
  <c r="A60" i="8"/>
  <c r="A58" i="8"/>
  <c r="A56" i="8"/>
  <c r="A54" i="8"/>
  <c r="B70" i="8" l="1"/>
  <c r="B86" i="8"/>
  <c r="B78" i="8"/>
  <c r="B66" i="8"/>
  <c r="B88" i="8"/>
  <c r="B84" i="8"/>
  <c r="B80" i="8"/>
  <c r="B76" i="8"/>
  <c r="B72" i="8"/>
  <c r="B68" i="8"/>
  <c r="B64" i="8"/>
  <c r="B60" i="8"/>
  <c r="B56" i="8"/>
  <c r="B54" i="8"/>
  <c r="B58" i="8"/>
  <c r="B82" i="8"/>
  <c r="B74" i="8"/>
  <c r="B62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2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A48" i="8" l="1"/>
  <c r="A49" i="8"/>
  <c r="A50" i="8"/>
  <c r="A51" i="8"/>
  <c r="A52" i="8"/>
  <c r="A53" i="8"/>
  <c r="A55" i="8"/>
  <c r="A57" i="8"/>
  <c r="A59" i="8"/>
  <c r="A61" i="8"/>
  <c r="A63" i="8"/>
  <c r="A67" i="8"/>
  <c r="A71" i="8"/>
  <c r="A75" i="8"/>
  <c r="A77" i="8"/>
  <c r="A81" i="8"/>
  <c r="A85" i="8"/>
  <c r="A89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C48" i="8"/>
  <c r="C49" i="8"/>
  <c r="C50" i="8"/>
  <c r="C51" i="8"/>
  <c r="C52" i="8"/>
  <c r="C53" i="8"/>
  <c r="B50" i="8"/>
  <c r="B51" i="8"/>
  <c r="B49" i="8" l="1"/>
  <c r="B48" i="8"/>
  <c r="B53" i="8"/>
  <c r="B52" i="8"/>
  <c r="J34" i="8" l="1"/>
  <c r="J35" i="8"/>
  <c r="J36" i="8"/>
  <c r="J37" i="8"/>
  <c r="J38" i="8"/>
  <c r="J31" i="8" l="1"/>
  <c r="J32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3" i="8"/>
  <c r="J2" i="8"/>
  <c r="B2" i="8" l="1"/>
  <c r="C43" i="8"/>
  <c r="C44" i="8"/>
  <c r="C45" i="8"/>
  <c r="C46" i="8"/>
  <c r="C47" i="8"/>
  <c r="C42" i="8"/>
  <c r="C41" i="8" l="1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46" i="8" l="1"/>
  <c r="B14" i="8"/>
  <c r="B42" i="8"/>
  <c r="B13" i="8"/>
  <c r="B5" i="8"/>
  <c r="B9" i="8"/>
  <c r="B34" i="8"/>
  <c r="B17" i="8"/>
  <c r="B21" i="8"/>
  <c r="B26" i="8"/>
  <c r="B29" i="8"/>
  <c r="B37" i="8"/>
  <c r="B45" i="8"/>
  <c r="B39" i="8"/>
  <c r="B31" i="8"/>
  <c r="B47" i="8"/>
  <c r="B7" i="8"/>
  <c r="B11" i="8"/>
  <c r="B15" i="8"/>
  <c r="B19" i="8"/>
  <c r="B23" i="8"/>
  <c r="B30" i="8"/>
  <c r="B38" i="8"/>
  <c r="B6" i="8"/>
  <c r="B10" i="8"/>
  <c r="B18" i="8"/>
  <c r="B22" i="8"/>
  <c r="B28" i="8"/>
  <c r="B36" i="8"/>
  <c r="B44" i="8"/>
  <c r="B3" i="8"/>
  <c r="B8" i="8"/>
  <c r="B12" i="8"/>
  <c r="B16" i="8"/>
  <c r="B20" i="8"/>
  <c r="B24" i="8"/>
  <c r="B32" i="8"/>
  <c r="B40" i="8"/>
  <c r="B27" i="8"/>
  <c r="B35" i="8"/>
  <c r="B43" i="8"/>
  <c r="B4" i="8"/>
  <c r="B25" i="8"/>
  <c r="B33" i="8"/>
  <c r="B41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<sst xmlns="http://schemas.openxmlformats.org/spreadsheetml/2006/main" count="19" uniqueCount="17">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</sst>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probe'!$A$2:$A$89</c:f>
              <c:numCache>
                <c:formatCode>0.0</c:formatCode>
                <c:ptCount val="88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 formatCode="0">
                  <c:v>301</c:v>
                </c:pt>
                <c:pt idx="8" formatCode="0">
                  <c:v>351</c:v>
                </c:pt>
                <c:pt idx="9" formatCode="0">
                  <c:v>401</c:v>
                </c:pt>
                <c:pt idx="10" formatCode="0">
                  <c:v>451</c:v>
                </c:pt>
                <c:pt idx="11" formatCode="0">
                  <c:v>501</c:v>
                </c:pt>
                <c:pt idx="12" formatCode="0">
                  <c:v>551</c:v>
                </c:pt>
                <c:pt idx="13" formatCode="0">
                  <c:v>601</c:v>
                </c:pt>
                <c:pt idx="14" formatCode="0">
                  <c:v>651</c:v>
                </c:pt>
                <c:pt idx="15" formatCode="0">
                  <c:v>701</c:v>
                </c:pt>
                <c:pt idx="16" formatCode="0">
                  <c:v>751</c:v>
                </c:pt>
                <c:pt idx="17" formatCode="0">
                  <c:v>801</c:v>
                </c:pt>
                <c:pt idx="18" formatCode="0">
                  <c:v>851</c:v>
                </c:pt>
                <c:pt idx="19" formatCode="0">
                  <c:v>901</c:v>
                </c:pt>
                <c:pt idx="20" formatCode="0">
                  <c:v>951</c:v>
                </c:pt>
                <c:pt idx="21" formatCode="0">
                  <c:v>1001</c:v>
                </c:pt>
                <c:pt idx="22" formatCode="0">
                  <c:v>1201</c:v>
                </c:pt>
                <c:pt idx="23" formatCode="0">
                  <c:v>1251</c:v>
                </c:pt>
                <c:pt idx="24" formatCode="0">
                  <c:v>1301</c:v>
                </c:pt>
                <c:pt idx="25" formatCode="0">
                  <c:v>1401</c:v>
                </c:pt>
                <c:pt idx="26" formatCode="0">
                  <c:v>1501</c:v>
                </c:pt>
                <c:pt idx="27" formatCode="0">
                  <c:v>1751</c:v>
                </c:pt>
                <c:pt idx="28" formatCode="0">
                  <c:v>2001</c:v>
                </c:pt>
                <c:pt idx="29" formatCode="0">
                  <c:v>2251</c:v>
                </c:pt>
                <c:pt idx="30" formatCode="0">
                  <c:v>2501</c:v>
                </c:pt>
                <c:pt idx="31" formatCode="0">
                  <c:v>2751</c:v>
                </c:pt>
                <c:pt idx="32" formatCode="0">
                  <c:v>3001</c:v>
                </c:pt>
                <c:pt idx="33" formatCode="0">
                  <c:v>3251</c:v>
                </c:pt>
                <c:pt idx="34" formatCode="0">
                  <c:v>3501</c:v>
                </c:pt>
                <c:pt idx="35" formatCode="0">
                  <c:v>3751</c:v>
                </c:pt>
                <c:pt idx="36" formatCode="0">
                  <c:v>4001</c:v>
                </c:pt>
                <c:pt idx="37" formatCode="0">
                  <c:v>4251</c:v>
                </c:pt>
                <c:pt idx="38" formatCode="0">
                  <c:v>4501</c:v>
                </c:pt>
                <c:pt idx="39" formatCode="0">
                  <c:v>4751</c:v>
                </c:pt>
                <c:pt idx="40" formatCode="0">
                  <c:v>5001</c:v>
                </c:pt>
                <c:pt idx="41" formatCode="0">
                  <c:v>5501</c:v>
                </c:pt>
                <c:pt idx="42" formatCode="0">
                  <c:v>6001</c:v>
                </c:pt>
                <c:pt idx="43" formatCode="0">
                  <c:v>7001</c:v>
                </c:pt>
                <c:pt idx="44" formatCode="0">
                  <c:v>8001</c:v>
                </c:pt>
                <c:pt idx="45" formatCode="0">
                  <c:v>9001</c:v>
                </c:pt>
                <c:pt idx="46" formatCode="0">
                  <c:v>10001</c:v>
                </c:pt>
                <c:pt idx="47" formatCode="0">
                  <c:v>12501</c:v>
                </c:pt>
                <c:pt idx="48" formatCode="0">
                  <c:v>15001</c:v>
                </c:pt>
                <c:pt idx="49" formatCode="0">
                  <c:v>17501</c:v>
                </c:pt>
                <c:pt idx="50" formatCode="0">
                  <c:v>20001</c:v>
                </c:pt>
                <c:pt idx="51" formatCode="0">
                  <c:v>25001</c:v>
                </c:pt>
                <c:pt idx="52" formatCode="0">
                  <c:v>27501</c:v>
                </c:pt>
                <c:pt idx="53" formatCode="0">
                  <c:v>30001</c:v>
                </c:pt>
                <c:pt idx="54" formatCode="0">
                  <c:v>32501</c:v>
                </c:pt>
                <c:pt idx="55" formatCode="0">
                  <c:v>35001</c:v>
                </c:pt>
                <c:pt idx="56" formatCode="0">
                  <c:v>37501</c:v>
                </c:pt>
                <c:pt idx="57" formatCode="0">
                  <c:v>40001</c:v>
                </c:pt>
                <c:pt idx="58" formatCode="0">
                  <c:v>42501</c:v>
                </c:pt>
                <c:pt idx="59" formatCode="0">
                  <c:v>45001</c:v>
                </c:pt>
                <c:pt idx="60" formatCode="0">
                  <c:v>47501</c:v>
                </c:pt>
                <c:pt idx="61" formatCode="0">
                  <c:v>50001</c:v>
                </c:pt>
                <c:pt idx="62" formatCode="0">
                  <c:v>52501</c:v>
                </c:pt>
                <c:pt idx="63" formatCode="0">
                  <c:v>55001</c:v>
                </c:pt>
                <c:pt idx="64" formatCode="0">
                  <c:v>57501</c:v>
                </c:pt>
                <c:pt idx="65" formatCode="0">
                  <c:v>60001</c:v>
                </c:pt>
                <c:pt idx="66" formatCode="0">
                  <c:v>62501</c:v>
                </c:pt>
                <c:pt idx="67" formatCode="0">
                  <c:v>65001</c:v>
                </c:pt>
                <c:pt idx="68" formatCode="0">
                  <c:v>67501</c:v>
                </c:pt>
                <c:pt idx="69" formatCode="0">
                  <c:v>70001</c:v>
                </c:pt>
                <c:pt idx="70" formatCode="0">
                  <c:v>72501</c:v>
                </c:pt>
                <c:pt idx="71" formatCode="0">
                  <c:v>75001</c:v>
                </c:pt>
                <c:pt idx="72" formatCode="0">
                  <c:v>77501</c:v>
                </c:pt>
                <c:pt idx="73" formatCode="0">
                  <c:v>80001</c:v>
                </c:pt>
                <c:pt idx="74" formatCode="0">
                  <c:v>85001</c:v>
                </c:pt>
                <c:pt idx="75" formatCode="0">
                  <c:v>90001</c:v>
                </c:pt>
                <c:pt idx="76" formatCode="0">
                  <c:v>92501</c:v>
                </c:pt>
                <c:pt idx="77" formatCode="0">
                  <c:v>95001</c:v>
                </c:pt>
                <c:pt idx="78" formatCode="0">
                  <c:v>97501</c:v>
                </c:pt>
                <c:pt idx="79" formatCode="0">
                  <c:v>100001</c:v>
                </c:pt>
                <c:pt idx="80" formatCode="0">
                  <c:v>102501</c:v>
                </c:pt>
                <c:pt idx="81" formatCode="0">
                  <c:v>105001</c:v>
                </c:pt>
                <c:pt idx="82" formatCode="0">
                  <c:v>107501</c:v>
                </c:pt>
                <c:pt idx="83" formatCode="0">
                  <c:v>110001</c:v>
                </c:pt>
                <c:pt idx="84" formatCode="0">
                  <c:v>112501</c:v>
                </c:pt>
                <c:pt idx="85" formatCode="0">
                  <c:v>115001</c:v>
                </c:pt>
                <c:pt idx="86" formatCode="0">
                  <c:v>117501</c:v>
                </c:pt>
                <c:pt idx="87" formatCode="0">
                  <c:v>120001</c:v>
                </c:pt>
              </c:numCache>
            </c:numRef>
          </c:xVal>
          <c:yVal>
            <c:numRef>
              <c:f>'1 Vpp Current probe'!$B$2:$B$89</c:f>
              <c:numCache>
                <c:formatCode>0.00</c:formatCode>
                <c:ptCount val="88"/>
                <c:pt idx="0">
                  <c:v>0.40894843058954872</c:v>
                </c:pt>
                <c:pt idx="1">
                  <c:v>0.40279079676182361</c:v>
                </c:pt>
                <c:pt idx="2">
                  <c:v>0.40715749914588323</c:v>
                </c:pt>
                <c:pt idx="3">
                  <c:v>0.4085987125378352</c:v>
                </c:pt>
                <c:pt idx="4">
                  <c:v>0.40635709389993147</c:v>
                </c:pt>
                <c:pt idx="5">
                  <c:v>0.40880353353830168</c:v>
                </c:pt>
                <c:pt idx="6">
                  <c:v>0.41106384825730286</c:v>
                </c:pt>
                <c:pt idx="7">
                  <c:v>0.40802225022815181</c:v>
                </c:pt>
                <c:pt idx="8">
                  <c:v>0.40777098773458159</c:v>
                </c:pt>
                <c:pt idx="9">
                  <c:v>0.40734441100789393</c:v>
                </c:pt>
                <c:pt idx="10">
                  <c:v>0.40781927236110505</c:v>
                </c:pt>
                <c:pt idx="11">
                  <c:v>0.40808904079575825</c:v>
                </c:pt>
                <c:pt idx="12">
                  <c:v>0.40506246178037908</c:v>
                </c:pt>
                <c:pt idx="13">
                  <c:v>0.40447225625765804</c:v>
                </c:pt>
                <c:pt idx="14">
                  <c:v>0.40325323797479395</c:v>
                </c:pt>
                <c:pt idx="15">
                  <c:v>0.40325552825552824</c:v>
                </c:pt>
                <c:pt idx="16">
                  <c:v>0.4024224933315842</c:v>
                </c:pt>
                <c:pt idx="17">
                  <c:v>0.40420127230959524</c:v>
                </c:pt>
                <c:pt idx="18">
                  <c:v>0.40385124988958576</c:v>
                </c:pt>
                <c:pt idx="19">
                  <c:v>0.39945355191256837</c:v>
                </c:pt>
                <c:pt idx="20">
                  <c:v>0.39810115505775279</c:v>
                </c:pt>
                <c:pt idx="21">
                  <c:v>0.39851962158374205</c:v>
                </c:pt>
                <c:pt idx="22">
                  <c:v>0.38892977746991075</c:v>
                </c:pt>
                <c:pt idx="23">
                  <c:v>0.38756094403934938</c:v>
                </c:pt>
                <c:pt idx="24">
                  <c:v>0.38648322263434826</c:v>
                </c:pt>
                <c:pt idx="25">
                  <c:v>0.38285112419930356</c:v>
                </c:pt>
                <c:pt idx="26">
                  <c:v>0.37743116142486277</c:v>
                </c:pt>
                <c:pt idx="27">
                  <c:v>0.36869649970336471</c:v>
                </c:pt>
                <c:pt idx="28">
                  <c:v>0.35585022099908264</c:v>
                </c:pt>
                <c:pt idx="29">
                  <c:v>0.34742494609387958</c:v>
                </c:pt>
                <c:pt idx="30">
                  <c:v>0.33363839739678663</c:v>
                </c:pt>
                <c:pt idx="31">
                  <c:v>0.32320553010208186</c:v>
                </c:pt>
                <c:pt idx="32">
                  <c:v>0.31181149333863595</c:v>
                </c:pt>
                <c:pt idx="33">
                  <c:v>0.2997932867408209</c:v>
                </c:pt>
                <c:pt idx="34">
                  <c:v>0.2904617787757493</c:v>
                </c:pt>
                <c:pt idx="35">
                  <c:v>0.27834733082343854</c:v>
                </c:pt>
                <c:pt idx="36">
                  <c:v>0.26992307692307693</c:v>
                </c:pt>
                <c:pt idx="37">
                  <c:v>0.25920106020446798</c:v>
                </c:pt>
                <c:pt idx="38">
                  <c:v>0.25034269082715238</c:v>
                </c:pt>
                <c:pt idx="39">
                  <c:v>0.24097125313982692</c:v>
                </c:pt>
                <c:pt idx="40">
                  <c:v>0.23394512421208752</c:v>
                </c:pt>
                <c:pt idx="41">
                  <c:v>0.21804194523307993</c:v>
                </c:pt>
                <c:pt idx="42">
                  <c:v>0.20523303352412101</c:v>
                </c:pt>
                <c:pt idx="43">
                  <c:v>0.18117350611951039</c:v>
                </c:pt>
                <c:pt idx="44">
                  <c:v>0.16137030125299923</c:v>
                </c:pt>
                <c:pt idx="45">
                  <c:v>0.14554662940971008</c:v>
                </c:pt>
                <c:pt idx="46">
                  <c:v>0.13213846424178527</c:v>
                </c:pt>
                <c:pt idx="47">
                  <c:v>0.10776538260414849</c:v>
                </c:pt>
                <c:pt idx="48">
                  <c:v>9.0118611547182981E-2</c:v>
                </c:pt>
                <c:pt idx="49">
                  <c:v>7.8329409713139772E-2</c:v>
                </c:pt>
                <c:pt idx="50">
                  <c:v>6.8373861526218049E-2</c:v>
                </c:pt>
                <c:pt idx="51">
                  <c:v>5.6302129944514043E-2</c:v>
                </c:pt>
                <c:pt idx="52">
                  <c:v>5.2437279231953633E-2</c:v>
                </c:pt>
                <c:pt idx="53">
                  <c:v>4.9318956778177131E-2</c:v>
                </c:pt>
                <c:pt idx="54">
                  <c:v>4.637267780071308E-2</c:v>
                </c:pt>
                <c:pt idx="55">
                  <c:v>4.4589731512011302E-2</c:v>
                </c:pt>
                <c:pt idx="56">
                  <c:v>4.3262793382070029E-2</c:v>
                </c:pt>
                <c:pt idx="57">
                  <c:v>4.2304912589120038E-2</c:v>
                </c:pt>
                <c:pt idx="58">
                  <c:v>4.1617412140575072E-2</c:v>
                </c:pt>
                <c:pt idx="59">
                  <c:v>4.0694224281591668E-2</c:v>
                </c:pt>
                <c:pt idx="60">
                  <c:v>4.0448379031927537E-2</c:v>
                </c:pt>
                <c:pt idx="61">
                  <c:v>4.0295483326298016E-2</c:v>
                </c:pt>
                <c:pt idx="62">
                  <c:v>3.9883226720473959E-2</c:v>
                </c:pt>
                <c:pt idx="63">
                  <c:v>4.0044257387078584E-2</c:v>
                </c:pt>
                <c:pt idx="64">
                  <c:v>4.001462571466561E-2</c:v>
                </c:pt>
                <c:pt idx="65">
                  <c:v>4.0025853857667722E-2</c:v>
                </c:pt>
                <c:pt idx="66">
                  <c:v>4.0279736718382697E-2</c:v>
                </c:pt>
                <c:pt idx="67">
                  <c:v>4.0482988341660718E-2</c:v>
                </c:pt>
                <c:pt idx="68">
                  <c:v>4.0526723845520182E-2</c:v>
                </c:pt>
                <c:pt idx="69">
                  <c:v>4.210709838107099E-2</c:v>
                </c:pt>
                <c:pt idx="70">
                  <c:v>4.1299050713234177E-2</c:v>
                </c:pt>
                <c:pt idx="71">
                  <c:v>4.1296713664238156E-2</c:v>
                </c:pt>
                <c:pt idx="72">
                  <c:v>4.1971001853265015E-2</c:v>
                </c:pt>
                <c:pt idx="73">
                  <c:v>4.3387105840031477E-2</c:v>
                </c:pt>
                <c:pt idx="74">
                  <c:v>4.544273140764369E-2</c:v>
                </c:pt>
                <c:pt idx="75">
                  <c:v>4.7023475932498907E-2</c:v>
                </c:pt>
                <c:pt idx="76">
                  <c:v>4.8744610702510772E-2</c:v>
                </c:pt>
                <c:pt idx="77">
                  <c:v>5.0079592486469274E-2</c:v>
                </c:pt>
                <c:pt idx="78">
                  <c:v>5.2182301220823575E-2</c:v>
                </c:pt>
                <c:pt idx="79">
                  <c:v>5.4096579976413636E-2</c:v>
                </c:pt>
                <c:pt idx="80">
                  <c:v>5.6039843042559601E-2</c:v>
                </c:pt>
                <c:pt idx="81">
                  <c:v>5.8122511126727575E-2</c:v>
                </c:pt>
                <c:pt idx="82">
                  <c:v>5.9467555957494922E-2</c:v>
                </c:pt>
                <c:pt idx="83">
                  <c:v>6.0931174089068819E-2</c:v>
                </c:pt>
                <c:pt idx="84">
                  <c:v>6.1432147422241151E-2</c:v>
                </c:pt>
                <c:pt idx="85">
                  <c:v>6.264536406495548E-2</c:v>
                </c:pt>
                <c:pt idx="86">
                  <c:v>6.3546324217531439E-2</c:v>
                </c:pt>
                <c:pt idx="87">
                  <c:v>6.3917313724481922E-2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probe'!$A$2:$A$106</c:f>
              <c:numCache>
                <c:formatCode>0.0</c:formatCode>
                <c:ptCount val="105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 formatCode="0">
                  <c:v>301</c:v>
                </c:pt>
                <c:pt idx="8" formatCode="0">
                  <c:v>351</c:v>
                </c:pt>
                <c:pt idx="9" formatCode="0">
                  <c:v>401</c:v>
                </c:pt>
                <c:pt idx="10" formatCode="0">
                  <c:v>451</c:v>
                </c:pt>
                <c:pt idx="11" formatCode="0">
                  <c:v>501</c:v>
                </c:pt>
                <c:pt idx="12" formatCode="0">
                  <c:v>551</c:v>
                </c:pt>
                <c:pt idx="13" formatCode="0">
                  <c:v>601</c:v>
                </c:pt>
                <c:pt idx="14" formatCode="0">
                  <c:v>651</c:v>
                </c:pt>
                <c:pt idx="15" formatCode="0">
                  <c:v>701</c:v>
                </c:pt>
                <c:pt idx="16" formatCode="0">
                  <c:v>751</c:v>
                </c:pt>
                <c:pt idx="17" formatCode="0">
                  <c:v>801</c:v>
                </c:pt>
                <c:pt idx="18" formatCode="0">
                  <c:v>851</c:v>
                </c:pt>
                <c:pt idx="19" formatCode="0">
                  <c:v>901</c:v>
                </c:pt>
                <c:pt idx="20" formatCode="0">
                  <c:v>951</c:v>
                </c:pt>
                <c:pt idx="21" formatCode="0">
                  <c:v>1001</c:v>
                </c:pt>
                <c:pt idx="22" formatCode="0">
                  <c:v>1201</c:v>
                </c:pt>
                <c:pt idx="23" formatCode="0">
                  <c:v>1251</c:v>
                </c:pt>
                <c:pt idx="24" formatCode="0">
                  <c:v>1301</c:v>
                </c:pt>
                <c:pt idx="25" formatCode="0">
                  <c:v>1401</c:v>
                </c:pt>
                <c:pt idx="26" formatCode="0">
                  <c:v>1501</c:v>
                </c:pt>
                <c:pt idx="27" formatCode="0">
                  <c:v>1751</c:v>
                </c:pt>
                <c:pt idx="28" formatCode="0">
                  <c:v>2001</c:v>
                </c:pt>
                <c:pt idx="29" formatCode="0">
                  <c:v>2251</c:v>
                </c:pt>
                <c:pt idx="30" formatCode="0">
                  <c:v>2501</c:v>
                </c:pt>
                <c:pt idx="31" formatCode="0">
                  <c:v>2751</c:v>
                </c:pt>
                <c:pt idx="32" formatCode="0">
                  <c:v>3001</c:v>
                </c:pt>
                <c:pt idx="33" formatCode="0">
                  <c:v>3251</c:v>
                </c:pt>
                <c:pt idx="34" formatCode="0">
                  <c:v>3501</c:v>
                </c:pt>
                <c:pt idx="35" formatCode="0">
                  <c:v>3751</c:v>
                </c:pt>
                <c:pt idx="36" formatCode="0">
                  <c:v>4001</c:v>
                </c:pt>
                <c:pt idx="37" formatCode="0">
                  <c:v>4251</c:v>
                </c:pt>
                <c:pt idx="38" formatCode="0">
                  <c:v>4501</c:v>
                </c:pt>
                <c:pt idx="39" formatCode="0">
                  <c:v>4751</c:v>
                </c:pt>
                <c:pt idx="40" formatCode="0">
                  <c:v>5001</c:v>
                </c:pt>
                <c:pt idx="41" formatCode="0">
                  <c:v>5501</c:v>
                </c:pt>
                <c:pt idx="42" formatCode="0">
                  <c:v>6001</c:v>
                </c:pt>
                <c:pt idx="43" formatCode="0">
                  <c:v>7001</c:v>
                </c:pt>
                <c:pt idx="44" formatCode="0">
                  <c:v>8001</c:v>
                </c:pt>
                <c:pt idx="45" formatCode="0">
                  <c:v>9001</c:v>
                </c:pt>
                <c:pt idx="46" formatCode="0">
                  <c:v>10001</c:v>
                </c:pt>
                <c:pt idx="47" formatCode="0">
                  <c:v>12501</c:v>
                </c:pt>
                <c:pt idx="48" formatCode="0">
                  <c:v>15001</c:v>
                </c:pt>
                <c:pt idx="49" formatCode="0">
                  <c:v>17501</c:v>
                </c:pt>
                <c:pt idx="50" formatCode="0">
                  <c:v>20001</c:v>
                </c:pt>
                <c:pt idx="51" formatCode="0">
                  <c:v>25001</c:v>
                </c:pt>
                <c:pt idx="52" formatCode="0">
                  <c:v>27501</c:v>
                </c:pt>
                <c:pt idx="53" formatCode="0">
                  <c:v>30001</c:v>
                </c:pt>
                <c:pt idx="54" formatCode="0">
                  <c:v>32501</c:v>
                </c:pt>
                <c:pt idx="55" formatCode="0">
                  <c:v>35001</c:v>
                </c:pt>
                <c:pt idx="56" formatCode="0">
                  <c:v>37501</c:v>
                </c:pt>
                <c:pt idx="57" formatCode="0">
                  <c:v>40001</c:v>
                </c:pt>
                <c:pt idx="58" formatCode="0">
                  <c:v>42501</c:v>
                </c:pt>
                <c:pt idx="59" formatCode="0">
                  <c:v>45001</c:v>
                </c:pt>
                <c:pt idx="60" formatCode="0">
                  <c:v>47501</c:v>
                </c:pt>
                <c:pt idx="61" formatCode="0">
                  <c:v>50001</c:v>
                </c:pt>
                <c:pt idx="62" formatCode="0">
                  <c:v>52501</c:v>
                </c:pt>
                <c:pt idx="63" formatCode="0">
                  <c:v>55001</c:v>
                </c:pt>
                <c:pt idx="64" formatCode="0">
                  <c:v>57501</c:v>
                </c:pt>
                <c:pt idx="65" formatCode="0">
                  <c:v>60001</c:v>
                </c:pt>
                <c:pt idx="66" formatCode="0">
                  <c:v>62501</c:v>
                </c:pt>
                <c:pt idx="67" formatCode="0">
                  <c:v>65001</c:v>
                </c:pt>
                <c:pt idx="68" formatCode="0">
                  <c:v>67501</c:v>
                </c:pt>
                <c:pt idx="69" formatCode="0">
                  <c:v>70001</c:v>
                </c:pt>
                <c:pt idx="70" formatCode="0">
                  <c:v>72501</c:v>
                </c:pt>
                <c:pt idx="71" formatCode="0">
                  <c:v>75001</c:v>
                </c:pt>
                <c:pt idx="72" formatCode="0">
                  <c:v>77501</c:v>
                </c:pt>
                <c:pt idx="73" formatCode="0">
                  <c:v>80001</c:v>
                </c:pt>
                <c:pt idx="74" formatCode="0">
                  <c:v>85001</c:v>
                </c:pt>
                <c:pt idx="75" formatCode="0">
                  <c:v>90001</c:v>
                </c:pt>
                <c:pt idx="76" formatCode="0">
                  <c:v>92501</c:v>
                </c:pt>
                <c:pt idx="77" formatCode="0">
                  <c:v>95001</c:v>
                </c:pt>
                <c:pt idx="78" formatCode="0">
                  <c:v>97501</c:v>
                </c:pt>
                <c:pt idx="79" formatCode="0">
                  <c:v>100001</c:v>
                </c:pt>
                <c:pt idx="80" formatCode="0">
                  <c:v>102501</c:v>
                </c:pt>
                <c:pt idx="81" formatCode="0">
                  <c:v>105001</c:v>
                </c:pt>
                <c:pt idx="82" formatCode="0">
                  <c:v>107501</c:v>
                </c:pt>
                <c:pt idx="83" formatCode="0">
                  <c:v>110001</c:v>
                </c:pt>
                <c:pt idx="84" formatCode="0">
                  <c:v>112501</c:v>
                </c:pt>
                <c:pt idx="85" formatCode="0">
                  <c:v>115001</c:v>
                </c:pt>
                <c:pt idx="86" formatCode="0">
                  <c:v>117501</c:v>
                </c:pt>
                <c:pt idx="87" formatCode="0">
                  <c:v>120001</c:v>
                </c:pt>
              </c:numCache>
            </c:numRef>
          </c:xVal>
          <c:yVal>
            <c:numRef>
              <c:f>'1 Vpp Current probe'!$C$2:$C$106</c:f>
              <c:numCache>
                <c:formatCode>0.00</c:formatCode>
                <c:ptCount val="105"/>
                <c:pt idx="0">
                  <c:v>-1.21</c:v>
                </c:pt>
                <c:pt idx="1">
                  <c:v>-1.55</c:v>
                </c:pt>
                <c:pt idx="2">
                  <c:v>-1.1400000000000001</c:v>
                </c:pt>
                <c:pt idx="3">
                  <c:v>-2.25</c:v>
                </c:pt>
                <c:pt idx="4">
                  <c:v>-2.7300000000000004</c:v>
                </c:pt>
                <c:pt idx="5">
                  <c:v>-2.56</c:v>
                </c:pt>
                <c:pt idx="6">
                  <c:v>-3.5900000000000003</c:v>
                </c:pt>
                <c:pt idx="7">
                  <c:v>-4.41</c:v>
                </c:pt>
                <c:pt idx="8">
                  <c:v>-5.1999999999999993</c:v>
                </c:pt>
                <c:pt idx="9">
                  <c:v>-6.48</c:v>
                </c:pt>
                <c:pt idx="10">
                  <c:v>-6.8100000000000005</c:v>
                </c:pt>
                <c:pt idx="11">
                  <c:v>-7.4300000000000006</c:v>
                </c:pt>
                <c:pt idx="12">
                  <c:v>-8.09</c:v>
                </c:pt>
                <c:pt idx="13">
                  <c:v>-9.09</c:v>
                </c:pt>
                <c:pt idx="14">
                  <c:v>-9.69</c:v>
                </c:pt>
                <c:pt idx="15">
                  <c:v>-10.5</c:v>
                </c:pt>
                <c:pt idx="16">
                  <c:v>-11.37</c:v>
                </c:pt>
                <c:pt idx="17">
                  <c:v>-12.27</c:v>
                </c:pt>
                <c:pt idx="18">
                  <c:v>-12.74</c:v>
                </c:pt>
                <c:pt idx="19">
                  <c:v>-13.57</c:v>
                </c:pt>
                <c:pt idx="20">
                  <c:v>-14.41</c:v>
                </c:pt>
                <c:pt idx="21">
                  <c:v>-14.88</c:v>
                </c:pt>
                <c:pt idx="22">
                  <c:v>-17.77</c:v>
                </c:pt>
                <c:pt idx="23">
                  <c:v>-18.38</c:v>
                </c:pt>
                <c:pt idx="24">
                  <c:v>-19.18</c:v>
                </c:pt>
                <c:pt idx="25">
                  <c:v>-20.43</c:v>
                </c:pt>
                <c:pt idx="26">
                  <c:v>-21.69</c:v>
                </c:pt>
                <c:pt idx="27">
                  <c:v>-24.5</c:v>
                </c:pt>
                <c:pt idx="28">
                  <c:v>-27.68</c:v>
                </c:pt>
                <c:pt idx="29">
                  <c:v>-30.54</c:v>
                </c:pt>
                <c:pt idx="30">
                  <c:v>-32.74</c:v>
                </c:pt>
                <c:pt idx="31">
                  <c:v>-35.1</c:v>
                </c:pt>
                <c:pt idx="32">
                  <c:v>-37.1</c:v>
                </c:pt>
                <c:pt idx="33">
                  <c:v>-38.690000000000005</c:v>
                </c:pt>
                <c:pt idx="34">
                  <c:v>-40.830000000000005</c:v>
                </c:pt>
                <c:pt idx="35">
                  <c:v>-42.120000000000005</c:v>
                </c:pt>
                <c:pt idx="36">
                  <c:v>-43.85</c:v>
                </c:pt>
                <c:pt idx="37">
                  <c:v>-45.410000000000004</c:v>
                </c:pt>
                <c:pt idx="38">
                  <c:v>-46.730000000000004</c:v>
                </c:pt>
                <c:pt idx="39">
                  <c:v>-47.739999999999995</c:v>
                </c:pt>
                <c:pt idx="40">
                  <c:v>-48.31</c:v>
                </c:pt>
                <c:pt idx="41">
                  <c:v>-50.160000000000004</c:v>
                </c:pt>
                <c:pt idx="42">
                  <c:v>-51.69</c:v>
                </c:pt>
                <c:pt idx="43">
                  <c:v>-53.56</c:v>
                </c:pt>
                <c:pt idx="44">
                  <c:v>-54.95</c:v>
                </c:pt>
                <c:pt idx="45">
                  <c:v>-55.77</c:v>
                </c:pt>
                <c:pt idx="46">
                  <c:v>-55.81</c:v>
                </c:pt>
                <c:pt idx="47">
                  <c:v>-55.260000000000005</c:v>
                </c:pt>
                <c:pt idx="48">
                  <c:v>-53.230000000000004</c:v>
                </c:pt>
                <c:pt idx="49">
                  <c:v>-50.230000000000004</c:v>
                </c:pt>
                <c:pt idx="50">
                  <c:v>-47.069999999999993</c:v>
                </c:pt>
                <c:pt idx="51">
                  <c:v>-39.099999999999994</c:v>
                </c:pt>
                <c:pt idx="52">
                  <c:v>-34.660000000000004</c:v>
                </c:pt>
                <c:pt idx="53">
                  <c:v>-30.539999999999996</c:v>
                </c:pt>
                <c:pt idx="54">
                  <c:v>-24.42</c:v>
                </c:pt>
                <c:pt idx="55">
                  <c:v>-21.67</c:v>
                </c:pt>
                <c:pt idx="56">
                  <c:v>-17.36</c:v>
                </c:pt>
                <c:pt idx="57">
                  <c:v>-13.560000000000002</c:v>
                </c:pt>
                <c:pt idx="58">
                  <c:v>-9.5599999999999952</c:v>
                </c:pt>
                <c:pt idx="59">
                  <c:v>-6.230000000000004</c:v>
                </c:pt>
                <c:pt idx="60">
                  <c:v>-4.6299999999999955</c:v>
                </c:pt>
                <c:pt idx="61">
                  <c:v>-3.7199999999999989</c:v>
                </c:pt>
                <c:pt idx="62">
                  <c:v>0.10000000000000142</c:v>
                </c:pt>
                <c:pt idx="63">
                  <c:v>7.07</c:v>
                </c:pt>
                <c:pt idx="64">
                  <c:v>10.39</c:v>
                </c:pt>
                <c:pt idx="65">
                  <c:v>13.5</c:v>
                </c:pt>
                <c:pt idx="66">
                  <c:v>15.189999999999998</c:v>
                </c:pt>
                <c:pt idx="67">
                  <c:v>18.630000000000003</c:v>
                </c:pt>
                <c:pt idx="68">
                  <c:v>22.190000000000005</c:v>
                </c:pt>
                <c:pt idx="69">
                  <c:v>23.35</c:v>
                </c:pt>
                <c:pt idx="70">
                  <c:v>26.370000000000005</c:v>
                </c:pt>
                <c:pt idx="71">
                  <c:v>28.83</c:v>
                </c:pt>
                <c:pt idx="72">
                  <c:v>32.49</c:v>
                </c:pt>
                <c:pt idx="73">
                  <c:v>35.069999999999993</c:v>
                </c:pt>
                <c:pt idx="74">
                  <c:v>39.470000000000006</c:v>
                </c:pt>
                <c:pt idx="75">
                  <c:v>44.03</c:v>
                </c:pt>
                <c:pt idx="76">
                  <c:v>47.02</c:v>
                </c:pt>
                <c:pt idx="77">
                  <c:v>48.58</c:v>
                </c:pt>
                <c:pt idx="78">
                  <c:v>49.42</c:v>
                </c:pt>
                <c:pt idx="79">
                  <c:v>50.49</c:v>
                </c:pt>
                <c:pt idx="80">
                  <c:v>51.67</c:v>
                </c:pt>
                <c:pt idx="81">
                  <c:v>51.15</c:v>
                </c:pt>
                <c:pt idx="82">
                  <c:v>52.07</c:v>
                </c:pt>
                <c:pt idx="83">
                  <c:v>52.5</c:v>
                </c:pt>
                <c:pt idx="84">
                  <c:v>53.61</c:v>
                </c:pt>
                <c:pt idx="85">
                  <c:v>53.15</c:v>
                </c:pt>
                <c:pt idx="86">
                  <c:v>53.64</c:v>
                </c:pt>
                <c:pt idx="87">
                  <c:v>54.63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484094</xdr:colOff>
      <xdr:row>7</xdr:row>
      <xdr:rowOff>0</xdr:rowOff>
    </xdr:from>
    <xdr:to>
      <xdr:col>7</xdr:col>
      <xdr:colOff>2447364</xdr:colOff>
      <xdr:row>22</xdr:row>
      <xdr:rowOff>170329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466164</xdr:colOff>
      <xdr:row>24</xdr:row>
      <xdr:rowOff>31376</xdr:rowOff>
    </xdr:from>
    <xdr:to>
      <xdr:col>7</xdr:col>
      <xdr:colOff>2411505</xdr:colOff>
      <xdr:row>39</xdr:row>
      <xdr:rowOff>85163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6"/>
  <sheetViews>
    <sheetView tabSelected="1" zoomScale="85" zoomScaleNormal="85" workbookViewId="0">
      <selection activeCell="H79" sqref="H79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8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9" t="s">
        <v>8</v>
      </c>
      <c r="J1" s="9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</row>
    <row r="2" spans="1:21" x14ac:dyDescent="0.3">
      <c r="A2" s="2">
        <f t="shared" ref="A2:A46" si="0">K2</f>
        <v>25</v>
      </c>
      <c r="B2" s="1">
        <f t="shared" ref="B2:B19" si="1">I2/J2</f>
        <v>0.40894843058954872</v>
      </c>
      <c r="C2" s="1">
        <f t="shared" ref="C2:C19" si="2">S2-U2</f>
        <v>-1.21</v>
      </c>
      <c r="F2" s="4"/>
      <c r="G2" s="2">
        <v>1</v>
      </c>
      <c r="H2" s="1" t="s">
        <v>7</v>
      </c>
      <c r="I2" s="7">
        <f>O2*2.8/1000</f>
        <v>0.53334399999999993</v>
      </c>
      <c r="J2" s="7">
        <f>Q2*2.8/1000</f>
        <v>1.3041839999999998</v>
      </c>
      <c r="K2">
        <v>25</v>
      </c>
      <c r="L2">
        <v>2E-3</v>
      </c>
      <c r="M2">
        <v>0</v>
      </c>
      <c r="N2">
        <v>0</v>
      </c>
      <c r="O2">
        <v>190.48</v>
      </c>
      <c r="P2">
        <v>0</v>
      </c>
      <c r="Q2">
        <v>465.78</v>
      </c>
      <c r="R2">
        <v>0</v>
      </c>
      <c r="S2">
        <v>-1.31</v>
      </c>
      <c r="T2">
        <v>0</v>
      </c>
      <c r="U2">
        <v>-0.1</v>
      </c>
    </row>
    <row r="3" spans="1:21" x14ac:dyDescent="0.3">
      <c r="A3" s="2">
        <f t="shared" si="0"/>
        <v>51</v>
      </c>
      <c r="B3" s="1">
        <f t="shared" si="1"/>
        <v>0.40279079676182361</v>
      </c>
      <c r="C3" s="1">
        <f t="shared" si="2"/>
        <v>-1.55</v>
      </c>
      <c r="F3" s="4"/>
      <c r="G3" s="3"/>
      <c r="H3" s="3"/>
      <c r="I3" s="7">
        <f t="shared" ref="I3:I47" si="3">O3*2.8/1000</f>
        <v>0.52939599999999998</v>
      </c>
      <c r="J3" s="7">
        <f t="shared" ref="J3:J47" si="4">Q3*2.8/1000</f>
        <v>1.3143199999999999</v>
      </c>
      <c r="K3">
        <v>51</v>
      </c>
      <c r="L3">
        <v>2E-3</v>
      </c>
      <c r="M3">
        <v>0</v>
      </c>
      <c r="N3">
        <v>1</v>
      </c>
      <c r="O3">
        <v>189.07</v>
      </c>
      <c r="P3">
        <v>1</v>
      </c>
      <c r="Q3">
        <v>469.4</v>
      </c>
      <c r="R3">
        <v>1</v>
      </c>
      <c r="S3">
        <v>-1.82</v>
      </c>
      <c r="T3">
        <v>1</v>
      </c>
      <c r="U3">
        <v>-0.27</v>
      </c>
    </row>
    <row r="4" spans="1:21" x14ac:dyDescent="0.3">
      <c r="A4" s="2">
        <f t="shared" si="0"/>
        <v>75</v>
      </c>
      <c r="B4" s="1">
        <f t="shared" si="1"/>
        <v>0.40715749914588323</v>
      </c>
      <c r="C4" s="1">
        <f t="shared" si="2"/>
        <v>-1.1400000000000001</v>
      </c>
      <c r="F4" s="4"/>
      <c r="G4" s="6" t="s">
        <v>2</v>
      </c>
      <c r="I4" s="7">
        <f t="shared" si="3"/>
        <v>0.53390400000000005</v>
      </c>
      <c r="J4" s="7">
        <f t="shared" si="4"/>
        <v>1.3112959999999998</v>
      </c>
      <c r="K4">
        <v>75</v>
      </c>
      <c r="L4">
        <v>2E-3</v>
      </c>
      <c r="M4">
        <v>0</v>
      </c>
      <c r="N4">
        <v>2</v>
      </c>
      <c r="O4">
        <v>190.68</v>
      </c>
      <c r="P4">
        <v>2</v>
      </c>
      <c r="Q4">
        <v>468.32</v>
      </c>
      <c r="R4">
        <v>2</v>
      </c>
      <c r="S4">
        <v>-1.82</v>
      </c>
      <c r="T4">
        <v>2</v>
      </c>
      <c r="U4">
        <v>-0.68</v>
      </c>
    </row>
    <row r="5" spans="1:21" x14ac:dyDescent="0.3">
      <c r="A5" s="2">
        <f t="shared" si="0"/>
        <v>101</v>
      </c>
      <c r="B5" s="1">
        <f t="shared" si="1"/>
        <v>0.4085987125378352</v>
      </c>
      <c r="C5" s="1">
        <f t="shared" si="2"/>
        <v>-2.25</v>
      </c>
      <c r="F5" s="4"/>
      <c r="G5" s="1">
        <f>O2*2.319</f>
        <v>441.72311999999999</v>
      </c>
      <c r="H5" s="1" t="s">
        <v>3</v>
      </c>
      <c r="I5" s="7">
        <f t="shared" si="3"/>
        <v>0.53673199999999999</v>
      </c>
      <c r="J5" s="7">
        <f t="shared" si="4"/>
        <v>1.3135919999999999</v>
      </c>
      <c r="K5">
        <v>101</v>
      </c>
      <c r="L5">
        <v>2E-3</v>
      </c>
      <c r="M5">
        <v>0</v>
      </c>
      <c r="N5">
        <v>3</v>
      </c>
      <c r="O5">
        <v>191.69</v>
      </c>
      <c r="P5">
        <v>3</v>
      </c>
      <c r="Q5">
        <v>469.14</v>
      </c>
      <c r="R5">
        <v>3</v>
      </c>
      <c r="S5">
        <v>-2.46</v>
      </c>
      <c r="T5">
        <v>3</v>
      </c>
      <c r="U5">
        <v>-0.21</v>
      </c>
    </row>
    <row r="6" spans="1:21" x14ac:dyDescent="0.3">
      <c r="A6" s="2">
        <f t="shared" si="0"/>
        <v>151</v>
      </c>
      <c r="B6" s="1">
        <f t="shared" si="1"/>
        <v>0.40635709389993147</v>
      </c>
      <c r="C6" s="1">
        <f t="shared" si="2"/>
        <v>-2.7300000000000004</v>
      </c>
      <c r="F6" s="4"/>
      <c r="G6" s="6" t="s">
        <v>5</v>
      </c>
      <c r="H6" s="3"/>
      <c r="I6" s="7">
        <f t="shared" si="3"/>
        <v>0.53121600000000002</v>
      </c>
      <c r="J6" s="7">
        <f t="shared" si="4"/>
        <v>1.307264</v>
      </c>
      <c r="K6">
        <v>151</v>
      </c>
      <c r="L6">
        <v>2E-3</v>
      </c>
      <c r="M6">
        <v>0</v>
      </c>
      <c r="N6">
        <v>4</v>
      </c>
      <c r="O6">
        <v>189.72</v>
      </c>
      <c r="P6">
        <v>4</v>
      </c>
      <c r="Q6">
        <v>466.88</v>
      </c>
      <c r="R6">
        <v>4</v>
      </c>
      <c r="S6">
        <v>-3.24</v>
      </c>
      <c r="T6">
        <v>4</v>
      </c>
      <c r="U6">
        <v>-0.51</v>
      </c>
    </row>
    <row r="7" spans="1:21" x14ac:dyDescent="0.3">
      <c r="A7" s="2">
        <f t="shared" si="0"/>
        <v>201</v>
      </c>
      <c r="B7" s="1">
        <f t="shared" si="1"/>
        <v>0.40880353353830168</v>
      </c>
      <c r="C7" s="1">
        <f t="shared" si="2"/>
        <v>-2.56</v>
      </c>
      <c r="H7" s="3"/>
      <c r="I7" s="7">
        <f t="shared" si="3"/>
        <v>0.52866800000000003</v>
      </c>
      <c r="J7" s="7">
        <f t="shared" si="4"/>
        <v>1.2932079999999999</v>
      </c>
      <c r="K7">
        <v>201</v>
      </c>
      <c r="L7">
        <v>2E-3</v>
      </c>
      <c r="M7">
        <v>0</v>
      </c>
      <c r="N7">
        <v>5</v>
      </c>
      <c r="O7">
        <v>188.81</v>
      </c>
      <c r="P7">
        <v>5</v>
      </c>
      <c r="Q7">
        <v>461.86</v>
      </c>
      <c r="R7">
        <v>5</v>
      </c>
      <c r="S7">
        <v>-3.69</v>
      </c>
      <c r="T7">
        <v>5</v>
      </c>
      <c r="U7">
        <v>-1.1299999999999999</v>
      </c>
    </row>
    <row r="8" spans="1:21" x14ac:dyDescent="0.3">
      <c r="A8" s="2">
        <f t="shared" si="0"/>
        <v>251</v>
      </c>
      <c r="B8" s="1">
        <f t="shared" si="1"/>
        <v>0.41106384825730286</v>
      </c>
      <c r="C8" s="1">
        <f t="shared" si="2"/>
        <v>-3.5900000000000003</v>
      </c>
      <c r="I8" s="7">
        <f t="shared" si="3"/>
        <v>0.53034799999999993</v>
      </c>
      <c r="J8" s="7">
        <f t="shared" si="4"/>
        <v>1.2901839999999998</v>
      </c>
      <c r="K8">
        <v>251</v>
      </c>
      <c r="L8">
        <v>2E-3</v>
      </c>
      <c r="M8">
        <v>0</v>
      </c>
      <c r="N8">
        <v>6</v>
      </c>
      <c r="O8">
        <v>189.41</v>
      </c>
      <c r="P8">
        <v>6</v>
      </c>
      <c r="Q8">
        <v>460.78</v>
      </c>
      <c r="R8">
        <v>6</v>
      </c>
      <c r="S8">
        <v>-4.3600000000000003</v>
      </c>
      <c r="T8">
        <v>6</v>
      </c>
      <c r="U8">
        <v>-0.77</v>
      </c>
    </row>
    <row r="9" spans="1:21" x14ac:dyDescent="0.3">
      <c r="A9" s="5">
        <f t="shared" si="0"/>
        <v>301</v>
      </c>
      <c r="B9" s="1">
        <f t="shared" si="1"/>
        <v>0.40802225022815181</v>
      </c>
      <c r="C9" s="1">
        <f t="shared" si="2"/>
        <v>-4.41</v>
      </c>
      <c r="I9" s="7">
        <f t="shared" si="3"/>
        <v>0.52578400000000003</v>
      </c>
      <c r="J9" s="7">
        <f t="shared" si="4"/>
        <v>1.288616</v>
      </c>
      <c r="K9">
        <v>301</v>
      </c>
      <c r="L9">
        <v>2E-3</v>
      </c>
      <c r="M9">
        <v>0</v>
      </c>
      <c r="N9">
        <v>7</v>
      </c>
      <c r="O9">
        <v>187.78</v>
      </c>
      <c r="P9">
        <v>7</v>
      </c>
      <c r="Q9">
        <v>460.22</v>
      </c>
      <c r="R9">
        <v>7</v>
      </c>
      <c r="S9">
        <v>-5.25</v>
      </c>
      <c r="T9">
        <v>7</v>
      </c>
      <c r="U9">
        <v>-0.84</v>
      </c>
    </row>
    <row r="10" spans="1:21" x14ac:dyDescent="0.3">
      <c r="A10" s="5">
        <f t="shared" si="0"/>
        <v>351</v>
      </c>
      <c r="B10" s="1">
        <f t="shared" si="1"/>
        <v>0.40777098773458159</v>
      </c>
      <c r="C10" s="1">
        <f t="shared" si="2"/>
        <v>-5.1999999999999993</v>
      </c>
      <c r="I10" s="7">
        <f t="shared" si="3"/>
        <v>0.52687600000000001</v>
      </c>
      <c r="J10" s="7">
        <f t="shared" si="4"/>
        <v>1.2920879999999999</v>
      </c>
      <c r="K10">
        <v>351</v>
      </c>
      <c r="L10">
        <v>2E-3</v>
      </c>
      <c r="M10">
        <v>0</v>
      </c>
      <c r="N10">
        <v>8</v>
      </c>
      <c r="O10">
        <v>188.17</v>
      </c>
      <c r="P10">
        <v>8</v>
      </c>
      <c r="Q10">
        <v>461.46</v>
      </c>
      <c r="R10">
        <v>8</v>
      </c>
      <c r="S10">
        <v>-5.76</v>
      </c>
      <c r="T10">
        <v>8</v>
      </c>
      <c r="U10">
        <v>-0.56000000000000005</v>
      </c>
    </row>
    <row r="11" spans="1:21" x14ac:dyDescent="0.3">
      <c r="A11" s="5">
        <f t="shared" si="0"/>
        <v>401</v>
      </c>
      <c r="B11" s="1">
        <f t="shared" si="1"/>
        <v>0.40734441100789393</v>
      </c>
      <c r="C11" s="1">
        <f t="shared" si="2"/>
        <v>-6.48</v>
      </c>
      <c r="I11" s="7">
        <f t="shared" si="3"/>
        <v>0.52303999999999995</v>
      </c>
      <c r="J11" s="7">
        <f t="shared" si="4"/>
        <v>1.2840239999999998</v>
      </c>
      <c r="K11">
        <v>401</v>
      </c>
      <c r="L11">
        <v>2E-3</v>
      </c>
      <c r="M11">
        <v>0</v>
      </c>
      <c r="N11">
        <v>9</v>
      </c>
      <c r="O11">
        <v>186.8</v>
      </c>
      <c r="P11">
        <v>9</v>
      </c>
      <c r="Q11">
        <v>458.58</v>
      </c>
      <c r="R11">
        <v>9</v>
      </c>
      <c r="S11">
        <v>-6.21</v>
      </c>
      <c r="T11">
        <v>9</v>
      </c>
      <c r="U11">
        <v>0.27</v>
      </c>
    </row>
    <row r="12" spans="1:21" x14ac:dyDescent="0.3">
      <c r="A12" s="5">
        <f t="shared" si="0"/>
        <v>451</v>
      </c>
      <c r="B12" s="1">
        <f t="shared" si="1"/>
        <v>0.40781927236110505</v>
      </c>
      <c r="C12" s="1">
        <f t="shared" si="2"/>
        <v>-6.8100000000000005</v>
      </c>
      <c r="I12" s="7">
        <f t="shared" si="3"/>
        <v>0.52163999999999999</v>
      </c>
      <c r="J12" s="7">
        <f t="shared" si="4"/>
        <v>1.279096</v>
      </c>
      <c r="K12">
        <v>451</v>
      </c>
      <c r="L12">
        <v>2E-3</v>
      </c>
      <c r="M12">
        <v>0</v>
      </c>
      <c r="N12">
        <v>10</v>
      </c>
      <c r="O12">
        <v>186.3</v>
      </c>
      <c r="P12">
        <v>10</v>
      </c>
      <c r="Q12">
        <v>456.82</v>
      </c>
      <c r="R12">
        <v>10</v>
      </c>
      <c r="S12">
        <v>-7.07</v>
      </c>
      <c r="T12">
        <v>10</v>
      </c>
      <c r="U12">
        <v>-0.26</v>
      </c>
    </row>
    <row r="13" spans="1:21" x14ac:dyDescent="0.3">
      <c r="A13" s="5">
        <f t="shared" si="0"/>
        <v>501</v>
      </c>
      <c r="B13" s="1">
        <f t="shared" si="1"/>
        <v>0.40808904079575825</v>
      </c>
      <c r="C13" s="1">
        <f t="shared" si="2"/>
        <v>-7.4300000000000006</v>
      </c>
      <c r="I13" s="7">
        <f t="shared" si="3"/>
        <v>0.52152799999999988</v>
      </c>
      <c r="J13" s="7">
        <f t="shared" si="4"/>
        <v>1.2779759999999998</v>
      </c>
      <c r="K13">
        <v>501</v>
      </c>
      <c r="L13">
        <v>2E-3</v>
      </c>
      <c r="M13">
        <v>0</v>
      </c>
      <c r="N13">
        <v>11</v>
      </c>
      <c r="O13">
        <v>186.26</v>
      </c>
      <c r="P13">
        <v>11</v>
      </c>
      <c r="Q13">
        <v>456.42</v>
      </c>
      <c r="R13">
        <v>11</v>
      </c>
      <c r="S13">
        <v>-7.48</v>
      </c>
      <c r="T13">
        <v>11</v>
      </c>
      <c r="U13">
        <v>-0.05</v>
      </c>
    </row>
    <row r="14" spans="1:21" x14ac:dyDescent="0.3">
      <c r="A14" s="5">
        <f t="shared" si="0"/>
        <v>551</v>
      </c>
      <c r="B14" s="1">
        <f t="shared" si="1"/>
        <v>0.40506246178037908</v>
      </c>
      <c r="C14" s="1">
        <f t="shared" si="2"/>
        <v>-8.09</v>
      </c>
      <c r="I14" s="7">
        <f t="shared" si="3"/>
        <v>0.51931599999999989</v>
      </c>
      <c r="J14" s="7">
        <f t="shared" si="4"/>
        <v>1.2820639999999999</v>
      </c>
      <c r="K14">
        <v>551</v>
      </c>
      <c r="L14">
        <v>2E-3</v>
      </c>
      <c r="M14">
        <v>0</v>
      </c>
      <c r="N14">
        <v>12</v>
      </c>
      <c r="O14">
        <v>185.47</v>
      </c>
      <c r="P14">
        <v>12</v>
      </c>
      <c r="Q14">
        <v>457.88</v>
      </c>
      <c r="R14">
        <v>12</v>
      </c>
      <c r="S14">
        <v>-8.09</v>
      </c>
      <c r="T14">
        <v>12</v>
      </c>
      <c r="U14">
        <v>0</v>
      </c>
    </row>
    <row r="15" spans="1:21" x14ac:dyDescent="0.3">
      <c r="A15" s="5">
        <f t="shared" si="0"/>
        <v>601</v>
      </c>
      <c r="B15" s="1">
        <f t="shared" si="1"/>
        <v>0.40447225625765804</v>
      </c>
      <c r="C15" s="1">
        <f t="shared" si="2"/>
        <v>-9.09</v>
      </c>
      <c r="I15" s="7">
        <f t="shared" si="3"/>
        <v>0.51760800000000007</v>
      </c>
      <c r="J15" s="7">
        <f t="shared" si="4"/>
        <v>1.279712</v>
      </c>
      <c r="K15">
        <v>601</v>
      </c>
      <c r="L15">
        <v>2E-3</v>
      </c>
      <c r="M15">
        <v>0</v>
      </c>
      <c r="N15">
        <v>13</v>
      </c>
      <c r="O15">
        <v>184.86</v>
      </c>
      <c r="P15">
        <v>13</v>
      </c>
      <c r="Q15">
        <v>457.04</v>
      </c>
      <c r="R15">
        <v>13</v>
      </c>
      <c r="S15">
        <v>-8.82</v>
      </c>
      <c r="T15">
        <v>13</v>
      </c>
      <c r="U15">
        <v>0.27</v>
      </c>
    </row>
    <row r="16" spans="1:21" x14ac:dyDescent="0.3">
      <c r="A16" s="5">
        <f t="shared" si="0"/>
        <v>651</v>
      </c>
      <c r="B16" s="1">
        <f t="shared" si="1"/>
        <v>0.40325323797479395</v>
      </c>
      <c r="C16" s="1">
        <f t="shared" si="2"/>
        <v>-9.69</v>
      </c>
      <c r="I16" s="7">
        <f t="shared" si="3"/>
        <v>0.51783199999999996</v>
      </c>
      <c r="J16" s="7">
        <f t="shared" si="4"/>
        <v>1.2841359999999999</v>
      </c>
      <c r="K16">
        <v>651</v>
      </c>
      <c r="L16">
        <v>2E-3</v>
      </c>
      <c r="M16">
        <v>0</v>
      </c>
      <c r="N16">
        <v>14</v>
      </c>
      <c r="O16">
        <v>184.94</v>
      </c>
      <c r="P16">
        <v>14</v>
      </c>
      <c r="Q16">
        <v>458.62</v>
      </c>
      <c r="R16">
        <v>14</v>
      </c>
      <c r="S16">
        <v>-9.09</v>
      </c>
      <c r="T16">
        <v>14</v>
      </c>
      <c r="U16">
        <v>0.6</v>
      </c>
    </row>
    <row r="17" spans="1:21" x14ac:dyDescent="0.3">
      <c r="A17" s="5">
        <f t="shared" si="0"/>
        <v>701</v>
      </c>
      <c r="B17" s="1">
        <f t="shared" si="1"/>
        <v>0.40325552825552824</v>
      </c>
      <c r="C17" s="1">
        <f t="shared" si="2"/>
        <v>-10.5</v>
      </c>
      <c r="I17" s="7">
        <f t="shared" si="3"/>
        <v>0.51469599999999993</v>
      </c>
      <c r="J17" s="7">
        <f t="shared" si="4"/>
        <v>1.2763519999999999</v>
      </c>
      <c r="K17">
        <v>701</v>
      </c>
      <c r="L17">
        <v>2E-3</v>
      </c>
      <c r="M17">
        <v>0</v>
      </c>
      <c r="N17">
        <v>15</v>
      </c>
      <c r="O17">
        <v>183.82</v>
      </c>
      <c r="P17">
        <v>15</v>
      </c>
      <c r="Q17">
        <v>455.84</v>
      </c>
      <c r="R17">
        <v>15</v>
      </c>
      <c r="S17">
        <v>-9.91</v>
      </c>
      <c r="T17">
        <v>15</v>
      </c>
      <c r="U17">
        <v>0.59</v>
      </c>
    </row>
    <row r="18" spans="1:21" x14ac:dyDescent="0.3">
      <c r="A18" s="5">
        <f t="shared" si="0"/>
        <v>751</v>
      </c>
      <c r="B18" s="1">
        <f t="shared" si="1"/>
        <v>0.4024224933315842</v>
      </c>
      <c r="C18" s="1">
        <f t="shared" si="2"/>
        <v>-11.37</v>
      </c>
      <c r="I18" s="7">
        <f t="shared" si="3"/>
        <v>0.51536799999999994</v>
      </c>
      <c r="J18" s="7">
        <f t="shared" si="4"/>
        <v>1.280664</v>
      </c>
      <c r="K18">
        <v>751</v>
      </c>
      <c r="L18">
        <v>2E-3</v>
      </c>
      <c r="M18">
        <v>0</v>
      </c>
      <c r="N18">
        <v>16</v>
      </c>
      <c r="O18">
        <v>184.06</v>
      </c>
      <c r="P18">
        <v>16</v>
      </c>
      <c r="Q18">
        <v>457.38</v>
      </c>
      <c r="R18">
        <v>16</v>
      </c>
      <c r="S18">
        <v>-10.36</v>
      </c>
      <c r="T18">
        <v>16</v>
      </c>
      <c r="U18">
        <v>1.01</v>
      </c>
    </row>
    <row r="19" spans="1:21" x14ac:dyDescent="0.3">
      <c r="A19" s="5">
        <f t="shared" si="0"/>
        <v>801</v>
      </c>
      <c r="B19" s="1">
        <f t="shared" si="1"/>
        <v>0.40420127230959524</v>
      </c>
      <c r="C19" s="1">
        <f t="shared" si="2"/>
        <v>-12.27</v>
      </c>
      <c r="I19" s="7">
        <f t="shared" si="3"/>
        <v>0.51237199999999994</v>
      </c>
      <c r="J19" s="7">
        <f t="shared" si="4"/>
        <v>1.2676160000000001</v>
      </c>
      <c r="K19">
        <v>801</v>
      </c>
      <c r="L19">
        <v>2E-3</v>
      </c>
      <c r="M19">
        <v>0</v>
      </c>
      <c r="N19">
        <v>17</v>
      </c>
      <c r="O19">
        <v>182.99</v>
      </c>
      <c r="P19">
        <v>17</v>
      </c>
      <c r="Q19">
        <v>452.72</v>
      </c>
      <c r="R19">
        <v>17</v>
      </c>
      <c r="S19">
        <v>-10.81</v>
      </c>
      <c r="T19">
        <v>17</v>
      </c>
      <c r="U19">
        <v>1.46</v>
      </c>
    </row>
    <row r="20" spans="1:21" x14ac:dyDescent="0.3">
      <c r="A20" s="5">
        <f t="shared" si="0"/>
        <v>851</v>
      </c>
      <c r="B20" s="1">
        <f t="shared" ref="B20:B89" si="5">I20/J20</f>
        <v>0.40385124988958576</v>
      </c>
      <c r="C20" s="1">
        <f t="shared" ref="C20:C89" si="6">S20-U20</f>
        <v>-12.74</v>
      </c>
      <c r="I20" s="7">
        <f t="shared" si="3"/>
        <v>0.51206399999999996</v>
      </c>
      <c r="J20" s="7">
        <f t="shared" si="4"/>
        <v>1.2679519999999997</v>
      </c>
      <c r="K20">
        <v>851</v>
      </c>
      <c r="L20">
        <v>2E-3</v>
      </c>
      <c r="M20">
        <v>0</v>
      </c>
      <c r="N20">
        <v>18</v>
      </c>
      <c r="O20">
        <v>182.88</v>
      </c>
      <c r="P20">
        <v>18</v>
      </c>
      <c r="Q20">
        <v>452.84</v>
      </c>
      <c r="R20">
        <v>18</v>
      </c>
      <c r="S20">
        <v>-11.43</v>
      </c>
      <c r="T20">
        <v>18</v>
      </c>
      <c r="U20">
        <v>1.31</v>
      </c>
    </row>
    <row r="21" spans="1:21" x14ac:dyDescent="0.3">
      <c r="A21" s="5">
        <f t="shared" si="0"/>
        <v>901</v>
      </c>
      <c r="B21" s="1">
        <f t="shared" si="5"/>
        <v>0.39945355191256837</v>
      </c>
      <c r="C21" s="1">
        <f t="shared" si="6"/>
        <v>-13.57</v>
      </c>
      <c r="I21" s="7">
        <f t="shared" si="3"/>
        <v>0.51170000000000004</v>
      </c>
      <c r="J21" s="7">
        <f t="shared" si="4"/>
        <v>1.2809999999999999</v>
      </c>
      <c r="K21">
        <v>901</v>
      </c>
      <c r="L21">
        <v>2E-3</v>
      </c>
      <c r="M21">
        <v>0</v>
      </c>
      <c r="N21">
        <v>19</v>
      </c>
      <c r="O21">
        <v>182.75</v>
      </c>
      <c r="P21">
        <v>19</v>
      </c>
      <c r="Q21">
        <v>457.5</v>
      </c>
      <c r="R21">
        <v>19</v>
      </c>
      <c r="S21">
        <v>-12.01</v>
      </c>
      <c r="T21">
        <v>19</v>
      </c>
      <c r="U21">
        <v>1.56</v>
      </c>
    </row>
    <row r="22" spans="1:21" x14ac:dyDescent="0.3">
      <c r="A22" s="5">
        <f t="shared" si="0"/>
        <v>951</v>
      </c>
      <c r="B22" s="1">
        <f t="shared" si="5"/>
        <v>0.39810115505775279</v>
      </c>
      <c r="C22" s="1">
        <f t="shared" si="6"/>
        <v>-14.41</v>
      </c>
      <c r="I22" s="7">
        <f t="shared" si="3"/>
        <v>0.50954399999999989</v>
      </c>
      <c r="J22" s="7">
        <f t="shared" si="4"/>
        <v>1.279936</v>
      </c>
      <c r="K22">
        <v>951</v>
      </c>
      <c r="L22">
        <v>2E-3</v>
      </c>
      <c r="M22">
        <v>0</v>
      </c>
      <c r="N22">
        <v>20</v>
      </c>
      <c r="O22">
        <v>181.98</v>
      </c>
      <c r="P22">
        <v>20</v>
      </c>
      <c r="Q22">
        <v>457.12</v>
      </c>
      <c r="R22">
        <v>20</v>
      </c>
      <c r="S22">
        <v>-12.58</v>
      </c>
      <c r="T22">
        <v>20</v>
      </c>
      <c r="U22">
        <v>1.83</v>
      </c>
    </row>
    <row r="23" spans="1:21" x14ac:dyDescent="0.3">
      <c r="A23" s="5">
        <f t="shared" si="0"/>
        <v>1001</v>
      </c>
      <c r="B23" s="1">
        <f t="shared" si="5"/>
        <v>0.39851962158374205</v>
      </c>
      <c r="C23" s="1">
        <f t="shared" si="6"/>
        <v>-14.88</v>
      </c>
      <c r="I23" s="7">
        <f t="shared" si="3"/>
        <v>0.50954399999999989</v>
      </c>
      <c r="J23" s="7">
        <f t="shared" si="4"/>
        <v>1.278592</v>
      </c>
      <c r="K23">
        <v>1001</v>
      </c>
      <c r="L23">
        <v>2E-3</v>
      </c>
      <c r="M23">
        <v>0</v>
      </c>
      <c r="N23">
        <v>21</v>
      </c>
      <c r="O23">
        <v>181.98</v>
      </c>
      <c r="P23">
        <v>21</v>
      </c>
      <c r="Q23">
        <v>456.64</v>
      </c>
      <c r="R23">
        <v>21</v>
      </c>
      <c r="S23">
        <v>-13.06</v>
      </c>
      <c r="T23">
        <v>21</v>
      </c>
      <c r="U23">
        <v>1.82</v>
      </c>
    </row>
    <row r="24" spans="1:21" x14ac:dyDescent="0.3">
      <c r="A24" s="5">
        <f t="shared" si="0"/>
        <v>1201</v>
      </c>
      <c r="B24" s="1">
        <f t="shared" si="5"/>
        <v>0.38892977746991075</v>
      </c>
      <c r="C24" s="1">
        <f t="shared" si="6"/>
        <v>-17.77</v>
      </c>
      <c r="I24" s="7">
        <f t="shared" si="3"/>
        <v>0.50307599999999986</v>
      </c>
      <c r="J24" s="7">
        <f t="shared" si="4"/>
        <v>1.2934879999999997</v>
      </c>
      <c r="K24">
        <v>1201</v>
      </c>
      <c r="L24">
        <v>2E-3</v>
      </c>
      <c r="M24">
        <v>0</v>
      </c>
      <c r="N24">
        <v>22</v>
      </c>
      <c r="O24">
        <v>179.67</v>
      </c>
      <c r="P24">
        <v>22</v>
      </c>
      <c r="Q24">
        <v>461.96</v>
      </c>
      <c r="R24">
        <v>22</v>
      </c>
      <c r="S24">
        <v>-15.31</v>
      </c>
      <c r="T24">
        <v>22</v>
      </c>
      <c r="U24">
        <v>2.46</v>
      </c>
    </row>
    <row r="25" spans="1:21" x14ac:dyDescent="0.3">
      <c r="A25" s="5">
        <f t="shared" si="0"/>
        <v>1251</v>
      </c>
      <c r="B25" s="1">
        <f t="shared" si="5"/>
        <v>0.38756094403934938</v>
      </c>
      <c r="C25" s="1">
        <f t="shared" si="6"/>
        <v>-18.38</v>
      </c>
      <c r="I25" s="7">
        <f t="shared" si="3"/>
        <v>0.50302000000000002</v>
      </c>
      <c r="J25" s="7">
        <f t="shared" si="4"/>
        <v>1.297912</v>
      </c>
      <c r="K25">
        <v>1251</v>
      </c>
      <c r="L25">
        <v>2E-3</v>
      </c>
      <c r="M25">
        <v>0</v>
      </c>
      <c r="N25">
        <v>23</v>
      </c>
      <c r="O25">
        <v>179.65</v>
      </c>
      <c r="P25">
        <v>23</v>
      </c>
      <c r="Q25">
        <v>463.54</v>
      </c>
      <c r="R25">
        <v>23</v>
      </c>
      <c r="S25">
        <v>-15.93</v>
      </c>
      <c r="T25">
        <v>23</v>
      </c>
      <c r="U25">
        <v>2.4500000000000002</v>
      </c>
    </row>
    <row r="26" spans="1:21" x14ac:dyDescent="0.3">
      <c r="A26" s="5">
        <f t="shared" si="0"/>
        <v>1301</v>
      </c>
      <c r="B26" s="1">
        <f t="shared" si="5"/>
        <v>0.38648322263434826</v>
      </c>
      <c r="C26" s="1">
        <f t="shared" si="6"/>
        <v>-19.18</v>
      </c>
      <c r="I26" s="7">
        <f t="shared" si="3"/>
        <v>0.50181599999999993</v>
      </c>
      <c r="J26" s="7">
        <f t="shared" si="4"/>
        <v>1.298416</v>
      </c>
      <c r="K26">
        <v>1301</v>
      </c>
      <c r="L26">
        <v>2E-3</v>
      </c>
      <c r="M26">
        <v>0</v>
      </c>
      <c r="N26">
        <v>24</v>
      </c>
      <c r="O26">
        <v>179.22</v>
      </c>
      <c r="P26">
        <v>24</v>
      </c>
      <c r="Q26">
        <v>463.72</v>
      </c>
      <c r="R26">
        <v>24</v>
      </c>
      <c r="S26">
        <v>-16.62</v>
      </c>
      <c r="T26">
        <v>24</v>
      </c>
      <c r="U26">
        <v>2.56</v>
      </c>
    </row>
    <row r="27" spans="1:21" x14ac:dyDescent="0.3">
      <c r="A27" s="5">
        <f t="shared" si="0"/>
        <v>1401</v>
      </c>
      <c r="B27" s="1">
        <f t="shared" si="5"/>
        <v>0.38285112419930356</v>
      </c>
      <c r="C27" s="1">
        <f t="shared" si="6"/>
        <v>-20.43</v>
      </c>
      <c r="I27" s="7">
        <f t="shared" si="3"/>
        <v>0.49870800000000004</v>
      </c>
      <c r="J27" s="7">
        <f t="shared" si="4"/>
        <v>1.302616</v>
      </c>
      <c r="K27">
        <v>1401</v>
      </c>
      <c r="L27">
        <v>2E-3</v>
      </c>
      <c r="M27">
        <v>0</v>
      </c>
      <c r="N27">
        <v>25</v>
      </c>
      <c r="O27">
        <v>178.11</v>
      </c>
      <c r="P27">
        <v>25</v>
      </c>
      <c r="Q27">
        <v>465.22</v>
      </c>
      <c r="R27">
        <v>25</v>
      </c>
      <c r="S27">
        <v>-17.47</v>
      </c>
      <c r="T27">
        <v>25</v>
      </c>
      <c r="U27">
        <v>2.96</v>
      </c>
    </row>
    <row r="28" spans="1:21" x14ac:dyDescent="0.3">
      <c r="A28" s="5">
        <f t="shared" si="0"/>
        <v>1501</v>
      </c>
      <c r="B28" s="1">
        <f t="shared" si="5"/>
        <v>0.37743116142486277</v>
      </c>
      <c r="C28" s="1">
        <f t="shared" si="6"/>
        <v>-21.69</v>
      </c>
      <c r="I28" s="7">
        <f t="shared" si="3"/>
        <v>0.49663599999999997</v>
      </c>
      <c r="J28" s="7">
        <f t="shared" si="4"/>
        <v>1.3158319999999999</v>
      </c>
      <c r="K28">
        <v>1501</v>
      </c>
      <c r="L28">
        <v>2E-3</v>
      </c>
      <c r="M28">
        <v>0</v>
      </c>
      <c r="N28">
        <v>26</v>
      </c>
      <c r="O28">
        <v>177.37</v>
      </c>
      <c r="P28">
        <v>26</v>
      </c>
      <c r="Q28">
        <v>469.94</v>
      </c>
      <c r="R28">
        <v>26</v>
      </c>
      <c r="S28">
        <v>-18.55</v>
      </c>
      <c r="T28">
        <v>26</v>
      </c>
      <c r="U28">
        <v>3.14</v>
      </c>
    </row>
    <row r="29" spans="1:21" x14ac:dyDescent="0.3">
      <c r="A29" s="5">
        <f t="shared" si="0"/>
        <v>1751</v>
      </c>
      <c r="B29" s="1">
        <f t="shared" si="5"/>
        <v>0.36869649970336471</v>
      </c>
      <c r="C29" s="1">
        <f t="shared" si="6"/>
        <v>-24.5</v>
      </c>
      <c r="I29" s="7">
        <f t="shared" si="3"/>
        <v>0.48722799999999994</v>
      </c>
      <c r="J29" s="7">
        <f t="shared" si="4"/>
        <v>1.3214879999999998</v>
      </c>
      <c r="K29">
        <v>1751</v>
      </c>
      <c r="L29">
        <v>2E-3</v>
      </c>
      <c r="M29">
        <v>0</v>
      </c>
      <c r="N29">
        <v>27</v>
      </c>
      <c r="O29">
        <v>174.01</v>
      </c>
      <c r="P29">
        <v>27</v>
      </c>
      <c r="Q29">
        <v>471.96</v>
      </c>
      <c r="R29">
        <v>27</v>
      </c>
      <c r="S29">
        <v>-21.03</v>
      </c>
      <c r="T29">
        <v>27</v>
      </c>
      <c r="U29">
        <v>3.47</v>
      </c>
    </row>
    <row r="30" spans="1:21" x14ac:dyDescent="0.3">
      <c r="A30" s="5">
        <f t="shared" si="0"/>
        <v>2001</v>
      </c>
      <c r="B30" s="1">
        <f t="shared" si="5"/>
        <v>0.35585022099908264</v>
      </c>
      <c r="C30" s="1">
        <f t="shared" si="6"/>
        <v>-27.68</v>
      </c>
      <c r="I30" s="7">
        <f t="shared" si="3"/>
        <v>0.477904</v>
      </c>
      <c r="J30" s="7">
        <f t="shared" si="4"/>
        <v>1.342992</v>
      </c>
      <c r="K30">
        <v>2001</v>
      </c>
      <c r="L30">
        <v>2E-3</v>
      </c>
      <c r="M30">
        <v>0</v>
      </c>
      <c r="N30">
        <v>28</v>
      </c>
      <c r="O30">
        <v>170.68</v>
      </c>
      <c r="P30">
        <v>28</v>
      </c>
      <c r="Q30">
        <v>479.64</v>
      </c>
      <c r="R30">
        <v>28</v>
      </c>
      <c r="S30">
        <v>-23.79</v>
      </c>
      <c r="T30">
        <v>28</v>
      </c>
      <c r="U30">
        <v>3.89</v>
      </c>
    </row>
    <row r="31" spans="1:21" x14ac:dyDescent="0.3">
      <c r="A31" s="5">
        <f t="shared" si="0"/>
        <v>2251</v>
      </c>
      <c r="B31" s="1">
        <f t="shared" si="5"/>
        <v>0.34742494609387958</v>
      </c>
      <c r="C31" s="1">
        <f t="shared" si="6"/>
        <v>-30.54</v>
      </c>
      <c r="I31" s="7">
        <f t="shared" si="3"/>
        <v>0.46919599999999995</v>
      </c>
      <c r="J31" s="7">
        <f t="shared" si="4"/>
        <v>1.3504959999999999</v>
      </c>
      <c r="K31">
        <v>2251</v>
      </c>
      <c r="L31">
        <v>2E-3</v>
      </c>
      <c r="M31">
        <v>0</v>
      </c>
      <c r="N31">
        <v>29</v>
      </c>
      <c r="O31">
        <v>167.57</v>
      </c>
      <c r="P31">
        <v>29</v>
      </c>
      <c r="Q31">
        <v>482.32</v>
      </c>
      <c r="R31">
        <v>29</v>
      </c>
      <c r="S31">
        <v>-26.14</v>
      </c>
      <c r="T31">
        <v>29</v>
      </c>
      <c r="U31">
        <v>4.4000000000000004</v>
      </c>
    </row>
    <row r="32" spans="1:21" x14ac:dyDescent="0.3">
      <c r="A32" s="5">
        <f t="shared" si="0"/>
        <v>2501</v>
      </c>
      <c r="B32" s="1">
        <f t="shared" si="5"/>
        <v>0.33363839739678663</v>
      </c>
      <c r="C32" s="1">
        <f t="shared" si="6"/>
        <v>-32.74</v>
      </c>
      <c r="I32" s="7">
        <f t="shared" si="3"/>
        <v>0.45933999999999997</v>
      </c>
      <c r="J32" s="7">
        <f t="shared" si="4"/>
        <v>1.37676</v>
      </c>
      <c r="K32">
        <v>2501</v>
      </c>
      <c r="L32">
        <v>2E-3</v>
      </c>
      <c r="M32">
        <v>0</v>
      </c>
      <c r="N32">
        <v>30</v>
      </c>
      <c r="O32">
        <v>164.05</v>
      </c>
      <c r="P32">
        <v>30</v>
      </c>
      <c r="Q32">
        <v>491.7</v>
      </c>
      <c r="R32">
        <v>30</v>
      </c>
      <c r="S32">
        <v>-28.67</v>
      </c>
      <c r="T32">
        <v>30</v>
      </c>
      <c r="U32">
        <v>4.07</v>
      </c>
    </row>
    <row r="33" spans="1:21" x14ac:dyDescent="0.3">
      <c r="A33" s="5">
        <f t="shared" si="0"/>
        <v>2751</v>
      </c>
      <c r="B33" s="1">
        <f t="shared" si="5"/>
        <v>0.32320553010208186</v>
      </c>
      <c r="C33" s="1">
        <f t="shared" si="6"/>
        <v>-35.1</v>
      </c>
      <c r="I33" s="7">
        <f t="shared" si="3"/>
        <v>0.45035199999999997</v>
      </c>
      <c r="J33" s="7">
        <f t="shared" si="4"/>
        <v>1.3933919999999997</v>
      </c>
      <c r="K33">
        <v>2751</v>
      </c>
      <c r="L33">
        <v>2E-3</v>
      </c>
      <c r="M33">
        <v>0</v>
      </c>
      <c r="N33">
        <v>31</v>
      </c>
      <c r="O33">
        <v>160.84</v>
      </c>
      <c r="P33">
        <v>31</v>
      </c>
      <c r="Q33">
        <v>497.64</v>
      </c>
      <c r="R33">
        <v>31</v>
      </c>
      <c r="S33">
        <v>-30.56</v>
      </c>
      <c r="T33">
        <v>31</v>
      </c>
      <c r="U33">
        <v>4.54</v>
      </c>
    </row>
    <row r="34" spans="1:21" x14ac:dyDescent="0.3">
      <c r="A34" s="5">
        <f t="shared" si="0"/>
        <v>3001</v>
      </c>
      <c r="B34" s="1">
        <f t="shared" si="5"/>
        <v>0.31181149333863595</v>
      </c>
      <c r="C34" s="1">
        <f t="shared" si="6"/>
        <v>-37.1</v>
      </c>
      <c r="I34" s="7">
        <f t="shared" si="3"/>
        <v>0.43906799999999996</v>
      </c>
      <c r="J34" s="7">
        <f t="shared" si="4"/>
        <v>1.4081199999999998</v>
      </c>
      <c r="K34">
        <v>3001</v>
      </c>
      <c r="L34">
        <v>2E-3</v>
      </c>
      <c r="M34">
        <v>0</v>
      </c>
      <c r="N34">
        <v>32</v>
      </c>
      <c r="O34">
        <v>156.81</v>
      </c>
      <c r="P34">
        <v>32</v>
      </c>
      <c r="Q34">
        <v>502.9</v>
      </c>
      <c r="R34">
        <v>32</v>
      </c>
      <c r="S34">
        <v>-33.14</v>
      </c>
      <c r="T34">
        <v>32</v>
      </c>
      <c r="U34">
        <v>3.96</v>
      </c>
    </row>
    <row r="35" spans="1:21" x14ac:dyDescent="0.3">
      <c r="A35" s="5">
        <f t="shared" si="0"/>
        <v>3251</v>
      </c>
      <c r="B35" s="1">
        <f t="shared" si="5"/>
        <v>0.2997932867408209</v>
      </c>
      <c r="C35" s="1">
        <f t="shared" si="6"/>
        <v>-38.690000000000005</v>
      </c>
      <c r="I35" s="7">
        <f t="shared" si="3"/>
        <v>0.42638399999999999</v>
      </c>
      <c r="J35" s="7">
        <f t="shared" si="4"/>
        <v>1.4222600000000001</v>
      </c>
      <c r="K35">
        <v>3251</v>
      </c>
      <c r="L35">
        <v>2E-3</v>
      </c>
      <c r="M35">
        <v>0</v>
      </c>
      <c r="N35">
        <v>33</v>
      </c>
      <c r="O35">
        <v>152.28</v>
      </c>
      <c r="P35">
        <v>33</v>
      </c>
      <c r="Q35">
        <v>507.95</v>
      </c>
      <c r="R35">
        <v>33</v>
      </c>
      <c r="S35">
        <v>-34.840000000000003</v>
      </c>
      <c r="T35">
        <v>33</v>
      </c>
      <c r="U35">
        <v>3.85</v>
      </c>
    </row>
    <row r="36" spans="1:21" x14ac:dyDescent="0.3">
      <c r="A36" s="5">
        <f t="shared" si="0"/>
        <v>3501</v>
      </c>
      <c r="B36" s="1">
        <f t="shared" si="5"/>
        <v>0.2904617787757493</v>
      </c>
      <c r="C36" s="1">
        <f t="shared" si="6"/>
        <v>-40.830000000000005</v>
      </c>
      <c r="I36" s="7">
        <f t="shared" si="3"/>
        <v>0.41652799999999995</v>
      </c>
      <c r="J36" s="7">
        <f t="shared" si="4"/>
        <v>1.4340199999999999</v>
      </c>
      <c r="K36">
        <v>3501</v>
      </c>
      <c r="L36">
        <v>2E-3</v>
      </c>
      <c r="M36">
        <v>0</v>
      </c>
      <c r="N36">
        <v>34</v>
      </c>
      <c r="O36">
        <v>148.76</v>
      </c>
      <c r="P36">
        <v>34</v>
      </c>
      <c r="Q36">
        <v>512.15</v>
      </c>
      <c r="R36">
        <v>34</v>
      </c>
      <c r="S36">
        <v>-37.130000000000003</v>
      </c>
      <c r="T36">
        <v>34</v>
      </c>
      <c r="U36">
        <v>3.7</v>
      </c>
    </row>
    <row r="37" spans="1:21" x14ac:dyDescent="0.3">
      <c r="A37" s="5">
        <f t="shared" si="0"/>
        <v>3751</v>
      </c>
      <c r="B37" s="1">
        <f t="shared" si="5"/>
        <v>0.27834733082343854</v>
      </c>
      <c r="C37" s="1">
        <f t="shared" si="6"/>
        <v>-42.120000000000005</v>
      </c>
      <c r="I37" s="7">
        <f t="shared" si="3"/>
        <v>0.40367599999999992</v>
      </c>
      <c r="J37" s="7">
        <f t="shared" si="4"/>
        <v>1.4502599999999999</v>
      </c>
      <c r="K37">
        <v>3751</v>
      </c>
      <c r="L37">
        <v>2E-3</v>
      </c>
      <c r="M37">
        <v>0</v>
      </c>
      <c r="N37">
        <v>35</v>
      </c>
      <c r="O37">
        <v>144.16999999999999</v>
      </c>
      <c r="P37">
        <v>35</v>
      </c>
      <c r="Q37">
        <v>517.95000000000005</v>
      </c>
      <c r="R37">
        <v>35</v>
      </c>
      <c r="S37">
        <v>-38.74</v>
      </c>
      <c r="T37">
        <v>35</v>
      </c>
      <c r="U37">
        <v>3.38</v>
      </c>
    </row>
    <row r="38" spans="1:21" x14ac:dyDescent="0.3">
      <c r="A38" s="5">
        <f t="shared" si="0"/>
        <v>4001</v>
      </c>
      <c r="B38" s="1">
        <f t="shared" si="5"/>
        <v>0.26992307692307693</v>
      </c>
      <c r="C38" s="1">
        <f t="shared" si="6"/>
        <v>-43.85</v>
      </c>
      <c r="I38" s="7">
        <f t="shared" si="3"/>
        <v>0.39300800000000002</v>
      </c>
      <c r="J38" s="7">
        <f t="shared" si="4"/>
        <v>1.456</v>
      </c>
      <c r="K38">
        <v>4001</v>
      </c>
      <c r="L38">
        <v>2E-3</v>
      </c>
      <c r="M38">
        <v>0</v>
      </c>
      <c r="N38">
        <v>36</v>
      </c>
      <c r="O38">
        <v>140.36000000000001</v>
      </c>
      <c r="P38">
        <v>36</v>
      </c>
      <c r="Q38">
        <v>520</v>
      </c>
      <c r="R38">
        <v>36</v>
      </c>
      <c r="S38">
        <v>-40.78</v>
      </c>
      <c r="T38">
        <v>36</v>
      </c>
      <c r="U38">
        <v>3.07</v>
      </c>
    </row>
    <row r="39" spans="1:21" x14ac:dyDescent="0.3">
      <c r="A39" s="5">
        <f t="shared" si="0"/>
        <v>4251</v>
      </c>
      <c r="B39" s="1">
        <f t="shared" si="5"/>
        <v>0.25920106020446798</v>
      </c>
      <c r="C39" s="1">
        <f t="shared" si="6"/>
        <v>-45.410000000000004</v>
      </c>
      <c r="I39" s="7">
        <f t="shared" si="3"/>
        <v>0.38334799999999997</v>
      </c>
      <c r="J39" s="7">
        <f t="shared" si="4"/>
        <v>1.4789600000000001</v>
      </c>
      <c r="K39">
        <v>4251</v>
      </c>
      <c r="L39">
        <v>2E-3</v>
      </c>
      <c r="M39">
        <v>0</v>
      </c>
      <c r="N39">
        <v>37</v>
      </c>
      <c r="O39">
        <v>136.91</v>
      </c>
      <c r="P39">
        <v>37</v>
      </c>
      <c r="Q39">
        <v>528.20000000000005</v>
      </c>
      <c r="R39">
        <v>37</v>
      </c>
      <c r="S39">
        <v>-42.02</v>
      </c>
      <c r="T39">
        <v>37</v>
      </c>
      <c r="U39">
        <v>3.39</v>
      </c>
    </row>
    <row r="40" spans="1:21" x14ac:dyDescent="0.3">
      <c r="A40" s="5">
        <f t="shared" si="0"/>
        <v>4501</v>
      </c>
      <c r="B40" s="1">
        <f t="shared" si="5"/>
        <v>0.25034269082715238</v>
      </c>
      <c r="C40" s="1">
        <f t="shared" si="6"/>
        <v>-46.730000000000004</v>
      </c>
      <c r="H40" s="6"/>
      <c r="I40" s="7">
        <f t="shared" si="3"/>
        <v>0.37329599999999996</v>
      </c>
      <c r="J40" s="7">
        <f t="shared" si="4"/>
        <v>1.4911399999999999</v>
      </c>
      <c r="K40">
        <v>4501</v>
      </c>
      <c r="L40">
        <v>2E-3</v>
      </c>
      <c r="M40">
        <v>0</v>
      </c>
      <c r="N40">
        <v>38</v>
      </c>
      <c r="O40">
        <v>133.32</v>
      </c>
      <c r="P40">
        <v>38</v>
      </c>
      <c r="Q40">
        <v>532.54999999999995</v>
      </c>
      <c r="R40">
        <v>38</v>
      </c>
      <c r="S40">
        <v>-43.84</v>
      </c>
      <c r="T40">
        <v>38</v>
      </c>
      <c r="U40">
        <v>2.89</v>
      </c>
    </row>
    <row r="41" spans="1:21" x14ac:dyDescent="0.3">
      <c r="A41" s="5">
        <f t="shared" si="0"/>
        <v>4751</v>
      </c>
      <c r="B41" s="1">
        <f t="shared" si="5"/>
        <v>0.24097125313982692</v>
      </c>
      <c r="C41" s="1">
        <f t="shared" si="6"/>
        <v>-47.739999999999995</v>
      </c>
      <c r="G41" s="6" t="s">
        <v>10</v>
      </c>
      <c r="I41" s="7">
        <f t="shared" si="3"/>
        <v>0.36262799999999995</v>
      </c>
      <c r="J41" s="7">
        <f t="shared" si="4"/>
        <v>1.5048600000000001</v>
      </c>
      <c r="K41">
        <v>4751</v>
      </c>
      <c r="L41">
        <v>2E-3</v>
      </c>
      <c r="M41">
        <v>0</v>
      </c>
      <c r="N41">
        <v>39</v>
      </c>
      <c r="O41">
        <v>129.51</v>
      </c>
      <c r="P41">
        <v>39</v>
      </c>
      <c r="Q41">
        <v>537.45000000000005</v>
      </c>
      <c r="R41">
        <v>39</v>
      </c>
      <c r="S41">
        <v>-45.41</v>
      </c>
      <c r="T41">
        <v>39</v>
      </c>
      <c r="U41">
        <v>2.33</v>
      </c>
    </row>
    <row r="42" spans="1:21" x14ac:dyDescent="0.3">
      <c r="A42" s="5">
        <f t="shared" si="0"/>
        <v>5001</v>
      </c>
      <c r="B42" s="1">
        <f t="shared" si="5"/>
        <v>0.23394512421208752</v>
      </c>
      <c r="C42" s="1">
        <f t="shared" si="6"/>
        <v>-48.31</v>
      </c>
      <c r="G42" s="2">
        <v>30.2</v>
      </c>
      <c r="I42" s="7">
        <f t="shared" si="3"/>
        <v>0.35333199999999998</v>
      </c>
      <c r="J42" s="7">
        <f t="shared" si="4"/>
        <v>1.5103199999999999</v>
      </c>
      <c r="K42">
        <v>5001</v>
      </c>
      <c r="L42">
        <v>2E-3</v>
      </c>
      <c r="M42">
        <v>0</v>
      </c>
      <c r="N42">
        <v>40</v>
      </c>
      <c r="O42">
        <v>126.19</v>
      </c>
      <c r="P42">
        <v>40</v>
      </c>
      <c r="Q42">
        <v>539.4</v>
      </c>
      <c r="R42">
        <v>40</v>
      </c>
      <c r="S42">
        <v>-46.71</v>
      </c>
      <c r="T42">
        <v>40</v>
      </c>
      <c r="U42">
        <v>1.6</v>
      </c>
    </row>
    <row r="43" spans="1:21" x14ac:dyDescent="0.3">
      <c r="A43" s="5">
        <f t="shared" si="0"/>
        <v>5501</v>
      </c>
      <c r="B43" s="1">
        <f t="shared" si="5"/>
        <v>0.21804194523307993</v>
      </c>
      <c r="C43" s="1">
        <f t="shared" si="6"/>
        <v>-50.160000000000004</v>
      </c>
      <c r="I43" s="7">
        <f t="shared" si="3"/>
        <v>0.333312</v>
      </c>
      <c r="J43" s="7">
        <f t="shared" si="4"/>
        <v>1.5286600000000001</v>
      </c>
      <c r="K43">
        <v>5501</v>
      </c>
      <c r="L43">
        <v>2E-3</v>
      </c>
      <c r="M43">
        <v>0</v>
      </c>
      <c r="N43">
        <v>41</v>
      </c>
      <c r="O43">
        <v>119.04</v>
      </c>
      <c r="P43">
        <v>41</v>
      </c>
      <c r="Q43">
        <v>545.95000000000005</v>
      </c>
      <c r="R43">
        <v>41</v>
      </c>
      <c r="S43">
        <v>-49.38</v>
      </c>
      <c r="T43">
        <v>41</v>
      </c>
      <c r="U43">
        <v>0.78</v>
      </c>
    </row>
    <row r="44" spans="1:21" x14ac:dyDescent="0.3">
      <c r="A44" s="5">
        <f t="shared" si="0"/>
        <v>6001</v>
      </c>
      <c r="B44" s="1">
        <f t="shared" si="5"/>
        <v>0.20523303352412101</v>
      </c>
      <c r="C44" s="1">
        <f t="shared" si="6"/>
        <v>-51.69</v>
      </c>
      <c r="I44" s="7">
        <f t="shared" si="3"/>
        <v>0.31625999999999999</v>
      </c>
      <c r="J44" s="7">
        <f t="shared" si="4"/>
        <v>1.54098</v>
      </c>
      <c r="K44">
        <v>6001</v>
      </c>
      <c r="L44">
        <v>2E-3</v>
      </c>
      <c r="M44">
        <v>0</v>
      </c>
      <c r="N44">
        <v>42</v>
      </c>
      <c r="O44">
        <v>112.95</v>
      </c>
      <c r="P44">
        <v>42</v>
      </c>
      <c r="Q44">
        <v>550.35</v>
      </c>
      <c r="R44">
        <v>42</v>
      </c>
      <c r="S44">
        <v>-51.11</v>
      </c>
      <c r="T44">
        <v>42</v>
      </c>
      <c r="U44">
        <v>0.57999999999999996</v>
      </c>
    </row>
    <row r="45" spans="1:21" x14ac:dyDescent="0.3">
      <c r="A45" s="5">
        <f t="shared" si="0"/>
        <v>7001</v>
      </c>
      <c r="B45" s="1">
        <f t="shared" si="5"/>
        <v>0.18117350611951039</v>
      </c>
      <c r="C45" s="1">
        <f t="shared" si="6"/>
        <v>-53.56</v>
      </c>
      <c r="I45" s="7">
        <f t="shared" si="3"/>
        <v>0.28184799999999993</v>
      </c>
      <c r="J45" s="7">
        <f t="shared" si="4"/>
        <v>1.5556800000000002</v>
      </c>
      <c r="K45">
        <v>7001</v>
      </c>
      <c r="L45">
        <v>2E-3</v>
      </c>
      <c r="M45">
        <v>0</v>
      </c>
      <c r="N45">
        <v>43</v>
      </c>
      <c r="O45">
        <v>100.66</v>
      </c>
      <c r="P45">
        <v>43</v>
      </c>
      <c r="Q45">
        <v>555.6</v>
      </c>
      <c r="R45">
        <v>43</v>
      </c>
      <c r="S45">
        <v>-55.06</v>
      </c>
      <c r="T45">
        <v>43</v>
      </c>
      <c r="U45">
        <v>-1.5</v>
      </c>
    </row>
    <row r="46" spans="1:21" x14ac:dyDescent="0.3">
      <c r="A46" s="5">
        <f t="shared" si="0"/>
        <v>8001</v>
      </c>
      <c r="B46" s="1">
        <f t="shared" si="5"/>
        <v>0.16137030125299923</v>
      </c>
      <c r="C46" s="1">
        <f t="shared" si="6"/>
        <v>-54.95</v>
      </c>
      <c r="I46" s="7">
        <f t="shared" si="3"/>
        <v>0.25422600000000001</v>
      </c>
      <c r="J46" s="7">
        <f t="shared" si="4"/>
        <v>1.5754199999999998</v>
      </c>
      <c r="K46">
        <v>8001</v>
      </c>
      <c r="L46">
        <v>2E-3</v>
      </c>
      <c r="M46">
        <v>0</v>
      </c>
      <c r="N46">
        <v>44</v>
      </c>
      <c r="O46">
        <v>90.795000000000002</v>
      </c>
      <c r="P46">
        <v>44</v>
      </c>
      <c r="Q46">
        <v>562.65</v>
      </c>
      <c r="R46">
        <v>44</v>
      </c>
      <c r="S46">
        <v>-58</v>
      </c>
      <c r="T46">
        <v>44</v>
      </c>
      <c r="U46">
        <v>-3.05</v>
      </c>
    </row>
    <row r="47" spans="1:21" x14ac:dyDescent="0.3">
      <c r="A47" s="5">
        <f t="shared" ref="A47:A89" si="7">K47</f>
        <v>9001</v>
      </c>
      <c r="B47" s="1">
        <f t="shared" si="5"/>
        <v>0.14554662940971008</v>
      </c>
      <c r="C47" s="1">
        <f t="shared" si="6"/>
        <v>-55.77</v>
      </c>
      <c r="I47" s="7">
        <f t="shared" si="3"/>
        <v>0.233352</v>
      </c>
      <c r="J47" s="7">
        <f t="shared" si="4"/>
        <v>1.60328</v>
      </c>
      <c r="K47">
        <v>9001</v>
      </c>
      <c r="L47">
        <v>2E-3</v>
      </c>
      <c r="M47">
        <v>0</v>
      </c>
      <c r="N47">
        <v>45</v>
      </c>
      <c r="O47">
        <v>83.34</v>
      </c>
      <c r="P47">
        <v>45</v>
      </c>
      <c r="Q47">
        <v>572.6</v>
      </c>
      <c r="R47">
        <v>45</v>
      </c>
      <c r="S47">
        <v>-60.03</v>
      </c>
      <c r="T47">
        <v>45</v>
      </c>
      <c r="U47">
        <v>-4.26</v>
      </c>
    </row>
    <row r="48" spans="1:21" x14ac:dyDescent="0.3">
      <c r="A48" s="5">
        <f t="shared" si="7"/>
        <v>10001</v>
      </c>
      <c r="B48" s="1">
        <f t="shared" si="5"/>
        <v>0.13213846424178527</v>
      </c>
      <c r="C48" s="1">
        <f t="shared" si="6"/>
        <v>-55.81</v>
      </c>
      <c r="I48" s="7">
        <f t="shared" ref="I48:I89" si="8">O48*2.8/1000</f>
        <v>0.21056</v>
      </c>
      <c r="J48" s="7">
        <f t="shared" ref="J48:J89" si="9">Q48*2.8/1000</f>
        <v>1.59348</v>
      </c>
      <c r="K48">
        <v>10001</v>
      </c>
      <c r="L48">
        <v>2E-3</v>
      </c>
      <c r="M48">
        <v>0</v>
      </c>
      <c r="N48">
        <v>46</v>
      </c>
      <c r="O48">
        <v>75.2</v>
      </c>
      <c r="P48">
        <v>46</v>
      </c>
      <c r="Q48">
        <v>569.1</v>
      </c>
      <c r="R48">
        <v>46</v>
      </c>
      <c r="S48">
        <v>-61.78</v>
      </c>
      <c r="T48">
        <v>46</v>
      </c>
      <c r="U48">
        <v>-5.97</v>
      </c>
    </row>
    <row r="49" spans="1:21" x14ac:dyDescent="0.3">
      <c r="A49" s="5">
        <f t="shared" si="7"/>
        <v>12501</v>
      </c>
      <c r="B49" s="1">
        <f t="shared" si="5"/>
        <v>0.10776538260414849</v>
      </c>
      <c r="C49" s="1">
        <f t="shared" si="6"/>
        <v>-55.260000000000005</v>
      </c>
      <c r="I49" s="7">
        <f t="shared" si="8"/>
        <v>0.17310999999999999</v>
      </c>
      <c r="J49" s="7">
        <f t="shared" si="9"/>
        <v>1.6063600000000002</v>
      </c>
      <c r="K49">
        <v>12501</v>
      </c>
      <c r="L49">
        <v>2E-3</v>
      </c>
      <c r="M49">
        <v>0</v>
      </c>
      <c r="N49">
        <v>47</v>
      </c>
      <c r="O49">
        <v>61.825000000000003</v>
      </c>
      <c r="P49">
        <v>47</v>
      </c>
      <c r="Q49">
        <v>573.70000000000005</v>
      </c>
      <c r="R49">
        <v>47</v>
      </c>
      <c r="S49">
        <v>-64.400000000000006</v>
      </c>
      <c r="T49">
        <v>47</v>
      </c>
      <c r="U49">
        <v>-9.14</v>
      </c>
    </row>
    <row r="50" spans="1:21" x14ac:dyDescent="0.3">
      <c r="A50" s="5">
        <f t="shared" si="7"/>
        <v>15001</v>
      </c>
      <c r="B50" s="1">
        <f t="shared" si="5"/>
        <v>9.0118611547182981E-2</v>
      </c>
      <c r="C50" s="1">
        <f t="shared" si="6"/>
        <v>-53.230000000000004</v>
      </c>
      <c r="I50" s="7">
        <f t="shared" si="8"/>
        <v>0.14466199999999999</v>
      </c>
      <c r="J50" s="7">
        <f t="shared" si="9"/>
        <v>1.6052399999999998</v>
      </c>
      <c r="K50">
        <v>15001</v>
      </c>
      <c r="L50">
        <v>2E-3</v>
      </c>
      <c r="M50">
        <v>0</v>
      </c>
      <c r="N50">
        <v>48</v>
      </c>
      <c r="O50">
        <v>51.664999999999999</v>
      </c>
      <c r="P50">
        <v>48</v>
      </c>
      <c r="Q50">
        <v>573.29999999999995</v>
      </c>
      <c r="R50">
        <v>48</v>
      </c>
      <c r="S50">
        <v>-66.010000000000005</v>
      </c>
      <c r="T50">
        <v>48</v>
      </c>
      <c r="U50">
        <v>-12.78</v>
      </c>
    </row>
    <row r="51" spans="1:21" x14ac:dyDescent="0.3">
      <c r="A51" s="5">
        <f t="shared" si="7"/>
        <v>17501</v>
      </c>
      <c r="B51" s="1">
        <f t="shared" si="5"/>
        <v>7.8329409713139772E-2</v>
      </c>
      <c r="C51" s="1">
        <f t="shared" si="6"/>
        <v>-50.230000000000004</v>
      </c>
      <c r="I51" s="7">
        <f t="shared" si="8"/>
        <v>0.1257704</v>
      </c>
      <c r="J51" s="7">
        <f t="shared" si="9"/>
        <v>1.6056600000000001</v>
      </c>
      <c r="K51">
        <v>17501</v>
      </c>
      <c r="L51">
        <v>2E-3</v>
      </c>
      <c r="M51">
        <v>0</v>
      </c>
      <c r="N51">
        <v>49</v>
      </c>
      <c r="O51">
        <v>44.917999999999999</v>
      </c>
      <c r="P51">
        <v>49</v>
      </c>
      <c r="Q51">
        <v>573.45000000000005</v>
      </c>
      <c r="R51">
        <v>49</v>
      </c>
      <c r="S51">
        <v>-65.81</v>
      </c>
      <c r="T51">
        <v>49</v>
      </c>
      <c r="U51">
        <v>-15.58</v>
      </c>
    </row>
    <row r="52" spans="1:21" x14ac:dyDescent="0.3">
      <c r="A52" s="5">
        <f t="shared" si="7"/>
        <v>20001</v>
      </c>
      <c r="B52" s="1">
        <f t="shared" si="5"/>
        <v>6.8373861526218049E-2</v>
      </c>
      <c r="C52" s="1">
        <f t="shared" si="6"/>
        <v>-47.069999999999993</v>
      </c>
      <c r="I52" s="7">
        <f t="shared" si="8"/>
        <v>0.10825359999999999</v>
      </c>
      <c r="J52" s="7">
        <f t="shared" si="9"/>
        <v>1.5832599999999999</v>
      </c>
      <c r="K52">
        <v>20001</v>
      </c>
      <c r="L52">
        <v>2E-3</v>
      </c>
      <c r="M52">
        <v>0</v>
      </c>
      <c r="N52">
        <v>50</v>
      </c>
      <c r="O52">
        <v>38.661999999999999</v>
      </c>
      <c r="P52">
        <v>50</v>
      </c>
      <c r="Q52">
        <v>565.45000000000005</v>
      </c>
      <c r="R52">
        <v>50</v>
      </c>
      <c r="S52">
        <v>-65.91</v>
      </c>
      <c r="T52">
        <v>50</v>
      </c>
      <c r="U52">
        <v>-18.84</v>
      </c>
    </row>
    <row r="53" spans="1:21" x14ac:dyDescent="0.3">
      <c r="A53" s="5">
        <f t="shared" si="7"/>
        <v>25001</v>
      </c>
      <c r="B53" s="1">
        <f t="shared" si="5"/>
        <v>5.6302129944514043E-2</v>
      </c>
      <c r="C53" s="1">
        <f t="shared" si="6"/>
        <v>-39.099999999999994</v>
      </c>
      <c r="I53" s="7">
        <f t="shared" si="8"/>
        <v>8.8076799999999997E-2</v>
      </c>
      <c r="J53" s="7">
        <f t="shared" si="9"/>
        <v>1.5643600000000002</v>
      </c>
      <c r="K53">
        <v>25001</v>
      </c>
      <c r="L53">
        <v>2E-3</v>
      </c>
      <c r="M53">
        <v>0</v>
      </c>
      <c r="N53">
        <v>51</v>
      </c>
      <c r="O53">
        <v>31.456</v>
      </c>
      <c r="P53">
        <v>51</v>
      </c>
      <c r="Q53">
        <v>558.70000000000005</v>
      </c>
      <c r="R53">
        <v>51</v>
      </c>
      <c r="S53">
        <v>-63.47</v>
      </c>
      <c r="T53">
        <v>51</v>
      </c>
      <c r="U53">
        <v>-24.37</v>
      </c>
    </row>
    <row r="54" spans="1:21" x14ac:dyDescent="0.3">
      <c r="A54" s="5">
        <f t="shared" si="7"/>
        <v>27501</v>
      </c>
      <c r="B54" s="1">
        <f t="shared" ref="B54:B89" si="10">I54/J54</f>
        <v>5.2437279231953633E-2</v>
      </c>
      <c r="C54" s="1">
        <f t="shared" ref="C54:C89" si="11">S54-U54</f>
        <v>-34.660000000000004</v>
      </c>
      <c r="I54" s="7">
        <f t="shared" ref="I54:I55" si="12">O54*2.8/1000</f>
        <v>8.1054399999999999E-2</v>
      </c>
      <c r="J54" s="7">
        <f t="shared" ref="J54:J55" si="13">Q54*2.8/1000</f>
        <v>1.5457399999999999</v>
      </c>
      <c r="K54" s="10">
        <v>27501</v>
      </c>
      <c r="L54">
        <v>2E-3</v>
      </c>
      <c r="M54">
        <v>0</v>
      </c>
      <c r="N54">
        <v>52</v>
      </c>
      <c r="O54">
        <v>28.948</v>
      </c>
      <c r="P54">
        <v>52</v>
      </c>
      <c r="Q54">
        <v>552.04999999999995</v>
      </c>
      <c r="R54">
        <v>52</v>
      </c>
      <c r="S54">
        <v>-61.49</v>
      </c>
      <c r="T54">
        <v>52</v>
      </c>
      <c r="U54">
        <v>-26.83</v>
      </c>
    </row>
    <row r="55" spans="1:21" x14ac:dyDescent="0.3">
      <c r="A55" s="5">
        <f t="shared" si="7"/>
        <v>30001</v>
      </c>
      <c r="B55" s="1">
        <f t="shared" si="10"/>
        <v>4.9318956778177131E-2</v>
      </c>
      <c r="C55" s="1">
        <f t="shared" si="11"/>
        <v>-30.539999999999996</v>
      </c>
      <c r="I55" s="7">
        <f t="shared" si="12"/>
        <v>7.49224E-2</v>
      </c>
      <c r="J55" s="7">
        <f t="shared" si="13"/>
        <v>1.5191399999999999</v>
      </c>
      <c r="K55">
        <v>30001</v>
      </c>
      <c r="L55">
        <v>2E-3</v>
      </c>
      <c r="M55">
        <v>0</v>
      </c>
      <c r="N55">
        <v>53</v>
      </c>
      <c r="O55">
        <v>26.757999999999999</v>
      </c>
      <c r="P55">
        <v>53</v>
      </c>
      <c r="Q55">
        <v>542.54999999999995</v>
      </c>
      <c r="R55">
        <v>53</v>
      </c>
      <c r="S55">
        <v>-59.3</v>
      </c>
      <c r="T55">
        <v>53</v>
      </c>
      <c r="U55">
        <v>-28.76</v>
      </c>
    </row>
    <row r="56" spans="1:21" x14ac:dyDescent="0.3">
      <c r="A56" s="5">
        <f t="shared" si="7"/>
        <v>32501</v>
      </c>
      <c r="B56" s="1">
        <f t="shared" si="10"/>
        <v>4.637267780071308E-2</v>
      </c>
      <c r="C56" s="1">
        <f t="shared" si="11"/>
        <v>-24.42</v>
      </c>
      <c r="I56" s="7">
        <f t="shared" ref="I56:I89" si="14">O56*2.8/1000</f>
        <v>6.9193599999999994E-2</v>
      </c>
      <c r="J56" s="7">
        <f t="shared" ref="J56:J89" si="15">Q56*2.8/1000</f>
        <v>1.4921199999999999</v>
      </c>
      <c r="K56">
        <v>32501</v>
      </c>
      <c r="L56">
        <v>2E-3</v>
      </c>
      <c r="M56">
        <v>0</v>
      </c>
      <c r="N56">
        <v>54</v>
      </c>
      <c r="O56">
        <v>24.712</v>
      </c>
      <c r="P56">
        <v>54</v>
      </c>
      <c r="Q56">
        <v>532.9</v>
      </c>
      <c r="R56">
        <v>54</v>
      </c>
      <c r="S56">
        <v>-57.25</v>
      </c>
      <c r="T56">
        <v>54</v>
      </c>
      <c r="U56">
        <v>-32.83</v>
      </c>
    </row>
    <row r="57" spans="1:21" x14ac:dyDescent="0.3">
      <c r="A57" s="5">
        <f t="shared" si="7"/>
        <v>35001</v>
      </c>
      <c r="B57" s="1">
        <f t="shared" si="10"/>
        <v>4.4589731512011302E-2</v>
      </c>
      <c r="C57" s="1">
        <f t="shared" si="11"/>
        <v>-21.67</v>
      </c>
      <c r="I57" s="7">
        <f t="shared" si="14"/>
        <v>6.6264799999999999E-2</v>
      </c>
      <c r="J57" s="7">
        <f t="shared" si="15"/>
        <v>1.4861</v>
      </c>
      <c r="K57">
        <v>35001</v>
      </c>
      <c r="L57">
        <v>2E-3</v>
      </c>
      <c r="M57">
        <v>0</v>
      </c>
      <c r="N57">
        <v>55</v>
      </c>
      <c r="O57">
        <v>23.666</v>
      </c>
      <c r="P57">
        <v>55</v>
      </c>
      <c r="Q57">
        <v>530.75</v>
      </c>
      <c r="R57">
        <v>55</v>
      </c>
      <c r="S57">
        <v>-55.71</v>
      </c>
      <c r="T57">
        <v>55</v>
      </c>
      <c r="U57">
        <v>-34.04</v>
      </c>
    </row>
    <row r="58" spans="1:21" x14ac:dyDescent="0.3">
      <c r="A58" s="5">
        <f t="shared" si="7"/>
        <v>37501</v>
      </c>
      <c r="B58" s="1">
        <f t="shared" si="10"/>
        <v>4.3262793382070029E-2</v>
      </c>
      <c r="C58" s="1">
        <f t="shared" si="11"/>
        <v>-17.36</v>
      </c>
      <c r="I58" s="7">
        <f t="shared" si="14"/>
        <v>6.2966399999999992E-2</v>
      </c>
      <c r="J58" s="7">
        <f t="shared" si="15"/>
        <v>1.4554399999999998</v>
      </c>
      <c r="K58">
        <v>37501</v>
      </c>
      <c r="L58">
        <v>2E-3</v>
      </c>
      <c r="M58">
        <v>0</v>
      </c>
      <c r="N58">
        <v>56</v>
      </c>
      <c r="O58">
        <v>22.488</v>
      </c>
      <c r="P58">
        <v>56</v>
      </c>
      <c r="Q58">
        <v>519.79999999999995</v>
      </c>
      <c r="R58">
        <v>56</v>
      </c>
      <c r="S58">
        <v>-53.4</v>
      </c>
      <c r="T58">
        <v>56</v>
      </c>
      <c r="U58">
        <v>-36.04</v>
      </c>
    </row>
    <row r="59" spans="1:21" x14ac:dyDescent="0.3">
      <c r="A59" s="5">
        <f t="shared" si="7"/>
        <v>40001</v>
      </c>
      <c r="B59" s="1">
        <f t="shared" si="10"/>
        <v>4.2304912589120038E-2</v>
      </c>
      <c r="C59" s="1">
        <f t="shared" si="11"/>
        <v>-13.560000000000002</v>
      </c>
      <c r="I59" s="7">
        <f t="shared" si="14"/>
        <v>6.0642399999999999E-2</v>
      </c>
      <c r="J59" s="7">
        <f t="shared" si="15"/>
        <v>1.4334599999999997</v>
      </c>
      <c r="K59">
        <v>40001</v>
      </c>
      <c r="L59">
        <v>2E-3</v>
      </c>
      <c r="M59">
        <v>0</v>
      </c>
      <c r="N59">
        <v>57</v>
      </c>
      <c r="O59">
        <v>21.658000000000001</v>
      </c>
      <c r="P59">
        <v>57</v>
      </c>
      <c r="Q59">
        <v>511.95</v>
      </c>
      <c r="R59">
        <v>57</v>
      </c>
      <c r="S59">
        <v>-52.21</v>
      </c>
      <c r="T59">
        <v>57</v>
      </c>
      <c r="U59">
        <v>-38.65</v>
      </c>
    </row>
    <row r="60" spans="1:21" x14ac:dyDescent="0.3">
      <c r="A60" s="5">
        <f t="shared" si="7"/>
        <v>42501</v>
      </c>
      <c r="B60" s="1">
        <f t="shared" si="10"/>
        <v>4.1617412140575072E-2</v>
      </c>
      <c r="C60" s="1">
        <f t="shared" si="11"/>
        <v>-9.5599999999999952</v>
      </c>
      <c r="I60" s="7">
        <f t="shared" si="14"/>
        <v>5.8357599999999989E-2</v>
      </c>
      <c r="J60" s="7">
        <f t="shared" si="15"/>
        <v>1.4022399999999999</v>
      </c>
      <c r="K60">
        <v>42501</v>
      </c>
      <c r="L60">
        <v>2E-3</v>
      </c>
      <c r="M60">
        <v>0</v>
      </c>
      <c r="N60">
        <v>58</v>
      </c>
      <c r="O60">
        <v>20.841999999999999</v>
      </c>
      <c r="P60">
        <v>58</v>
      </c>
      <c r="Q60">
        <v>500.8</v>
      </c>
      <c r="R60">
        <v>58</v>
      </c>
      <c r="S60">
        <v>-49.69</v>
      </c>
      <c r="T60">
        <v>58</v>
      </c>
      <c r="U60">
        <v>-40.130000000000003</v>
      </c>
    </row>
    <row r="61" spans="1:21" x14ac:dyDescent="0.3">
      <c r="A61" s="5">
        <f t="shared" si="7"/>
        <v>45001</v>
      </c>
      <c r="B61" s="1">
        <f t="shared" si="10"/>
        <v>4.0694224281591668E-2</v>
      </c>
      <c r="C61" s="1">
        <f t="shared" si="11"/>
        <v>-6.230000000000004</v>
      </c>
      <c r="I61" s="7">
        <f t="shared" si="14"/>
        <v>5.6067199999999998E-2</v>
      </c>
      <c r="J61" s="7">
        <f t="shared" si="15"/>
        <v>1.3777680000000001</v>
      </c>
      <c r="K61">
        <v>45001</v>
      </c>
      <c r="L61">
        <v>2E-3</v>
      </c>
      <c r="M61">
        <v>0</v>
      </c>
      <c r="N61">
        <v>59</v>
      </c>
      <c r="O61">
        <v>20.024000000000001</v>
      </c>
      <c r="P61">
        <v>59</v>
      </c>
      <c r="Q61">
        <v>492.06</v>
      </c>
      <c r="R61">
        <v>59</v>
      </c>
      <c r="S61">
        <v>-49.17</v>
      </c>
      <c r="T61">
        <v>59</v>
      </c>
      <c r="U61">
        <v>-42.94</v>
      </c>
    </row>
    <row r="62" spans="1:21" x14ac:dyDescent="0.3">
      <c r="A62" s="5">
        <f t="shared" si="7"/>
        <v>47501</v>
      </c>
      <c r="B62" s="1">
        <f t="shared" si="10"/>
        <v>4.0448379031927537E-2</v>
      </c>
      <c r="C62" s="1">
        <f t="shared" si="11"/>
        <v>-4.6299999999999955</v>
      </c>
      <c r="I62" s="7">
        <f t="shared" si="14"/>
        <v>5.52664E-2</v>
      </c>
      <c r="J62" s="7">
        <f t="shared" si="15"/>
        <v>1.366344</v>
      </c>
      <c r="K62">
        <v>47501</v>
      </c>
      <c r="L62">
        <v>2E-3</v>
      </c>
      <c r="M62">
        <v>0</v>
      </c>
      <c r="N62">
        <v>60</v>
      </c>
      <c r="O62">
        <v>19.738</v>
      </c>
      <c r="P62">
        <v>60</v>
      </c>
      <c r="Q62">
        <v>487.98</v>
      </c>
      <c r="R62">
        <v>60</v>
      </c>
      <c r="S62">
        <v>-46.55</v>
      </c>
      <c r="T62">
        <v>60</v>
      </c>
      <c r="U62">
        <v>-41.92</v>
      </c>
    </row>
    <row r="63" spans="1:21" x14ac:dyDescent="0.3">
      <c r="A63" s="5">
        <f t="shared" si="7"/>
        <v>50001</v>
      </c>
      <c r="B63" s="1">
        <f t="shared" si="10"/>
        <v>4.0295483326298016E-2</v>
      </c>
      <c r="C63" s="1">
        <f t="shared" si="11"/>
        <v>-3.7199999999999989</v>
      </c>
      <c r="I63" s="7">
        <f t="shared" si="14"/>
        <v>5.3457599999999994E-2</v>
      </c>
      <c r="J63" s="7">
        <f t="shared" si="15"/>
        <v>1.3266399999999998</v>
      </c>
      <c r="K63">
        <v>50001</v>
      </c>
      <c r="L63">
        <v>2E-3</v>
      </c>
      <c r="M63">
        <v>0</v>
      </c>
      <c r="N63">
        <v>61</v>
      </c>
      <c r="O63">
        <v>19.091999999999999</v>
      </c>
      <c r="P63">
        <v>61</v>
      </c>
      <c r="Q63">
        <v>473.8</v>
      </c>
      <c r="R63">
        <v>61</v>
      </c>
      <c r="S63">
        <v>-45.5</v>
      </c>
      <c r="T63">
        <v>61</v>
      </c>
      <c r="U63">
        <v>-41.78</v>
      </c>
    </row>
    <row r="64" spans="1:21" x14ac:dyDescent="0.3">
      <c r="A64" s="5">
        <f t="shared" si="7"/>
        <v>52501</v>
      </c>
      <c r="B64" s="1">
        <f t="shared" si="10"/>
        <v>3.9883226720473959E-2</v>
      </c>
      <c r="C64" s="1">
        <f t="shared" si="11"/>
        <v>0.10000000000000142</v>
      </c>
      <c r="I64" s="7">
        <f t="shared" si="14"/>
        <v>5.2023999999999994E-2</v>
      </c>
      <c r="J64" s="7">
        <f t="shared" si="15"/>
        <v>1.304408</v>
      </c>
      <c r="K64">
        <v>52501</v>
      </c>
      <c r="L64">
        <v>2E-3</v>
      </c>
      <c r="M64">
        <v>0</v>
      </c>
      <c r="N64">
        <v>62</v>
      </c>
      <c r="O64">
        <v>18.579999999999998</v>
      </c>
      <c r="P64">
        <v>62</v>
      </c>
      <c r="Q64">
        <v>465.86</v>
      </c>
      <c r="R64">
        <v>62</v>
      </c>
      <c r="S64">
        <v>-45.5</v>
      </c>
      <c r="T64">
        <v>62</v>
      </c>
      <c r="U64">
        <v>-45.6</v>
      </c>
    </row>
    <row r="65" spans="1:21" x14ac:dyDescent="0.3">
      <c r="A65" s="5">
        <f t="shared" si="7"/>
        <v>55001</v>
      </c>
      <c r="B65" s="1">
        <f t="shared" si="10"/>
        <v>4.0044257387078584E-2</v>
      </c>
      <c r="C65" s="1">
        <f t="shared" si="11"/>
        <v>7.07</v>
      </c>
      <c r="I65" s="7">
        <f t="shared" si="14"/>
        <v>5.1682399999999996E-2</v>
      </c>
      <c r="J65" s="7">
        <f t="shared" si="15"/>
        <v>1.2906319999999998</v>
      </c>
      <c r="K65">
        <v>55001</v>
      </c>
      <c r="L65">
        <v>2E-3</v>
      </c>
      <c r="M65">
        <v>0</v>
      </c>
      <c r="N65">
        <v>63</v>
      </c>
      <c r="O65">
        <v>18.457999999999998</v>
      </c>
      <c r="P65">
        <v>63</v>
      </c>
      <c r="Q65">
        <v>460.94</v>
      </c>
      <c r="R65">
        <v>63</v>
      </c>
      <c r="S65">
        <v>-43.62</v>
      </c>
      <c r="T65">
        <v>63</v>
      </c>
      <c r="U65">
        <v>-50.69</v>
      </c>
    </row>
    <row r="66" spans="1:21" x14ac:dyDescent="0.3">
      <c r="A66" s="5">
        <f t="shared" si="7"/>
        <v>57501</v>
      </c>
      <c r="B66" s="1">
        <f t="shared" si="10"/>
        <v>4.001462571466561E-2</v>
      </c>
      <c r="C66" s="1">
        <f t="shared" si="11"/>
        <v>10.39</v>
      </c>
      <c r="I66" s="7">
        <f t="shared" si="14"/>
        <v>5.0559599999999996E-2</v>
      </c>
      <c r="J66" s="7">
        <f t="shared" si="15"/>
        <v>1.2635279999999998</v>
      </c>
      <c r="K66">
        <v>57501</v>
      </c>
      <c r="L66">
        <v>2E-3</v>
      </c>
      <c r="M66">
        <v>0</v>
      </c>
      <c r="N66">
        <v>64</v>
      </c>
      <c r="O66">
        <v>18.056999999999999</v>
      </c>
      <c r="P66">
        <v>64</v>
      </c>
      <c r="Q66">
        <v>451.26</v>
      </c>
      <c r="R66">
        <v>64</v>
      </c>
      <c r="S66">
        <v>-41.1</v>
      </c>
      <c r="T66">
        <v>64</v>
      </c>
      <c r="U66">
        <v>-51.49</v>
      </c>
    </row>
    <row r="67" spans="1:21" x14ac:dyDescent="0.3">
      <c r="A67" s="5">
        <f t="shared" si="7"/>
        <v>60001</v>
      </c>
      <c r="B67" s="1">
        <f t="shared" si="10"/>
        <v>4.0025853857667722E-2</v>
      </c>
      <c r="C67" s="1">
        <f t="shared" si="11"/>
        <v>13.5</v>
      </c>
      <c r="I67" s="7">
        <f t="shared" si="14"/>
        <v>4.9417200000000001E-2</v>
      </c>
      <c r="J67" s="7">
        <f t="shared" si="15"/>
        <v>1.2346319999999997</v>
      </c>
      <c r="K67">
        <v>60001</v>
      </c>
      <c r="L67">
        <v>2E-3</v>
      </c>
      <c r="M67">
        <v>0</v>
      </c>
      <c r="N67">
        <v>65</v>
      </c>
      <c r="O67">
        <v>17.649000000000001</v>
      </c>
      <c r="P67">
        <v>65</v>
      </c>
      <c r="Q67">
        <v>440.94</v>
      </c>
      <c r="R67">
        <v>65</v>
      </c>
      <c r="S67">
        <v>-40.99</v>
      </c>
      <c r="T67">
        <v>65</v>
      </c>
      <c r="U67">
        <v>-54.49</v>
      </c>
    </row>
    <row r="68" spans="1:21" x14ac:dyDescent="0.3">
      <c r="A68" s="5">
        <f t="shared" si="7"/>
        <v>62501</v>
      </c>
      <c r="B68" s="1">
        <f t="shared" si="10"/>
        <v>4.0279736718382697E-2</v>
      </c>
      <c r="C68" s="1">
        <f t="shared" si="11"/>
        <v>15.189999999999998</v>
      </c>
      <c r="I68" s="7">
        <f t="shared" si="14"/>
        <v>4.7978E-2</v>
      </c>
      <c r="J68" s="7">
        <f t="shared" si="15"/>
        <v>1.19112</v>
      </c>
      <c r="K68">
        <v>62501</v>
      </c>
      <c r="L68">
        <v>2E-3</v>
      </c>
      <c r="M68">
        <v>0</v>
      </c>
      <c r="N68">
        <v>66</v>
      </c>
      <c r="O68">
        <v>17.135000000000002</v>
      </c>
      <c r="P68">
        <v>66</v>
      </c>
      <c r="Q68">
        <v>425.4</v>
      </c>
      <c r="R68">
        <v>66</v>
      </c>
      <c r="S68">
        <v>-39.93</v>
      </c>
      <c r="T68">
        <v>66</v>
      </c>
      <c r="U68">
        <v>-55.12</v>
      </c>
    </row>
    <row r="69" spans="1:21" x14ac:dyDescent="0.3">
      <c r="A69" s="5">
        <f t="shared" si="7"/>
        <v>65001</v>
      </c>
      <c r="B69" s="1">
        <f t="shared" si="10"/>
        <v>4.0482988341660718E-2</v>
      </c>
      <c r="C69" s="1">
        <f t="shared" si="11"/>
        <v>18.630000000000003</v>
      </c>
      <c r="I69" s="7">
        <f t="shared" si="14"/>
        <v>4.7641999999999997E-2</v>
      </c>
      <c r="J69" s="7">
        <f t="shared" si="15"/>
        <v>1.1768399999999999</v>
      </c>
      <c r="K69">
        <v>65001</v>
      </c>
      <c r="L69">
        <v>2E-3</v>
      </c>
      <c r="M69">
        <v>0</v>
      </c>
      <c r="N69">
        <v>67</v>
      </c>
      <c r="O69">
        <v>17.015000000000001</v>
      </c>
      <c r="P69">
        <v>67</v>
      </c>
      <c r="Q69">
        <v>420.3</v>
      </c>
      <c r="R69">
        <v>67</v>
      </c>
      <c r="S69">
        <v>-38.82</v>
      </c>
      <c r="T69">
        <v>67</v>
      </c>
      <c r="U69">
        <v>-57.45</v>
      </c>
    </row>
    <row r="70" spans="1:21" x14ac:dyDescent="0.3">
      <c r="A70" s="5">
        <f t="shared" si="7"/>
        <v>67501</v>
      </c>
      <c r="B70" s="1">
        <f t="shared" si="10"/>
        <v>4.0526723845520182E-2</v>
      </c>
      <c r="C70" s="1">
        <f t="shared" si="11"/>
        <v>22.190000000000005</v>
      </c>
      <c r="I70" s="7">
        <f t="shared" si="14"/>
        <v>4.6835599999999998E-2</v>
      </c>
      <c r="J70" s="7">
        <f t="shared" si="15"/>
        <v>1.155672</v>
      </c>
      <c r="K70">
        <v>67501</v>
      </c>
      <c r="L70">
        <v>2E-3</v>
      </c>
      <c r="M70">
        <v>0</v>
      </c>
      <c r="N70">
        <v>68</v>
      </c>
      <c r="O70">
        <v>16.727</v>
      </c>
      <c r="P70">
        <v>68</v>
      </c>
      <c r="Q70">
        <v>412.74</v>
      </c>
      <c r="R70">
        <v>68</v>
      </c>
      <c r="S70">
        <v>-37.44</v>
      </c>
      <c r="T70">
        <v>68</v>
      </c>
      <c r="U70">
        <v>-59.63</v>
      </c>
    </row>
    <row r="71" spans="1:21" x14ac:dyDescent="0.3">
      <c r="A71" s="5">
        <f t="shared" si="7"/>
        <v>70001</v>
      </c>
      <c r="B71" s="1">
        <f t="shared" si="10"/>
        <v>4.210709838107099E-2</v>
      </c>
      <c r="C71" s="1">
        <f t="shared" si="11"/>
        <v>23.35</v>
      </c>
      <c r="I71" s="7">
        <f t="shared" si="14"/>
        <v>4.7336799999999998E-2</v>
      </c>
      <c r="J71" s="7">
        <f t="shared" si="15"/>
        <v>1.1241999999999999</v>
      </c>
      <c r="K71">
        <v>70001</v>
      </c>
      <c r="L71">
        <v>2E-3</v>
      </c>
      <c r="M71">
        <v>0</v>
      </c>
      <c r="N71">
        <v>69</v>
      </c>
      <c r="O71">
        <v>16.905999999999999</v>
      </c>
      <c r="P71">
        <v>69</v>
      </c>
      <c r="Q71">
        <v>401.5</v>
      </c>
      <c r="R71">
        <v>69</v>
      </c>
      <c r="S71">
        <v>-37.119999999999997</v>
      </c>
      <c r="T71">
        <v>69</v>
      </c>
      <c r="U71">
        <v>-60.47</v>
      </c>
    </row>
    <row r="72" spans="1:21" x14ac:dyDescent="0.3">
      <c r="A72" s="5">
        <f t="shared" si="7"/>
        <v>72501</v>
      </c>
      <c r="B72" s="1">
        <f t="shared" si="10"/>
        <v>4.1299050713234177E-2</v>
      </c>
      <c r="C72" s="1">
        <f t="shared" si="11"/>
        <v>26.370000000000005</v>
      </c>
      <c r="I72" s="7">
        <f t="shared" si="14"/>
        <v>4.5558799999999997E-2</v>
      </c>
      <c r="J72" s="7">
        <f t="shared" si="15"/>
        <v>1.1031439999999999</v>
      </c>
      <c r="K72">
        <v>72501</v>
      </c>
      <c r="L72">
        <v>2E-3</v>
      </c>
      <c r="M72">
        <v>0</v>
      </c>
      <c r="N72">
        <v>70</v>
      </c>
      <c r="O72">
        <v>16.271000000000001</v>
      </c>
      <c r="P72">
        <v>70</v>
      </c>
      <c r="Q72">
        <v>393.98</v>
      </c>
      <c r="R72">
        <v>70</v>
      </c>
      <c r="S72">
        <v>-35.369999999999997</v>
      </c>
      <c r="T72">
        <v>70</v>
      </c>
      <c r="U72">
        <v>-61.74</v>
      </c>
    </row>
    <row r="73" spans="1:21" x14ac:dyDescent="0.3">
      <c r="A73" s="5">
        <f t="shared" si="7"/>
        <v>75001</v>
      </c>
      <c r="B73" s="1">
        <f t="shared" si="10"/>
        <v>4.1296713664238156E-2</v>
      </c>
      <c r="C73" s="1">
        <f t="shared" si="11"/>
        <v>28.83</v>
      </c>
      <c r="I73" s="7">
        <f t="shared" si="14"/>
        <v>4.4122399999999992E-2</v>
      </c>
      <c r="J73" s="7">
        <f t="shared" si="15"/>
        <v>1.068424</v>
      </c>
      <c r="K73">
        <v>75001</v>
      </c>
      <c r="L73">
        <v>2E-3</v>
      </c>
      <c r="M73">
        <v>0</v>
      </c>
      <c r="N73">
        <v>71</v>
      </c>
      <c r="O73">
        <v>15.757999999999999</v>
      </c>
      <c r="P73">
        <v>71</v>
      </c>
      <c r="Q73">
        <v>381.58</v>
      </c>
      <c r="R73">
        <v>71</v>
      </c>
      <c r="S73">
        <v>-34.07</v>
      </c>
      <c r="T73">
        <v>71</v>
      </c>
      <c r="U73">
        <v>-62.9</v>
      </c>
    </row>
    <row r="74" spans="1:21" x14ac:dyDescent="0.3">
      <c r="A74" s="5">
        <f t="shared" si="7"/>
        <v>77501</v>
      </c>
      <c r="B74" s="1">
        <f t="shared" si="10"/>
        <v>4.1971001853265015E-2</v>
      </c>
      <c r="C74" s="1">
        <f t="shared" si="11"/>
        <v>32.49</v>
      </c>
      <c r="I74" s="7">
        <f t="shared" si="14"/>
        <v>4.3119999999999999E-2</v>
      </c>
      <c r="J74" s="7">
        <f t="shared" si="15"/>
        <v>1.0273760000000001</v>
      </c>
      <c r="K74">
        <v>77501</v>
      </c>
      <c r="L74">
        <v>2E-3</v>
      </c>
      <c r="M74">
        <v>0</v>
      </c>
      <c r="N74">
        <v>72</v>
      </c>
      <c r="O74">
        <v>15.4</v>
      </c>
      <c r="P74">
        <v>72</v>
      </c>
      <c r="Q74">
        <v>366.92</v>
      </c>
      <c r="R74">
        <v>72</v>
      </c>
      <c r="S74">
        <v>-31.93</v>
      </c>
      <c r="T74">
        <v>72</v>
      </c>
      <c r="U74">
        <v>-64.42</v>
      </c>
    </row>
    <row r="75" spans="1:21" x14ac:dyDescent="0.3">
      <c r="A75" s="5">
        <f t="shared" si="7"/>
        <v>80001</v>
      </c>
      <c r="B75" s="1">
        <f t="shared" si="10"/>
        <v>4.3387105840031477E-2</v>
      </c>
      <c r="C75" s="1">
        <f t="shared" si="11"/>
        <v>35.069999999999993</v>
      </c>
      <c r="I75" s="7">
        <f t="shared" si="14"/>
        <v>4.3226399999999998E-2</v>
      </c>
      <c r="J75" s="7">
        <f t="shared" si="15"/>
        <v>0.99629599999999996</v>
      </c>
      <c r="K75">
        <v>80001</v>
      </c>
      <c r="L75">
        <v>2E-3</v>
      </c>
      <c r="M75">
        <v>0</v>
      </c>
      <c r="N75">
        <v>73</v>
      </c>
      <c r="O75">
        <v>15.438000000000001</v>
      </c>
      <c r="P75">
        <v>73</v>
      </c>
      <c r="Q75">
        <v>355.82</v>
      </c>
      <c r="R75">
        <v>73</v>
      </c>
      <c r="S75">
        <v>-30.26</v>
      </c>
      <c r="T75">
        <v>73</v>
      </c>
      <c r="U75">
        <v>-65.33</v>
      </c>
    </row>
    <row r="76" spans="1:21" x14ac:dyDescent="0.3">
      <c r="A76" s="5">
        <f t="shared" si="7"/>
        <v>85001</v>
      </c>
      <c r="B76" s="1">
        <f t="shared" si="10"/>
        <v>4.544273140764369E-2</v>
      </c>
      <c r="C76" s="1">
        <f t="shared" si="11"/>
        <v>39.470000000000006</v>
      </c>
      <c r="I76" s="7">
        <f t="shared" si="14"/>
        <v>4.3080799999999995E-2</v>
      </c>
      <c r="J76" s="7">
        <f t="shared" si="15"/>
        <v>0.94802399999999987</v>
      </c>
      <c r="K76">
        <v>85001</v>
      </c>
      <c r="L76">
        <v>2E-3</v>
      </c>
      <c r="M76">
        <v>0</v>
      </c>
      <c r="N76">
        <v>74</v>
      </c>
      <c r="O76">
        <v>15.385999999999999</v>
      </c>
      <c r="P76">
        <v>74</v>
      </c>
      <c r="Q76">
        <v>338.58</v>
      </c>
      <c r="R76">
        <v>74</v>
      </c>
      <c r="S76">
        <v>-26.15</v>
      </c>
      <c r="T76">
        <v>74</v>
      </c>
      <c r="U76">
        <v>-65.62</v>
      </c>
    </row>
    <row r="77" spans="1:21" x14ac:dyDescent="0.3">
      <c r="A77" s="5">
        <f t="shared" si="7"/>
        <v>90001</v>
      </c>
      <c r="B77" s="1">
        <f t="shared" si="10"/>
        <v>4.7023475932498907E-2</v>
      </c>
      <c r="C77" s="1">
        <f t="shared" si="11"/>
        <v>44.03</v>
      </c>
      <c r="I77" s="7">
        <f t="shared" si="14"/>
        <v>4.2288399999999997E-2</v>
      </c>
      <c r="J77" s="7">
        <f t="shared" si="15"/>
        <v>0.89930399999999999</v>
      </c>
      <c r="K77">
        <v>90001</v>
      </c>
      <c r="L77">
        <v>2E-3</v>
      </c>
      <c r="M77">
        <v>0</v>
      </c>
      <c r="N77">
        <v>75</v>
      </c>
      <c r="O77">
        <v>15.103</v>
      </c>
      <c r="P77">
        <v>75</v>
      </c>
      <c r="Q77">
        <v>321.18</v>
      </c>
      <c r="R77">
        <v>75</v>
      </c>
      <c r="S77">
        <v>-21.33</v>
      </c>
      <c r="T77">
        <v>75</v>
      </c>
      <c r="U77">
        <v>-65.36</v>
      </c>
    </row>
    <row r="78" spans="1:21" x14ac:dyDescent="0.3">
      <c r="A78" s="5">
        <f t="shared" si="7"/>
        <v>92501</v>
      </c>
      <c r="B78" s="1">
        <f t="shared" si="10"/>
        <v>4.8744610702510772E-2</v>
      </c>
      <c r="C78" s="1">
        <f t="shared" si="11"/>
        <v>47.02</v>
      </c>
      <c r="I78" s="7">
        <f t="shared" si="14"/>
        <v>4.3052799999999995E-2</v>
      </c>
      <c r="J78" s="7">
        <f t="shared" si="15"/>
        <v>0.88323200000000002</v>
      </c>
      <c r="K78">
        <v>92501</v>
      </c>
      <c r="L78">
        <v>2E-3</v>
      </c>
      <c r="M78">
        <v>0</v>
      </c>
      <c r="N78">
        <v>76</v>
      </c>
      <c r="O78">
        <v>15.375999999999999</v>
      </c>
      <c r="P78">
        <v>76</v>
      </c>
      <c r="Q78">
        <v>315.44</v>
      </c>
      <c r="R78">
        <v>76</v>
      </c>
      <c r="S78">
        <v>-16.75</v>
      </c>
      <c r="T78">
        <v>76</v>
      </c>
      <c r="U78">
        <v>-63.77</v>
      </c>
    </row>
    <row r="79" spans="1:21" x14ac:dyDescent="0.3">
      <c r="A79" s="5">
        <f t="shared" si="7"/>
        <v>95001</v>
      </c>
      <c r="B79" s="1">
        <f t="shared" si="10"/>
        <v>5.0079592486469274E-2</v>
      </c>
      <c r="C79" s="1">
        <f t="shared" si="11"/>
        <v>48.58</v>
      </c>
      <c r="I79" s="7">
        <f t="shared" si="14"/>
        <v>4.4044E-2</v>
      </c>
      <c r="J79" s="7">
        <f t="shared" si="15"/>
        <v>0.87948000000000004</v>
      </c>
      <c r="K79">
        <v>95001</v>
      </c>
      <c r="L79">
        <v>2E-3</v>
      </c>
      <c r="M79">
        <v>0</v>
      </c>
      <c r="N79">
        <v>77</v>
      </c>
      <c r="O79">
        <v>15.73</v>
      </c>
      <c r="P79">
        <v>77</v>
      </c>
      <c r="Q79">
        <v>314.10000000000002</v>
      </c>
      <c r="R79">
        <v>77</v>
      </c>
      <c r="S79">
        <v>-15.2</v>
      </c>
      <c r="T79">
        <v>77</v>
      </c>
      <c r="U79">
        <v>-63.78</v>
      </c>
    </row>
    <row r="80" spans="1:21" x14ac:dyDescent="0.3">
      <c r="A80" s="5">
        <f t="shared" si="7"/>
        <v>97501</v>
      </c>
      <c r="B80" s="1">
        <f t="shared" si="10"/>
        <v>5.2182301220823575E-2</v>
      </c>
      <c r="C80" s="1">
        <f t="shared" si="11"/>
        <v>49.42</v>
      </c>
      <c r="I80" s="7">
        <f t="shared" si="14"/>
        <v>4.6197199999999994E-2</v>
      </c>
      <c r="J80" s="7">
        <f t="shared" si="15"/>
        <v>0.88530399999999998</v>
      </c>
      <c r="K80">
        <v>97501</v>
      </c>
      <c r="L80">
        <v>2E-3</v>
      </c>
      <c r="M80">
        <v>0</v>
      </c>
      <c r="N80">
        <v>78</v>
      </c>
      <c r="O80">
        <v>16.498999999999999</v>
      </c>
      <c r="P80">
        <v>78</v>
      </c>
      <c r="Q80">
        <v>316.18</v>
      </c>
      <c r="R80">
        <v>78</v>
      </c>
      <c r="S80">
        <v>-13.28</v>
      </c>
      <c r="T80">
        <v>78</v>
      </c>
      <c r="U80">
        <v>-62.7</v>
      </c>
    </row>
    <row r="81" spans="1:21" x14ac:dyDescent="0.3">
      <c r="A81" s="5">
        <f t="shared" si="7"/>
        <v>100001</v>
      </c>
      <c r="B81" s="1">
        <f t="shared" si="10"/>
        <v>5.4096579976413636E-2</v>
      </c>
      <c r="C81" s="1">
        <f t="shared" si="11"/>
        <v>50.49</v>
      </c>
      <c r="I81" s="7">
        <f t="shared" si="14"/>
        <v>4.8806800000000004E-2</v>
      </c>
      <c r="J81" s="7">
        <f t="shared" si="15"/>
        <v>0.90221600000000002</v>
      </c>
      <c r="K81">
        <v>100001</v>
      </c>
      <c r="L81">
        <v>2E-3</v>
      </c>
      <c r="M81">
        <v>0</v>
      </c>
      <c r="N81">
        <v>79</v>
      </c>
      <c r="O81">
        <v>17.431000000000001</v>
      </c>
      <c r="P81">
        <v>79</v>
      </c>
      <c r="Q81">
        <v>322.22000000000003</v>
      </c>
      <c r="R81">
        <v>79</v>
      </c>
      <c r="S81">
        <v>-11.68</v>
      </c>
      <c r="T81">
        <v>79</v>
      </c>
      <c r="U81">
        <v>-62.17</v>
      </c>
    </row>
    <row r="82" spans="1:21" x14ac:dyDescent="0.3">
      <c r="A82" s="5">
        <f t="shared" si="7"/>
        <v>102501</v>
      </c>
      <c r="B82" s="1">
        <f t="shared" si="10"/>
        <v>5.6039843042559601E-2</v>
      </c>
      <c r="C82" s="1">
        <f t="shared" si="11"/>
        <v>51.67</v>
      </c>
      <c r="I82" s="7">
        <f t="shared" si="14"/>
        <v>5.1984799999999991E-2</v>
      </c>
      <c r="J82" s="7">
        <f t="shared" si="15"/>
        <v>0.92764000000000002</v>
      </c>
      <c r="K82">
        <v>102501</v>
      </c>
      <c r="L82">
        <v>2E-3</v>
      </c>
      <c r="M82">
        <v>0</v>
      </c>
      <c r="N82">
        <v>80</v>
      </c>
      <c r="O82">
        <v>18.565999999999999</v>
      </c>
      <c r="P82">
        <v>80</v>
      </c>
      <c r="Q82">
        <v>331.3</v>
      </c>
      <c r="R82">
        <v>80</v>
      </c>
      <c r="S82">
        <v>-9.48</v>
      </c>
      <c r="T82">
        <v>80</v>
      </c>
      <c r="U82">
        <v>-61.15</v>
      </c>
    </row>
    <row r="83" spans="1:21" x14ac:dyDescent="0.3">
      <c r="A83" s="5">
        <f t="shared" si="7"/>
        <v>105001</v>
      </c>
      <c r="B83" s="1">
        <f t="shared" si="10"/>
        <v>5.8122511126727575E-2</v>
      </c>
      <c r="C83" s="1">
        <f t="shared" si="11"/>
        <v>51.15</v>
      </c>
      <c r="I83" s="7">
        <f t="shared" si="14"/>
        <v>5.5579999999999997E-2</v>
      </c>
      <c r="J83" s="7">
        <f t="shared" si="15"/>
        <v>0.95625599999999988</v>
      </c>
      <c r="K83">
        <v>105001</v>
      </c>
      <c r="L83">
        <v>2E-3</v>
      </c>
      <c r="M83">
        <v>0</v>
      </c>
      <c r="N83">
        <v>81</v>
      </c>
      <c r="O83">
        <v>19.850000000000001</v>
      </c>
      <c r="P83">
        <v>81</v>
      </c>
      <c r="Q83">
        <v>341.52</v>
      </c>
      <c r="R83">
        <v>81</v>
      </c>
      <c r="S83">
        <v>-9.75</v>
      </c>
      <c r="T83">
        <v>81</v>
      </c>
      <c r="U83">
        <v>-60.9</v>
      </c>
    </row>
    <row r="84" spans="1:21" x14ac:dyDescent="0.3">
      <c r="A84" s="5">
        <f t="shared" si="7"/>
        <v>107501</v>
      </c>
      <c r="B84" s="1">
        <f t="shared" si="10"/>
        <v>5.9467555957494922E-2</v>
      </c>
      <c r="C84" s="1">
        <f t="shared" si="11"/>
        <v>52.07</v>
      </c>
      <c r="I84" s="7">
        <f t="shared" si="14"/>
        <v>5.8917600000000001E-2</v>
      </c>
      <c r="J84" s="7">
        <f t="shared" si="15"/>
        <v>0.99075199999999986</v>
      </c>
      <c r="K84">
        <v>107501</v>
      </c>
      <c r="L84">
        <v>2E-3</v>
      </c>
      <c r="M84">
        <v>0</v>
      </c>
      <c r="N84">
        <v>82</v>
      </c>
      <c r="O84">
        <v>21.042000000000002</v>
      </c>
      <c r="P84">
        <v>82</v>
      </c>
      <c r="Q84">
        <v>353.84</v>
      </c>
      <c r="R84">
        <v>82</v>
      </c>
      <c r="S84">
        <v>-10.51</v>
      </c>
      <c r="T84">
        <v>82</v>
      </c>
      <c r="U84">
        <v>-62.58</v>
      </c>
    </row>
    <row r="85" spans="1:21" x14ac:dyDescent="0.3">
      <c r="A85" s="5">
        <f t="shared" si="7"/>
        <v>110001</v>
      </c>
      <c r="B85" s="1">
        <f t="shared" si="10"/>
        <v>6.0931174089068819E-2</v>
      </c>
      <c r="C85" s="1">
        <f t="shared" si="11"/>
        <v>52.5</v>
      </c>
      <c r="I85" s="7">
        <f t="shared" si="14"/>
        <v>6.2367199999999998E-2</v>
      </c>
      <c r="J85" s="7">
        <f t="shared" si="15"/>
        <v>1.023568</v>
      </c>
      <c r="K85">
        <v>110001</v>
      </c>
      <c r="L85">
        <v>2E-3</v>
      </c>
      <c r="M85">
        <v>0</v>
      </c>
      <c r="N85">
        <v>83</v>
      </c>
      <c r="O85">
        <v>22.274000000000001</v>
      </c>
      <c r="P85">
        <v>83</v>
      </c>
      <c r="Q85">
        <v>365.56</v>
      </c>
      <c r="R85">
        <v>83</v>
      </c>
      <c r="S85">
        <v>-11.3</v>
      </c>
      <c r="T85">
        <v>83</v>
      </c>
      <c r="U85">
        <v>-63.8</v>
      </c>
    </row>
    <row r="86" spans="1:21" x14ac:dyDescent="0.3">
      <c r="A86" s="5">
        <f t="shared" si="7"/>
        <v>112501</v>
      </c>
      <c r="B86" s="1">
        <f t="shared" si="10"/>
        <v>6.1432147422241151E-2</v>
      </c>
      <c r="C86" s="1">
        <f t="shared" si="11"/>
        <v>53.61</v>
      </c>
      <c r="I86" s="7">
        <f t="shared" si="14"/>
        <v>6.459319999999999E-2</v>
      </c>
      <c r="J86" s="7">
        <f t="shared" si="15"/>
        <v>1.0514559999999999</v>
      </c>
      <c r="K86">
        <v>112501</v>
      </c>
      <c r="L86">
        <v>2E-3</v>
      </c>
      <c r="M86">
        <v>0</v>
      </c>
      <c r="N86">
        <v>84</v>
      </c>
      <c r="O86">
        <v>23.068999999999999</v>
      </c>
      <c r="P86">
        <v>84</v>
      </c>
      <c r="Q86">
        <v>375.52</v>
      </c>
      <c r="R86">
        <v>84</v>
      </c>
      <c r="S86">
        <v>-12.25</v>
      </c>
      <c r="T86">
        <v>84</v>
      </c>
      <c r="U86">
        <v>-65.86</v>
      </c>
    </row>
    <row r="87" spans="1:21" x14ac:dyDescent="0.3">
      <c r="A87" s="5">
        <f t="shared" si="7"/>
        <v>115001</v>
      </c>
      <c r="B87" s="1">
        <f t="shared" si="10"/>
        <v>6.264536406495548E-2</v>
      </c>
      <c r="C87" s="1">
        <f t="shared" si="11"/>
        <v>53.15</v>
      </c>
      <c r="I87" s="7">
        <f t="shared" si="14"/>
        <v>6.6970399999999999E-2</v>
      </c>
      <c r="J87" s="7">
        <f t="shared" si="15"/>
        <v>1.06904</v>
      </c>
      <c r="K87">
        <v>115001</v>
      </c>
      <c r="L87">
        <v>2E-3</v>
      </c>
      <c r="M87">
        <v>0</v>
      </c>
      <c r="N87">
        <v>85</v>
      </c>
      <c r="O87">
        <v>23.917999999999999</v>
      </c>
      <c r="P87">
        <v>85</v>
      </c>
      <c r="Q87">
        <v>381.8</v>
      </c>
      <c r="R87">
        <v>85</v>
      </c>
      <c r="S87">
        <v>-15.51</v>
      </c>
      <c r="T87">
        <v>85</v>
      </c>
      <c r="U87">
        <v>-68.66</v>
      </c>
    </row>
    <row r="88" spans="1:21" x14ac:dyDescent="0.3">
      <c r="A88" s="5">
        <f t="shared" si="7"/>
        <v>117501</v>
      </c>
      <c r="B88" s="1">
        <f t="shared" si="10"/>
        <v>6.3546324217531439E-2</v>
      </c>
      <c r="C88" s="1">
        <f t="shared" si="11"/>
        <v>53.64</v>
      </c>
      <c r="I88" s="7">
        <f t="shared" si="14"/>
        <v>6.8445999999999993E-2</v>
      </c>
      <c r="J88" s="7">
        <f t="shared" si="15"/>
        <v>1.0771040000000001</v>
      </c>
      <c r="K88">
        <v>117501</v>
      </c>
      <c r="L88">
        <v>2E-3</v>
      </c>
      <c r="M88">
        <v>0</v>
      </c>
      <c r="N88">
        <v>86</v>
      </c>
      <c r="O88">
        <v>24.445</v>
      </c>
      <c r="P88">
        <v>86</v>
      </c>
      <c r="Q88">
        <v>384.68</v>
      </c>
      <c r="R88">
        <v>86</v>
      </c>
      <c r="S88">
        <v>-17.47</v>
      </c>
      <c r="T88">
        <v>86</v>
      </c>
      <c r="U88">
        <v>-71.11</v>
      </c>
    </row>
    <row r="89" spans="1:21" x14ac:dyDescent="0.3">
      <c r="A89" s="5">
        <f t="shared" si="7"/>
        <v>120001</v>
      </c>
      <c r="B89" s="1">
        <f t="shared" si="10"/>
        <v>6.3917313724481922E-2</v>
      </c>
      <c r="C89" s="1">
        <f t="shared" si="11"/>
        <v>54.63</v>
      </c>
      <c r="I89" s="7">
        <f t="shared" si="14"/>
        <v>6.9607999999999989E-2</v>
      </c>
      <c r="J89" s="7">
        <f t="shared" si="15"/>
        <v>1.089032</v>
      </c>
      <c r="K89">
        <v>120001</v>
      </c>
      <c r="L89">
        <v>2E-3</v>
      </c>
      <c r="M89">
        <v>0</v>
      </c>
      <c r="N89">
        <v>87</v>
      </c>
      <c r="O89">
        <v>24.86</v>
      </c>
      <c r="P89">
        <v>87</v>
      </c>
      <c r="Q89">
        <v>388.94</v>
      </c>
      <c r="R89">
        <v>87</v>
      </c>
      <c r="S89">
        <v>-19.04</v>
      </c>
      <c r="T89">
        <v>87</v>
      </c>
      <c r="U89">
        <v>-73.67</v>
      </c>
    </row>
    <row r="90" spans="1:21" x14ac:dyDescent="0.3">
      <c r="I90" s="7"/>
      <c r="J90" s="7"/>
    </row>
    <row r="91" spans="1:21" x14ac:dyDescent="0.3">
      <c r="I91" s="7"/>
      <c r="J91" s="7"/>
    </row>
    <row r="92" spans="1:21" x14ac:dyDescent="0.3">
      <c r="I92" s="7"/>
      <c r="J92" s="7"/>
    </row>
    <row r="93" spans="1:21" x14ac:dyDescent="0.3">
      <c r="I93" s="7"/>
      <c r="J93" s="7"/>
    </row>
    <row r="94" spans="1:21" x14ac:dyDescent="0.3">
      <c r="I94" s="7"/>
      <c r="J94" s="7"/>
    </row>
    <row r="95" spans="1:21" x14ac:dyDescent="0.3">
      <c r="I95" s="7"/>
      <c r="J95" s="7"/>
    </row>
    <row r="96" spans="1:21" x14ac:dyDescent="0.3">
      <c r="I96" s="7"/>
      <c r="J96" s="7"/>
    </row>
    <row r="97" spans="9:10" x14ac:dyDescent="0.3">
      <c r="I97" s="7"/>
      <c r="J97" s="7"/>
    </row>
    <row r="98" spans="9:10" x14ac:dyDescent="0.3">
      <c r="I98" s="7"/>
      <c r="J98" s="7"/>
    </row>
    <row r="99" spans="9:10" x14ac:dyDescent="0.3">
      <c r="I99" s="7"/>
      <c r="J99" s="7"/>
    </row>
    <row r="100" spans="9:10" x14ac:dyDescent="0.3">
      <c r="I100" s="7"/>
      <c r="J100" s="7"/>
    </row>
    <row r="101" spans="9:10" x14ac:dyDescent="0.3">
      <c r="I101" s="7"/>
      <c r="J101" s="7"/>
    </row>
    <row r="102" spans="9:10" x14ac:dyDescent="0.3">
      <c r="I102" s="7"/>
      <c r="J102" s="7"/>
    </row>
    <row r="103" spans="9:10" x14ac:dyDescent="0.3">
      <c r="I103" s="7"/>
      <c r="J103" s="7"/>
    </row>
    <row r="104" spans="9:10" x14ac:dyDescent="0.3">
      <c r="I104" s="7"/>
      <c r="J104" s="7"/>
    </row>
    <row r="105" spans="9:10" x14ac:dyDescent="0.3">
      <c r="I105" s="7"/>
      <c r="J105" s="7"/>
    </row>
    <row r="106" spans="9:10" x14ac:dyDescent="0.3">
      <c r="I106" s="7"/>
      <c r="J106" s="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2023-05-31T09:16:52Z</dcterms:modified>
</cp:coreProperties>
</file>