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2\6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<sst xmlns="http://schemas.openxmlformats.org/spreadsheetml/2006/main" count="21" uniqueCount="18">
  <si>
    <t>Ph (deg)</t>
  </si>
  <si>
    <t>f (Hz)</t>
  </si>
  <si>
    <t>Vpp initial</t>
  </si>
  <si>
    <t>mV</t>
  </si>
  <si>
    <t>Z (Ohm)</t>
  </si>
  <si>
    <t>Vpp</t>
  </si>
  <si>
    <t>Ipp</t>
  </si>
  <si>
    <t>Temp center (deg)</t>
  </si>
  <si>
    <t>Isc</t>
  </si>
  <si>
    <t>MPP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</si>
  <si>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</si>
  <si>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</si>
  <si>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</si>
  <si>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</si>
  <si>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</si>
  <si>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</si>
  <si>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A</t>
  </si>
  <si>
    <t>reached 60.4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</si>
</sst>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0.2404178537511871</c:v>
                </c:pt>
                <c:pt idx="1">
                  <c:v>0.24833588370313703</c:v>
                </c:pt>
                <c:pt idx="2">
                  <c:v>0.24507751937984495</c:v>
                </c:pt>
                <c:pt idx="3">
                  <c:v>0.24292009963594557</c:v>
                </c:pt>
                <c:pt idx="4">
                  <c:v>0.24442725954567429</c:v>
                </c:pt>
                <c:pt idx="5">
                  <c:v>0.2448202551217627</c:v>
                </c:pt>
                <c:pt idx="6">
                  <c:v>0.24280884767700184</c:v>
                </c:pt>
                <c:pt idx="7">
                  <c:v>0.24277277568012393</c:v>
                </c:pt>
                <c:pt idx="8">
                  <c:v>0.24373722627737227</c:v>
                </c:pt>
                <c:pt idx="9">
                  <c:v>0.24295171339563862</c:v>
                </c:pt>
                <c:pt idx="10">
                  <c:v>0.24256400234512412</c:v>
                </c:pt>
                <c:pt idx="11">
                  <c:v>0.24069936862554639</c:v>
                </c:pt>
                <c:pt idx="12">
                  <c:v>0.24110417479516191</c:v>
                </c:pt>
                <c:pt idx="13">
                  <c:v>0.2399298450745396</c:v>
                </c:pt>
                <c:pt idx="14">
                  <c:v>0.23958904109589044</c:v>
                </c:pt>
                <c:pt idx="15">
                  <c:v>0.238702744944808</c:v>
                </c:pt>
                <c:pt idx="16">
                  <c:v>0.2364078614516443</c:v>
                </c:pt>
                <c:pt idx="17">
                  <c:v>0.23624671148786908</c:v>
                </c:pt>
                <c:pt idx="18">
                  <c:v>0.23543637250121893</c:v>
                </c:pt>
                <c:pt idx="19">
                  <c:v>0.23486399532026908</c:v>
                </c:pt>
                <c:pt idx="20">
                  <c:v>0.23414017692232916</c:v>
                </c:pt>
                <c:pt idx="21">
                  <c:v>0.23163523235465683</c:v>
                </c:pt>
                <c:pt idx="22">
                  <c:v>0.22842247538134777</c:v>
                </c:pt>
                <c:pt idx="23">
                  <c:v>0.2254992319508449</c:v>
                </c:pt>
                <c:pt idx="24">
                  <c:v>0.22850959173635024</c:v>
                </c:pt>
                <c:pt idx="25">
                  <c:v>0.22450989859971032</c:v>
                </c:pt>
                <c:pt idx="26">
                  <c:v>0.22064913801406144</c:v>
                </c:pt>
                <c:pt idx="27">
                  <c:v>0.21154283548142533</c:v>
                </c:pt>
                <c:pt idx="28">
                  <c:v>0.20419606736287518</c:v>
                </c:pt>
                <c:pt idx="29">
                  <c:v>0.1971289172452618</c:v>
                </c:pt>
                <c:pt idx="30">
                  <c:v>0.18902898005269103</c:v>
                </c:pt>
                <c:pt idx="31">
                  <c:v>0.18130694891854579</c:v>
                </c:pt>
                <c:pt idx="32">
                  <c:v>0.17355944566010215</c:v>
                </c:pt>
                <c:pt idx="33">
                  <c:v>0.16719363976971582</c:v>
                </c:pt>
                <c:pt idx="34">
                  <c:v>0.15847274689692392</c:v>
                </c:pt>
                <c:pt idx="35">
                  <c:v>0.15126971398021921</c:v>
                </c:pt>
                <c:pt idx="36">
                  <c:v>0.14631034175069152</c:v>
                </c:pt>
                <c:pt idx="37">
                  <c:v>0.13978370711816329</c:v>
                </c:pt>
                <c:pt idx="38">
                  <c:v>0.13519788918205805</c:v>
                </c:pt>
                <c:pt idx="39">
                  <c:v>0.12949836903817333</c:v>
                </c:pt>
                <c:pt idx="40">
                  <c:v>0.12483551188700763</c:v>
                </c:pt>
                <c:pt idx="41">
                  <c:v>0.11536901507803546</c:v>
                </c:pt>
                <c:pt idx="42">
                  <c:v>0.1082920038284173</c:v>
                </c:pt>
                <c:pt idx="43">
                  <c:v>0.10085084216009725</c:v>
                </c:pt>
                <c:pt idx="44">
                  <c:v>9.4367055545881956E-2</c:v>
                </c:pt>
                <c:pt idx="45">
                  <c:v>8.8781830695113542E-2</c:v>
                </c:pt>
                <c:pt idx="46">
                  <c:v>8.3905131522207826E-2</c:v>
                </c:pt>
                <c:pt idx="47">
                  <c:v>7.9120577121264163E-2</c:v>
                </c:pt>
                <c:pt idx="48">
                  <c:v>7.5335894152795554E-2</c:v>
                </c:pt>
                <c:pt idx="49">
                  <c:v>7.1629111629111633E-2</c:v>
                </c:pt>
                <c:pt idx="50">
                  <c:v>6.8191717396896168E-2</c:v>
                </c:pt>
                <c:pt idx="51">
                  <c:v>5.4845995893223816E-2</c:v>
                </c:pt>
                <c:pt idx="52">
                  <c:v>4.6321055809540247E-2</c:v>
                </c:pt>
                <c:pt idx="53">
                  <c:v>4.1213479272601918E-2</c:v>
                </c:pt>
                <c:pt idx="54">
                  <c:v>3.7304989458889666E-2</c:v>
                </c:pt>
                <c:pt idx="55">
                  <c:v>3.3016588532275515E-2</c:v>
                </c:pt>
                <c:pt idx="56">
                  <c:v>3.2236076475477972E-2</c:v>
                </c:pt>
                <c:pt idx="57">
                  <c:v>3.2626176218990589E-2</c:v>
                </c:pt>
                <c:pt idx="58">
                  <c:v>3.4049392395139162E-2</c:v>
                </c:pt>
                <c:pt idx="59">
                  <c:v>3.5174453944969E-2</c:v>
                </c:pt>
                <c:pt idx="60">
                  <c:v>3.683051780346331E-2</c:v>
                </c:pt>
                <c:pt idx="61">
                  <c:v>4.0228367611636097E-2</c:v>
                </c:pt>
                <c:pt idx="62">
                  <c:v>4.3619401088006507E-2</c:v>
                </c:pt>
                <c:pt idx="63">
                  <c:v>4.7983754824586666E-2</c:v>
                </c:pt>
                <c:pt idx="64">
                  <c:v>5.3654516640253572E-2</c:v>
                </c:pt>
                <c:pt idx="65">
                  <c:v>6.190093946961589E-2</c:v>
                </c:pt>
                <c:pt idx="66">
                  <c:v>6.7116980368346499E-2</c:v>
                </c:pt>
                <c:pt idx="67">
                  <c:v>6.9216631066514309E-2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-0.56000000000000005</c:v>
                </c:pt>
                <c:pt idx="1">
                  <c:v>-1.07</c:v>
                </c:pt>
                <c:pt idx="2">
                  <c:v>-2.0500000000000003</c:v>
                </c:pt>
                <c:pt idx="3">
                  <c:v>-2.42</c:v>
                </c:pt>
                <c:pt idx="4">
                  <c:v>-3.3200000000000003</c:v>
                </c:pt>
                <c:pt idx="5">
                  <c:v>-4.0999999999999996</c:v>
                </c:pt>
                <c:pt idx="6">
                  <c:v>-4.78</c:v>
                </c:pt>
                <c:pt idx="7">
                  <c:v>-5.97</c:v>
                </c:pt>
                <c:pt idx="8">
                  <c:v>-6.87</c:v>
                </c:pt>
                <c:pt idx="9">
                  <c:v>-7.5699999999999994</c:v>
                </c:pt>
                <c:pt idx="10">
                  <c:v>-8.51</c:v>
                </c:pt>
                <c:pt idx="11">
                  <c:v>-9.2100000000000009</c:v>
                </c:pt>
                <c:pt idx="12">
                  <c:v>-9.9500000000000011</c:v>
                </c:pt>
                <c:pt idx="13">
                  <c:v>-11.1</c:v>
                </c:pt>
                <c:pt idx="14">
                  <c:v>-11.9</c:v>
                </c:pt>
                <c:pt idx="15">
                  <c:v>-12.540000000000001</c:v>
                </c:pt>
                <c:pt idx="16">
                  <c:v>-13.629999999999999</c:v>
                </c:pt>
                <c:pt idx="17">
                  <c:v>-14.5</c:v>
                </c:pt>
                <c:pt idx="18">
                  <c:v>-15.100000000000001</c:v>
                </c:pt>
                <c:pt idx="19">
                  <c:v>-15.83</c:v>
                </c:pt>
                <c:pt idx="20">
                  <c:v>-16.490000000000002</c:v>
                </c:pt>
                <c:pt idx="21">
                  <c:v>-17.95</c:v>
                </c:pt>
                <c:pt idx="22">
                  <c:v>-19.490000000000002</c:v>
                </c:pt>
                <c:pt idx="23">
                  <c:v>-20.860000000000003</c:v>
                </c:pt>
                <c:pt idx="24">
                  <c:v>-21</c:v>
                </c:pt>
                <c:pt idx="25">
                  <c:v>-22.54</c:v>
                </c:pt>
                <c:pt idx="26">
                  <c:v>-23.62</c:v>
                </c:pt>
                <c:pt idx="27">
                  <c:v>-26.8</c:v>
                </c:pt>
                <c:pt idx="28">
                  <c:v>-30.31</c:v>
                </c:pt>
                <c:pt idx="29">
                  <c:v>-33.01</c:v>
                </c:pt>
                <c:pt idx="30">
                  <c:v>-35.11</c:v>
                </c:pt>
                <c:pt idx="31">
                  <c:v>-37.799999999999997</c:v>
                </c:pt>
                <c:pt idx="32">
                  <c:v>-39.29</c:v>
                </c:pt>
                <c:pt idx="33">
                  <c:v>-41.49</c:v>
                </c:pt>
                <c:pt idx="34">
                  <c:v>-42.99</c:v>
                </c:pt>
                <c:pt idx="35">
                  <c:v>-44.04</c:v>
                </c:pt>
                <c:pt idx="36">
                  <c:v>-45.31</c:v>
                </c:pt>
                <c:pt idx="37">
                  <c:v>-46.480000000000004</c:v>
                </c:pt>
                <c:pt idx="38">
                  <c:v>-47.419999999999995</c:v>
                </c:pt>
                <c:pt idx="39">
                  <c:v>-48.23</c:v>
                </c:pt>
                <c:pt idx="40">
                  <c:v>-48.370000000000005</c:v>
                </c:pt>
                <c:pt idx="41">
                  <c:v>-50.01</c:v>
                </c:pt>
                <c:pt idx="42">
                  <c:v>-50.92</c:v>
                </c:pt>
                <c:pt idx="43">
                  <c:v>-51.35</c:v>
                </c:pt>
                <c:pt idx="44">
                  <c:v>-51.66</c:v>
                </c:pt>
                <c:pt idx="45">
                  <c:v>-52.09</c:v>
                </c:pt>
                <c:pt idx="46">
                  <c:v>-51.95</c:v>
                </c:pt>
                <c:pt idx="47">
                  <c:v>-52.07</c:v>
                </c:pt>
                <c:pt idx="48">
                  <c:v>-51.82</c:v>
                </c:pt>
                <c:pt idx="49">
                  <c:v>-51.080000000000005</c:v>
                </c:pt>
                <c:pt idx="50">
                  <c:v>-50.24</c:v>
                </c:pt>
                <c:pt idx="51">
                  <c:v>-46.269999999999996</c:v>
                </c:pt>
                <c:pt idx="52">
                  <c:v>-40.6</c:v>
                </c:pt>
                <c:pt idx="53">
                  <c:v>-34.35</c:v>
                </c:pt>
                <c:pt idx="54">
                  <c:v>-27.770000000000003</c:v>
                </c:pt>
                <c:pt idx="55">
                  <c:v>-14.369999999999997</c:v>
                </c:pt>
                <c:pt idx="56">
                  <c:v>-2.0699999999999967</c:v>
                </c:pt>
                <c:pt idx="57">
                  <c:v>7.0799999999999983</c:v>
                </c:pt>
                <c:pt idx="58">
                  <c:v>15.080000000000002</c:v>
                </c:pt>
                <c:pt idx="59">
                  <c:v>21.210000000000004</c:v>
                </c:pt>
                <c:pt idx="60">
                  <c:v>21.83</c:v>
                </c:pt>
                <c:pt idx="61">
                  <c:v>35.4</c:v>
                </c:pt>
                <c:pt idx="62">
                  <c:v>41.160000000000004</c:v>
                </c:pt>
                <c:pt idx="63">
                  <c:v>50.040000000000006</c:v>
                </c:pt>
                <c:pt idx="64">
                  <c:v>56.2</c:v>
                </c:pt>
                <c:pt idx="65">
                  <c:v>59.04</c:v>
                </c:pt>
                <c:pt idx="66">
                  <c:v>58.37</c:v>
                </c:pt>
                <c:pt idx="67">
                  <c:v>60.429999999999993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F64" sqref="F6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8</v>
      </c>
      <c r="H1" s="3"/>
      <c r="I1" s="9" t="s">
        <v>5</v>
      </c>
      <c r="J1" s="9" t="s">
        <v>6</v>
      </c>
      <c r="N1" t="s">
        <v>10</v>
      </c>
      <c r="O1" t="s">
        <v>11</v>
      </c>
      <c r="P1" t="s">
        <v>12</v>
      </c>
      <c r="Q1" t="s">
        <v>13</v>
      </c>
      <c r="R1" t="s">
        <v>10</v>
      </c>
      <c r="S1" t="s">
        <v>14</v>
      </c>
      <c r="T1" t="s">
        <v>12</v>
      </c>
      <c r="U1" t="s">
        <v>15</v>
      </c>
    </row>
    <row r="2" spans="1:21" x14ac:dyDescent="0.3">
      <c r="A2" s="5">
        <f t="shared" ref="A2:A65" si="0">K2</f>
        <v>25</v>
      </c>
      <c r="B2" s="1">
        <f t="shared" ref="B2:B33" si="1">I2/J2</f>
        <v>0.2404178537511871</v>
      </c>
      <c r="C2" s="1">
        <f t="shared" ref="C2:C33" si="2">S2-U2</f>
        <v>-0.56000000000000005</v>
      </c>
      <c r="F2" s="4"/>
      <c r="G2" s="1">
        <v>1.87</v>
      </c>
      <c r="H2" s="1" t="s">
        <v>16</v>
      </c>
      <c r="I2" s="7">
        <f>O2*2.8/1000</f>
        <v>0.35442399999999996</v>
      </c>
      <c r="J2" s="7">
        <f>Q2*2.8/1000</f>
        <v>1.4741999999999997</v>
      </c>
      <c r="K2">
        <v>25</v>
      </c>
      <c r="L2">
        <v>2E-3</v>
      </c>
      <c r="M2">
        <v>0</v>
      </c>
      <c r="N2">
        <v>0</v>
      </c>
      <c r="O2">
        <v>126.58</v>
      </c>
      <c r="P2">
        <v>0</v>
      </c>
      <c r="Q2">
        <v>526.5</v>
      </c>
      <c r="R2">
        <v>0</v>
      </c>
      <c r="S2">
        <v>-0.44</v>
      </c>
      <c r="T2">
        <v>0</v>
      </c>
      <c r="U2">
        <v>0.12</v>
      </c>
    </row>
    <row r="3" spans="1:21" x14ac:dyDescent="0.3">
      <c r="A3" s="5">
        <f t="shared" si="0"/>
        <v>51</v>
      </c>
      <c r="B3" s="1">
        <f t="shared" si="1"/>
        <v>0.24833588370313703</v>
      </c>
      <c r="C3" s="1">
        <f t="shared" si="2"/>
        <v>-1.07</v>
      </c>
      <c r="F3" s="4"/>
      <c r="G3" s="3"/>
      <c r="H3" s="3"/>
      <c r="I3" s="7">
        <f t="shared" ref="I3:I66" si="3">O3*2.8/1000</f>
        <v>0.36352400000000001</v>
      </c>
      <c r="J3" s="7">
        <f t="shared" ref="J3:J66" si="4">Q3*2.8/1000</f>
        <v>1.4638399999999996</v>
      </c>
      <c r="K3">
        <v>51</v>
      </c>
      <c r="L3">
        <v>2E-3</v>
      </c>
      <c r="M3">
        <v>0</v>
      </c>
      <c r="N3">
        <v>1</v>
      </c>
      <c r="O3">
        <v>129.83000000000001</v>
      </c>
      <c r="P3">
        <v>1</v>
      </c>
      <c r="Q3">
        <v>522.79999999999995</v>
      </c>
      <c r="R3">
        <v>1</v>
      </c>
      <c r="S3">
        <v>-1.5</v>
      </c>
      <c r="T3">
        <v>1</v>
      </c>
      <c r="U3">
        <v>-0.43</v>
      </c>
    </row>
    <row r="4" spans="1:21" x14ac:dyDescent="0.3">
      <c r="A4" s="5">
        <f t="shared" si="0"/>
        <v>101</v>
      </c>
      <c r="B4" s="1">
        <f t="shared" si="1"/>
        <v>0.24507751937984495</v>
      </c>
      <c r="C4" s="1">
        <f t="shared" si="2"/>
        <v>-2.0500000000000003</v>
      </c>
      <c r="F4" s="4"/>
      <c r="G4" s="6" t="s">
        <v>2</v>
      </c>
      <c r="I4" s="7">
        <f t="shared" si="3"/>
        <v>0.35408799999999996</v>
      </c>
      <c r="J4" s="7">
        <f t="shared" si="4"/>
        <v>1.4447999999999999</v>
      </c>
      <c r="K4">
        <v>101</v>
      </c>
      <c r="L4">
        <v>2E-3</v>
      </c>
      <c r="M4">
        <v>0</v>
      </c>
      <c r="N4">
        <v>2</v>
      </c>
      <c r="O4">
        <v>126.46</v>
      </c>
      <c r="P4">
        <v>2</v>
      </c>
      <c r="Q4">
        <v>516</v>
      </c>
      <c r="R4">
        <v>2</v>
      </c>
      <c r="S4">
        <v>-2.72</v>
      </c>
      <c r="T4">
        <v>2</v>
      </c>
      <c r="U4">
        <v>-0.67</v>
      </c>
    </row>
    <row r="5" spans="1:21" x14ac:dyDescent="0.3">
      <c r="A5" s="5">
        <f t="shared" si="0"/>
        <v>151</v>
      </c>
      <c r="B5" s="1">
        <f t="shared" si="1"/>
        <v>0.24292009963594557</v>
      </c>
      <c r="C5" s="1">
        <f t="shared" si="2"/>
        <v>-2.42</v>
      </c>
      <c r="F5" s="4"/>
      <c r="G5" s="1">
        <f>O2*2.319</f>
        <v>293.53901999999999</v>
      </c>
      <c r="H5" s="1" t="s">
        <v>3</v>
      </c>
      <c r="I5" s="7">
        <f t="shared" si="3"/>
        <v>0.35498399999999997</v>
      </c>
      <c r="J5" s="7">
        <f t="shared" si="4"/>
        <v>1.46132</v>
      </c>
      <c r="K5">
        <v>151</v>
      </c>
      <c r="L5">
        <v>2E-3</v>
      </c>
      <c r="M5">
        <v>0</v>
      </c>
      <c r="N5">
        <v>3</v>
      </c>
      <c r="O5">
        <v>126.78</v>
      </c>
      <c r="P5">
        <v>3</v>
      </c>
      <c r="Q5">
        <v>521.9</v>
      </c>
      <c r="R5">
        <v>3</v>
      </c>
      <c r="S5">
        <v>-3.47</v>
      </c>
      <c r="T5">
        <v>3</v>
      </c>
      <c r="U5">
        <v>-1.05</v>
      </c>
    </row>
    <row r="6" spans="1:21" x14ac:dyDescent="0.3">
      <c r="A6" s="5">
        <f t="shared" si="0"/>
        <v>201</v>
      </c>
      <c r="B6" s="1">
        <f t="shared" si="1"/>
        <v>0.24442725954567429</v>
      </c>
      <c r="C6" s="1">
        <f t="shared" si="2"/>
        <v>-3.3200000000000003</v>
      </c>
      <c r="F6" s="4"/>
      <c r="G6" s="3"/>
      <c r="H6" s="3"/>
      <c r="I6" s="7">
        <f t="shared" si="3"/>
        <v>0.35400400000000004</v>
      </c>
      <c r="J6" s="7">
        <f t="shared" si="4"/>
        <v>1.4482999999999999</v>
      </c>
      <c r="K6">
        <v>201</v>
      </c>
      <c r="L6">
        <v>2E-3</v>
      </c>
      <c r="M6">
        <v>0</v>
      </c>
      <c r="N6">
        <v>4</v>
      </c>
      <c r="O6">
        <v>126.43</v>
      </c>
      <c r="P6">
        <v>4</v>
      </c>
      <c r="Q6">
        <v>517.25</v>
      </c>
      <c r="R6">
        <v>4</v>
      </c>
      <c r="S6">
        <v>-4.07</v>
      </c>
      <c r="T6">
        <v>4</v>
      </c>
      <c r="U6">
        <v>-0.75</v>
      </c>
    </row>
    <row r="7" spans="1:21" x14ac:dyDescent="0.3">
      <c r="A7" s="5">
        <f t="shared" si="0"/>
        <v>251</v>
      </c>
      <c r="B7" s="1">
        <f t="shared" si="1"/>
        <v>0.2448202551217627</v>
      </c>
      <c r="C7" s="1">
        <f t="shared" si="2"/>
        <v>-4.0999999999999996</v>
      </c>
      <c r="F7" s="4"/>
      <c r="G7" s="6" t="s">
        <v>9</v>
      </c>
      <c r="H7" s="3"/>
      <c r="I7" s="7">
        <f t="shared" si="3"/>
        <v>0.35467599999999999</v>
      </c>
      <c r="J7" s="7">
        <f t="shared" si="4"/>
        <v>1.4487199999999998</v>
      </c>
      <c r="K7">
        <v>251</v>
      </c>
      <c r="L7">
        <v>2E-3</v>
      </c>
      <c r="M7">
        <v>0</v>
      </c>
      <c r="N7">
        <v>5</v>
      </c>
      <c r="O7">
        <v>126.67</v>
      </c>
      <c r="P7">
        <v>5</v>
      </c>
      <c r="Q7">
        <v>517.4</v>
      </c>
      <c r="R7">
        <v>5</v>
      </c>
      <c r="S7">
        <v>-5.09</v>
      </c>
      <c r="T7">
        <v>5</v>
      </c>
      <c r="U7">
        <v>-0.99</v>
      </c>
    </row>
    <row r="8" spans="1:21" x14ac:dyDescent="0.3">
      <c r="A8" s="5">
        <f t="shared" si="0"/>
        <v>301</v>
      </c>
      <c r="B8" s="1">
        <f t="shared" si="1"/>
        <v>0.24280884767700184</v>
      </c>
      <c r="C8" s="1">
        <f t="shared" si="2"/>
        <v>-4.78</v>
      </c>
      <c r="G8" s="2">
        <v>448.8</v>
      </c>
      <c r="H8" s="10" t="s">
        <v>3</v>
      </c>
      <c r="I8" s="7">
        <f t="shared" si="3"/>
        <v>0.35193199999999997</v>
      </c>
      <c r="J8" s="7">
        <f t="shared" si="4"/>
        <v>1.4494199999999999</v>
      </c>
      <c r="K8">
        <v>301</v>
      </c>
      <c r="L8">
        <v>2E-3</v>
      </c>
      <c r="M8">
        <v>0</v>
      </c>
      <c r="N8">
        <v>6</v>
      </c>
      <c r="O8">
        <v>125.69</v>
      </c>
      <c r="P8">
        <v>6</v>
      </c>
      <c r="Q8">
        <v>517.65</v>
      </c>
      <c r="R8">
        <v>6</v>
      </c>
      <c r="S8">
        <v>-5.94</v>
      </c>
      <c r="T8">
        <v>6</v>
      </c>
      <c r="U8">
        <v>-1.1599999999999999</v>
      </c>
    </row>
    <row r="9" spans="1:21" x14ac:dyDescent="0.3">
      <c r="A9" s="5">
        <f t="shared" si="0"/>
        <v>351</v>
      </c>
      <c r="B9" s="1">
        <f t="shared" si="1"/>
        <v>0.24277277568012393</v>
      </c>
      <c r="C9" s="1">
        <f t="shared" si="2"/>
        <v>-5.97</v>
      </c>
      <c r="H9" s="3"/>
      <c r="I9" s="7">
        <f t="shared" si="3"/>
        <v>0.35106399999999999</v>
      </c>
      <c r="J9" s="7">
        <f t="shared" si="4"/>
        <v>1.4460599999999999</v>
      </c>
      <c r="K9">
        <v>351</v>
      </c>
      <c r="L9">
        <v>2E-3</v>
      </c>
      <c r="M9">
        <v>0</v>
      </c>
      <c r="N9">
        <v>7</v>
      </c>
      <c r="O9">
        <v>125.38</v>
      </c>
      <c r="P9">
        <v>7</v>
      </c>
      <c r="Q9">
        <v>516.45000000000005</v>
      </c>
      <c r="R9">
        <v>7</v>
      </c>
      <c r="S9">
        <v>-6.87</v>
      </c>
      <c r="T9">
        <v>7</v>
      </c>
      <c r="U9">
        <v>-0.9</v>
      </c>
    </row>
    <row r="10" spans="1:21" x14ac:dyDescent="0.3">
      <c r="A10" s="5">
        <f t="shared" si="0"/>
        <v>401</v>
      </c>
      <c r="B10" s="1">
        <f t="shared" si="1"/>
        <v>0.24373722627737227</v>
      </c>
      <c r="C10" s="1">
        <f t="shared" si="2"/>
        <v>-6.87</v>
      </c>
      <c r="I10" s="7">
        <f t="shared" si="3"/>
        <v>0.35061599999999998</v>
      </c>
      <c r="J10" s="7">
        <f t="shared" si="4"/>
        <v>1.4384999999999999</v>
      </c>
      <c r="K10">
        <v>401</v>
      </c>
      <c r="L10">
        <v>2E-3</v>
      </c>
      <c r="M10">
        <v>0</v>
      </c>
      <c r="N10">
        <v>8</v>
      </c>
      <c r="O10">
        <v>125.22</v>
      </c>
      <c r="P10">
        <v>8</v>
      </c>
      <c r="Q10">
        <v>513.75</v>
      </c>
      <c r="R10">
        <v>8</v>
      </c>
      <c r="S10">
        <v>-7.41</v>
      </c>
      <c r="T10">
        <v>8</v>
      </c>
      <c r="U10">
        <v>-0.54</v>
      </c>
    </row>
    <row r="11" spans="1:21" x14ac:dyDescent="0.3">
      <c r="A11" s="5">
        <f t="shared" si="0"/>
        <v>451</v>
      </c>
      <c r="B11" s="1">
        <f t="shared" si="1"/>
        <v>0.24295171339563862</v>
      </c>
      <c r="C11" s="1">
        <f t="shared" si="2"/>
        <v>-7.5699999999999994</v>
      </c>
      <c r="I11" s="7">
        <f t="shared" si="3"/>
        <v>0.34938399999999997</v>
      </c>
      <c r="J11" s="7">
        <f t="shared" si="4"/>
        <v>1.43808</v>
      </c>
      <c r="K11">
        <v>451</v>
      </c>
      <c r="L11">
        <v>2E-3</v>
      </c>
      <c r="M11">
        <v>0</v>
      </c>
      <c r="N11">
        <v>9</v>
      </c>
      <c r="O11">
        <v>124.78</v>
      </c>
      <c r="P11">
        <v>9</v>
      </c>
      <c r="Q11">
        <v>513.6</v>
      </c>
      <c r="R11">
        <v>9</v>
      </c>
      <c r="S11">
        <v>-8.1199999999999992</v>
      </c>
      <c r="T11">
        <v>9</v>
      </c>
      <c r="U11">
        <v>-0.55000000000000004</v>
      </c>
    </row>
    <row r="12" spans="1:21" x14ac:dyDescent="0.3">
      <c r="A12" s="5">
        <f t="shared" si="0"/>
        <v>501</v>
      </c>
      <c r="B12" s="1">
        <f t="shared" si="1"/>
        <v>0.24256400234512412</v>
      </c>
      <c r="C12" s="1">
        <f t="shared" si="2"/>
        <v>-8.51</v>
      </c>
      <c r="I12" s="7">
        <f t="shared" si="3"/>
        <v>0.34753600000000001</v>
      </c>
      <c r="J12" s="7">
        <f t="shared" si="4"/>
        <v>1.4327599999999998</v>
      </c>
      <c r="K12">
        <v>501</v>
      </c>
      <c r="L12">
        <v>2E-3</v>
      </c>
      <c r="M12">
        <v>0</v>
      </c>
      <c r="N12">
        <v>10</v>
      </c>
      <c r="O12">
        <v>124.12</v>
      </c>
      <c r="P12">
        <v>10</v>
      </c>
      <c r="Q12">
        <v>511.7</v>
      </c>
      <c r="R12">
        <v>10</v>
      </c>
      <c r="S12">
        <v>-9.0399999999999991</v>
      </c>
      <c r="T12">
        <v>10</v>
      </c>
      <c r="U12">
        <v>-0.53</v>
      </c>
    </row>
    <row r="13" spans="1:21" x14ac:dyDescent="0.3">
      <c r="A13" s="5">
        <f t="shared" si="0"/>
        <v>551</v>
      </c>
      <c r="B13" s="1">
        <f t="shared" si="1"/>
        <v>0.24069936862554639</v>
      </c>
      <c r="C13" s="1">
        <f t="shared" si="2"/>
        <v>-9.2100000000000009</v>
      </c>
      <c r="I13" s="7">
        <f t="shared" si="3"/>
        <v>0.34692000000000001</v>
      </c>
      <c r="J13" s="7">
        <f t="shared" si="4"/>
        <v>1.4413</v>
      </c>
      <c r="K13">
        <v>551</v>
      </c>
      <c r="L13">
        <v>2E-3</v>
      </c>
      <c r="M13">
        <v>0</v>
      </c>
      <c r="N13">
        <v>11</v>
      </c>
      <c r="O13">
        <v>123.9</v>
      </c>
      <c r="P13">
        <v>11</v>
      </c>
      <c r="Q13">
        <v>514.75</v>
      </c>
      <c r="R13">
        <v>11</v>
      </c>
      <c r="S13">
        <v>-9.6300000000000008</v>
      </c>
      <c r="T13">
        <v>11</v>
      </c>
      <c r="U13">
        <v>-0.42</v>
      </c>
    </row>
    <row r="14" spans="1:21" x14ac:dyDescent="0.3">
      <c r="A14" s="5">
        <f t="shared" si="0"/>
        <v>601</v>
      </c>
      <c r="B14" s="1">
        <f t="shared" si="1"/>
        <v>0.24110417479516191</v>
      </c>
      <c r="C14" s="1">
        <f t="shared" si="2"/>
        <v>-9.9500000000000011</v>
      </c>
      <c r="I14" s="7">
        <f t="shared" si="3"/>
        <v>0.34605199999999997</v>
      </c>
      <c r="J14" s="7">
        <f t="shared" si="4"/>
        <v>1.4352799999999999</v>
      </c>
      <c r="K14">
        <v>601</v>
      </c>
      <c r="L14">
        <v>2E-3</v>
      </c>
      <c r="M14">
        <v>0</v>
      </c>
      <c r="N14">
        <v>12</v>
      </c>
      <c r="O14">
        <v>123.59</v>
      </c>
      <c r="P14">
        <v>12</v>
      </c>
      <c r="Q14">
        <v>512.6</v>
      </c>
      <c r="R14">
        <v>12</v>
      </c>
      <c r="S14">
        <v>-10.31</v>
      </c>
      <c r="T14">
        <v>12</v>
      </c>
      <c r="U14">
        <v>-0.36</v>
      </c>
    </row>
    <row r="15" spans="1:21" x14ac:dyDescent="0.3">
      <c r="A15" s="5">
        <f t="shared" si="0"/>
        <v>651</v>
      </c>
      <c r="B15" s="1">
        <f t="shared" si="1"/>
        <v>0.2399298450745396</v>
      </c>
      <c r="C15" s="1">
        <f t="shared" si="2"/>
        <v>-11.1</v>
      </c>
      <c r="I15" s="7">
        <f t="shared" si="3"/>
        <v>0.34473599999999999</v>
      </c>
      <c r="J15" s="7">
        <f t="shared" si="4"/>
        <v>1.43682</v>
      </c>
      <c r="K15">
        <v>651</v>
      </c>
      <c r="L15">
        <v>2E-3</v>
      </c>
      <c r="M15">
        <v>0</v>
      </c>
      <c r="N15">
        <v>13</v>
      </c>
      <c r="O15">
        <v>123.12</v>
      </c>
      <c r="P15">
        <v>13</v>
      </c>
      <c r="Q15">
        <v>513.15</v>
      </c>
      <c r="R15">
        <v>13</v>
      </c>
      <c r="S15">
        <v>-11.15</v>
      </c>
      <c r="T15">
        <v>13</v>
      </c>
      <c r="U15">
        <v>-0.05</v>
      </c>
    </row>
    <row r="16" spans="1:21" x14ac:dyDescent="0.3">
      <c r="A16" s="5">
        <f t="shared" si="0"/>
        <v>701</v>
      </c>
      <c r="B16" s="1">
        <f t="shared" si="1"/>
        <v>0.23958904109589044</v>
      </c>
      <c r="C16" s="1">
        <f t="shared" si="2"/>
        <v>-11.9</v>
      </c>
      <c r="I16" s="7">
        <f t="shared" si="3"/>
        <v>0.342804</v>
      </c>
      <c r="J16" s="7">
        <f t="shared" si="4"/>
        <v>1.4307999999999998</v>
      </c>
      <c r="K16">
        <v>701</v>
      </c>
      <c r="L16">
        <v>2E-3</v>
      </c>
      <c r="M16">
        <v>0</v>
      </c>
      <c r="N16">
        <v>14</v>
      </c>
      <c r="O16">
        <v>122.43</v>
      </c>
      <c r="P16">
        <v>14</v>
      </c>
      <c r="Q16">
        <v>511</v>
      </c>
      <c r="R16">
        <v>14</v>
      </c>
      <c r="S16">
        <v>-12.22</v>
      </c>
      <c r="T16">
        <v>14</v>
      </c>
      <c r="U16">
        <v>-0.32</v>
      </c>
    </row>
    <row r="17" spans="1:21" x14ac:dyDescent="0.3">
      <c r="A17" s="5">
        <f t="shared" si="0"/>
        <v>751</v>
      </c>
      <c r="B17" s="1">
        <f t="shared" si="1"/>
        <v>0.238702744944808</v>
      </c>
      <c r="C17" s="1">
        <f t="shared" si="2"/>
        <v>-12.540000000000001</v>
      </c>
      <c r="I17" s="7">
        <f t="shared" si="3"/>
        <v>0.34210399999999996</v>
      </c>
      <c r="J17" s="7">
        <f t="shared" si="4"/>
        <v>1.4331800000000001</v>
      </c>
      <c r="K17">
        <v>751</v>
      </c>
      <c r="L17">
        <v>2E-3</v>
      </c>
      <c r="M17">
        <v>0</v>
      </c>
      <c r="N17">
        <v>15</v>
      </c>
      <c r="O17">
        <v>122.18</v>
      </c>
      <c r="P17">
        <v>15</v>
      </c>
      <c r="Q17">
        <v>511.85</v>
      </c>
      <c r="R17">
        <v>15</v>
      </c>
      <c r="S17">
        <v>-12.66</v>
      </c>
      <c r="T17">
        <v>15</v>
      </c>
      <c r="U17">
        <v>-0.12</v>
      </c>
    </row>
    <row r="18" spans="1:21" x14ac:dyDescent="0.3">
      <c r="A18" s="5">
        <f t="shared" si="0"/>
        <v>801</v>
      </c>
      <c r="B18" s="1">
        <f t="shared" si="1"/>
        <v>0.2364078614516443</v>
      </c>
      <c r="C18" s="1">
        <f t="shared" si="2"/>
        <v>-13.629999999999999</v>
      </c>
      <c r="I18" s="7">
        <f t="shared" si="3"/>
        <v>0.34017199999999997</v>
      </c>
      <c r="J18" s="7">
        <f t="shared" si="4"/>
        <v>1.4389199999999998</v>
      </c>
      <c r="K18">
        <v>801</v>
      </c>
      <c r="L18">
        <v>2E-3</v>
      </c>
      <c r="M18">
        <v>0</v>
      </c>
      <c r="N18">
        <v>16</v>
      </c>
      <c r="O18">
        <v>121.49</v>
      </c>
      <c r="P18">
        <v>16</v>
      </c>
      <c r="Q18">
        <v>513.9</v>
      </c>
      <c r="R18">
        <v>16</v>
      </c>
      <c r="S18">
        <v>-13.35</v>
      </c>
      <c r="T18">
        <v>16</v>
      </c>
      <c r="U18">
        <v>0.28000000000000003</v>
      </c>
    </row>
    <row r="19" spans="1:21" x14ac:dyDescent="0.3">
      <c r="A19" s="5">
        <f t="shared" si="0"/>
        <v>851</v>
      </c>
      <c r="B19" s="1">
        <f t="shared" si="1"/>
        <v>0.23624671148786908</v>
      </c>
      <c r="C19" s="1">
        <f t="shared" si="2"/>
        <v>-14.5</v>
      </c>
      <c r="I19" s="7">
        <f t="shared" si="3"/>
        <v>0.33944400000000002</v>
      </c>
      <c r="J19" s="7">
        <f t="shared" si="4"/>
        <v>1.43682</v>
      </c>
      <c r="K19">
        <v>851</v>
      </c>
      <c r="L19">
        <v>2E-3</v>
      </c>
      <c r="M19">
        <v>0</v>
      </c>
      <c r="N19">
        <v>17</v>
      </c>
      <c r="O19">
        <v>121.23</v>
      </c>
      <c r="P19">
        <v>17</v>
      </c>
      <c r="Q19">
        <v>513.15</v>
      </c>
      <c r="R19">
        <v>17</v>
      </c>
      <c r="S19">
        <v>-13.91</v>
      </c>
      <c r="T19">
        <v>17</v>
      </c>
      <c r="U19">
        <v>0.59</v>
      </c>
    </row>
    <row r="20" spans="1:21" x14ac:dyDescent="0.3">
      <c r="A20" s="5">
        <f t="shared" si="0"/>
        <v>901</v>
      </c>
      <c r="B20" s="1">
        <f t="shared" si="1"/>
        <v>0.23543637250121893</v>
      </c>
      <c r="C20" s="1">
        <f t="shared" si="2"/>
        <v>-15.100000000000001</v>
      </c>
      <c r="I20" s="7">
        <f t="shared" si="3"/>
        <v>0.33801599999999998</v>
      </c>
      <c r="J20" s="7">
        <f t="shared" si="4"/>
        <v>1.4356999999999998</v>
      </c>
      <c r="K20">
        <v>901</v>
      </c>
      <c r="L20">
        <v>2E-3</v>
      </c>
      <c r="M20">
        <v>0</v>
      </c>
      <c r="N20">
        <v>18</v>
      </c>
      <c r="O20">
        <v>120.72</v>
      </c>
      <c r="P20">
        <v>18</v>
      </c>
      <c r="Q20">
        <v>512.75</v>
      </c>
      <c r="R20">
        <v>18</v>
      </c>
      <c r="S20">
        <v>-14.64</v>
      </c>
      <c r="T20">
        <v>18</v>
      </c>
      <c r="U20">
        <v>0.46</v>
      </c>
    </row>
    <row r="21" spans="1:21" x14ac:dyDescent="0.3">
      <c r="A21" s="5">
        <f t="shared" si="0"/>
        <v>951</v>
      </c>
      <c r="B21" s="1">
        <f t="shared" si="1"/>
        <v>0.23486399532026908</v>
      </c>
      <c r="C21" s="1">
        <f t="shared" si="2"/>
        <v>-15.83</v>
      </c>
      <c r="I21" s="7">
        <f t="shared" si="3"/>
        <v>0.33726</v>
      </c>
      <c r="J21" s="7">
        <f t="shared" si="4"/>
        <v>1.43598</v>
      </c>
      <c r="K21">
        <v>951</v>
      </c>
      <c r="L21">
        <v>2E-3</v>
      </c>
      <c r="M21">
        <v>0</v>
      </c>
      <c r="N21">
        <v>19</v>
      </c>
      <c r="O21">
        <v>120.45</v>
      </c>
      <c r="P21">
        <v>19</v>
      </c>
      <c r="Q21">
        <v>512.85</v>
      </c>
      <c r="R21">
        <v>19</v>
      </c>
      <c r="S21">
        <v>-15.66</v>
      </c>
      <c r="T21">
        <v>19</v>
      </c>
      <c r="U21">
        <v>0.17</v>
      </c>
    </row>
    <row r="22" spans="1:21" x14ac:dyDescent="0.3">
      <c r="A22" s="5">
        <f t="shared" si="0"/>
        <v>1001</v>
      </c>
      <c r="B22" s="1">
        <f t="shared" si="1"/>
        <v>0.23414017692232916</v>
      </c>
      <c r="C22" s="1">
        <f t="shared" si="2"/>
        <v>-16.490000000000002</v>
      </c>
      <c r="I22" s="7">
        <f t="shared" si="3"/>
        <v>0.337204</v>
      </c>
      <c r="J22" s="7">
        <f t="shared" si="4"/>
        <v>1.44018</v>
      </c>
      <c r="K22">
        <v>1001</v>
      </c>
      <c r="L22">
        <v>2E-3</v>
      </c>
      <c r="M22">
        <v>0</v>
      </c>
      <c r="N22">
        <v>20</v>
      </c>
      <c r="O22">
        <v>120.43</v>
      </c>
      <c r="P22">
        <v>20</v>
      </c>
      <c r="Q22">
        <v>514.35</v>
      </c>
      <c r="R22">
        <v>20</v>
      </c>
      <c r="S22">
        <v>-16.190000000000001</v>
      </c>
      <c r="T22">
        <v>20</v>
      </c>
      <c r="U22">
        <v>0.3</v>
      </c>
    </row>
    <row r="23" spans="1:21" x14ac:dyDescent="0.3">
      <c r="A23" s="5">
        <f t="shared" si="0"/>
        <v>1101</v>
      </c>
      <c r="B23" s="1">
        <f t="shared" si="1"/>
        <v>0.23163523235465683</v>
      </c>
      <c r="C23" s="1">
        <f t="shared" si="2"/>
        <v>-17.95</v>
      </c>
      <c r="I23" s="7">
        <f t="shared" si="3"/>
        <v>0.33356399999999997</v>
      </c>
      <c r="J23" s="7">
        <f t="shared" si="4"/>
        <v>1.4400399999999998</v>
      </c>
      <c r="K23">
        <v>1101</v>
      </c>
      <c r="L23">
        <v>2E-3</v>
      </c>
      <c r="M23">
        <v>0</v>
      </c>
      <c r="N23">
        <v>21</v>
      </c>
      <c r="O23">
        <v>119.13</v>
      </c>
      <c r="P23">
        <v>21</v>
      </c>
      <c r="Q23">
        <v>514.29999999999995</v>
      </c>
      <c r="R23">
        <v>21</v>
      </c>
      <c r="S23">
        <v>-17.38</v>
      </c>
      <c r="T23">
        <v>21</v>
      </c>
      <c r="U23">
        <v>0.56999999999999995</v>
      </c>
    </row>
    <row r="24" spans="1:21" x14ac:dyDescent="0.3">
      <c r="A24" s="5">
        <f t="shared" si="0"/>
        <v>1201</v>
      </c>
      <c r="B24" s="1">
        <f t="shared" si="1"/>
        <v>0.22842247538134777</v>
      </c>
      <c r="C24" s="1">
        <f t="shared" si="2"/>
        <v>-19.490000000000002</v>
      </c>
      <c r="I24" s="7">
        <f t="shared" si="3"/>
        <v>0.33123999999999998</v>
      </c>
      <c r="J24" s="7">
        <f t="shared" si="4"/>
        <v>1.4501199999999999</v>
      </c>
      <c r="K24">
        <v>1201</v>
      </c>
      <c r="L24">
        <v>2E-3</v>
      </c>
      <c r="M24">
        <v>0</v>
      </c>
      <c r="N24">
        <v>22</v>
      </c>
      <c r="O24">
        <v>118.3</v>
      </c>
      <c r="P24">
        <v>22</v>
      </c>
      <c r="Q24">
        <v>517.9</v>
      </c>
      <c r="R24">
        <v>22</v>
      </c>
      <c r="S24">
        <v>-18.82</v>
      </c>
      <c r="T24">
        <v>22</v>
      </c>
      <c r="U24">
        <v>0.67</v>
      </c>
    </row>
    <row r="25" spans="1:21" x14ac:dyDescent="0.3">
      <c r="A25" s="5">
        <f t="shared" si="0"/>
        <v>1251</v>
      </c>
      <c r="B25" s="1">
        <f t="shared" si="1"/>
        <v>0.2254992319508449</v>
      </c>
      <c r="C25" s="1">
        <f t="shared" si="2"/>
        <v>-20.860000000000003</v>
      </c>
      <c r="I25" s="7">
        <f t="shared" si="3"/>
        <v>0.32883200000000001</v>
      </c>
      <c r="J25" s="7">
        <f t="shared" si="4"/>
        <v>1.4582399999999998</v>
      </c>
      <c r="K25">
        <v>1251</v>
      </c>
      <c r="L25">
        <v>2E-3</v>
      </c>
      <c r="M25">
        <v>0</v>
      </c>
      <c r="N25">
        <v>23</v>
      </c>
      <c r="O25">
        <v>117.44</v>
      </c>
      <c r="P25">
        <v>23</v>
      </c>
      <c r="Q25">
        <v>520.79999999999995</v>
      </c>
      <c r="R25">
        <v>23</v>
      </c>
      <c r="S25">
        <v>-19.600000000000001</v>
      </c>
      <c r="T25">
        <v>23</v>
      </c>
      <c r="U25">
        <v>1.26</v>
      </c>
    </row>
    <row r="26" spans="1:21" x14ac:dyDescent="0.3">
      <c r="A26" s="5">
        <f t="shared" si="0"/>
        <v>1301</v>
      </c>
      <c r="B26" s="1">
        <f t="shared" si="1"/>
        <v>0.22850959173635024</v>
      </c>
      <c r="C26" s="1">
        <f t="shared" si="2"/>
        <v>-21</v>
      </c>
      <c r="I26" s="7">
        <f t="shared" si="3"/>
        <v>0.32519199999999998</v>
      </c>
      <c r="J26" s="7">
        <f t="shared" si="4"/>
        <v>1.4230999999999998</v>
      </c>
      <c r="K26">
        <v>1301</v>
      </c>
      <c r="L26">
        <v>2E-3</v>
      </c>
      <c r="M26">
        <v>0</v>
      </c>
      <c r="N26">
        <v>24</v>
      </c>
      <c r="O26">
        <v>116.14</v>
      </c>
      <c r="P26">
        <v>24</v>
      </c>
      <c r="Q26">
        <v>508.25</v>
      </c>
      <c r="R26">
        <v>24</v>
      </c>
      <c r="S26">
        <v>-20.79</v>
      </c>
      <c r="T26">
        <v>24</v>
      </c>
      <c r="U26">
        <v>0.21</v>
      </c>
    </row>
    <row r="27" spans="1:21" x14ac:dyDescent="0.3">
      <c r="A27" s="5">
        <f t="shared" si="0"/>
        <v>1401</v>
      </c>
      <c r="B27" s="1">
        <f t="shared" si="1"/>
        <v>0.22450989859971032</v>
      </c>
      <c r="C27" s="1">
        <f t="shared" si="2"/>
        <v>-22.54</v>
      </c>
      <c r="I27" s="7">
        <f t="shared" si="3"/>
        <v>0.32547199999999998</v>
      </c>
      <c r="J27" s="7">
        <f t="shared" si="4"/>
        <v>1.4496999999999998</v>
      </c>
      <c r="K27">
        <v>1401</v>
      </c>
      <c r="L27">
        <v>2E-3</v>
      </c>
      <c r="M27">
        <v>0</v>
      </c>
      <c r="N27">
        <v>25</v>
      </c>
      <c r="O27">
        <v>116.24</v>
      </c>
      <c r="P27">
        <v>25</v>
      </c>
      <c r="Q27">
        <v>517.75</v>
      </c>
      <c r="R27">
        <v>25</v>
      </c>
      <c r="S27">
        <v>-21.66</v>
      </c>
      <c r="T27">
        <v>25</v>
      </c>
      <c r="U27">
        <v>0.88</v>
      </c>
    </row>
    <row r="28" spans="1:21" x14ac:dyDescent="0.3">
      <c r="A28" s="5">
        <f t="shared" si="0"/>
        <v>1501</v>
      </c>
      <c r="B28" s="1">
        <f t="shared" si="1"/>
        <v>0.22064913801406144</v>
      </c>
      <c r="C28" s="1">
        <f t="shared" si="2"/>
        <v>-23.62</v>
      </c>
      <c r="I28" s="7">
        <f t="shared" si="3"/>
        <v>0.32073999999999997</v>
      </c>
      <c r="J28" s="7">
        <f t="shared" si="4"/>
        <v>1.4536199999999999</v>
      </c>
      <c r="K28">
        <v>1501</v>
      </c>
      <c r="L28">
        <v>2E-3</v>
      </c>
      <c r="M28">
        <v>0</v>
      </c>
      <c r="N28">
        <v>26</v>
      </c>
      <c r="O28">
        <v>114.55</v>
      </c>
      <c r="P28">
        <v>26</v>
      </c>
      <c r="Q28">
        <v>519.15</v>
      </c>
      <c r="R28">
        <v>26</v>
      </c>
      <c r="S28">
        <v>-22.62</v>
      </c>
      <c r="T28">
        <v>26</v>
      </c>
      <c r="U28">
        <v>1</v>
      </c>
    </row>
    <row r="29" spans="1:21" x14ac:dyDescent="0.3">
      <c r="A29" s="5">
        <f t="shared" si="0"/>
        <v>1751</v>
      </c>
      <c r="B29" s="1">
        <f t="shared" si="1"/>
        <v>0.21154283548142533</v>
      </c>
      <c r="C29" s="1">
        <f t="shared" si="2"/>
        <v>-26.8</v>
      </c>
      <c r="I29" s="7">
        <f t="shared" si="3"/>
        <v>0.31250800000000001</v>
      </c>
      <c r="J29" s="7">
        <f t="shared" si="4"/>
        <v>1.4772799999999999</v>
      </c>
      <c r="K29">
        <v>1751</v>
      </c>
      <c r="L29">
        <v>2E-3</v>
      </c>
      <c r="M29">
        <v>0</v>
      </c>
      <c r="N29">
        <v>27</v>
      </c>
      <c r="O29">
        <v>111.61</v>
      </c>
      <c r="P29">
        <v>27</v>
      </c>
      <c r="Q29">
        <v>527.6</v>
      </c>
      <c r="R29">
        <v>27</v>
      </c>
      <c r="S29">
        <v>-25.7</v>
      </c>
      <c r="T29">
        <v>27</v>
      </c>
      <c r="U29">
        <v>1.1000000000000001</v>
      </c>
    </row>
    <row r="30" spans="1:21" x14ac:dyDescent="0.3">
      <c r="A30" s="5">
        <f t="shared" si="0"/>
        <v>2001</v>
      </c>
      <c r="B30" s="1">
        <f t="shared" si="1"/>
        <v>0.20419606736287518</v>
      </c>
      <c r="C30" s="1">
        <f t="shared" si="2"/>
        <v>-30.31</v>
      </c>
      <c r="I30" s="7">
        <f t="shared" si="3"/>
        <v>0.30385600000000001</v>
      </c>
      <c r="J30" s="7">
        <f t="shared" si="4"/>
        <v>1.4880599999999999</v>
      </c>
      <c r="K30">
        <v>2001</v>
      </c>
      <c r="L30">
        <v>2E-3</v>
      </c>
      <c r="M30">
        <v>0</v>
      </c>
      <c r="N30">
        <v>28</v>
      </c>
      <c r="O30">
        <v>108.52</v>
      </c>
      <c r="P30">
        <v>28</v>
      </c>
      <c r="Q30">
        <v>531.45000000000005</v>
      </c>
      <c r="R30">
        <v>28</v>
      </c>
      <c r="S30">
        <v>-28.79</v>
      </c>
      <c r="T30">
        <v>28</v>
      </c>
      <c r="U30">
        <v>1.52</v>
      </c>
    </row>
    <row r="31" spans="1:21" x14ac:dyDescent="0.3">
      <c r="A31" s="5">
        <f t="shared" si="0"/>
        <v>2251</v>
      </c>
      <c r="B31" s="1">
        <f t="shared" si="1"/>
        <v>0.1971289172452618</v>
      </c>
      <c r="C31" s="1">
        <f t="shared" si="2"/>
        <v>-33.01</v>
      </c>
      <c r="I31" s="7">
        <f t="shared" si="3"/>
        <v>0.29414000000000001</v>
      </c>
      <c r="J31" s="7">
        <f t="shared" si="4"/>
        <v>1.4921199999999999</v>
      </c>
      <c r="K31">
        <v>2251</v>
      </c>
      <c r="L31">
        <v>2E-3</v>
      </c>
      <c r="M31">
        <v>0</v>
      </c>
      <c r="N31">
        <v>29</v>
      </c>
      <c r="O31">
        <v>105.05</v>
      </c>
      <c r="P31">
        <v>29</v>
      </c>
      <c r="Q31">
        <v>532.9</v>
      </c>
      <c r="R31">
        <v>29</v>
      </c>
      <c r="S31">
        <v>-31.35</v>
      </c>
      <c r="T31">
        <v>29</v>
      </c>
      <c r="U31">
        <v>1.66</v>
      </c>
    </row>
    <row r="32" spans="1:21" x14ac:dyDescent="0.3">
      <c r="A32" s="5">
        <f t="shared" si="0"/>
        <v>2501</v>
      </c>
      <c r="B32" s="1">
        <f t="shared" si="1"/>
        <v>0.18902898005269103</v>
      </c>
      <c r="C32" s="1">
        <f t="shared" si="2"/>
        <v>-35.11</v>
      </c>
      <c r="I32" s="7">
        <f t="shared" si="3"/>
        <v>0.28126000000000001</v>
      </c>
      <c r="J32" s="7">
        <f t="shared" si="4"/>
        <v>1.4879199999999999</v>
      </c>
      <c r="K32">
        <v>2501</v>
      </c>
      <c r="L32">
        <v>2E-3</v>
      </c>
      <c r="M32">
        <v>0</v>
      </c>
      <c r="N32">
        <v>30</v>
      </c>
      <c r="O32">
        <v>100.45</v>
      </c>
      <c r="P32">
        <v>30</v>
      </c>
      <c r="Q32">
        <v>531.4</v>
      </c>
      <c r="R32">
        <v>30</v>
      </c>
      <c r="S32">
        <v>-33.869999999999997</v>
      </c>
      <c r="T32">
        <v>30</v>
      </c>
      <c r="U32">
        <v>1.24</v>
      </c>
    </row>
    <row r="33" spans="1:21" x14ac:dyDescent="0.3">
      <c r="A33" s="5">
        <f t="shared" si="0"/>
        <v>2751</v>
      </c>
      <c r="B33" s="1">
        <f t="shared" si="1"/>
        <v>0.18130694891854579</v>
      </c>
      <c r="C33" s="1">
        <f t="shared" si="2"/>
        <v>-37.799999999999997</v>
      </c>
      <c r="I33" s="7">
        <f t="shared" si="3"/>
        <v>0.27578599999999998</v>
      </c>
      <c r="J33" s="7">
        <f t="shared" si="4"/>
        <v>1.5210999999999999</v>
      </c>
      <c r="K33">
        <v>2751</v>
      </c>
      <c r="L33">
        <v>2E-3</v>
      </c>
      <c r="M33">
        <v>0</v>
      </c>
      <c r="N33">
        <v>31</v>
      </c>
      <c r="O33">
        <v>98.495000000000005</v>
      </c>
      <c r="P33">
        <v>31</v>
      </c>
      <c r="Q33">
        <v>543.25</v>
      </c>
      <c r="R33">
        <v>31</v>
      </c>
      <c r="S33">
        <v>-36.15</v>
      </c>
      <c r="T33">
        <v>31</v>
      </c>
      <c r="U33">
        <v>1.65</v>
      </c>
    </row>
    <row r="34" spans="1:21" x14ac:dyDescent="0.3">
      <c r="A34" s="5">
        <f t="shared" si="0"/>
        <v>3001</v>
      </c>
      <c r="B34" s="1">
        <f t="shared" ref="B34:B69" si="5">I34/J34</f>
        <v>0.17355944566010215</v>
      </c>
      <c r="C34" s="1">
        <f t="shared" ref="C34:C69" si="6">S34-U34</f>
        <v>-39.29</v>
      </c>
      <c r="I34" s="7">
        <f t="shared" si="3"/>
        <v>0.26650400000000002</v>
      </c>
      <c r="J34" s="7">
        <f t="shared" si="4"/>
        <v>1.5355199999999998</v>
      </c>
      <c r="K34">
        <v>3001</v>
      </c>
      <c r="L34">
        <v>2E-3</v>
      </c>
      <c r="M34">
        <v>0</v>
      </c>
      <c r="N34">
        <v>32</v>
      </c>
      <c r="O34">
        <v>95.18</v>
      </c>
      <c r="P34">
        <v>32</v>
      </c>
      <c r="Q34">
        <v>548.4</v>
      </c>
      <c r="R34">
        <v>32</v>
      </c>
      <c r="S34">
        <v>-38.11</v>
      </c>
      <c r="T34">
        <v>32</v>
      </c>
      <c r="U34">
        <v>1.18</v>
      </c>
    </row>
    <row r="35" spans="1:21" x14ac:dyDescent="0.3">
      <c r="A35" s="5">
        <f t="shared" si="0"/>
        <v>3251</v>
      </c>
      <c r="B35" s="1">
        <f t="shared" si="5"/>
        <v>0.16719363976971582</v>
      </c>
      <c r="C35" s="1">
        <f t="shared" si="6"/>
        <v>-41.49</v>
      </c>
      <c r="I35" s="7">
        <f t="shared" si="3"/>
        <v>0.25614399999999998</v>
      </c>
      <c r="J35" s="7">
        <f t="shared" si="4"/>
        <v>1.5320199999999997</v>
      </c>
      <c r="K35">
        <v>3251</v>
      </c>
      <c r="L35">
        <v>2E-3</v>
      </c>
      <c r="M35">
        <v>0</v>
      </c>
      <c r="N35">
        <v>33</v>
      </c>
      <c r="O35">
        <v>91.48</v>
      </c>
      <c r="P35">
        <v>33</v>
      </c>
      <c r="Q35">
        <v>547.15</v>
      </c>
      <c r="R35">
        <v>33</v>
      </c>
      <c r="S35">
        <v>-40.49</v>
      </c>
      <c r="T35">
        <v>33</v>
      </c>
      <c r="U35">
        <v>1</v>
      </c>
    </row>
    <row r="36" spans="1:21" x14ac:dyDescent="0.3">
      <c r="A36" s="5">
        <f t="shared" si="0"/>
        <v>3501</v>
      </c>
      <c r="B36" s="1">
        <f t="shared" si="5"/>
        <v>0.15847274689692392</v>
      </c>
      <c r="C36" s="1">
        <f t="shared" si="6"/>
        <v>-42.99</v>
      </c>
      <c r="I36" s="7">
        <f t="shared" si="3"/>
        <v>0.24666599999999997</v>
      </c>
      <c r="J36" s="7">
        <f t="shared" si="4"/>
        <v>1.5565199999999997</v>
      </c>
      <c r="K36">
        <v>3501</v>
      </c>
      <c r="L36">
        <v>2E-3</v>
      </c>
      <c r="M36">
        <v>0</v>
      </c>
      <c r="N36">
        <v>34</v>
      </c>
      <c r="O36">
        <v>88.094999999999999</v>
      </c>
      <c r="P36">
        <v>34</v>
      </c>
      <c r="Q36">
        <v>555.9</v>
      </c>
      <c r="R36">
        <v>34</v>
      </c>
      <c r="S36">
        <v>-42.43</v>
      </c>
      <c r="T36">
        <v>34</v>
      </c>
      <c r="U36">
        <v>0.56000000000000005</v>
      </c>
    </row>
    <row r="37" spans="1:21" x14ac:dyDescent="0.3">
      <c r="A37" s="5">
        <f t="shared" si="0"/>
        <v>3751</v>
      </c>
      <c r="B37" s="1">
        <f t="shared" si="5"/>
        <v>0.15126971398021921</v>
      </c>
      <c r="C37" s="1">
        <f t="shared" si="6"/>
        <v>-44.04</v>
      </c>
      <c r="I37" s="7">
        <f t="shared" si="3"/>
        <v>0.237678</v>
      </c>
      <c r="J37" s="7">
        <f t="shared" si="4"/>
        <v>1.5712199999999998</v>
      </c>
      <c r="K37">
        <v>3751</v>
      </c>
      <c r="L37">
        <v>2E-3</v>
      </c>
      <c r="M37">
        <v>0</v>
      </c>
      <c r="N37">
        <v>35</v>
      </c>
      <c r="O37">
        <v>84.885000000000005</v>
      </c>
      <c r="P37">
        <v>35</v>
      </c>
      <c r="Q37">
        <v>561.15</v>
      </c>
      <c r="R37">
        <v>35</v>
      </c>
      <c r="S37">
        <v>-44.06</v>
      </c>
      <c r="T37">
        <v>35</v>
      </c>
      <c r="U37">
        <v>-0.02</v>
      </c>
    </row>
    <row r="38" spans="1:21" x14ac:dyDescent="0.3">
      <c r="A38" s="5">
        <f t="shared" si="0"/>
        <v>4001</v>
      </c>
      <c r="B38" s="1">
        <f t="shared" si="5"/>
        <v>0.14631034175069152</v>
      </c>
      <c r="C38" s="1">
        <f t="shared" si="6"/>
        <v>-45.31</v>
      </c>
      <c r="I38" s="7">
        <f t="shared" si="3"/>
        <v>0.22955799999999998</v>
      </c>
      <c r="J38" s="7">
        <f t="shared" si="4"/>
        <v>1.56898</v>
      </c>
      <c r="K38">
        <v>4001</v>
      </c>
      <c r="L38">
        <v>2E-3</v>
      </c>
      <c r="M38">
        <v>0</v>
      </c>
      <c r="N38">
        <v>36</v>
      </c>
      <c r="O38">
        <v>81.984999999999999</v>
      </c>
      <c r="P38">
        <v>36</v>
      </c>
      <c r="Q38">
        <v>560.35</v>
      </c>
      <c r="R38">
        <v>36</v>
      </c>
      <c r="S38">
        <v>-45.61</v>
      </c>
      <c r="T38">
        <v>36</v>
      </c>
      <c r="U38">
        <v>-0.3</v>
      </c>
    </row>
    <row r="39" spans="1:21" x14ac:dyDescent="0.3">
      <c r="A39" s="5">
        <f t="shared" si="0"/>
        <v>4251</v>
      </c>
      <c r="B39" s="1">
        <f t="shared" si="5"/>
        <v>0.13978370711816329</v>
      </c>
      <c r="C39" s="1">
        <f t="shared" si="6"/>
        <v>-46.480000000000004</v>
      </c>
      <c r="I39" s="7">
        <f t="shared" si="3"/>
        <v>0.22076599999999999</v>
      </c>
      <c r="J39" s="7">
        <f t="shared" si="4"/>
        <v>1.5793399999999997</v>
      </c>
      <c r="K39">
        <v>4251</v>
      </c>
      <c r="L39">
        <v>2E-3</v>
      </c>
      <c r="M39">
        <v>0</v>
      </c>
      <c r="N39">
        <v>37</v>
      </c>
      <c r="O39">
        <v>78.844999999999999</v>
      </c>
      <c r="P39">
        <v>37</v>
      </c>
      <c r="Q39">
        <v>564.04999999999995</v>
      </c>
      <c r="R39">
        <v>37</v>
      </c>
      <c r="S39">
        <v>-47.09</v>
      </c>
      <c r="T39">
        <v>37</v>
      </c>
      <c r="U39">
        <v>-0.61</v>
      </c>
    </row>
    <row r="40" spans="1:21" x14ac:dyDescent="0.3">
      <c r="A40" s="5">
        <f t="shared" si="0"/>
        <v>4501</v>
      </c>
      <c r="B40" s="1">
        <f t="shared" si="5"/>
        <v>0.13519788918205805</v>
      </c>
      <c r="C40" s="1">
        <f t="shared" si="6"/>
        <v>-47.419999999999995</v>
      </c>
      <c r="I40" s="7">
        <f t="shared" si="3"/>
        <v>0.21520800000000001</v>
      </c>
      <c r="J40" s="7">
        <f t="shared" si="4"/>
        <v>1.5917999999999999</v>
      </c>
      <c r="K40">
        <v>4501</v>
      </c>
      <c r="L40">
        <v>2E-3</v>
      </c>
      <c r="M40">
        <v>0</v>
      </c>
      <c r="N40">
        <v>38</v>
      </c>
      <c r="O40">
        <v>76.86</v>
      </c>
      <c r="P40">
        <v>38</v>
      </c>
      <c r="Q40">
        <v>568.5</v>
      </c>
      <c r="R40">
        <v>38</v>
      </c>
      <c r="S40">
        <v>-48.73</v>
      </c>
      <c r="T40">
        <v>38</v>
      </c>
      <c r="U40">
        <v>-1.31</v>
      </c>
    </row>
    <row r="41" spans="1:21" x14ac:dyDescent="0.3">
      <c r="A41" s="5">
        <f t="shared" si="0"/>
        <v>4751</v>
      </c>
      <c r="B41" s="1">
        <f t="shared" si="5"/>
        <v>0.12949836903817333</v>
      </c>
      <c r="C41" s="1">
        <f t="shared" si="6"/>
        <v>-48.23</v>
      </c>
      <c r="I41" s="7">
        <f t="shared" si="3"/>
        <v>0.20564599999999997</v>
      </c>
      <c r="J41" s="7">
        <f t="shared" si="4"/>
        <v>1.5880199999999998</v>
      </c>
      <c r="K41">
        <v>4751</v>
      </c>
      <c r="L41">
        <v>2E-3</v>
      </c>
      <c r="M41">
        <v>0</v>
      </c>
      <c r="N41">
        <v>39</v>
      </c>
      <c r="O41">
        <v>73.444999999999993</v>
      </c>
      <c r="P41">
        <v>39</v>
      </c>
      <c r="Q41">
        <v>567.15</v>
      </c>
      <c r="R41">
        <v>39</v>
      </c>
      <c r="S41">
        <v>-49.58</v>
      </c>
      <c r="T41">
        <v>39</v>
      </c>
      <c r="U41">
        <v>-1.35</v>
      </c>
    </row>
    <row r="42" spans="1:21" x14ac:dyDescent="0.3">
      <c r="A42" s="5">
        <f t="shared" si="0"/>
        <v>5001</v>
      </c>
      <c r="B42" s="1">
        <f t="shared" si="5"/>
        <v>0.12483551188700763</v>
      </c>
      <c r="C42" s="1">
        <f t="shared" si="6"/>
        <v>-48.370000000000005</v>
      </c>
      <c r="I42" s="7">
        <f t="shared" si="3"/>
        <v>0.19922000000000001</v>
      </c>
      <c r="J42" s="7">
        <f t="shared" si="4"/>
        <v>1.5958600000000001</v>
      </c>
      <c r="K42">
        <v>5001</v>
      </c>
      <c r="L42">
        <v>2E-3</v>
      </c>
      <c r="M42">
        <v>0</v>
      </c>
      <c r="N42">
        <v>40</v>
      </c>
      <c r="O42">
        <v>71.150000000000006</v>
      </c>
      <c r="P42">
        <v>40</v>
      </c>
      <c r="Q42">
        <v>569.95000000000005</v>
      </c>
      <c r="R42">
        <v>40</v>
      </c>
      <c r="S42">
        <v>-50.52</v>
      </c>
      <c r="T42">
        <v>40</v>
      </c>
      <c r="U42">
        <v>-2.15</v>
      </c>
    </row>
    <row r="43" spans="1:21" x14ac:dyDescent="0.3">
      <c r="A43" s="5">
        <f t="shared" si="0"/>
        <v>5501</v>
      </c>
      <c r="B43" s="1">
        <f t="shared" si="5"/>
        <v>0.11536901507803546</v>
      </c>
      <c r="C43" s="1">
        <f t="shared" si="6"/>
        <v>-50.01</v>
      </c>
      <c r="I43" s="7">
        <f t="shared" si="3"/>
        <v>0.18317599999999998</v>
      </c>
      <c r="J43" s="7">
        <f t="shared" si="4"/>
        <v>1.5877399999999997</v>
      </c>
      <c r="K43">
        <v>5501</v>
      </c>
      <c r="L43">
        <v>2E-3</v>
      </c>
      <c r="M43">
        <v>0</v>
      </c>
      <c r="N43">
        <v>41</v>
      </c>
      <c r="O43">
        <v>65.42</v>
      </c>
      <c r="P43">
        <v>41</v>
      </c>
      <c r="Q43">
        <v>567.04999999999995</v>
      </c>
      <c r="R43">
        <v>41</v>
      </c>
      <c r="S43">
        <v>-52.22</v>
      </c>
      <c r="T43">
        <v>41</v>
      </c>
      <c r="U43">
        <v>-2.21</v>
      </c>
    </row>
    <row r="44" spans="1:21" x14ac:dyDescent="0.3">
      <c r="A44" s="5">
        <f t="shared" si="0"/>
        <v>6001</v>
      </c>
      <c r="B44" s="1">
        <f t="shared" si="5"/>
        <v>0.1082920038284173</v>
      </c>
      <c r="C44" s="1">
        <f t="shared" si="6"/>
        <v>-50.92</v>
      </c>
      <c r="G44" s="6" t="s">
        <v>7</v>
      </c>
      <c r="I44" s="7">
        <f t="shared" si="3"/>
        <v>0.17424399999999998</v>
      </c>
      <c r="J44" s="7">
        <f t="shared" si="4"/>
        <v>1.6090199999999997</v>
      </c>
      <c r="K44">
        <v>6001</v>
      </c>
      <c r="L44">
        <v>2E-3</v>
      </c>
      <c r="M44">
        <v>0</v>
      </c>
      <c r="N44">
        <v>42</v>
      </c>
      <c r="O44">
        <v>62.23</v>
      </c>
      <c r="P44">
        <v>42</v>
      </c>
      <c r="Q44">
        <v>574.65</v>
      </c>
      <c r="R44">
        <v>42</v>
      </c>
      <c r="S44">
        <v>-54.43</v>
      </c>
      <c r="T44">
        <v>42</v>
      </c>
      <c r="U44">
        <v>-3.51</v>
      </c>
    </row>
    <row r="45" spans="1:21" x14ac:dyDescent="0.3">
      <c r="A45" s="5">
        <f t="shared" si="0"/>
        <v>6501</v>
      </c>
      <c r="B45" s="1">
        <f t="shared" si="5"/>
        <v>0.10085084216009725</v>
      </c>
      <c r="C45" s="1">
        <f t="shared" si="6"/>
        <v>-51.35</v>
      </c>
      <c r="G45" s="2">
        <v>59.9</v>
      </c>
      <c r="H45" s="1" t="s">
        <v>17</v>
      </c>
      <c r="I45" s="7">
        <f t="shared" si="3"/>
        <v>0.16262399999999999</v>
      </c>
      <c r="J45" s="7">
        <f t="shared" si="4"/>
        <v>1.6125199999999997</v>
      </c>
      <c r="K45">
        <v>6501</v>
      </c>
      <c r="L45">
        <v>2E-3</v>
      </c>
      <c r="M45">
        <v>0</v>
      </c>
      <c r="N45">
        <v>43</v>
      </c>
      <c r="O45">
        <v>58.08</v>
      </c>
      <c r="P45">
        <v>43</v>
      </c>
      <c r="Q45">
        <v>575.9</v>
      </c>
      <c r="R45">
        <v>43</v>
      </c>
      <c r="S45">
        <v>-55.17</v>
      </c>
      <c r="T45">
        <v>43</v>
      </c>
      <c r="U45">
        <v>-3.82</v>
      </c>
    </row>
    <row r="46" spans="1:21" x14ac:dyDescent="0.3">
      <c r="A46" s="5">
        <f t="shared" si="0"/>
        <v>7001</v>
      </c>
      <c r="B46" s="1">
        <f t="shared" si="5"/>
        <v>9.4367055545881956E-2</v>
      </c>
      <c r="C46" s="1">
        <f t="shared" si="6"/>
        <v>-51.66</v>
      </c>
      <c r="I46" s="7">
        <f t="shared" si="3"/>
        <v>0.15174599999999999</v>
      </c>
      <c r="J46" s="7">
        <f t="shared" si="4"/>
        <v>1.6080399999999997</v>
      </c>
      <c r="K46">
        <v>7001</v>
      </c>
      <c r="L46">
        <v>2E-3</v>
      </c>
      <c r="M46">
        <v>0</v>
      </c>
      <c r="N46">
        <v>44</v>
      </c>
      <c r="O46">
        <v>54.195</v>
      </c>
      <c r="P46">
        <v>44</v>
      </c>
      <c r="Q46">
        <v>574.29999999999995</v>
      </c>
      <c r="R46">
        <v>44</v>
      </c>
      <c r="S46">
        <v>-56.43</v>
      </c>
      <c r="T46">
        <v>44</v>
      </c>
      <c r="U46">
        <v>-4.7699999999999996</v>
      </c>
    </row>
    <row r="47" spans="1:21" x14ac:dyDescent="0.3">
      <c r="A47" s="5">
        <f t="shared" si="0"/>
        <v>7501</v>
      </c>
      <c r="B47" s="1">
        <f t="shared" si="5"/>
        <v>8.8781830695113542E-2</v>
      </c>
      <c r="C47" s="1">
        <f t="shared" si="6"/>
        <v>-52.09</v>
      </c>
      <c r="I47" s="7">
        <f t="shared" si="3"/>
        <v>0.14448</v>
      </c>
      <c r="J47" s="7">
        <f t="shared" si="4"/>
        <v>1.6273600000000001</v>
      </c>
      <c r="K47">
        <v>7501</v>
      </c>
      <c r="L47">
        <v>2E-3</v>
      </c>
      <c r="M47">
        <v>0</v>
      </c>
      <c r="N47">
        <v>45</v>
      </c>
      <c r="O47">
        <v>51.6</v>
      </c>
      <c r="P47">
        <v>45</v>
      </c>
      <c r="Q47">
        <v>581.20000000000005</v>
      </c>
      <c r="R47">
        <v>45</v>
      </c>
      <c r="S47">
        <v>-57.6</v>
      </c>
      <c r="T47">
        <v>45</v>
      </c>
      <c r="U47">
        <v>-5.51</v>
      </c>
    </row>
    <row r="48" spans="1:21" x14ac:dyDescent="0.3">
      <c r="A48" s="5">
        <f t="shared" si="0"/>
        <v>8001</v>
      </c>
      <c r="B48" s="1">
        <f t="shared" si="5"/>
        <v>8.3905131522207826E-2</v>
      </c>
      <c r="C48" s="1">
        <f t="shared" si="6"/>
        <v>-51.95</v>
      </c>
      <c r="I48" s="7">
        <f t="shared" si="3"/>
        <v>0.13620319999999997</v>
      </c>
      <c r="J48" s="7">
        <f t="shared" si="4"/>
        <v>1.6233</v>
      </c>
      <c r="K48">
        <v>8001</v>
      </c>
      <c r="L48">
        <v>2E-3</v>
      </c>
      <c r="M48">
        <v>0</v>
      </c>
      <c r="N48">
        <v>46</v>
      </c>
      <c r="O48">
        <v>48.643999999999998</v>
      </c>
      <c r="P48">
        <v>46</v>
      </c>
      <c r="Q48">
        <v>579.75</v>
      </c>
      <c r="R48">
        <v>46</v>
      </c>
      <c r="S48">
        <v>-58.25</v>
      </c>
      <c r="T48">
        <v>46</v>
      </c>
      <c r="U48">
        <v>-6.3</v>
      </c>
    </row>
    <row r="49" spans="1:21" x14ac:dyDescent="0.3">
      <c r="A49" s="5">
        <f t="shared" si="0"/>
        <v>8501</v>
      </c>
      <c r="B49" s="1">
        <f t="shared" si="5"/>
        <v>7.9120577121264163E-2</v>
      </c>
      <c r="C49" s="1">
        <f t="shared" si="6"/>
        <v>-52.07</v>
      </c>
      <c r="I49" s="7">
        <f t="shared" si="3"/>
        <v>0.12897919999999999</v>
      </c>
      <c r="J49" s="7">
        <f t="shared" si="4"/>
        <v>1.6301600000000001</v>
      </c>
      <c r="K49">
        <v>8501</v>
      </c>
      <c r="L49">
        <v>2E-3</v>
      </c>
      <c r="M49">
        <v>0</v>
      </c>
      <c r="N49">
        <v>47</v>
      </c>
      <c r="O49">
        <v>46.064</v>
      </c>
      <c r="P49">
        <v>47</v>
      </c>
      <c r="Q49">
        <v>582.20000000000005</v>
      </c>
      <c r="R49">
        <v>47</v>
      </c>
      <c r="S49">
        <v>-58.87</v>
      </c>
      <c r="T49">
        <v>47</v>
      </c>
      <c r="U49">
        <v>-6.8</v>
      </c>
    </row>
    <row r="50" spans="1:21" x14ac:dyDescent="0.3">
      <c r="A50" s="5">
        <f t="shared" si="0"/>
        <v>9001</v>
      </c>
      <c r="B50" s="1">
        <f t="shared" si="5"/>
        <v>7.5335894152795554E-2</v>
      </c>
      <c r="C50" s="1">
        <f t="shared" si="6"/>
        <v>-51.82</v>
      </c>
      <c r="I50" s="7">
        <f t="shared" si="3"/>
        <v>0.12355839999999998</v>
      </c>
      <c r="J50" s="7">
        <f t="shared" si="4"/>
        <v>1.6400999999999999</v>
      </c>
      <c r="K50">
        <v>9001</v>
      </c>
      <c r="L50">
        <v>2E-3</v>
      </c>
      <c r="M50">
        <v>0</v>
      </c>
      <c r="N50">
        <v>48</v>
      </c>
      <c r="O50">
        <v>44.128</v>
      </c>
      <c r="P50">
        <v>48</v>
      </c>
      <c r="Q50">
        <v>585.75</v>
      </c>
      <c r="R50">
        <v>48</v>
      </c>
      <c r="S50">
        <v>-59.18</v>
      </c>
      <c r="T50">
        <v>48</v>
      </c>
      <c r="U50">
        <v>-7.36</v>
      </c>
    </row>
    <row r="51" spans="1:21" x14ac:dyDescent="0.3">
      <c r="A51" s="5">
        <f t="shared" si="0"/>
        <v>9501</v>
      </c>
      <c r="B51" s="1">
        <f t="shared" si="5"/>
        <v>7.1629111629111633E-2</v>
      </c>
      <c r="C51" s="1">
        <f t="shared" si="6"/>
        <v>-51.080000000000005</v>
      </c>
      <c r="I51" s="7">
        <f t="shared" si="3"/>
        <v>0.1161552</v>
      </c>
      <c r="J51" s="7">
        <f t="shared" si="4"/>
        <v>1.6216199999999998</v>
      </c>
      <c r="K51">
        <v>9501</v>
      </c>
      <c r="L51">
        <v>2E-3</v>
      </c>
      <c r="M51">
        <v>0</v>
      </c>
      <c r="N51">
        <v>49</v>
      </c>
      <c r="O51">
        <v>41.484000000000002</v>
      </c>
      <c r="P51">
        <v>49</v>
      </c>
      <c r="Q51">
        <v>579.15</v>
      </c>
      <c r="R51">
        <v>49</v>
      </c>
      <c r="S51">
        <v>-58.84</v>
      </c>
      <c r="T51">
        <v>49</v>
      </c>
      <c r="U51">
        <v>-7.76</v>
      </c>
    </row>
    <row r="52" spans="1:21" x14ac:dyDescent="0.3">
      <c r="A52" s="5">
        <f t="shared" si="0"/>
        <v>10001</v>
      </c>
      <c r="B52" s="1">
        <f t="shared" si="5"/>
        <v>6.8191717396896168E-2</v>
      </c>
      <c r="C52" s="1">
        <f t="shared" si="6"/>
        <v>-50.24</v>
      </c>
      <c r="I52" s="7">
        <f t="shared" si="3"/>
        <v>0.11134479999999999</v>
      </c>
      <c r="J52" s="7">
        <f t="shared" si="4"/>
        <v>1.6328199999999999</v>
      </c>
      <c r="K52">
        <v>10001</v>
      </c>
      <c r="L52">
        <v>2E-3</v>
      </c>
      <c r="M52">
        <v>0</v>
      </c>
      <c r="N52">
        <v>50</v>
      </c>
      <c r="O52">
        <v>39.765999999999998</v>
      </c>
      <c r="P52">
        <v>50</v>
      </c>
      <c r="Q52">
        <v>583.15</v>
      </c>
      <c r="R52">
        <v>50</v>
      </c>
      <c r="S52">
        <v>-58.95</v>
      </c>
      <c r="T52">
        <v>50</v>
      </c>
      <c r="U52">
        <v>-8.7100000000000009</v>
      </c>
    </row>
    <row r="53" spans="1:21" x14ac:dyDescent="0.3">
      <c r="A53" s="5">
        <f t="shared" si="0"/>
        <v>12501</v>
      </c>
      <c r="B53" s="1">
        <f t="shared" si="5"/>
        <v>5.4845995893223816E-2</v>
      </c>
      <c r="C53" s="1">
        <f t="shared" si="6"/>
        <v>-46.269999999999996</v>
      </c>
      <c r="I53" s="7">
        <f t="shared" si="3"/>
        <v>8.9745599999999995E-2</v>
      </c>
      <c r="J53" s="7">
        <f t="shared" si="4"/>
        <v>1.63632</v>
      </c>
      <c r="K53">
        <v>12501</v>
      </c>
      <c r="L53">
        <v>2E-3</v>
      </c>
      <c r="M53">
        <v>0</v>
      </c>
      <c r="N53">
        <v>51</v>
      </c>
      <c r="O53">
        <v>32.052</v>
      </c>
      <c r="P53">
        <v>51</v>
      </c>
      <c r="Q53">
        <v>584.4</v>
      </c>
      <c r="R53">
        <v>51</v>
      </c>
      <c r="S53">
        <v>-58.07</v>
      </c>
      <c r="T53">
        <v>51</v>
      </c>
      <c r="U53">
        <v>-11.8</v>
      </c>
    </row>
    <row r="54" spans="1:21" x14ac:dyDescent="0.3">
      <c r="A54" s="5">
        <f t="shared" si="0"/>
        <v>15001</v>
      </c>
      <c r="B54" s="1">
        <f t="shared" si="5"/>
        <v>4.6321055809540247E-2</v>
      </c>
      <c r="C54" s="1">
        <f t="shared" si="6"/>
        <v>-40.6</v>
      </c>
      <c r="I54" s="7">
        <f t="shared" si="3"/>
        <v>7.5179999999999997E-2</v>
      </c>
      <c r="J54" s="7">
        <f t="shared" si="4"/>
        <v>1.6230199999999997</v>
      </c>
      <c r="K54">
        <v>15001</v>
      </c>
      <c r="L54">
        <v>2E-3</v>
      </c>
      <c r="M54">
        <v>0</v>
      </c>
      <c r="N54">
        <v>52</v>
      </c>
      <c r="O54">
        <v>26.85</v>
      </c>
      <c r="P54">
        <v>52</v>
      </c>
      <c r="Q54">
        <v>579.65</v>
      </c>
      <c r="R54">
        <v>52</v>
      </c>
      <c r="S54">
        <v>-55.6</v>
      </c>
      <c r="T54">
        <v>52</v>
      </c>
      <c r="U54">
        <v>-15</v>
      </c>
    </row>
    <row r="55" spans="1:21" x14ac:dyDescent="0.3">
      <c r="A55" s="5">
        <f t="shared" si="0"/>
        <v>17501</v>
      </c>
      <c r="B55" s="1">
        <f t="shared" si="5"/>
        <v>4.1213479272601918E-2</v>
      </c>
      <c r="C55" s="1">
        <f t="shared" si="6"/>
        <v>-34.35</v>
      </c>
      <c r="I55" s="7">
        <f t="shared" si="3"/>
        <v>6.6947999999999994E-2</v>
      </c>
      <c r="J55" s="7">
        <f t="shared" si="4"/>
        <v>1.6244199999999998</v>
      </c>
      <c r="K55">
        <v>17501</v>
      </c>
      <c r="L55">
        <v>2E-3</v>
      </c>
      <c r="M55">
        <v>0</v>
      </c>
      <c r="N55">
        <v>53</v>
      </c>
      <c r="O55">
        <v>23.91</v>
      </c>
      <c r="P55">
        <v>53</v>
      </c>
      <c r="Q55">
        <v>580.15</v>
      </c>
      <c r="R55">
        <v>53</v>
      </c>
      <c r="S55">
        <v>-51.92</v>
      </c>
      <c r="T55">
        <v>53</v>
      </c>
      <c r="U55">
        <v>-17.57</v>
      </c>
    </row>
    <row r="56" spans="1:21" x14ac:dyDescent="0.3">
      <c r="A56" s="5">
        <f t="shared" si="0"/>
        <v>20001</v>
      </c>
      <c r="B56" s="1">
        <f t="shared" si="5"/>
        <v>3.7304989458889666E-2</v>
      </c>
      <c r="C56" s="1">
        <f t="shared" si="6"/>
        <v>-27.770000000000003</v>
      </c>
      <c r="I56" s="7">
        <f t="shared" si="3"/>
        <v>5.94552E-2</v>
      </c>
      <c r="J56" s="7">
        <f t="shared" si="4"/>
        <v>1.5937600000000001</v>
      </c>
      <c r="K56">
        <v>20001</v>
      </c>
      <c r="L56">
        <v>2E-3</v>
      </c>
      <c r="M56">
        <v>0</v>
      </c>
      <c r="N56">
        <v>54</v>
      </c>
      <c r="O56">
        <v>21.234000000000002</v>
      </c>
      <c r="P56">
        <v>54</v>
      </c>
      <c r="Q56">
        <v>569.20000000000005</v>
      </c>
      <c r="R56">
        <v>54</v>
      </c>
      <c r="S56">
        <v>-47.67</v>
      </c>
      <c r="T56">
        <v>54</v>
      </c>
      <c r="U56">
        <v>-19.899999999999999</v>
      </c>
    </row>
    <row r="57" spans="1:21" x14ac:dyDescent="0.3">
      <c r="A57" s="5">
        <f t="shared" si="0"/>
        <v>25001</v>
      </c>
      <c r="B57" s="1">
        <f t="shared" si="5"/>
        <v>3.3016588532275515E-2</v>
      </c>
      <c r="C57" s="1">
        <f t="shared" si="6"/>
        <v>-14.369999999999997</v>
      </c>
      <c r="I57" s="7">
        <f t="shared" si="3"/>
        <v>5.1270799999999991E-2</v>
      </c>
      <c r="J57" s="7">
        <f t="shared" si="4"/>
        <v>1.5528799999999998</v>
      </c>
      <c r="K57">
        <v>25001</v>
      </c>
      <c r="L57">
        <v>2E-3</v>
      </c>
      <c r="M57">
        <v>0</v>
      </c>
      <c r="N57">
        <v>55</v>
      </c>
      <c r="O57">
        <v>18.311</v>
      </c>
      <c r="P57">
        <v>55</v>
      </c>
      <c r="Q57">
        <v>554.6</v>
      </c>
      <c r="R57">
        <v>55</v>
      </c>
      <c r="S57">
        <v>-39.97</v>
      </c>
      <c r="T57">
        <v>55</v>
      </c>
      <c r="U57">
        <v>-25.6</v>
      </c>
    </row>
    <row r="58" spans="1:21" x14ac:dyDescent="0.3">
      <c r="A58" s="5">
        <f t="shared" si="0"/>
        <v>30001</v>
      </c>
      <c r="B58" s="1">
        <f t="shared" si="5"/>
        <v>3.2236076475477972E-2</v>
      </c>
      <c r="C58" s="1">
        <f t="shared" si="6"/>
        <v>-2.0699999999999967</v>
      </c>
      <c r="I58" s="7">
        <f t="shared" si="3"/>
        <v>4.8862799999999998E-2</v>
      </c>
      <c r="J58" s="7">
        <f t="shared" si="4"/>
        <v>1.5157799999999999</v>
      </c>
      <c r="K58">
        <v>30001</v>
      </c>
      <c r="L58">
        <v>2E-3</v>
      </c>
      <c r="M58">
        <v>0</v>
      </c>
      <c r="N58">
        <v>56</v>
      </c>
      <c r="O58">
        <v>17.451000000000001</v>
      </c>
      <c r="P58">
        <v>56</v>
      </c>
      <c r="Q58">
        <v>541.35</v>
      </c>
      <c r="R58">
        <v>56</v>
      </c>
      <c r="S58">
        <v>-32.479999999999997</v>
      </c>
      <c r="T58">
        <v>56</v>
      </c>
      <c r="U58">
        <v>-30.41</v>
      </c>
    </row>
    <row r="59" spans="1:21" x14ac:dyDescent="0.3">
      <c r="A59" s="5">
        <f t="shared" si="0"/>
        <v>35001</v>
      </c>
      <c r="B59" s="1">
        <f t="shared" si="5"/>
        <v>3.2626176218990589E-2</v>
      </c>
      <c r="C59" s="1">
        <f t="shared" si="6"/>
        <v>7.0799999999999983</v>
      </c>
      <c r="H59" s="6"/>
      <c r="I59" s="7">
        <f t="shared" si="3"/>
        <v>4.8056399999999999E-2</v>
      </c>
      <c r="J59" s="7">
        <f t="shared" si="4"/>
        <v>1.4729399999999999</v>
      </c>
      <c r="K59">
        <v>35001</v>
      </c>
      <c r="L59">
        <v>2E-3</v>
      </c>
      <c r="M59">
        <v>0</v>
      </c>
      <c r="N59">
        <v>57</v>
      </c>
      <c r="O59">
        <v>17.163</v>
      </c>
      <c r="P59">
        <v>57</v>
      </c>
      <c r="Q59">
        <v>526.04999999999995</v>
      </c>
      <c r="R59">
        <v>57</v>
      </c>
      <c r="S59">
        <v>-27.68</v>
      </c>
      <c r="T59">
        <v>57</v>
      </c>
      <c r="U59">
        <v>-34.76</v>
      </c>
    </row>
    <row r="60" spans="1:21" x14ac:dyDescent="0.3">
      <c r="A60" s="5">
        <f t="shared" si="0"/>
        <v>40001</v>
      </c>
      <c r="B60" s="1">
        <f t="shared" si="5"/>
        <v>3.4049392395139162E-2</v>
      </c>
      <c r="C60" s="1">
        <f t="shared" si="6"/>
        <v>15.080000000000002</v>
      </c>
      <c r="I60" s="7">
        <f t="shared" si="3"/>
        <v>4.86416E-2</v>
      </c>
      <c r="J60" s="7">
        <f t="shared" si="4"/>
        <v>1.4285600000000001</v>
      </c>
      <c r="K60">
        <v>40001</v>
      </c>
      <c r="L60">
        <v>2E-3</v>
      </c>
      <c r="M60">
        <v>0</v>
      </c>
      <c r="N60">
        <v>58</v>
      </c>
      <c r="O60">
        <v>17.372</v>
      </c>
      <c r="P60">
        <v>58</v>
      </c>
      <c r="Q60">
        <v>510.2</v>
      </c>
      <c r="R60">
        <v>58</v>
      </c>
      <c r="S60">
        <v>-24.16</v>
      </c>
      <c r="T60">
        <v>58</v>
      </c>
      <c r="U60">
        <v>-39.24</v>
      </c>
    </row>
    <row r="61" spans="1:21" x14ac:dyDescent="0.3">
      <c r="A61" s="5">
        <f t="shared" si="0"/>
        <v>45001</v>
      </c>
      <c r="B61" s="1">
        <f t="shared" si="5"/>
        <v>3.5174453944969E-2</v>
      </c>
      <c r="C61" s="1">
        <f t="shared" si="6"/>
        <v>21.210000000000004</v>
      </c>
      <c r="I61" s="7">
        <f t="shared" si="3"/>
        <v>4.8607999999999998E-2</v>
      </c>
      <c r="J61" s="7">
        <f t="shared" si="4"/>
        <v>1.381912</v>
      </c>
      <c r="K61">
        <v>45001</v>
      </c>
      <c r="L61">
        <v>2E-3</v>
      </c>
      <c r="M61">
        <v>0</v>
      </c>
      <c r="N61">
        <v>59</v>
      </c>
      <c r="O61">
        <v>17.36</v>
      </c>
      <c r="P61">
        <v>59</v>
      </c>
      <c r="Q61">
        <v>493.54</v>
      </c>
      <c r="R61">
        <v>59</v>
      </c>
      <c r="S61">
        <v>-22.38</v>
      </c>
      <c r="T61">
        <v>59</v>
      </c>
      <c r="U61">
        <v>-43.59</v>
      </c>
    </row>
    <row r="62" spans="1:21" x14ac:dyDescent="0.3">
      <c r="A62" s="5">
        <f t="shared" si="0"/>
        <v>50001</v>
      </c>
      <c r="B62" s="1">
        <f t="shared" si="5"/>
        <v>3.683051780346331E-2</v>
      </c>
      <c r="C62" s="1">
        <f t="shared" si="6"/>
        <v>21.83</v>
      </c>
      <c r="I62" s="7">
        <f t="shared" si="3"/>
        <v>4.8714399999999998E-2</v>
      </c>
      <c r="J62" s="7">
        <f t="shared" si="4"/>
        <v>1.3226640000000001</v>
      </c>
      <c r="K62">
        <v>50001</v>
      </c>
      <c r="L62">
        <v>2E-3</v>
      </c>
      <c r="M62">
        <v>0</v>
      </c>
      <c r="N62">
        <v>60</v>
      </c>
      <c r="O62">
        <v>17.398</v>
      </c>
      <c r="P62">
        <v>60</v>
      </c>
      <c r="Q62">
        <v>472.38</v>
      </c>
      <c r="R62">
        <v>60</v>
      </c>
      <c r="S62">
        <v>-20.61</v>
      </c>
      <c r="T62">
        <v>60</v>
      </c>
      <c r="U62">
        <v>-42.44</v>
      </c>
    </row>
    <row r="63" spans="1:21" x14ac:dyDescent="0.3">
      <c r="A63" s="5">
        <f t="shared" si="0"/>
        <v>60001</v>
      </c>
      <c r="B63" s="1">
        <f t="shared" si="5"/>
        <v>4.0228367611636097E-2</v>
      </c>
      <c r="C63" s="1">
        <f t="shared" si="6"/>
        <v>35.4</v>
      </c>
      <c r="I63" s="7">
        <f t="shared" si="3"/>
        <v>4.8633199999999994E-2</v>
      </c>
      <c r="J63" s="7">
        <f t="shared" si="4"/>
        <v>1.2089279999999998</v>
      </c>
      <c r="K63">
        <v>60001</v>
      </c>
      <c r="L63">
        <v>2E-3</v>
      </c>
      <c r="M63">
        <v>0</v>
      </c>
      <c r="N63">
        <v>61</v>
      </c>
      <c r="O63">
        <v>17.369</v>
      </c>
      <c r="P63">
        <v>61</v>
      </c>
      <c r="Q63">
        <v>431.76</v>
      </c>
      <c r="R63">
        <v>61</v>
      </c>
      <c r="S63">
        <v>-19.39</v>
      </c>
      <c r="T63">
        <v>61</v>
      </c>
      <c r="U63">
        <v>-54.79</v>
      </c>
    </row>
    <row r="64" spans="1:21" x14ac:dyDescent="0.3">
      <c r="A64" s="5">
        <f t="shared" si="0"/>
        <v>70001</v>
      </c>
      <c r="B64" s="1">
        <f t="shared" si="5"/>
        <v>4.3619401088006507E-2</v>
      </c>
      <c r="C64" s="1">
        <f t="shared" si="6"/>
        <v>41.160000000000004</v>
      </c>
      <c r="I64" s="7">
        <f t="shared" si="3"/>
        <v>4.8045199999999996E-2</v>
      </c>
      <c r="J64" s="7">
        <f t="shared" si="4"/>
        <v>1.101464</v>
      </c>
      <c r="K64">
        <v>70001</v>
      </c>
      <c r="L64">
        <v>2E-3</v>
      </c>
      <c r="M64">
        <v>0</v>
      </c>
      <c r="N64">
        <v>62</v>
      </c>
      <c r="O64">
        <v>17.158999999999999</v>
      </c>
      <c r="P64">
        <v>62</v>
      </c>
      <c r="Q64">
        <v>393.38</v>
      </c>
      <c r="R64">
        <v>62</v>
      </c>
      <c r="S64">
        <v>-18.68</v>
      </c>
      <c r="T64">
        <v>62</v>
      </c>
      <c r="U64">
        <v>-59.84</v>
      </c>
    </row>
    <row r="65" spans="1:21" x14ac:dyDescent="0.3">
      <c r="A65" s="5">
        <f t="shared" si="0"/>
        <v>80001</v>
      </c>
      <c r="B65" s="1">
        <f t="shared" si="5"/>
        <v>4.7983754824586666E-2</v>
      </c>
      <c r="C65" s="1">
        <f t="shared" si="6"/>
        <v>50.040000000000006</v>
      </c>
      <c r="I65" s="7">
        <f t="shared" si="3"/>
        <v>4.6645199999999998E-2</v>
      </c>
      <c r="J65" s="7">
        <f t="shared" si="4"/>
        <v>0.97210399999999997</v>
      </c>
      <c r="K65">
        <v>80001</v>
      </c>
      <c r="L65">
        <v>2E-3</v>
      </c>
      <c r="M65">
        <v>0</v>
      </c>
      <c r="N65">
        <v>63</v>
      </c>
      <c r="O65">
        <v>16.658999999999999</v>
      </c>
      <c r="P65">
        <v>63</v>
      </c>
      <c r="Q65">
        <v>347.18</v>
      </c>
      <c r="R65">
        <v>63</v>
      </c>
      <c r="S65">
        <v>-14.02</v>
      </c>
      <c r="T65">
        <v>63</v>
      </c>
      <c r="U65">
        <v>-64.06</v>
      </c>
    </row>
    <row r="66" spans="1:21" x14ac:dyDescent="0.3">
      <c r="A66" s="5">
        <f t="shared" ref="A66:A69" si="7">K66</f>
        <v>90001</v>
      </c>
      <c r="B66" s="1">
        <f t="shared" si="5"/>
        <v>5.3654516640253572E-2</v>
      </c>
      <c r="C66" s="1">
        <f t="shared" si="6"/>
        <v>56.2</v>
      </c>
      <c r="I66" s="7">
        <f t="shared" si="3"/>
        <v>4.73984E-2</v>
      </c>
      <c r="J66" s="7">
        <f t="shared" si="4"/>
        <v>0.88339999999999996</v>
      </c>
      <c r="K66">
        <v>90001</v>
      </c>
      <c r="L66">
        <v>2E-3</v>
      </c>
      <c r="M66">
        <v>0</v>
      </c>
      <c r="N66">
        <v>64</v>
      </c>
      <c r="O66">
        <v>16.928000000000001</v>
      </c>
      <c r="P66">
        <v>64</v>
      </c>
      <c r="Q66">
        <v>315.5</v>
      </c>
      <c r="R66">
        <v>64</v>
      </c>
      <c r="S66">
        <v>-5.98</v>
      </c>
      <c r="T66">
        <v>64</v>
      </c>
      <c r="U66">
        <v>-62.18</v>
      </c>
    </row>
    <row r="67" spans="1:21" x14ac:dyDescent="0.3">
      <c r="A67" s="5">
        <f t="shared" si="7"/>
        <v>100001</v>
      </c>
      <c r="B67" s="1">
        <f t="shared" si="5"/>
        <v>6.190093946961589E-2</v>
      </c>
      <c r="C67" s="1">
        <f t="shared" si="6"/>
        <v>59.04</v>
      </c>
      <c r="I67" s="7">
        <f t="shared" ref="I67:I69" si="8">O67*2.8/1000</f>
        <v>5.8298799999999998E-2</v>
      </c>
      <c r="J67" s="7">
        <f t="shared" ref="J67:J69" si="9">Q67*2.8/1000</f>
        <v>0.94180799999999998</v>
      </c>
      <c r="K67">
        <v>100001</v>
      </c>
      <c r="L67">
        <v>2E-3</v>
      </c>
      <c r="M67">
        <v>0</v>
      </c>
      <c r="N67">
        <v>65</v>
      </c>
      <c r="O67">
        <v>20.821000000000002</v>
      </c>
      <c r="P67">
        <v>65</v>
      </c>
      <c r="Q67">
        <v>336.36</v>
      </c>
      <c r="R67">
        <v>65</v>
      </c>
      <c r="S67">
        <v>0.99</v>
      </c>
      <c r="T67">
        <v>65</v>
      </c>
      <c r="U67">
        <v>-58.05</v>
      </c>
    </row>
    <row r="68" spans="1:21" x14ac:dyDescent="0.3">
      <c r="A68" s="5">
        <f t="shared" si="7"/>
        <v>110001</v>
      </c>
      <c r="B68" s="1">
        <f t="shared" si="5"/>
        <v>6.7116980368346499E-2</v>
      </c>
      <c r="C68" s="1">
        <f t="shared" si="6"/>
        <v>58.37</v>
      </c>
      <c r="I68" s="7">
        <f t="shared" si="8"/>
        <v>7.4283999999999989E-2</v>
      </c>
      <c r="J68" s="7">
        <f t="shared" si="9"/>
        <v>1.1067839999999998</v>
      </c>
      <c r="K68">
        <v>110001</v>
      </c>
      <c r="L68">
        <v>2E-3</v>
      </c>
      <c r="M68">
        <v>0</v>
      </c>
      <c r="N68">
        <v>66</v>
      </c>
      <c r="O68">
        <v>26.53</v>
      </c>
      <c r="P68">
        <v>66</v>
      </c>
      <c r="Q68">
        <v>395.28</v>
      </c>
      <c r="R68">
        <v>66</v>
      </c>
      <c r="S68">
        <v>-6.37</v>
      </c>
      <c r="T68">
        <v>66</v>
      </c>
      <c r="U68">
        <v>-64.739999999999995</v>
      </c>
    </row>
    <row r="69" spans="1:21" x14ac:dyDescent="0.3">
      <c r="A69" s="5">
        <f t="shared" si="7"/>
        <v>120001</v>
      </c>
      <c r="B69" s="1">
        <f t="shared" si="5"/>
        <v>6.9216631066514309E-2</v>
      </c>
      <c r="C69" s="1">
        <f t="shared" si="6"/>
        <v>60.429999999999993</v>
      </c>
      <c r="I69" s="7">
        <f t="shared" si="8"/>
        <v>7.8030399999999986E-2</v>
      </c>
      <c r="J69" s="7">
        <f t="shared" si="9"/>
        <v>1.1273360000000001</v>
      </c>
      <c r="K69">
        <v>120001</v>
      </c>
      <c r="L69">
        <v>2E-3</v>
      </c>
      <c r="M69">
        <v>0</v>
      </c>
      <c r="N69">
        <v>67</v>
      </c>
      <c r="O69">
        <v>27.867999999999999</v>
      </c>
      <c r="P69">
        <v>67</v>
      </c>
      <c r="Q69">
        <v>402.62</v>
      </c>
      <c r="R69">
        <v>67</v>
      </c>
      <c r="S69">
        <v>-16.420000000000002</v>
      </c>
      <c r="T69">
        <v>67</v>
      </c>
      <c r="U69">
        <v>-76.849999999999994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2023-06-06T09:01:31Z</dcterms:modified>
</cp:coreProperties>
</file>