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8" i="8" l="1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57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49" i="8" l="1"/>
  <c r="J48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3" i="8" l="1"/>
  <c r="J4" i="8"/>
  <c r="J5" i="8"/>
  <c r="J6" i="8"/>
  <c r="J7" i="8"/>
  <c r="J8" i="8"/>
  <c r="J9" i="8"/>
  <c r="J10" i="8"/>
  <c r="J11" i="8"/>
  <c r="J12" i="8"/>
  <c r="J13" i="8"/>
  <c r="J2" i="8"/>
  <c r="J27" i="8" l="1"/>
  <c r="C60" i="8" l="1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B62" i="8" l="1"/>
  <c r="B71" i="8"/>
  <c r="B63" i="8"/>
  <c r="B70" i="8"/>
  <c r="B72" i="8"/>
  <c r="B64" i="8"/>
  <c r="B69" i="8"/>
  <c r="B61" i="8"/>
  <c r="B67" i="8"/>
  <c r="B66" i="8"/>
  <c r="B68" i="8"/>
  <c r="B60" i="8"/>
  <c r="B73" i="8"/>
  <c r="B65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28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2" i="8"/>
  <c r="B2" i="8" l="1"/>
  <c r="A73" i="8" l="1"/>
  <c r="A71" i="8"/>
  <c r="A69" i="8"/>
  <c r="A67" i="8"/>
  <c r="A65" i="8"/>
  <c r="A63" i="8"/>
  <c r="A61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23" i="8" l="1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10" i="8"/>
  <c r="B18" i="8"/>
  <c r="B26" i="8"/>
  <c r="B34" i="8"/>
  <c r="B42" i="8"/>
  <c r="B58" i="8"/>
  <c r="B50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4" i="8"/>
  <c r="B12" i="8"/>
  <c r="B20" i="8"/>
  <c r="B28" i="8"/>
  <c r="B36" i="8"/>
  <c r="B44" i="8"/>
  <c r="B52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<sst xmlns="http://schemas.openxmlformats.org/spreadsheetml/2006/main" count="19" uniqueCount="17">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</sst>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probe'!$A$2:$A$77</c:f>
              <c:numCache>
                <c:formatCode>0.0</c:formatCode>
                <c:ptCount val="76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55001</c:v>
                </c:pt>
                <c:pt idx="59" formatCode="0">
                  <c:v>60001</c:v>
                </c:pt>
                <c:pt idx="60" formatCode="0">
                  <c:v>65001</c:v>
                </c:pt>
                <c:pt idx="61" formatCode="0">
                  <c:v>70001</c:v>
                </c:pt>
                <c:pt idx="62" formatCode="0">
                  <c:v>75001</c:v>
                </c:pt>
                <c:pt idx="63" formatCode="0">
                  <c:v>80001</c:v>
                </c:pt>
                <c:pt idx="64" formatCode="0">
                  <c:v>85001</c:v>
                </c:pt>
                <c:pt idx="65" formatCode="0">
                  <c:v>90001</c:v>
                </c:pt>
                <c:pt idx="66" formatCode="0">
                  <c:v>95001</c:v>
                </c:pt>
                <c:pt idx="67" formatCode="0">
                  <c:v>100001</c:v>
                </c:pt>
                <c:pt idx="68" formatCode="0">
                  <c:v>105001</c:v>
                </c:pt>
                <c:pt idx="69" formatCode="0">
                  <c:v>110001</c:v>
                </c:pt>
                <c:pt idx="70" formatCode="0">
                  <c:v>115001</c:v>
                </c:pt>
                <c:pt idx="71" formatCode="0">
                  <c:v>120001</c:v>
                </c:pt>
              </c:numCache>
            </c:numRef>
          </c:xVal>
          <c:yVal>
            <c:numRef>
              <c:f>'1 Vpp Current probe'!$B$2:$B$77</c:f>
              <c:numCache>
                <c:formatCode>0.00</c:formatCode>
                <c:ptCount val="76"/>
                <c:pt idx="0">
                  <c:v>14.860902255639099</c:v>
                </c:pt>
                <c:pt idx="1">
                  <c:v>14.917364727190403</c:v>
                </c:pt>
                <c:pt idx="2">
                  <c:v>14.648023143683703</c:v>
                </c:pt>
                <c:pt idx="3">
                  <c:v>14.479876841873763</c:v>
                </c:pt>
                <c:pt idx="4">
                  <c:v>14.541504014141562</c:v>
                </c:pt>
                <c:pt idx="5">
                  <c:v>14.036912990807382</c:v>
                </c:pt>
                <c:pt idx="6">
                  <c:v>13.768977821311134</c:v>
                </c:pt>
                <c:pt idx="7">
                  <c:v>13.299255247122547</c:v>
                </c:pt>
                <c:pt idx="8">
                  <c:v>12.942574257425743</c:v>
                </c:pt>
                <c:pt idx="9">
                  <c:v>12.587758775877587</c:v>
                </c:pt>
                <c:pt idx="10">
                  <c:v>12.296659747122098</c:v>
                </c:pt>
                <c:pt idx="11">
                  <c:v>11.972021106884281</c:v>
                </c:pt>
                <c:pt idx="12">
                  <c:v>11.484388833146431</c:v>
                </c:pt>
                <c:pt idx="13">
                  <c:v>11.009814489135985</c:v>
                </c:pt>
                <c:pt idx="14">
                  <c:v>10.540452192862981</c:v>
                </c:pt>
                <c:pt idx="15">
                  <c:v>10.2159644293881</c:v>
                </c:pt>
                <c:pt idx="16">
                  <c:v>9.8931140801644393</c:v>
                </c:pt>
                <c:pt idx="17">
                  <c:v>9.6122479611747629</c:v>
                </c:pt>
                <c:pt idx="18">
                  <c:v>9.3553896452447169</c:v>
                </c:pt>
                <c:pt idx="19">
                  <c:v>9.1428571428571423</c:v>
                </c:pt>
                <c:pt idx="20">
                  <c:v>8.9318617593415333</c:v>
                </c:pt>
                <c:pt idx="21">
                  <c:v>8.7447833065810592</c:v>
                </c:pt>
                <c:pt idx="22">
                  <c:v>8.3176382988042565</c:v>
                </c:pt>
                <c:pt idx="23">
                  <c:v>7.9522729182421639</c:v>
                </c:pt>
                <c:pt idx="24">
                  <c:v>7.621453399078491</c:v>
                </c:pt>
                <c:pt idx="25">
                  <c:v>7.3464363863707405</c:v>
                </c:pt>
                <c:pt idx="26">
                  <c:v>7.0832388296665911</c:v>
                </c:pt>
                <c:pt idx="27">
                  <c:v>6.8724718687945874</c:v>
                </c:pt>
                <c:pt idx="28">
                  <c:v>6.6303573971237366</c:v>
                </c:pt>
                <c:pt idx="29">
                  <c:v>6.459854014598541</c:v>
                </c:pt>
                <c:pt idx="30">
                  <c:v>6.2757313109425805</c:v>
                </c:pt>
                <c:pt idx="31">
                  <c:v>6.0860399235786282</c:v>
                </c:pt>
                <c:pt idx="32">
                  <c:v>5.964424320827943</c:v>
                </c:pt>
                <c:pt idx="33">
                  <c:v>5.821570985505411</c:v>
                </c:pt>
                <c:pt idx="34">
                  <c:v>5.6808326105810929</c:v>
                </c:pt>
                <c:pt idx="35">
                  <c:v>5.5756799609708505</c:v>
                </c:pt>
                <c:pt idx="36">
                  <c:v>5.470690586188276</c:v>
                </c:pt>
                <c:pt idx="37">
                  <c:v>5.3488645723026238</c:v>
                </c:pt>
                <c:pt idx="38">
                  <c:v>5.2460390887012833</c:v>
                </c:pt>
                <c:pt idx="39">
                  <c:v>5.1549327865117336</c:v>
                </c:pt>
                <c:pt idx="40">
                  <c:v>4.9991690211068631</c:v>
                </c:pt>
                <c:pt idx="41">
                  <c:v>4.8354750255390062</c:v>
                </c:pt>
                <c:pt idx="42">
                  <c:v>4.6881540393470074</c:v>
                </c:pt>
                <c:pt idx="43">
                  <c:v>4.5684280457890427</c:v>
                </c:pt>
                <c:pt idx="44">
                  <c:v>4.4310499105189898</c:v>
                </c:pt>
                <c:pt idx="45">
                  <c:v>4.3325372843357055</c:v>
                </c:pt>
                <c:pt idx="46">
                  <c:v>4.2319435168399968</c:v>
                </c:pt>
                <c:pt idx="47">
                  <c:v>4.1911895844480114</c:v>
                </c:pt>
                <c:pt idx="48">
                  <c:v>3.7737814305476438</c:v>
                </c:pt>
                <c:pt idx="49">
                  <c:v>3.450974535135539</c:v>
                </c:pt>
                <c:pt idx="50">
                  <c:v>3.18926435822556</c:v>
                </c:pt>
                <c:pt idx="51">
                  <c:v>2.9513758497895761</c:v>
                </c:pt>
                <c:pt idx="52">
                  <c:v>2.6172553561088594</c:v>
                </c:pt>
                <c:pt idx="53">
                  <c:v>2.3645372127345561</c:v>
                </c:pt>
                <c:pt idx="54">
                  <c:v>2.1668046156093284</c:v>
                </c:pt>
                <c:pt idx="55">
                  <c:v>2.0059821516132201</c:v>
                </c:pt>
                <c:pt idx="56">
                  <c:v>1.8721027257556089</c:v>
                </c:pt>
                <c:pt idx="57">
                  <c:v>1.755596609432732</c:v>
                </c:pt>
                <c:pt idx="58">
                  <c:v>1.6557597113851834</c:v>
                </c:pt>
                <c:pt idx="59">
                  <c:v>1.5673673673673676</c:v>
                </c:pt>
                <c:pt idx="60">
                  <c:v>1.4881428710842199</c:v>
                </c:pt>
                <c:pt idx="61">
                  <c:v>1.4186694866371852</c:v>
                </c:pt>
                <c:pt idx="62">
                  <c:v>1.352601712032317</c:v>
                </c:pt>
                <c:pt idx="63">
                  <c:v>1.2847695000972572</c:v>
                </c:pt>
                <c:pt idx="64">
                  <c:v>1.2397712005862476</c:v>
                </c:pt>
                <c:pt idx="65">
                  <c:v>1.183459259895252</c:v>
                </c:pt>
                <c:pt idx="66">
                  <c:v>1.1349865350089765</c:v>
                </c:pt>
                <c:pt idx="67">
                  <c:v>1.1018724630090346</c:v>
                </c:pt>
                <c:pt idx="68">
                  <c:v>1.0515402843601898</c:v>
                </c:pt>
                <c:pt idx="69">
                  <c:v>1.0169191248117635</c:v>
                </c:pt>
                <c:pt idx="70">
                  <c:v>0.97642629123352709</c:v>
                </c:pt>
                <c:pt idx="71">
                  <c:v>0.93342158542283138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probe'!$A$2:$A$73</c:f>
              <c:numCache>
                <c:formatCode>0.0</c:formatCode>
                <c:ptCount val="72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55001</c:v>
                </c:pt>
                <c:pt idx="59" formatCode="0">
                  <c:v>60001</c:v>
                </c:pt>
                <c:pt idx="60" formatCode="0">
                  <c:v>65001</c:v>
                </c:pt>
                <c:pt idx="61" formatCode="0">
                  <c:v>70001</c:v>
                </c:pt>
                <c:pt idx="62" formatCode="0">
                  <c:v>75001</c:v>
                </c:pt>
                <c:pt idx="63" formatCode="0">
                  <c:v>80001</c:v>
                </c:pt>
                <c:pt idx="64" formatCode="0">
                  <c:v>85001</c:v>
                </c:pt>
                <c:pt idx="65" formatCode="0">
                  <c:v>90001</c:v>
                </c:pt>
                <c:pt idx="66" formatCode="0">
                  <c:v>95001</c:v>
                </c:pt>
                <c:pt idx="67" formatCode="0">
                  <c:v>100001</c:v>
                </c:pt>
                <c:pt idx="68" formatCode="0">
                  <c:v>105001</c:v>
                </c:pt>
                <c:pt idx="69" formatCode="0">
                  <c:v>110001</c:v>
                </c:pt>
                <c:pt idx="70" formatCode="0">
                  <c:v>115001</c:v>
                </c:pt>
                <c:pt idx="71" formatCode="0">
                  <c:v>120001</c:v>
                </c:pt>
              </c:numCache>
            </c:numRef>
          </c:xVal>
          <c:yVal>
            <c:numRef>
              <c:f>'1 Vpp Current probe'!$C$2:$C$73</c:f>
              <c:numCache>
                <c:formatCode>0.00</c:formatCode>
                <c:ptCount val="72"/>
                <c:pt idx="0">
                  <c:v>-1.75</c:v>
                </c:pt>
                <c:pt idx="1">
                  <c:v>-1.45</c:v>
                </c:pt>
                <c:pt idx="2">
                  <c:v>-5.2</c:v>
                </c:pt>
                <c:pt idx="3">
                  <c:v>-5.66</c:v>
                </c:pt>
                <c:pt idx="4">
                  <c:v>-9.129999999999999</c:v>
                </c:pt>
                <c:pt idx="5">
                  <c:v>-10.940000000000001</c:v>
                </c:pt>
                <c:pt idx="6">
                  <c:v>-13.48</c:v>
                </c:pt>
                <c:pt idx="7">
                  <c:v>-15.8</c:v>
                </c:pt>
                <c:pt idx="8">
                  <c:v>-17.04</c:v>
                </c:pt>
                <c:pt idx="9">
                  <c:v>-18.36</c:v>
                </c:pt>
                <c:pt idx="10">
                  <c:v>-19.600000000000001</c:v>
                </c:pt>
                <c:pt idx="11">
                  <c:v>-20.59</c:v>
                </c:pt>
                <c:pt idx="12">
                  <c:v>-22.28</c:v>
                </c:pt>
                <c:pt idx="13">
                  <c:v>-23.39</c:v>
                </c:pt>
                <c:pt idx="14">
                  <c:v>-24.64</c:v>
                </c:pt>
                <c:pt idx="15">
                  <c:v>-25.380000000000003</c:v>
                </c:pt>
                <c:pt idx="16">
                  <c:v>-26.290000000000003</c:v>
                </c:pt>
                <c:pt idx="17">
                  <c:v>-26.979999999999997</c:v>
                </c:pt>
                <c:pt idx="18">
                  <c:v>-27.65</c:v>
                </c:pt>
                <c:pt idx="19">
                  <c:v>-28.080000000000002</c:v>
                </c:pt>
                <c:pt idx="20">
                  <c:v>-28.68</c:v>
                </c:pt>
                <c:pt idx="21">
                  <c:v>-29.14</c:v>
                </c:pt>
                <c:pt idx="22">
                  <c:v>-30.259999999999998</c:v>
                </c:pt>
                <c:pt idx="23">
                  <c:v>-31.310000000000002</c:v>
                </c:pt>
                <c:pt idx="24">
                  <c:v>-32.19</c:v>
                </c:pt>
                <c:pt idx="25">
                  <c:v>-32.92</c:v>
                </c:pt>
                <c:pt idx="26">
                  <c:v>-33.71</c:v>
                </c:pt>
                <c:pt idx="27">
                  <c:v>-34.18</c:v>
                </c:pt>
                <c:pt idx="28">
                  <c:v>-34.700000000000003</c:v>
                </c:pt>
                <c:pt idx="29">
                  <c:v>-35.229999999999997</c:v>
                </c:pt>
                <c:pt idx="30">
                  <c:v>-35.65</c:v>
                </c:pt>
                <c:pt idx="31">
                  <c:v>-36.15</c:v>
                </c:pt>
                <c:pt idx="32">
                  <c:v>-36.72</c:v>
                </c:pt>
                <c:pt idx="33">
                  <c:v>-36.800000000000004</c:v>
                </c:pt>
                <c:pt idx="34">
                  <c:v>-37.24</c:v>
                </c:pt>
                <c:pt idx="35">
                  <c:v>-37.46</c:v>
                </c:pt>
                <c:pt idx="36">
                  <c:v>-37.75</c:v>
                </c:pt>
                <c:pt idx="37">
                  <c:v>-37.93</c:v>
                </c:pt>
                <c:pt idx="38">
                  <c:v>-38.25</c:v>
                </c:pt>
                <c:pt idx="39">
                  <c:v>-38.53</c:v>
                </c:pt>
                <c:pt idx="40">
                  <c:v>-38.949999999999996</c:v>
                </c:pt>
                <c:pt idx="41">
                  <c:v>-39.450000000000003</c:v>
                </c:pt>
                <c:pt idx="42">
                  <c:v>-39.840000000000003</c:v>
                </c:pt>
                <c:pt idx="43">
                  <c:v>-40.17</c:v>
                </c:pt>
                <c:pt idx="44">
                  <c:v>-40.64</c:v>
                </c:pt>
                <c:pt idx="45">
                  <c:v>-41.15</c:v>
                </c:pt>
                <c:pt idx="46">
                  <c:v>-41.45</c:v>
                </c:pt>
                <c:pt idx="47">
                  <c:v>-41.78</c:v>
                </c:pt>
                <c:pt idx="48">
                  <c:v>-43.6</c:v>
                </c:pt>
                <c:pt idx="49">
                  <c:v>-44.879999999999995</c:v>
                </c:pt>
                <c:pt idx="50">
                  <c:v>-46.349999999999994</c:v>
                </c:pt>
                <c:pt idx="51">
                  <c:v>-47.39</c:v>
                </c:pt>
                <c:pt idx="52">
                  <c:v>-49.33</c:v>
                </c:pt>
                <c:pt idx="53">
                  <c:v>-50.45</c:v>
                </c:pt>
                <c:pt idx="54">
                  <c:v>-51.52</c:v>
                </c:pt>
                <c:pt idx="55">
                  <c:v>-52.519999999999996</c:v>
                </c:pt>
                <c:pt idx="56">
                  <c:v>-53.41</c:v>
                </c:pt>
                <c:pt idx="57">
                  <c:v>-59</c:v>
                </c:pt>
                <c:pt idx="58">
                  <c:v>-55.629999999999995</c:v>
                </c:pt>
                <c:pt idx="59">
                  <c:v>-55.62</c:v>
                </c:pt>
                <c:pt idx="60">
                  <c:v>-56.34</c:v>
                </c:pt>
                <c:pt idx="61">
                  <c:v>-56.59</c:v>
                </c:pt>
                <c:pt idx="62">
                  <c:v>-57.72</c:v>
                </c:pt>
                <c:pt idx="63">
                  <c:v>-58.38</c:v>
                </c:pt>
                <c:pt idx="64">
                  <c:v>-59.16</c:v>
                </c:pt>
                <c:pt idx="65">
                  <c:v>-59.62</c:v>
                </c:pt>
                <c:pt idx="66">
                  <c:v>-60.13000000000001</c:v>
                </c:pt>
                <c:pt idx="67">
                  <c:v>-60.92</c:v>
                </c:pt>
                <c:pt idx="68">
                  <c:v>-61.320000000000007</c:v>
                </c:pt>
                <c:pt idx="69">
                  <c:v>-61.97</c:v>
                </c:pt>
                <c:pt idx="70">
                  <c:v>-62.53</c:v>
                </c:pt>
                <c:pt idx="71">
                  <c:v>-63.149999999999991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340659</xdr:colOff>
      <xdr:row>9</xdr:row>
      <xdr:rowOff>17930</xdr:rowOff>
    </xdr:from>
    <xdr:to>
      <xdr:col>7</xdr:col>
      <xdr:colOff>2303929</xdr:colOff>
      <xdr:row>24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358587</xdr:colOff>
      <xdr:row>26</xdr:row>
      <xdr:rowOff>31376</xdr:rowOff>
    </xdr:from>
    <xdr:to>
      <xdr:col>7</xdr:col>
      <xdr:colOff>2303928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3"/>
  <sheetViews>
    <sheetView tabSelected="1" zoomScale="85" zoomScaleNormal="85" workbookViewId="0">
      <selection activeCell="H26" sqref="H26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1" t="s">
        <v>14</v>
      </c>
      <c r="J1" s="11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71" si="0">K2</f>
        <v>25</v>
      </c>
      <c r="B2" s="1">
        <f t="shared" ref="B2:B33" si="1">I2/J2</f>
        <v>14.860902255639099</v>
      </c>
      <c r="C2" s="1">
        <f t="shared" ref="C2:C33" si="2">S2-U2</f>
        <v>-1.75</v>
      </c>
      <c r="F2" s="4"/>
      <c r="G2" s="2">
        <v>13.085000000000001</v>
      </c>
      <c r="H2" s="1" t="s">
        <v>13</v>
      </c>
      <c r="I2" s="8">
        <f>O2*2.8/1</f>
        <v>27.670999999999999</v>
      </c>
      <c r="J2" s="8">
        <f>Q2*2.8/1000</f>
        <v>1.8619999999999999</v>
      </c>
      <c r="K2">
        <v>25</v>
      </c>
      <c r="L2">
        <v>0.03</v>
      </c>
      <c r="M2">
        <v>0</v>
      </c>
      <c r="N2">
        <v>0</v>
      </c>
      <c r="O2">
        <v>9.8825000000000003</v>
      </c>
      <c r="P2">
        <v>0</v>
      </c>
      <c r="Q2">
        <v>665</v>
      </c>
      <c r="R2">
        <v>0</v>
      </c>
      <c r="S2">
        <v>-0.19</v>
      </c>
      <c r="T2">
        <v>0</v>
      </c>
      <c r="U2">
        <v>1.56</v>
      </c>
    </row>
    <row r="3" spans="1:21" x14ac:dyDescent="0.3">
      <c r="A3" s="2">
        <f t="shared" si="0"/>
        <v>51</v>
      </c>
      <c r="B3" s="1">
        <f t="shared" si="1"/>
        <v>14.917364727190403</v>
      </c>
      <c r="C3" s="1">
        <f t="shared" si="2"/>
        <v>-1.45</v>
      </c>
      <c r="F3" s="4"/>
      <c r="G3" s="3"/>
      <c r="H3" s="3"/>
      <c r="I3" s="8">
        <f t="shared" ref="I3:I66" si="3">O3*2.8/1</f>
        <v>27.673799999999996</v>
      </c>
      <c r="J3" s="8">
        <f t="shared" ref="J3:J26" si="4">Q3*2.8/1000</f>
        <v>1.8551399999999996</v>
      </c>
      <c r="K3">
        <v>51</v>
      </c>
      <c r="L3">
        <v>0.03</v>
      </c>
      <c r="M3">
        <v>0</v>
      </c>
      <c r="N3">
        <v>1</v>
      </c>
      <c r="O3">
        <v>9.8834999999999997</v>
      </c>
      <c r="P3">
        <v>1</v>
      </c>
      <c r="Q3">
        <v>662.55</v>
      </c>
      <c r="R3">
        <v>1</v>
      </c>
      <c r="S3">
        <v>-0.6</v>
      </c>
      <c r="T3">
        <v>1</v>
      </c>
      <c r="U3">
        <v>0.85</v>
      </c>
    </row>
    <row r="4" spans="1:21" x14ac:dyDescent="0.3">
      <c r="A4" s="2">
        <f t="shared" si="0"/>
        <v>75</v>
      </c>
      <c r="B4" s="1">
        <f t="shared" si="1"/>
        <v>14.648023143683703</v>
      </c>
      <c r="C4" s="1">
        <f t="shared" si="2"/>
        <v>-5.2</v>
      </c>
      <c r="F4" s="4"/>
      <c r="G4" s="6" t="s">
        <v>2</v>
      </c>
      <c r="I4" s="8">
        <f t="shared" si="3"/>
        <v>27.645799999999998</v>
      </c>
      <c r="J4" s="8">
        <f t="shared" si="4"/>
        <v>1.8873399999999998</v>
      </c>
      <c r="K4">
        <v>75</v>
      </c>
      <c r="L4">
        <v>0.03</v>
      </c>
      <c r="M4">
        <v>0</v>
      </c>
      <c r="N4">
        <v>2</v>
      </c>
      <c r="O4">
        <v>9.8734999999999999</v>
      </c>
      <c r="P4">
        <v>2</v>
      </c>
      <c r="Q4">
        <v>674.05</v>
      </c>
      <c r="R4">
        <v>2</v>
      </c>
      <c r="S4">
        <v>-0.92</v>
      </c>
      <c r="T4">
        <v>2</v>
      </c>
      <c r="U4">
        <v>4.28</v>
      </c>
    </row>
    <row r="5" spans="1:21" x14ac:dyDescent="0.3">
      <c r="A5" s="2">
        <f t="shared" si="0"/>
        <v>101</v>
      </c>
      <c r="B5" s="1">
        <f t="shared" si="1"/>
        <v>14.479876841873763</v>
      </c>
      <c r="C5" s="1">
        <f t="shared" si="2"/>
        <v>-5.66</v>
      </c>
      <c r="F5" s="4"/>
      <c r="G5" s="1">
        <f>O2*2.319</f>
        <v>22.917517499999999</v>
      </c>
      <c r="H5" s="1" t="s">
        <v>3</v>
      </c>
      <c r="I5" s="8">
        <f t="shared" si="3"/>
        <v>27.652799999999996</v>
      </c>
      <c r="J5" s="8">
        <f t="shared" si="4"/>
        <v>1.9097399999999998</v>
      </c>
      <c r="K5">
        <v>101</v>
      </c>
      <c r="L5">
        <v>0.03</v>
      </c>
      <c r="M5">
        <v>0</v>
      </c>
      <c r="N5">
        <v>3</v>
      </c>
      <c r="O5">
        <v>9.8759999999999994</v>
      </c>
      <c r="P5">
        <v>3</v>
      </c>
      <c r="Q5">
        <v>682.05</v>
      </c>
      <c r="R5">
        <v>3</v>
      </c>
      <c r="S5">
        <v>-1.0900000000000001</v>
      </c>
      <c r="T5">
        <v>3</v>
      </c>
      <c r="U5">
        <v>4.57</v>
      </c>
    </row>
    <row r="6" spans="1:21" x14ac:dyDescent="0.3">
      <c r="A6" s="2">
        <f t="shared" si="0"/>
        <v>151</v>
      </c>
      <c r="B6" s="1">
        <f t="shared" si="1"/>
        <v>14.541504014141562</v>
      </c>
      <c r="C6" s="1">
        <f t="shared" si="2"/>
        <v>-9.129999999999999</v>
      </c>
      <c r="F6" s="4"/>
      <c r="G6" s="3"/>
      <c r="H6" s="3"/>
      <c r="I6" s="8">
        <f t="shared" si="3"/>
        <v>27.640199999999997</v>
      </c>
      <c r="J6" s="8">
        <f t="shared" si="4"/>
        <v>1.9007799999999999</v>
      </c>
      <c r="K6">
        <v>151</v>
      </c>
      <c r="L6">
        <v>0.03</v>
      </c>
      <c r="M6">
        <v>0</v>
      </c>
      <c r="N6">
        <v>4</v>
      </c>
      <c r="O6">
        <v>9.8714999999999993</v>
      </c>
      <c r="P6">
        <v>4</v>
      </c>
      <c r="Q6">
        <v>678.85</v>
      </c>
      <c r="R6">
        <v>4</v>
      </c>
      <c r="S6">
        <v>-1.41</v>
      </c>
      <c r="T6">
        <v>4</v>
      </c>
      <c r="U6">
        <v>7.72</v>
      </c>
    </row>
    <row r="7" spans="1:21" x14ac:dyDescent="0.3">
      <c r="A7" s="2">
        <f t="shared" si="0"/>
        <v>201</v>
      </c>
      <c r="B7" s="1">
        <f t="shared" si="1"/>
        <v>14.036912990807382</v>
      </c>
      <c r="C7" s="1">
        <f t="shared" si="2"/>
        <v>-10.940000000000001</v>
      </c>
      <c r="F7" s="4"/>
      <c r="G7" s="6" t="s">
        <v>5</v>
      </c>
      <c r="H7" s="3"/>
      <c r="I7" s="8">
        <f t="shared" si="3"/>
        <v>27.577199999999998</v>
      </c>
      <c r="J7" s="8">
        <f t="shared" si="4"/>
        <v>1.9646199999999998</v>
      </c>
      <c r="K7">
        <v>201</v>
      </c>
      <c r="L7">
        <v>0.03</v>
      </c>
      <c r="M7">
        <v>0</v>
      </c>
      <c r="N7">
        <v>5</v>
      </c>
      <c r="O7">
        <v>9.8490000000000002</v>
      </c>
      <c r="P7">
        <v>5</v>
      </c>
      <c r="Q7">
        <v>701.65</v>
      </c>
      <c r="R7">
        <v>5</v>
      </c>
      <c r="S7">
        <v>-1.63</v>
      </c>
      <c r="T7">
        <v>5</v>
      </c>
      <c r="U7">
        <v>9.31</v>
      </c>
    </row>
    <row r="8" spans="1:21" x14ac:dyDescent="0.3">
      <c r="A8" s="2">
        <f t="shared" si="0"/>
        <v>251</v>
      </c>
      <c r="B8" s="1">
        <f t="shared" si="1"/>
        <v>13.768977821311134</v>
      </c>
      <c r="C8" s="1">
        <f t="shared" si="2"/>
        <v>-13.48</v>
      </c>
      <c r="G8" s="7">
        <v>0</v>
      </c>
      <c r="H8" s="3"/>
      <c r="I8" s="8">
        <f t="shared" si="3"/>
        <v>27.552</v>
      </c>
      <c r="J8" s="8">
        <f t="shared" si="4"/>
        <v>2.0010199999999996</v>
      </c>
      <c r="K8">
        <v>251</v>
      </c>
      <c r="L8">
        <v>0.03</v>
      </c>
      <c r="M8">
        <v>0</v>
      </c>
      <c r="N8">
        <v>6</v>
      </c>
      <c r="O8">
        <v>9.84</v>
      </c>
      <c r="P8">
        <v>6</v>
      </c>
      <c r="Q8">
        <v>714.65</v>
      </c>
      <c r="R8">
        <v>6</v>
      </c>
      <c r="S8">
        <v>-1.83</v>
      </c>
      <c r="T8">
        <v>6</v>
      </c>
      <c r="U8">
        <v>11.65</v>
      </c>
    </row>
    <row r="9" spans="1:21" x14ac:dyDescent="0.3">
      <c r="A9" s="2">
        <f t="shared" si="0"/>
        <v>301</v>
      </c>
      <c r="B9" s="1">
        <f t="shared" si="1"/>
        <v>13.299255247122547</v>
      </c>
      <c r="C9" s="1">
        <f t="shared" si="2"/>
        <v>-15.8</v>
      </c>
      <c r="H9" s="3"/>
      <c r="I9" s="8">
        <f t="shared" si="3"/>
        <v>27.5002</v>
      </c>
      <c r="J9" s="8">
        <f t="shared" si="4"/>
        <v>2.0677999999999996</v>
      </c>
      <c r="K9">
        <v>301</v>
      </c>
      <c r="L9">
        <v>0.03</v>
      </c>
      <c r="M9">
        <v>0</v>
      </c>
      <c r="N9">
        <v>7</v>
      </c>
      <c r="O9">
        <v>9.8215000000000003</v>
      </c>
      <c r="P9">
        <v>7</v>
      </c>
      <c r="Q9">
        <v>738.5</v>
      </c>
      <c r="R9">
        <v>7</v>
      </c>
      <c r="S9">
        <v>-2.08</v>
      </c>
      <c r="T9">
        <v>7</v>
      </c>
      <c r="U9">
        <v>13.72</v>
      </c>
    </row>
    <row r="10" spans="1:21" x14ac:dyDescent="0.3">
      <c r="A10" s="2">
        <f t="shared" si="0"/>
        <v>351</v>
      </c>
      <c r="B10" s="1">
        <f t="shared" si="1"/>
        <v>12.942574257425743</v>
      </c>
      <c r="C10" s="1">
        <f t="shared" si="2"/>
        <v>-17.04</v>
      </c>
      <c r="I10" s="8">
        <f t="shared" si="3"/>
        <v>27.4512</v>
      </c>
      <c r="J10" s="8">
        <f t="shared" si="4"/>
        <v>2.121</v>
      </c>
      <c r="K10">
        <v>351</v>
      </c>
      <c r="L10">
        <v>0.03</v>
      </c>
      <c r="M10">
        <v>0</v>
      </c>
      <c r="N10">
        <v>8</v>
      </c>
      <c r="O10">
        <v>9.8040000000000003</v>
      </c>
      <c r="P10">
        <v>8</v>
      </c>
      <c r="Q10">
        <v>757.5</v>
      </c>
      <c r="R10">
        <v>8</v>
      </c>
      <c r="S10">
        <v>-2.21</v>
      </c>
      <c r="T10">
        <v>8</v>
      </c>
      <c r="U10">
        <v>14.83</v>
      </c>
    </row>
    <row r="11" spans="1:21" x14ac:dyDescent="0.3">
      <c r="A11" s="2">
        <f t="shared" si="0"/>
        <v>401</v>
      </c>
      <c r="B11" s="1">
        <f t="shared" si="1"/>
        <v>12.587758775877587</v>
      </c>
      <c r="C11" s="1">
        <f t="shared" si="2"/>
        <v>-18.36</v>
      </c>
      <c r="I11" s="8">
        <f t="shared" si="3"/>
        <v>27.410599999999999</v>
      </c>
      <c r="J11" s="8">
        <f t="shared" si="4"/>
        <v>2.1775600000000002</v>
      </c>
      <c r="K11">
        <v>401</v>
      </c>
      <c r="L11">
        <v>0.03</v>
      </c>
      <c r="M11">
        <v>0</v>
      </c>
      <c r="N11">
        <v>9</v>
      </c>
      <c r="O11">
        <v>9.7895000000000003</v>
      </c>
      <c r="P11">
        <v>9</v>
      </c>
      <c r="Q11">
        <v>777.7</v>
      </c>
      <c r="R11">
        <v>9</v>
      </c>
      <c r="S11">
        <v>-2.13</v>
      </c>
      <c r="T11">
        <v>9</v>
      </c>
      <c r="U11">
        <v>16.23</v>
      </c>
    </row>
    <row r="12" spans="1:21" x14ac:dyDescent="0.3">
      <c r="A12" s="2">
        <f t="shared" si="0"/>
        <v>451</v>
      </c>
      <c r="B12" s="1">
        <f t="shared" si="1"/>
        <v>12.296659747122098</v>
      </c>
      <c r="C12" s="1">
        <f t="shared" si="2"/>
        <v>-19.600000000000001</v>
      </c>
      <c r="I12" s="8">
        <f t="shared" si="3"/>
        <v>27.367199999999997</v>
      </c>
      <c r="J12" s="8">
        <f t="shared" si="4"/>
        <v>2.2255799999999999</v>
      </c>
      <c r="K12">
        <v>451</v>
      </c>
      <c r="L12">
        <v>0.03</v>
      </c>
      <c r="M12">
        <v>0</v>
      </c>
      <c r="N12">
        <v>10</v>
      </c>
      <c r="O12">
        <v>9.7739999999999991</v>
      </c>
      <c r="P12">
        <v>10</v>
      </c>
      <c r="Q12">
        <v>794.85</v>
      </c>
      <c r="R12">
        <v>10</v>
      </c>
      <c r="S12">
        <v>-2.5099999999999998</v>
      </c>
      <c r="T12">
        <v>10</v>
      </c>
      <c r="U12">
        <v>17.09</v>
      </c>
    </row>
    <row r="13" spans="1:21" x14ac:dyDescent="0.3">
      <c r="A13" s="5">
        <f t="shared" si="0"/>
        <v>501</v>
      </c>
      <c r="B13" s="1">
        <f t="shared" si="1"/>
        <v>11.972021106884281</v>
      </c>
      <c r="C13" s="1">
        <f t="shared" si="2"/>
        <v>-20.59</v>
      </c>
      <c r="I13" s="8">
        <f t="shared" si="3"/>
        <v>27.316800000000001</v>
      </c>
      <c r="J13" s="8">
        <f t="shared" si="4"/>
        <v>2.28172</v>
      </c>
      <c r="K13">
        <v>501</v>
      </c>
      <c r="L13">
        <v>0.03</v>
      </c>
      <c r="M13">
        <v>0</v>
      </c>
      <c r="N13">
        <v>11</v>
      </c>
      <c r="O13">
        <v>9.7560000000000002</v>
      </c>
      <c r="P13">
        <v>11</v>
      </c>
      <c r="Q13">
        <v>814.9</v>
      </c>
      <c r="R13">
        <v>11</v>
      </c>
      <c r="S13">
        <v>-2.65</v>
      </c>
      <c r="T13">
        <v>11</v>
      </c>
      <c r="U13">
        <v>17.940000000000001</v>
      </c>
    </row>
    <row r="14" spans="1:21" x14ac:dyDescent="0.3">
      <c r="A14" s="5">
        <f t="shared" si="0"/>
        <v>601</v>
      </c>
      <c r="B14" s="1">
        <f t="shared" si="1"/>
        <v>11.484388833146431</v>
      </c>
      <c r="C14" s="1">
        <f t="shared" si="2"/>
        <v>-22.28</v>
      </c>
      <c r="I14" s="8">
        <f t="shared" si="3"/>
        <v>27.241199999999996</v>
      </c>
      <c r="J14" s="8">
        <f t="shared" si="4"/>
        <v>2.37202</v>
      </c>
      <c r="K14">
        <v>601</v>
      </c>
      <c r="L14">
        <v>0.03</v>
      </c>
      <c r="M14">
        <v>0</v>
      </c>
      <c r="N14">
        <v>12</v>
      </c>
      <c r="O14">
        <v>9.7289999999999992</v>
      </c>
      <c r="P14">
        <v>12</v>
      </c>
      <c r="Q14">
        <v>847.15</v>
      </c>
      <c r="R14">
        <v>12</v>
      </c>
      <c r="S14">
        <v>-2.93</v>
      </c>
      <c r="T14">
        <v>12</v>
      </c>
      <c r="U14">
        <v>19.350000000000001</v>
      </c>
    </row>
    <row r="15" spans="1:21" x14ac:dyDescent="0.3">
      <c r="A15" s="5">
        <f t="shared" si="0"/>
        <v>701</v>
      </c>
      <c r="B15" s="1">
        <f t="shared" si="1"/>
        <v>11.009814489135985</v>
      </c>
      <c r="C15" s="1">
        <f t="shared" si="2"/>
        <v>-23.39</v>
      </c>
      <c r="I15" s="8">
        <f t="shared" si="3"/>
        <v>27.169799999999999</v>
      </c>
      <c r="J15" s="8">
        <f t="shared" si="4"/>
        <v>2.4677799999999999</v>
      </c>
      <c r="K15">
        <v>701</v>
      </c>
      <c r="L15">
        <v>0.03</v>
      </c>
      <c r="M15">
        <v>0</v>
      </c>
      <c r="N15">
        <v>13</v>
      </c>
      <c r="O15">
        <v>9.7035</v>
      </c>
      <c r="P15">
        <v>13</v>
      </c>
      <c r="Q15">
        <v>881.35</v>
      </c>
      <c r="R15">
        <v>13</v>
      </c>
      <c r="S15">
        <v>-3.16</v>
      </c>
      <c r="T15">
        <v>13</v>
      </c>
      <c r="U15">
        <v>20.23</v>
      </c>
    </row>
    <row r="16" spans="1:21" x14ac:dyDescent="0.3">
      <c r="A16" s="5">
        <f t="shared" si="0"/>
        <v>801</v>
      </c>
      <c r="B16" s="1">
        <f t="shared" si="1"/>
        <v>10.540452192862981</v>
      </c>
      <c r="C16" s="1">
        <f t="shared" si="2"/>
        <v>-24.64</v>
      </c>
      <c r="I16" s="8">
        <f t="shared" si="3"/>
        <v>27.085799999999999</v>
      </c>
      <c r="J16" s="8">
        <f t="shared" si="4"/>
        <v>2.5696999999999997</v>
      </c>
      <c r="K16">
        <v>801</v>
      </c>
      <c r="L16">
        <v>0.03</v>
      </c>
      <c r="M16">
        <v>0</v>
      </c>
      <c r="N16">
        <v>14</v>
      </c>
      <c r="O16">
        <v>9.6735000000000007</v>
      </c>
      <c r="P16">
        <v>14</v>
      </c>
      <c r="Q16">
        <v>917.75</v>
      </c>
      <c r="R16">
        <v>14</v>
      </c>
      <c r="S16">
        <v>-3.38</v>
      </c>
      <c r="T16">
        <v>14</v>
      </c>
      <c r="U16">
        <v>21.26</v>
      </c>
    </row>
    <row r="17" spans="1:21" x14ac:dyDescent="0.3">
      <c r="A17" s="5">
        <f t="shared" si="0"/>
        <v>901</v>
      </c>
      <c r="B17" s="1">
        <f t="shared" si="1"/>
        <v>10.2159644293881</v>
      </c>
      <c r="C17" s="1">
        <f t="shared" si="2"/>
        <v>-25.380000000000003</v>
      </c>
      <c r="I17" s="8">
        <f t="shared" si="3"/>
        <v>27.02</v>
      </c>
      <c r="J17" s="8">
        <f t="shared" si="4"/>
        <v>2.6448800000000001</v>
      </c>
      <c r="K17">
        <v>901</v>
      </c>
      <c r="L17">
        <v>0.03</v>
      </c>
      <c r="M17">
        <v>0</v>
      </c>
      <c r="N17">
        <v>15</v>
      </c>
      <c r="O17">
        <v>9.65</v>
      </c>
      <c r="P17">
        <v>15</v>
      </c>
      <c r="Q17">
        <v>944.6</v>
      </c>
      <c r="R17">
        <v>15</v>
      </c>
      <c r="S17">
        <v>-3.53</v>
      </c>
      <c r="T17">
        <v>15</v>
      </c>
      <c r="U17">
        <v>21.85</v>
      </c>
    </row>
    <row r="18" spans="1:21" x14ac:dyDescent="0.3">
      <c r="A18" s="5">
        <f t="shared" si="0"/>
        <v>1001</v>
      </c>
      <c r="B18" s="1">
        <f t="shared" si="1"/>
        <v>9.8931140801644393</v>
      </c>
      <c r="C18" s="1">
        <f t="shared" si="2"/>
        <v>-26.290000000000003</v>
      </c>
      <c r="I18" s="8">
        <f t="shared" si="3"/>
        <v>26.952799999999996</v>
      </c>
      <c r="J18" s="8">
        <f t="shared" si="4"/>
        <v>2.7243999999999997</v>
      </c>
      <c r="K18">
        <v>1001</v>
      </c>
      <c r="L18">
        <v>0.03</v>
      </c>
      <c r="M18">
        <v>0</v>
      </c>
      <c r="N18">
        <v>16</v>
      </c>
      <c r="O18">
        <v>9.6259999999999994</v>
      </c>
      <c r="P18">
        <v>16</v>
      </c>
      <c r="Q18">
        <v>973</v>
      </c>
      <c r="R18">
        <v>16</v>
      </c>
      <c r="S18">
        <v>-3.85</v>
      </c>
      <c r="T18">
        <v>16</v>
      </c>
      <c r="U18">
        <v>22.44</v>
      </c>
    </row>
    <row r="19" spans="1:21" x14ac:dyDescent="0.3">
      <c r="A19" s="5">
        <f t="shared" si="0"/>
        <v>1101</v>
      </c>
      <c r="B19" s="1">
        <f t="shared" si="1"/>
        <v>9.6122479611747629</v>
      </c>
      <c r="C19" s="1">
        <f t="shared" si="2"/>
        <v>-26.979999999999997</v>
      </c>
      <c r="I19" s="8">
        <f t="shared" si="3"/>
        <v>26.896799999999999</v>
      </c>
      <c r="J19" s="8">
        <f t="shared" si="4"/>
        <v>2.7981799999999999</v>
      </c>
      <c r="K19">
        <v>1101</v>
      </c>
      <c r="L19">
        <v>0.03</v>
      </c>
      <c r="M19">
        <v>0</v>
      </c>
      <c r="N19">
        <v>17</v>
      </c>
      <c r="O19">
        <v>9.6059999999999999</v>
      </c>
      <c r="P19">
        <v>17</v>
      </c>
      <c r="Q19">
        <v>999.35</v>
      </c>
      <c r="R19">
        <v>17</v>
      </c>
      <c r="S19">
        <v>-4.01</v>
      </c>
      <c r="T19">
        <v>17</v>
      </c>
      <c r="U19">
        <v>22.97</v>
      </c>
    </row>
    <row r="20" spans="1:21" x14ac:dyDescent="0.3">
      <c r="A20" s="5">
        <f t="shared" si="0"/>
        <v>1201</v>
      </c>
      <c r="B20" s="1">
        <f t="shared" si="1"/>
        <v>9.3553896452447169</v>
      </c>
      <c r="C20" s="1">
        <f t="shared" si="2"/>
        <v>-27.65</v>
      </c>
      <c r="I20" s="8">
        <f t="shared" si="3"/>
        <v>26.840799999999998</v>
      </c>
      <c r="J20" s="8">
        <f t="shared" si="4"/>
        <v>2.8690199999999999</v>
      </c>
      <c r="K20">
        <v>1201</v>
      </c>
      <c r="L20">
        <v>0.03</v>
      </c>
      <c r="M20">
        <v>0</v>
      </c>
      <c r="N20">
        <v>18</v>
      </c>
      <c r="O20">
        <v>9.5860000000000003</v>
      </c>
      <c r="P20">
        <v>18</v>
      </c>
      <c r="Q20">
        <v>1024.6500000000001</v>
      </c>
      <c r="R20">
        <v>18</v>
      </c>
      <c r="S20">
        <v>-4.16</v>
      </c>
      <c r="T20">
        <v>18</v>
      </c>
      <c r="U20">
        <v>23.49</v>
      </c>
    </row>
    <row r="21" spans="1:21" x14ac:dyDescent="0.3">
      <c r="A21" s="5">
        <f t="shared" si="0"/>
        <v>1301</v>
      </c>
      <c r="B21" s="1">
        <f t="shared" si="1"/>
        <v>9.1428571428571423</v>
      </c>
      <c r="C21" s="1">
        <f t="shared" si="2"/>
        <v>-28.080000000000002</v>
      </c>
      <c r="I21" s="8">
        <f t="shared" si="3"/>
        <v>26.790399999999998</v>
      </c>
      <c r="J21" s="8">
        <f t="shared" si="4"/>
        <v>2.9301999999999997</v>
      </c>
      <c r="K21">
        <v>1301</v>
      </c>
      <c r="L21">
        <v>0.03</v>
      </c>
      <c r="M21">
        <v>0</v>
      </c>
      <c r="N21">
        <v>19</v>
      </c>
      <c r="O21">
        <v>9.5679999999999996</v>
      </c>
      <c r="P21">
        <v>19</v>
      </c>
      <c r="Q21">
        <v>1046.5</v>
      </c>
      <c r="R21">
        <v>19</v>
      </c>
      <c r="S21">
        <v>-4.32</v>
      </c>
      <c r="T21">
        <v>19</v>
      </c>
      <c r="U21">
        <v>23.76</v>
      </c>
    </row>
    <row r="22" spans="1:21" x14ac:dyDescent="0.3">
      <c r="A22" s="5">
        <f t="shared" si="0"/>
        <v>1401</v>
      </c>
      <c r="B22" s="1">
        <f t="shared" si="1"/>
        <v>8.9318617593415333</v>
      </c>
      <c r="C22" s="1">
        <f t="shared" si="2"/>
        <v>-28.68</v>
      </c>
      <c r="I22" s="8">
        <f t="shared" si="3"/>
        <v>26.738599999999998</v>
      </c>
      <c r="J22" s="8">
        <f t="shared" si="4"/>
        <v>2.9936199999999999</v>
      </c>
      <c r="K22">
        <v>1401</v>
      </c>
      <c r="L22">
        <v>0.03</v>
      </c>
      <c r="M22">
        <v>0</v>
      </c>
      <c r="N22">
        <v>20</v>
      </c>
      <c r="O22">
        <v>9.5495000000000001</v>
      </c>
      <c r="P22">
        <v>20</v>
      </c>
      <c r="Q22">
        <v>1069.1500000000001</v>
      </c>
      <c r="R22">
        <v>20</v>
      </c>
      <c r="S22">
        <v>-4.4800000000000004</v>
      </c>
      <c r="T22">
        <v>20</v>
      </c>
      <c r="U22">
        <v>24.2</v>
      </c>
    </row>
    <row r="23" spans="1:21" x14ac:dyDescent="0.3">
      <c r="A23" s="5">
        <f t="shared" si="0"/>
        <v>1501</v>
      </c>
      <c r="B23" s="1">
        <f t="shared" si="1"/>
        <v>8.7447833065810592</v>
      </c>
      <c r="C23" s="1">
        <f t="shared" si="2"/>
        <v>-29.14</v>
      </c>
      <c r="I23" s="8">
        <f t="shared" si="3"/>
        <v>26.6952</v>
      </c>
      <c r="J23" s="8">
        <f t="shared" si="4"/>
        <v>3.0526999999999997</v>
      </c>
      <c r="K23">
        <v>1501</v>
      </c>
      <c r="L23">
        <v>0.03</v>
      </c>
      <c r="M23">
        <v>0</v>
      </c>
      <c r="N23">
        <v>21</v>
      </c>
      <c r="O23">
        <v>9.5340000000000007</v>
      </c>
      <c r="P23">
        <v>21</v>
      </c>
      <c r="Q23">
        <v>1090.25</v>
      </c>
      <c r="R23">
        <v>21</v>
      </c>
      <c r="S23">
        <v>-4.62</v>
      </c>
      <c r="T23">
        <v>21</v>
      </c>
      <c r="U23">
        <v>24.52</v>
      </c>
    </row>
    <row r="24" spans="1:21" x14ac:dyDescent="0.3">
      <c r="A24" s="5">
        <f t="shared" si="0"/>
        <v>1751</v>
      </c>
      <c r="B24" s="1">
        <f t="shared" si="1"/>
        <v>8.3176382988042565</v>
      </c>
      <c r="C24" s="1">
        <f t="shared" si="2"/>
        <v>-30.259999999999998</v>
      </c>
      <c r="I24" s="8">
        <f t="shared" si="3"/>
        <v>26.585999999999995</v>
      </c>
      <c r="J24" s="8">
        <f t="shared" si="4"/>
        <v>3.1963399999999997</v>
      </c>
      <c r="K24">
        <v>1751</v>
      </c>
      <c r="L24">
        <v>0.03</v>
      </c>
      <c r="M24">
        <v>0</v>
      </c>
      <c r="N24">
        <v>22</v>
      </c>
      <c r="O24">
        <v>9.4949999999999992</v>
      </c>
      <c r="P24">
        <v>22</v>
      </c>
      <c r="Q24">
        <v>1141.55</v>
      </c>
      <c r="R24">
        <v>22</v>
      </c>
      <c r="S24">
        <v>-4.99</v>
      </c>
      <c r="T24">
        <v>22</v>
      </c>
      <c r="U24">
        <v>25.27</v>
      </c>
    </row>
    <row r="25" spans="1:21" x14ac:dyDescent="0.3">
      <c r="A25" s="5">
        <f t="shared" si="0"/>
        <v>2001</v>
      </c>
      <c r="B25" s="1">
        <f t="shared" si="1"/>
        <v>7.9522729182421639</v>
      </c>
      <c r="C25" s="1">
        <f t="shared" si="2"/>
        <v>-31.310000000000002</v>
      </c>
      <c r="I25" s="8">
        <f t="shared" si="3"/>
        <v>26.499199999999998</v>
      </c>
      <c r="J25" s="8">
        <f t="shared" si="4"/>
        <v>3.3322799999999999</v>
      </c>
      <c r="K25">
        <v>2001</v>
      </c>
      <c r="L25">
        <v>0.03</v>
      </c>
      <c r="M25">
        <v>0</v>
      </c>
      <c r="N25">
        <v>23</v>
      </c>
      <c r="O25">
        <v>9.4640000000000004</v>
      </c>
      <c r="P25">
        <v>23</v>
      </c>
      <c r="Q25">
        <v>1190.0999999999999</v>
      </c>
      <c r="R25">
        <v>23</v>
      </c>
      <c r="S25">
        <v>-5.33</v>
      </c>
      <c r="T25">
        <v>23</v>
      </c>
      <c r="U25">
        <v>25.98</v>
      </c>
    </row>
    <row r="26" spans="1:21" x14ac:dyDescent="0.3">
      <c r="A26" s="5">
        <f t="shared" si="0"/>
        <v>2251</v>
      </c>
      <c r="B26" s="1">
        <f t="shared" si="1"/>
        <v>7.621453399078491</v>
      </c>
      <c r="C26" s="1">
        <f t="shared" si="2"/>
        <v>-32.19</v>
      </c>
      <c r="I26" s="8">
        <f t="shared" si="3"/>
        <v>26.399799999999999</v>
      </c>
      <c r="J26" s="8">
        <f t="shared" si="4"/>
        <v>3.4638799999999996</v>
      </c>
      <c r="K26">
        <v>2251</v>
      </c>
      <c r="L26">
        <v>0.03</v>
      </c>
      <c r="M26">
        <v>0</v>
      </c>
      <c r="N26">
        <v>24</v>
      </c>
      <c r="O26">
        <v>9.4284999999999997</v>
      </c>
      <c r="P26">
        <v>24</v>
      </c>
      <c r="Q26">
        <v>1237.0999999999999</v>
      </c>
      <c r="R26">
        <v>24</v>
      </c>
      <c r="S26">
        <v>-5.66</v>
      </c>
      <c r="T26">
        <v>24</v>
      </c>
      <c r="U26">
        <v>26.53</v>
      </c>
    </row>
    <row r="27" spans="1:21" x14ac:dyDescent="0.3">
      <c r="A27" s="5">
        <f t="shared" si="0"/>
        <v>2501</v>
      </c>
      <c r="B27" s="1">
        <f t="shared" si="1"/>
        <v>7.3464363863707405</v>
      </c>
      <c r="C27" s="1">
        <f t="shared" si="2"/>
        <v>-32.92</v>
      </c>
      <c r="I27" s="8">
        <f t="shared" si="3"/>
        <v>26.321399999999997</v>
      </c>
      <c r="J27" s="8">
        <f t="shared" ref="J21:J27" si="5">Q27*2.8/1</f>
        <v>3.5828799999999998</v>
      </c>
      <c r="K27">
        <v>2501</v>
      </c>
      <c r="L27">
        <v>0.03</v>
      </c>
      <c r="M27">
        <v>0</v>
      </c>
      <c r="N27">
        <v>25</v>
      </c>
      <c r="O27">
        <v>9.4004999999999992</v>
      </c>
      <c r="P27">
        <v>25</v>
      </c>
      <c r="Q27">
        <v>1.2796000000000001</v>
      </c>
      <c r="R27">
        <v>25</v>
      </c>
      <c r="S27">
        <v>-6.01</v>
      </c>
      <c r="T27">
        <v>25</v>
      </c>
      <c r="U27">
        <v>26.91</v>
      </c>
    </row>
    <row r="28" spans="1:21" x14ac:dyDescent="0.3">
      <c r="A28" s="5">
        <f t="shared" si="0"/>
        <v>2751</v>
      </c>
      <c r="B28" s="1">
        <f t="shared" si="1"/>
        <v>7.0832388296665911</v>
      </c>
      <c r="C28" s="1">
        <f t="shared" si="2"/>
        <v>-33.71</v>
      </c>
      <c r="I28" s="8">
        <f t="shared" si="3"/>
        <v>26.233199999999997</v>
      </c>
      <c r="J28" s="8">
        <f>Q28*2.8/1</f>
        <v>3.7035599999999995</v>
      </c>
      <c r="K28">
        <v>2751</v>
      </c>
      <c r="L28">
        <v>0.03</v>
      </c>
      <c r="M28">
        <v>0</v>
      </c>
      <c r="N28">
        <v>26</v>
      </c>
      <c r="O28">
        <v>9.3689999999999998</v>
      </c>
      <c r="P28">
        <v>26</v>
      </c>
      <c r="Q28">
        <v>1.3227</v>
      </c>
      <c r="R28">
        <v>26</v>
      </c>
      <c r="S28">
        <v>-6.3</v>
      </c>
      <c r="T28">
        <v>26</v>
      </c>
      <c r="U28">
        <v>27.41</v>
      </c>
    </row>
    <row r="29" spans="1:21" x14ac:dyDescent="0.3">
      <c r="A29" s="5">
        <f t="shared" si="0"/>
        <v>3001</v>
      </c>
      <c r="B29" s="1">
        <f t="shared" si="1"/>
        <v>6.8724718687945874</v>
      </c>
      <c r="C29" s="1">
        <f t="shared" si="2"/>
        <v>-34.18</v>
      </c>
      <c r="I29" s="8">
        <f t="shared" si="3"/>
        <v>26.1646</v>
      </c>
      <c r="J29" s="8">
        <f t="shared" ref="J29:J73" si="6">Q29*2.8/1</f>
        <v>3.8071599999999997</v>
      </c>
      <c r="K29">
        <v>3001</v>
      </c>
      <c r="L29">
        <v>0.03</v>
      </c>
      <c r="M29">
        <v>0</v>
      </c>
      <c r="N29">
        <v>27</v>
      </c>
      <c r="O29">
        <v>9.3445</v>
      </c>
      <c r="P29">
        <v>27</v>
      </c>
      <c r="Q29">
        <v>1.3596999999999999</v>
      </c>
      <c r="R29">
        <v>27</v>
      </c>
      <c r="S29">
        <v>-6.63</v>
      </c>
      <c r="T29">
        <v>27</v>
      </c>
      <c r="U29">
        <v>27.55</v>
      </c>
    </row>
    <row r="30" spans="1:21" x14ac:dyDescent="0.3">
      <c r="A30" s="5">
        <f t="shared" si="0"/>
        <v>3251</v>
      </c>
      <c r="B30" s="1">
        <f t="shared" si="1"/>
        <v>6.6303573971237366</v>
      </c>
      <c r="C30" s="1">
        <f t="shared" si="2"/>
        <v>-34.700000000000003</v>
      </c>
      <c r="I30" s="8">
        <f t="shared" si="3"/>
        <v>26.0764</v>
      </c>
      <c r="J30" s="8">
        <f t="shared" si="6"/>
        <v>3.9328799999999999</v>
      </c>
      <c r="K30">
        <v>3251</v>
      </c>
      <c r="L30">
        <v>0.03</v>
      </c>
      <c r="M30">
        <v>0</v>
      </c>
      <c r="N30">
        <v>28</v>
      </c>
      <c r="O30">
        <v>9.3130000000000006</v>
      </c>
      <c r="P30">
        <v>28</v>
      </c>
      <c r="Q30">
        <v>1.4046000000000001</v>
      </c>
      <c r="R30">
        <v>28</v>
      </c>
      <c r="S30">
        <v>-6.9</v>
      </c>
      <c r="T30">
        <v>28</v>
      </c>
      <c r="U30">
        <v>27.8</v>
      </c>
    </row>
    <row r="31" spans="1:21" x14ac:dyDescent="0.3">
      <c r="A31" s="5">
        <f t="shared" si="0"/>
        <v>3501</v>
      </c>
      <c r="B31" s="1">
        <f t="shared" si="1"/>
        <v>6.459854014598541</v>
      </c>
      <c r="C31" s="1">
        <f t="shared" si="2"/>
        <v>-35.229999999999997</v>
      </c>
      <c r="I31" s="8">
        <f t="shared" si="3"/>
        <v>26.018999999999998</v>
      </c>
      <c r="J31" s="8">
        <f t="shared" si="6"/>
        <v>4.0277999999999992</v>
      </c>
      <c r="K31">
        <v>3501</v>
      </c>
      <c r="L31">
        <v>0.03</v>
      </c>
      <c r="M31">
        <v>0</v>
      </c>
      <c r="N31">
        <v>29</v>
      </c>
      <c r="O31">
        <v>9.2925000000000004</v>
      </c>
      <c r="P31">
        <v>29</v>
      </c>
      <c r="Q31">
        <v>1.4384999999999999</v>
      </c>
      <c r="R31">
        <v>29</v>
      </c>
      <c r="S31">
        <v>-7.21</v>
      </c>
      <c r="T31">
        <v>29</v>
      </c>
      <c r="U31">
        <v>28.02</v>
      </c>
    </row>
    <row r="32" spans="1:21" x14ac:dyDescent="0.3">
      <c r="A32" s="5">
        <f t="shared" si="0"/>
        <v>3751</v>
      </c>
      <c r="B32" s="1">
        <f t="shared" si="1"/>
        <v>6.2757313109425805</v>
      </c>
      <c r="C32" s="1">
        <f t="shared" si="2"/>
        <v>-35.65</v>
      </c>
      <c r="I32" s="8">
        <f t="shared" si="3"/>
        <v>25.950400000000002</v>
      </c>
      <c r="J32" s="8">
        <f t="shared" si="6"/>
        <v>4.1350399999999992</v>
      </c>
      <c r="K32">
        <v>3751</v>
      </c>
      <c r="L32">
        <v>0.03</v>
      </c>
      <c r="M32">
        <v>0</v>
      </c>
      <c r="N32">
        <v>30</v>
      </c>
      <c r="O32">
        <v>9.2680000000000007</v>
      </c>
      <c r="P32">
        <v>30</v>
      </c>
      <c r="Q32">
        <v>1.4767999999999999</v>
      </c>
      <c r="R32">
        <v>30</v>
      </c>
      <c r="S32">
        <v>-7.47</v>
      </c>
      <c r="T32">
        <v>30</v>
      </c>
      <c r="U32">
        <v>28.18</v>
      </c>
    </row>
    <row r="33" spans="1:21" x14ac:dyDescent="0.3">
      <c r="A33" s="5">
        <f t="shared" si="0"/>
        <v>4001</v>
      </c>
      <c r="B33" s="1">
        <f t="shared" si="1"/>
        <v>6.0860399235786282</v>
      </c>
      <c r="C33" s="1">
        <f t="shared" si="2"/>
        <v>-36.15</v>
      </c>
      <c r="I33" s="8">
        <f t="shared" si="3"/>
        <v>25.866399999999999</v>
      </c>
      <c r="J33" s="8">
        <f t="shared" si="6"/>
        <v>4.2501199999999999</v>
      </c>
      <c r="K33">
        <v>4001</v>
      </c>
      <c r="L33">
        <v>0.03</v>
      </c>
      <c r="M33">
        <v>0</v>
      </c>
      <c r="N33">
        <v>31</v>
      </c>
      <c r="O33">
        <v>9.2379999999999995</v>
      </c>
      <c r="P33">
        <v>31</v>
      </c>
      <c r="Q33">
        <v>1.5179</v>
      </c>
      <c r="R33">
        <v>31</v>
      </c>
      <c r="S33">
        <v>-7.85</v>
      </c>
      <c r="T33">
        <v>31</v>
      </c>
      <c r="U33">
        <v>28.3</v>
      </c>
    </row>
    <row r="34" spans="1:21" x14ac:dyDescent="0.3">
      <c r="A34" s="5">
        <f t="shared" si="0"/>
        <v>4251</v>
      </c>
      <c r="B34" s="1">
        <f t="shared" ref="B34:B73" si="7">I34/J34</f>
        <v>5.964424320827943</v>
      </c>
      <c r="C34" s="1">
        <f t="shared" ref="C34:C73" si="8">S34-U34</f>
        <v>-36.72</v>
      </c>
      <c r="I34" s="8">
        <f t="shared" si="3"/>
        <v>25.8188</v>
      </c>
      <c r="J34" s="8">
        <f t="shared" si="6"/>
        <v>4.3288000000000002</v>
      </c>
      <c r="K34">
        <v>4251</v>
      </c>
      <c r="L34">
        <v>0.03</v>
      </c>
      <c r="M34">
        <v>0</v>
      </c>
      <c r="N34">
        <v>32</v>
      </c>
      <c r="O34">
        <v>9.2210000000000001</v>
      </c>
      <c r="P34">
        <v>32</v>
      </c>
      <c r="Q34">
        <v>1.546</v>
      </c>
      <c r="R34">
        <v>32</v>
      </c>
      <c r="S34">
        <v>-8.07</v>
      </c>
      <c r="T34">
        <v>32</v>
      </c>
      <c r="U34">
        <v>28.65</v>
      </c>
    </row>
    <row r="35" spans="1:21" x14ac:dyDescent="0.3">
      <c r="A35" s="5">
        <f t="shared" si="0"/>
        <v>4501</v>
      </c>
      <c r="B35" s="1">
        <f t="shared" si="7"/>
        <v>5.821570985505411</v>
      </c>
      <c r="C35" s="1">
        <f t="shared" si="8"/>
        <v>-36.800000000000004</v>
      </c>
      <c r="I35" s="8">
        <f t="shared" si="3"/>
        <v>25.752999999999997</v>
      </c>
      <c r="J35" s="8">
        <f t="shared" si="6"/>
        <v>4.4237200000000003</v>
      </c>
      <c r="K35">
        <v>4501</v>
      </c>
      <c r="L35">
        <v>0.03</v>
      </c>
      <c r="M35">
        <v>0</v>
      </c>
      <c r="N35">
        <v>33</v>
      </c>
      <c r="O35">
        <v>9.1974999999999998</v>
      </c>
      <c r="P35">
        <v>33</v>
      </c>
      <c r="Q35">
        <v>1.5799000000000001</v>
      </c>
      <c r="R35">
        <v>33</v>
      </c>
      <c r="S35">
        <v>-8.3800000000000008</v>
      </c>
      <c r="T35">
        <v>33</v>
      </c>
      <c r="U35">
        <v>28.42</v>
      </c>
    </row>
    <row r="36" spans="1:21" x14ac:dyDescent="0.3">
      <c r="A36" s="5">
        <f t="shared" si="0"/>
        <v>4751</v>
      </c>
      <c r="B36" s="1">
        <f t="shared" si="7"/>
        <v>5.6808326105810929</v>
      </c>
      <c r="C36" s="1">
        <f t="shared" si="8"/>
        <v>-37.24</v>
      </c>
      <c r="I36" s="8">
        <f t="shared" si="3"/>
        <v>25.675999999999998</v>
      </c>
      <c r="J36" s="8">
        <f t="shared" si="6"/>
        <v>4.5197599999999998</v>
      </c>
      <c r="K36">
        <v>4751</v>
      </c>
      <c r="L36">
        <v>0.03</v>
      </c>
      <c r="M36">
        <v>0</v>
      </c>
      <c r="N36">
        <v>34</v>
      </c>
      <c r="O36">
        <v>9.17</v>
      </c>
      <c r="P36">
        <v>34</v>
      </c>
      <c r="Q36">
        <v>1.6142000000000001</v>
      </c>
      <c r="R36">
        <v>34</v>
      </c>
      <c r="S36">
        <v>-8.65</v>
      </c>
      <c r="T36">
        <v>34</v>
      </c>
      <c r="U36">
        <v>28.59</v>
      </c>
    </row>
    <row r="37" spans="1:21" x14ac:dyDescent="0.3">
      <c r="A37" s="5">
        <f t="shared" si="0"/>
        <v>5001</v>
      </c>
      <c r="B37" s="1">
        <f t="shared" si="7"/>
        <v>5.5756799609708505</v>
      </c>
      <c r="C37" s="1">
        <f t="shared" si="8"/>
        <v>-37.46</v>
      </c>
      <c r="I37" s="8">
        <f t="shared" si="3"/>
        <v>25.6004</v>
      </c>
      <c r="J37" s="8">
        <f t="shared" si="6"/>
        <v>4.5914399999999995</v>
      </c>
      <c r="K37">
        <v>5001</v>
      </c>
      <c r="L37">
        <v>0.03</v>
      </c>
      <c r="M37">
        <v>0</v>
      </c>
      <c r="N37">
        <v>35</v>
      </c>
      <c r="O37">
        <v>9.1430000000000007</v>
      </c>
      <c r="P37">
        <v>35</v>
      </c>
      <c r="Q37">
        <v>1.6397999999999999</v>
      </c>
      <c r="R37">
        <v>35</v>
      </c>
      <c r="S37">
        <v>-8.93</v>
      </c>
      <c r="T37">
        <v>35</v>
      </c>
      <c r="U37">
        <v>28.53</v>
      </c>
    </row>
    <row r="38" spans="1:21" x14ac:dyDescent="0.3">
      <c r="A38" s="5">
        <f t="shared" si="0"/>
        <v>5251</v>
      </c>
      <c r="B38" s="1">
        <f t="shared" si="7"/>
        <v>5.470690586188276</v>
      </c>
      <c r="C38" s="1">
        <f t="shared" si="8"/>
        <v>-37.75</v>
      </c>
      <c r="I38" s="8">
        <f t="shared" si="3"/>
        <v>25.5304</v>
      </c>
      <c r="J38" s="8">
        <f t="shared" si="6"/>
        <v>4.66676</v>
      </c>
      <c r="K38">
        <v>5251</v>
      </c>
      <c r="L38">
        <v>0.03</v>
      </c>
      <c r="M38">
        <v>0</v>
      </c>
      <c r="N38">
        <v>36</v>
      </c>
      <c r="O38">
        <v>9.1180000000000003</v>
      </c>
      <c r="P38">
        <v>36</v>
      </c>
      <c r="Q38">
        <v>1.6667000000000001</v>
      </c>
      <c r="R38">
        <v>36</v>
      </c>
      <c r="S38">
        <v>-9.11</v>
      </c>
      <c r="T38">
        <v>36</v>
      </c>
      <c r="U38">
        <v>28.64</v>
      </c>
    </row>
    <row r="39" spans="1:21" x14ac:dyDescent="0.3">
      <c r="A39" s="5">
        <f t="shared" si="0"/>
        <v>5501</v>
      </c>
      <c r="B39" s="1">
        <f t="shared" si="7"/>
        <v>5.3488645723026238</v>
      </c>
      <c r="C39" s="1">
        <f t="shared" si="8"/>
        <v>-37.93</v>
      </c>
      <c r="I39" s="8">
        <f t="shared" si="3"/>
        <v>25.457599999999999</v>
      </c>
      <c r="J39" s="8">
        <f t="shared" si="6"/>
        <v>4.7594399999999997</v>
      </c>
      <c r="K39">
        <v>5501</v>
      </c>
      <c r="L39">
        <v>0.03</v>
      </c>
      <c r="M39">
        <v>0</v>
      </c>
      <c r="N39">
        <v>37</v>
      </c>
      <c r="O39">
        <v>9.0920000000000005</v>
      </c>
      <c r="P39">
        <v>37</v>
      </c>
      <c r="Q39">
        <v>1.6998</v>
      </c>
      <c r="R39">
        <v>37</v>
      </c>
      <c r="S39">
        <v>-9.43</v>
      </c>
      <c r="T39">
        <v>37</v>
      </c>
      <c r="U39">
        <v>28.5</v>
      </c>
    </row>
    <row r="40" spans="1:21" x14ac:dyDescent="0.3">
      <c r="A40" s="5">
        <f t="shared" si="0"/>
        <v>5751</v>
      </c>
      <c r="B40" s="1">
        <f t="shared" si="7"/>
        <v>5.2460390887012833</v>
      </c>
      <c r="C40" s="1">
        <f t="shared" si="8"/>
        <v>-38.25</v>
      </c>
      <c r="I40" s="8">
        <f t="shared" si="3"/>
        <v>25.402999999999999</v>
      </c>
      <c r="J40" s="8">
        <f t="shared" si="6"/>
        <v>4.84232</v>
      </c>
      <c r="K40">
        <v>5751</v>
      </c>
      <c r="L40">
        <v>0.03</v>
      </c>
      <c r="M40">
        <v>0</v>
      </c>
      <c r="N40">
        <v>38</v>
      </c>
      <c r="O40">
        <v>9.0724999999999998</v>
      </c>
      <c r="P40">
        <v>38</v>
      </c>
      <c r="Q40">
        <v>1.7294</v>
      </c>
      <c r="R40">
        <v>38</v>
      </c>
      <c r="S40">
        <v>-9.61</v>
      </c>
      <c r="T40">
        <v>38</v>
      </c>
      <c r="U40">
        <v>28.64</v>
      </c>
    </row>
    <row r="41" spans="1:21" x14ac:dyDescent="0.3">
      <c r="A41" s="5">
        <f t="shared" si="0"/>
        <v>6001</v>
      </c>
      <c r="B41" s="1">
        <f t="shared" si="7"/>
        <v>5.1549327865117336</v>
      </c>
      <c r="C41" s="1">
        <f t="shared" si="8"/>
        <v>-38.53</v>
      </c>
      <c r="I41" s="8">
        <f t="shared" si="3"/>
        <v>25.34</v>
      </c>
      <c r="J41" s="8">
        <f t="shared" si="6"/>
        <v>4.91568</v>
      </c>
      <c r="K41">
        <v>6001</v>
      </c>
      <c r="L41">
        <v>0.03</v>
      </c>
      <c r="M41">
        <v>0</v>
      </c>
      <c r="N41">
        <v>39</v>
      </c>
      <c r="O41">
        <v>9.0500000000000007</v>
      </c>
      <c r="P41">
        <v>39</v>
      </c>
      <c r="Q41">
        <v>1.7556</v>
      </c>
      <c r="R41">
        <v>39</v>
      </c>
      <c r="S41">
        <v>-9.8699999999999992</v>
      </c>
      <c r="T41">
        <v>39</v>
      </c>
      <c r="U41">
        <v>28.66</v>
      </c>
    </row>
    <row r="42" spans="1:21" x14ac:dyDescent="0.3">
      <c r="A42" s="5">
        <f t="shared" si="0"/>
        <v>6501</v>
      </c>
      <c r="B42" s="1">
        <f t="shared" si="7"/>
        <v>4.9991690211068631</v>
      </c>
      <c r="C42" s="1">
        <f t="shared" si="8"/>
        <v>-38.949999999999996</v>
      </c>
      <c r="I42" s="8">
        <f t="shared" si="3"/>
        <v>25.267199999999995</v>
      </c>
      <c r="J42" s="8">
        <f t="shared" si="6"/>
        <v>5.0542799999999994</v>
      </c>
      <c r="K42">
        <v>6501</v>
      </c>
      <c r="L42">
        <v>0.03</v>
      </c>
      <c r="M42">
        <v>0</v>
      </c>
      <c r="N42">
        <v>40</v>
      </c>
      <c r="O42">
        <v>9.0239999999999991</v>
      </c>
      <c r="P42">
        <v>40</v>
      </c>
      <c r="Q42">
        <v>1.8050999999999999</v>
      </c>
      <c r="R42">
        <v>40</v>
      </c>
      <c r="S42">
        <v>-10.119999999999999</v>
      </c>
      <c r="T42">
        <v>40</v>
      </c>
      <c r="U42">
        <v>28.83</v>
      </c>
    </row>
    <row r="43" spans="1:21" x14ac:dyDescent="0.3">
      <c r="A43" s="5">
        <f t="shared" si="0"/>
        <v>7001</v>
      </c>
      <c r="B43" s="1">
        <f t="shared" si="7"/>
        <v>4.8354750255390062</v>
      </c>
      <c r="C43" s="1">
        <f t="shared" si="8"/>
        <v>-39.450000000000003</v>
      </c>
      <c r="I43" s="8">
        <f t="shared" si="3"/>
        <v>25.181799999999996</v>
      </c>
      <c r="J43" s="8">
        <f t="shared" si="6"/>
        <v>5.2077200000000001</v>
      </c>
      <c r="K43">
        <v>7001</v>
      </c>
      <c r="L43">
        <v>0.03</v>
      </c>
      <c r="M43">
        <v>0</v>
      </c>
      <c r="N43">
        <v>41</v>
      </c>
      <c r="O43">
        <v>8.9934999999999992</v>
      </c>
      <c r="P43">
        <v>41</v>
      </c>
      <c r="Q43">
        <v>1.8599000000000001</v>
      </c>
      <c r="R43">
        <v>41</v>
      </c>
      <c r="S43">
        <v>-10.78</v>
      </c>
      <c r="T43">
        <v>41</v>
      </c>
      <c r="U43">
        <v>28.67</v>
      </c>
    </row>
    <row r="44" spans="1:21" x14ac:dyDescent="0.3">
      <c r="A44" s="5">
        <f t="shared" si="0"/>
        <v>7501</v>
      </c>
      <c r="B44" s="1">
        <f t="shared" si="7"/>
        <v>4.6881540393470074</v>
      </c>
      <c r="C44" s="1">
        <f t="shared" si="8"/>
        <v>-39.840000000000003</v>
      </c>
      <c r="I44" s="8">
        <f t="shared" si="3"/>
        <v>25.088000000000001</v>
      </c>
      <c r="J44" s="8">
        <f t="shared" si="6"/>
        <v>5.3513599999999997</v>
      </c>
      <c r="K44">
        <v>7501</v>
      </c>
      <c r="L44">
        <v>0.03</v>
      </c>
      <c r="M44">
        <v>0</v>
      </c>
      <c r="N44">
        <v>42</v>
      </c>
      <c r="O44">
        <v>8.9600000000000009</v>
      </c>
      <c r="P44">
        <v>42</v>
      </c>
      <c r="Q44">
        <v>1.9112</v>
      </c>
      <c r="R44">
        <v>42</v>
      </c>
      <c r="S44">
        <v>-11.08</v>
      </c>
      <c r="T44">
        <v>42</v>
      </c>
      <c r="U44">
        <v>28.76</v>
      </c>
    </row>
    <row r="45" spans="1:21" x14ac:dyDescent="0.3">
      <c r="A45" s="5">
        <f t="shared" si="0"/>
        <v>8001</v>
      </c>
      <c r="B45" s="1">
        <f t="shared" si="7"/>
        <v>4.5684280457890427</v>
      </c>
      <c r="C45" s="1">
        <f t="shared" si="8"/>
        <v>-40.17</v>
      </c>
      <c r="G45" s="6" t="s">
        <v>16</v>
      </c>
      <c r="I45" s="8">
        <f t="shared" si="3"/>
        <v>25.0306</v>
      </c>
      <c r="J45" s="8">
        <f t="shared" si="6"/>
        <v>5.4790400000000004</v>
      </c>
      <c r="K45">
        <v>8001</v>
      </c>
      <c r="L45">
        <v>0.03</v>
      </c>
      <c r="M45">
        <v>0</v>
      </c>
      <c r="N45">
        <v>43</v>
      </c>
      <c r="O45">
        <v>8.9395000000000007</v>
      </c>
      <c r="P45">
        <v>43</v>
      </c>
      <c r="Q45">
        <v>1.9568000000000001</v>
      </c>
      <c r="R45">
        <v>43</v>
      </c>
      <c r="S45">
        <v>-11.71</v>
      </c>
      <c r="T45">
        <v>43</v>
      </c>
      <c r="U45">
        <v>28.46</v>
      </c>
    </row>
    <row r="46" spans="1:21" x14ac:dyDescent="0.3">
      <c r="A46" s="5">
        <f t="shared" si="0"/>
        <v>8501</v>
      </c>
      <c r="B46" s="1">
        <f t="shared" si="7"/>
        <v>4.4310499105189898</v>
      </c>
      <c r="C46" s="1">
        <f t="shared" si="8"/>
        <v>-40.64</v>
      </c>
      <c r="G46" s="2">
        <v>30.1</v>
      </c>
      <c r="I46" s="8">
        <f t="shared" si="3"/>
        <v>24.957800000000002</v>
      </c>
      <c r="J46" s="8">
        <f t="shared" si="6"/>
        <v>5.6324800000000002</v>
      </c>
      <c r="K46">
        <v>8501</v>
      </c>
      <c r="L46">
        <v>0.03</v>
      </c>
      <c r="M46">
        <v>0</v>
      </c>
      <c r="N46">
        <v>44</v>
      </c>
      <c r="O46">
        <v>8.9135000000000009</v>
      </c>
      <c r="P46">
        <v>44</v>
      </c>
      <c r="Q46">
        <v>2.0116000000000001</v>
      </c>
      <c r="R46">
        <v>44</v>
      </c>
      <c r="S46">
        <v>-12.11</v>
      </c>
      <c r="T46">
        <v>44</v>
      </c>
      <c r="U46">
        <v>28.53</v>
      </c>
    </row>
    <row r="47" spans="1:21" x14ac:dyDescent="0.3">
      <c r="A47" s="5">
        <f t="shared" si="0"/>
        <v>9001</v>
      </c>
      <c r="B47" s="1">
        <f t="shared" si="7"/>
        <v>4.3325372843357055</v>
      </c>
      <c r="C47" s="1">
        <f t="shared" si="8"/>
        <v>-41.15</v>
      </c>
      <c r="I47" s="8">
        <f t="shared" si="3"/>
        <v>24.890599999999999</v>
      </c>
      <c r="J47" s="8">
        <f t="shared" si="6"/>
        <v>5.7450399999999995</v>
      </c>
      <c r="K47">
        <v>9001</v>
      </c>
      <c r="L47">
        <v>0.03</v>
      </c>
      <c r="M47">
        <v>0</v>
      </c>
      <c r="N47">
        <v>45</v>
      </c>
      <c r="O47">
        <v>8.8895</v>
      </c>
      <c r="P47">
        <v>45</v>
      </c>
      <c r="Q47">
        <v>2.0518000000000001</v>
      </c>
      <c r="R47">
        <v>45</v>
      </c>
      <c r="S47">
        <v>-12.75</v>
      </c>
      <c r="T47">
        <v>45</v>
      </c>
      <c r="U47">
        <v>28.4</v>
      </c>
    </row>
    <row r="48" spans="1:21" x14ac:dyDescent="0.3">
      <c r="A48" s="5">
        <f t="shared" si="0"/>
        <v>9501</v>
      </c>
      <c r="B48" s="1">
        <f t="shared" si="7"/>
        <v>4.2319435168399968</v>
      </c>
      <c r="C48" s="1">
        <f t="shared" si="8"/>
        <v>-41.45</v>
      </c>
      <c r="I48" s="8">
        <f t="shared" si="3"/>
        <v>24.838799999999999</v>
      </c>
      <c r="J48" s="8">
        <f t="shared" si="6"/>
        <v>5.8693599999999995</v>
      </c>
      <c r="K48">
        <v>9501</v>
      </c>
      <c r="L48">
        <v>0.03</v>
      </c>
      <c r="M48">
        <v>0</v>
      </c>
      <c r="N48">
        <v>46</v>
      </c>
      <c r="O48">
        <v>8.8710000000000004</v>
      </c>
      <c r="P48">
        <v>46</v>
      </c>
      <c r="Q48">
        <v>2.0962000000000001</v>
      </c>
      <c r="R48">
        <v>46</v>
      </c>
      <c r="S48">
        <v>-13.02</v>
      </c>
      <c r="T48">
        <v>46</v>
      </c>
      <c r="U48">
        <v>28.43</v>
      </c>
    </row>
    <row r="49" spans="1:21" x14ac:dyDescent="0.3">
      <c r="A49" s="5">
        <f t="shared" si="0"/>
        <v>10001</v>
      </c>
      <c r="B49" s="1">
        <f t="shared" si="7"/>
        <v>4.1911895844480114</v>
      </c>
      <c r="C49" s="1">
        <f t="shared" si="8"/>
        <v>-41.78</v>
      </c>
      <c r="I49" s="8">
        <f t="shared" si="3"/>
        <v>6.58</v>
      </c>
      <c r="J49" s="8">
        <f>Q49*2.8/1000</f>
        <v>1.56996</v>
      </c>
      <c r="K49">
        <v>10001</v>
      </c>
      <c r="L49">
        <v>8.0000000000000002E-3</v>
      </c>
      <c r="M49">
        <v>0</v>
      </c>
      <c r="N49">
        <v>47</v>
      </c>
      <c r="O49">
        <v>2.35</v>
      </c>
      <c r="P49">
        <v>47</v>
      </c>
      <c r="Q49">
        <v>560.70000000000005</v>
      </c>
      <c r="R49">
        <v>47</v>
      </c>
      <c r="S49">
        <v>-13.31</v>
      </c>
      <c r="T49">
        <v>47</v>
      </c>
      <c r="U49">
        <v>28.47</v>
      </c>
    </row>
    <row r="50" spans="1:21" x14ac:dyDescent="0.3">
      <c r="A50" s="5">
        <f t="shared" si="0"/>
        <v>12501</v>
      </c>
      <c r="B50" s="1">
        <f t="shared" si="7"/>
        <v>3.7737814305476438</v>
      </c>
      <c r="C50" s="1">
        <f t="shared" si="8"/>
        <v>-43.6</v>
      </c>
      <c r="I50" s="8">
        <f t="shared" si="3"/>
        <v>6.4926399999999997</v>
      </c>
      <c r="J50" s="8">
        <f t="shared" ref="J50:J73" si="9">Q50*2.8/1000</f>
        <v>1.7204600000000001</v>
      </c>
      <c r="K50">
        <v>12501</v>
      </c>
      <c r="L50">
        <v>8.0000000000000002E-3</v>
      </c>
      <c r="M50">
        <v>0</v>
      </c>
      <c r="N50">
        <v>48</v>
      </c>
      <c r="O50">
        <v>2.3188</v>
      </c>
      <c r="P50">
        <v>48</v>
      </c>
      <c r="Q50">
        <v>614.45000000000005</v>
      </c>
      <c r="R50">
        <v>48</v>
      </c>
      <c r="S50">
        <v>-15.6</v>
      </c>
      <c r="T50">
        <v>48</v>
      </c>
      <c r="U50">
        <v>28</v>
      </c>
    </row>
    <row r="51" spans="1:21" x14ac:dyDescent="0.3">
      <c r="A51" s="5">
        <f t="shared" si="0"/>
        <v>15001</v>
      </c>
      <c r="B51" s="1">
        <f t="shared" si="7"/>
        <v>3.450974535135539</v>
      </c>
      <c r="C51" s="1">
        <f t="shared" si="8"/>
        <v>-44.879999999999995</v>
      </c>
      <c r="I51" s="8">
        <f t="shared" si="3"/>
        <v>6.4696799999999994</v>
      </c>
      <c r="J51" s="8">
        <f t="shared" si="9"/>
        <v>1.8747399999999999</v>
      </c>
      <c r="K51">
        <v>15001</v>
      </c>
      <c r="L51">
        <v>8.0000000000000002E-3</v>
      </c>
      <c r="M51">
        <v>0</v>
      </c>
      <c r="N51">
        <v>49</v>
      </c>
      <c r="O51">
        <v>2.3106</v>
      </c>
      <c r="P51">
        <v>49</v>
      </c>
      <c r="Q51">
        <v>669.55</v>
      </c>
      <c r="R51">
        <v>49</v>
      </c>
      <c r="S51">
        <v>-17.88</v>
      </c>
      <c r="T51">
        <v>49</v>
      </c>
      <c r="U51">
        <v>27</v>
      </c>
    </row>
    <row r="52" spans="1:21" x14ac:dyDescent="0.3">
      <c r="A52" s="5">
        <f t="shared" si="0"/>
        <v>17501</v>
      </c>
      <c r="B52" s="1">
        <f t="shared" si="7"/>
        <v>3.18926435822556</v>
      </c>
      <c r="C52" s="1">
        <f t="shared" si="8"/>
        <v>-46.349999999999994</v>
      </c>
      <c r="I52" s="8">
        <f t="shared" si="3"/>
        <v>6.4215200000000001</v>
      </c>
      <c r="J52" s="8">
        <f t="shared" si="9"/>
        <v>2.0134799999999999</v>
      </c>
      <c r="K52">
        <v>17501</v>
      </c>
      <c r="L52">
        <v>8.0000000000000002E-3</v>
      </c>
      <c r="M52">
        <v>0</v>
      </c>
      <c r="N52">
        <v>50</v>
      </c>
      <c r="O52">
        <v>2.2934000000000001</v>
      </c>
      <c r="P52">
        <v>50</v>
      </c>
      <c r="Q52">
        <v>719.1</v>
      </c>
      <c r="R52">
        <v>50</v>
      </c>
      <c r="S52">
        <v>-20.38</v>
      </c>
      <c r="T52">
        <v>50</v>
      </c>
      <c r="U52">
        <v>25.97</v>
      </c>
    </row>
    <row r="53" spans="1:21" x14ac:dyDescent="0.3">
      <c r="A53" s="5">
        <f t="shared" si="0"/>
        <v>20001</v>
      </c>
      <c r="B53" s="1">
        <f t="shared" si="7"/>
        <v>2.9513758497895761</v>
      </c>
      <c r="C53" s="1">
        <f t="shared" si="8"/>
        <v>-47.39</v>
      </c>
      <c r="I53" s="8">
        <f t="shared" si="3"/>
        <v>6.381759999999999</v>
      </c>
      <c r="J53" s="8">
        <f t="shared" si="9"/>
        <v>2.1622999999999997</v>
      </c>
      <c r="K53">
        <v>20001</v>
      </c>
      <c r="L53">
        <v>8.0000000000000002E-3</v>
      </c>
      <c r="M53">
        <v>0</v>
      </c>
      <c r="N53">
        <v>51</v>
      </c>
      <c r="O53">
        <v>2.2791999999999999</v>
      </c>
      <c r="P53">
        <v>51</v>
      </c>
      <c r="Q53">
        <v>772.25</v>
      </c>
      <c r="R53">
        <v>51</v>
      </c>
      <c r="S53">
        <v>-22.94</v>
      </c>
      <c r="T53">
        <v>51</v>
      </c>
      <c r="U53">
        <v>24.45</v>
      </c>
    </row>
    <row r="54" spans="1:21" x14ac:dyDescent="0.3">
      <c r="A54" s="5">
        <f t="shared" si="0"/>
        <v>25001</v>
      </c>
      <c r="B54" s="1">
        <f t="shared" si="7"/>
        <v>2.6172553561088594</v>
      </c>
      <c r="C54" s="1">
        <f t="shared" si="8"/>
        <v>-49.33</v>
      </c>
      <c r="I54" s="8">
        <f t="shared" si="3"/>
        <v>6.3279999999999994</v>
      </c>
      <c r="J54" s="8">
        <f t="shared" si="9"/>
        <v>2.4177999999999997</v>
      </c>
      <c r="K54">
        <v>25001</v>
      </c>
      <c r="L54">
        <v>8.0000000000000002E-3</v>
      </c>
      <c r="M54">
        <v>0</v>
      </c>
      <c r="N54">
        <v>52</v>
      </c>
      <c r="O54">
        <v>2.2599999999999998</v>
      </c>
      <c r="P54">
        <v>52</v>
      </c>
      <c r="Q54">
        <v>863.5</v>
      </c>
      <c r="R54">
        <v>52</v>
      </c>
      <c r="S54">
        <v>-27.52</v>
      </c>
      <c r="T54">
        <v>52</v>
      </c>
      <c r="U54">
        <v>21.81</v>
      </c>
    </row>
    <row r="55" spans="1:21" x14ac:dyDescent="0.3">
      <c r="A55" s="5">
        <f t="shared" si="0"/>
        <v>30001</v>
      </c>
      <c r="B55" s="1">
        <f t="shared" si="7"/>
        <v>2.3645372127345561</v>
      </c>
      <c r="C55" s="1">
        <f t="shared" si="8"/>
        <v>-50.45</v>
      </c>
      <c r="I55" s="8">
        <f t="shared" si="3"/>
        <v>6.2803999999999993</v>
      </c>
      <c r="J55" s="8">
        <f t="shared" si="9"/>
        <v>2.6560799999999998</v>
      </c>
      <c r="K55">
        <v>30001</v>
      </c>
      <c r="L55">
        <v>8.0000000000000002E-3</v>
      </c>
      <c r="M55">
        <v>0</v>
      </c>
      <c r="N55">
        <v>53</v>
      </c>
      <c r="O55">
        <v>2.2429999999999999</v>
      </c>
      <c r="P55">
        <v>53</v>
      </c>
      <c r="Q55">
        <v>948.6</v>
      </c>
      <c r="R55">
        <v>53</v>
      </c>
      <c r="S55">
        <v>-31.77</v>
      </c>
      <c r="T55">
        <v>53</v>
      </c>
      <c r="U55">
        <v>18.68</v>
      </c>
    </row>
    <row r="56" spans="1:21" x14ac:dyDescent="0.3">
      <c r="A56" s="5">
        <f t="shared" si="0"/>
        <v>35001</v>
      </c>
      <c r="B56" s="1">
        <f t="shared" si="7"/>
        <v>2.1668046156093284</v>
      </c>
      <c r="C56" s="1">
        <f t="shared" si="8"/>
        <v>-51.52</v>
      </c>
      <c r="I56" s="8">
        <f t="shared" si="3"/>
        <v>6.2305599999999997</v>
      </c>
      <c r="J56" s="8">
        <f t="shared" si="9"/>
        <v>2.8754599999999999</v>
      </c>
      <c r="K56">
        <v>35001</v>
      </c>
      <c r="L56">
        <v>8.0000000000000002E-3</v>
      </c>
      <c r="M56">
        <v>0</v>
      </c>
      <c r="N56">
        <v>54</v>
      </c>
      <c r="O56">
        <v>2.2252000000000001</v>
      </c>
      <c r="P56">
        <v>54</v>
      </c>
      <c r="Q56">
        <v>1026.95</v>
      </c>
      <c r="R56">
        <v>54</v>
      </c>
      <c r="S56">
        <v>-36.6</v>
      </c>
      <c r="T56">
        <v>54</v>
      </c>
      <c r="U56">
        <v>14.92</v>
      </c>
    </row>
    <row r="57" spans="1:21" x14ac:dyDescent="0.3">
      <c r="A57" s="5">
        <f t="shared" si="0"/>
        <v>40001</v>
      </c>
      <c r="B57" s="1">
        <f t="shared" si="7"/>
        <v>2.0059821516132201</v>
      </c>
      <c r="C57" s="1">
        <f t="shared" si="8"/>
        <v>-52.519999999999996</v>
      </c>
      <c r="I57" s="8">
        <f>O57*2.8/1000</f>
        <v>2.2909600000000001</v>
      </c>
      <c r="J57" s="8">
        <f t="shared" si="9"/>
        <v>1.1420639999999997</v>
      </c>
      <c r="K57">
        <v>40001</v>
      </c>
      <c r="L57">
        <v>3.0000000000000001E-3</v>
      </c>
      <c r="M57">
        <v>0</v>
      </c>
      <c r="N57">
        <v>55</v>
      </c>
      <c r="O57">
        <v>818.2</v>
      </c>
      <c r="P57">
        <v>55</v>
      </c>
      <c r="Q57">
        <v>407.88</v>
      </c>
      <c r="R57">
        <v>55</v>
      </c>
      <c r="S57">
        <v>-41.65</v>
      </c>
      <c r="T57">
        <v>55</v>
      </c>
      <c r="U57">
        <v>10.87</v>
      </c>
    </row>
    <row r="58" spans="1:21" x14ac:dyDescent="0.3">
      <c r="A58" s="5">
        <f t="shared" si="0"/>
        <v>45001</v>
      </c>
      <c r="B58" s="1">
        <f t="shared" si="7"/>
        <v>1.8721027257556089</v>
      </c>
      <c r="C58" s="1">
        <f t="shared" si="8"/>
        <v>-53.41</v>
      </c>
      <c r="I58" s="8">
        <f t="shared" ref="I58:I73" si="10">O58*2.8/1000</f>
        <v>2.2615599999999998</v>
      </c>
      <c r="J58" s="8">
        <f t="shared" si="9"/>
        <v>1.208032</v>
      </c>
      <c r="K58">
        <v>45001</v>
      </c>
      <c r="L58">
        <v>3.0000000000000001E-3</v>
      </c>
      <c r="M58">
        <v>0</v>
      </c>
      <c r="N58">
        <v>56</v>
      </c>
      <c r="O58">
        <v>807.7</v>
      </c>
      <c r="P58">
        <v>56</v>
      </c>
      <c r="Q58">
        <v>431.44</v>
      </c>
      <c r="R58">
        <v>56</v>
      </c>
      <c r="S58">
        <v>-46.86</v>
      </c>
      <c r="T58">
        <v>56</v>
      </c>
      <c r="U58">
        <v>6.55</v>
      </c>
    </row>
    <row r="59" spans="1:21" x14ac:dyDescent="0.3">
      <c r="A59" s="5">
        <f t="shared" si="0"/>
        <v>50001</v>
      </c>
      <c r="B59" s="1">
        <f t="shared" si="7"/>
        <v>1.755596609432732</v>
      </c>
      <c r="C59" s="1">
        <f t="shared" si="8"/>
        <v>-59</v>
      </c>
      <c r="H59" s="6"/>
      <c r="I59" s="8">
        <f t="shared" si="10"/>
        <v>2.2616999999999998</v>
      </c>
      <c r="J59" s="8">
        <f t="shared" si="9"/>
        <v>1.2882799999999999</v>
      </c>
      <c r="K59">
        <v>50001</v>
      </c>
      <c r="L59">
        <v>3.0000000000000001E-3</v>
      </c>
      <c r="M59">
        <v>0</v>
      </c>
      <c r="N59">
        <v>57</v>
      </c>
      <c r="O59">
        <v>807.75</v>
      </c>
      <c r="P59">
        <v>57</v>
      </c>
      <c r="Q59">
        <v>460.1</v>
      </c>
      <c r="R59">
        <v>57</v>
      </c>
      <c r="S59">
        <v>-52.01</v>
      </c>
      <c r="T59">
        <v>57</v>
      </c>
      <c r="U59">
        <v>6.99</v>
      </c>
    </row>
    <row r="60" spans="1:21" x14ac:dyDescent="0.3">
      <c r="A60" s="5">
        <v>55001</v>
      </c>
      <c r="B60" s="1">
        <f t="shared" si="7"/>
        <v>1.6557597113851834</v>
      </c>
      <c r="C60" s="1">
        <f t="shared" si="8"/>
        <v>-55.629999999999995</v>
      </c>
      <c r="H60" s="6"/>
      <c r="I60" s="8">
        <f t="shared" si="10"/>
        <v>2.2103199999999998</v>
      </c>
      <c r="J60" s="8">
        <f t="shared" si="9"/>
        <v>1.3349279999999999</v>
      </c>
      <c r="K60" s="12">
        <v>55001</v>
      </c>
      <c r="L60">
        <v>3.0000000000000001E-3</v>
      </c>
      <c r="M60">
        <v>0</v>
      </c>
      <c r="N60">
        <v>58</v>
      </c>
      <c r="O60">
        <v>789.4</v>
      </c>
      <c r="P60">
        <v>58</v>
      </c>
      <c r="Q60">
        <v>476.76</v>
      </c>
      <c r="R60">
        <v>58</v>
      </c>
      <c r="S60">
        <v>-57.22</v>
      </c>
      <c r="T60">
        <v>58</v>
      </c>
      <c r="U60">
        <v>-1.59</v>
      </c>
    </row>
    <row r="61" spans="1:21" x14ac:dyDescent="0.3">
      <c r="A61" s="5">
        <f t="shared" si="0"/>
        <v>60001</v>
      </c>
      <c r="B61" s="1">
        <f t="shared" si="7"/>
        <v>1.5673673673673676</v>
      </c>
      <c r="C61" s="1">
        <f t="shared" si="8"/>
        <v>-55.62</v>
      </c>
      <c r="I61" s="8">
        <f t="shared" si="10"/>
        <v>2.1921200000000001</v>
      </c>
      <c r="J61" s="8">
        <f t="shared" si="9"/>
        <v>1.3985999999999998</v>
      </c>
      <c r="K61" s="13">
        <v>60001</v>
      </c>
      <c r="L61">
        <v>3.0000000000000001E-3</v>
      </c>
      <c r="M61">
        <v>0</v>
      </c>
      <c r="N61">
        <v>59</v>
      </c>
      <c r="O61">
        <v>782.9</v>
      </c>
      <c r="P61">
        <v>59</v>
      </c>
      <c r="Q61">
        <v>499.5</v>
      </c>
      <c r="R61">
        <v>59</v>
      </c>
      <c r="S61">
        <v>-62.93</v>
      </c>
      <c r="T61">
        <v>59</v>
      </c>
      <c r="U61">
        <v>-7.31</v>
      </c>
    </row>
    <row r="62" spans="1:21" x14ac:dyDescent="0.3">
      <c r="A62" s="5">
        <v>65001</v>
      </c>
      <c r="B62" s="1">
        <f t="shared" si="7"/>
        <v>1.4881428710842199</v>
      </c>
      <c r="C62" s="1">
        <f t="shared" si="8"/>
        <v>-56.34</v>
      </c>
      <c r="G62" s="2"/>
      <c r="I62" s="8">
        <f t="shared" si="10"/>
        <v>2.1348600000000002</v>
      </c>
      <c r="J62" s="8">
        <f t="shared" si="9"/>
        <v>1.43458</v>
      </c>
      <c r="K62" s="12">
        <v>65001</v>
      </c>
      <c r="L62">
        <v>3.0000000000000001E-3</v>
      </c>
      <c r="M62">
        <v>0</v>
      </c>
      <c r="N62">
        <v>60</v>
      </c>
      <c r="O62">
        <v>762.45</v>
      </c>
      <c r="P62">
        <v>60</v>
      </c>
      <c r="Q62">
        <v>512.35</v>
      </c>
      <c r="R62">
        <v>60</v>
      </c>
      <c r="S62">
        <v>-68.86</v>
      </c>
      <c r="T62">
        <v>60</v>
      </c>
      <c r="U62">
        <v>-12.52</v>
      </c>
    </row>
    <row r="63" spans="1:21" x14ac:dyDescent="0.3">
      <c r="A63" s="5">
        <f t="shared" si="0"/>
        <v>70001</v>
      </c>
      <c r="B63" s="1">
        <f t="shared" si="7"/>
        <v>1.4186694866371852</v>
      </c>
      <c r="C63" s="1">
        <f t="shared" si="8"/>
        <v>-56.59</v>
      </c>
      <c r="I63" s="8">
        <f t="shared" si="10"/>
        <v>2.0659800000000001</v>
      </c>
      <c r="J63" s="8">
        <f t="shared" si="9"/>
        <v>1.45628</v>
      </c>
      <c r="K63" s="13">
        <v>70001</v>
      </c>
      <c r="L63">
        <v>3.0000000000000001E-3</v>
      </c>
      <c r="M63">
        <v>0</v>
      </c>
      <c r="N63">
        <v>61</v>
      </c>
      <c r="O63">
        <v>737.85</v>
      </c>
      <c r="P63">
        <v>61</v>
      </c>
      <c r="Q63">
        <v>520.1</v>
      </c>
      <c r="R63">
        <v>61</v>
      </c>
      <c r="S63">
        <v>-74.61</v>
      </c>
      <c r="T63">
        <v>61</v>
      </c>
      <c r="U63">
        <v>-18.02</v>
      </c>
    </row>
    <row r="64" spans="1:21" x14ac:dyDescent="0.3">
      <c r="A64" s="5">
        <v>75001</v>
      </c>
      <c r="B64" s="1">
        <f t="shared" si="7"/>
        <v>1.352601712032317</v>
      </c>
      <c r="C64" s="1">
        <f t="shared" si="8"/>
        <v>-57.72</v>
      </c>
      <c r="I64" s="8">
        <f t="shared" si="10"/>
        <v>1.9688199999999998</v>
      </c>
      <c r="J64" s="8">
        <f t="shared" si="9"/>
        <v>1.4555799999999999</v>
      </c>
      <c r="K64" s="12">
        <v>75001</v>
      </c>
      <c r="L64">
        <v>3.0000000000000001E-3</v>
      </c>
      <c r="M64">
        <v>0</v>
      </c>
      <c r="N64">
        <v>62</v>
      </c>
      <c r="O64">
        <v>703.15</v>
      </c>
      <c r="P64">
        <v>62</v>
      </c>
      <c r="Q64">
        <v>519.85</v>
      </c>
      <c r="R64">
        <v>62</v>
      </c>
      <c r="S64">
        <v>-80.94</v>
      </c>
      <c r="T64">
        <v>62</v>
      </c>
      <c r="U64">
        <v>-23.22</v>
      </c>
    </row>
    <row r="65" spans="1:21" x14ac:dyDescent="0.3">
      <c r="A65" s="5">
        <f t="shared" si="0"/>
        <v>80001</v>
      </c>
      <c r="B65" s="1">
        <f t="shared" si="7"/>
        <v>1.2847695000972572</v>
      </c>
      <c r="C65" s="1">
        <f t="shared" si="8"/>
        <v>-58.38</v>
      </c>
      <c r="I65" s="8">
        <f t="shared" si="10"/>
        <v>1.8493999999999999</v>
      </c>
      <c r="J65" s="8">
        <f t="shared" si="9"/>
        <v>1.4394800000000001</v>
      </c>
      <c r="K65" s="13">
        <v>80001</v>
      </c>
      <c r="L65">
        <v>3.0000000000000001E-3</v>
      </c>
      <c r="M65">
        <v>0</v>
      </c>
      <c r="N65">
        <v>63</v>
      </c>
      <c r="O65">
        <v>660.5</v>
      </c>
      <c r="P65">
        <v>63</v>
      </c>
      <c r="Q65">
        <v>514.1</v>
      </c>
      <c r="R65">
        <v>63</v>
      </c>
      <c r="S65">
        <v>-86.45</v>
      </c>
      <c r="T65">
        <v>63</v>
      </c>
      <c r="U65">
        <v>-28.07</v>
      </c>
    </row>
    <row r="66" spans="1:21" x14ac:dyDescent="0.3">
      <c r="A66" s="5">
        <v>85001</v>
      </c>
      <c r="B66" s="1">
        <f t="shared" si="7"/>
        <v>1.2397712005862476</v>
      </c>
      <c r="C66" s="1">
        <f t="shared" si="8"/>
        <v>-59.16</v>
      </c>
      <c r="I66" s="8">
        <f t="shared" si="10"/>
        <v>1.7053399999999996</v>
      </c>
      <c r="J66" s="8">
        <f t="shared" si="9"/>
        <v>1.3755279999999999</v>
      </c>
      <c r="K66" s="12">
        <v>85001</v>
      </c>
      <c r="L66">
        <v>3.0000000000000001E-3</v>
      </c>
      <c r="M66">
        <v>0</v>
      </c>
      <c r="N66">
        <v>64</v>
      </c>
      <c r="O66">
        <v>609.04999999999995</v>
      </c>
      <c r="P66">
        <v>64</v>
      </c>
      <c r="Q66">
        <v>491.26</v>
      </c>
      <c r="R66">
        <v>64</v>
      </c>
      <c r="S66">
        <v>-91.3</v>
      </c>
      <c r="T66">
        <v>64</v>
      </c>
      <c r="U66">
        <v>-32.14</v>
      </c>
    </row>
    <row r="67" spans="1:21" x14ac:dyDescent="0.3">
      <c r="A67" s="5">
        <f t="shared" si="0"/>
        <v>90001</v>
      </c>
      <c r="B67" s="1">
        <f t="shared" si="7"/>
        <v>1.183459259895252</v>
      </c>
      <c r="C67" s="1">
        <f t="shared" si="8"/>
        <v>-59.62</v>
      </c>
      <c r="I67" s="8">
        <f t="shared" si="10"/>
        <v>1.5437799999999999</v>
      </c>
      <c r="J67" s="8">
        <f t="shared" si="9"/>
        <v>1.3044639999999998</v>
      </c>
      <c r="K67" s="13">
        <v>90001</v>
      </c>
      <c r="L67">
        <v>3.0000000000000001E-3</v>
      </c>
      <c r="M67">
        <v>0</v>
      </c>
      <c r="N67">
        <v>65</v>
      </c>
      <c r="O67">
        <v>551.35</v>
      </c>
      <c r="P67">
        <v>65</v>
      </c>
      <c r="Q67">
        <v>465.88</v>
      </c>
      <c r="R67">
        <v>65</v>
      </c>
      <c r="S67">
        <v>-93.74</v>
      </c>
      <c r="T67">
        <v>65</v>
      </c>
      <c r="U67">
        <v>-34.119999999999997</v>
      </c>
    </row>
    <row r="68" spans="1:21" x14ac:dyDescent="0.3">
      <c r="A68" s="5">
        <v>95001</v>
      </c>
      <c r="B68" s="1">
        <f t="shared" si="7"/>
        <v>1.1349865350089765</v>
      </c>
      <c r="C68" s="1">
        <f t="shared" si="8"/>
        <v>-60.13000000000001</v>
      </c>
      <c r="I68" s="8">
        <f t="shared" si="10"/>
        <v>1.4160999999999999</v>
      </c>
      <c r="J68" s="8">
        <f t="shared" si="9"/>
        <v>1.2476800000000001</v>
      </c>
      <c r="K68" s="12">
        <v>95001</v>
      </c>
      <c r="L68">
        <v>3.0000000000000001E-3</v>
      </c>
      <c r="M68">
        <v>0</v>
      </c>
      <c r="N68">
        <v>66</v>
      </c>
      <c r="O68">
        <v>505.75</v>
      </c>
      <c r="P68">
        <v>66</v>
      </c>
      <c r="Q68">
        <v>445.6</v>
      </c>
      <c r="R68">
        <v>66</v>
      </c>
      <c r="S68">
        <v>-93.18</v>
      </c>
      <c r="T68">
        <v>66</v>
      </c>
      <c r="U68">
        <v>-33.049999999999997</v>
      </c>
    </row>
    <row r="69" spans="1:21" x14ac:dyDescent="0.3">
      <c r="A69" s="5">
        <f t="shared" si="0"/>
        <v>100001</v>
      </c>
      <c r="B69" s="1">
        <f t="shared" si="7"/>
        <v>1.1018724630090346</v>
      </c>
      <c r="C69" s="1">
        <f t="shared" si="8"/>
        <v>-60.92</v>
      </c>
      <c r="I69" s="8">
        <f t="shared" si="10"/>
        <v>1.4137199999999999</v>
      </c>
      <c r="J69" s="8">
        <f t="shared" si="9"/>
        <v>1.2830160000000002</v>
      </c>
      <c r="K69" s="13">
        <v>100001</v>
      </c>
      <c r="L69">
        <v>3.0000000000000001E-3</v>
      </c>
      <c r="M69">
        <v>0</v>
      </c>
      <c r="N69">
        <v>67</v>
      </c>
      <c r="O69">
        <v>504.9</v>
      </c>
      <c r="P69">
        <v>67</v>
      </c>
      <c r="Q69">
        <v>458.22</v>
      </c>
      <c r="R69">
        <v>67</v>
      </c>
      <c r="S69">
        <v>-90.91</v>
      </c>
      <c r="T69">
        <v>67</v>
      </c>
      <c r="U69">
        <v>-29.99</v>
      </c>
    </row>
    <row r="70" spans="1:21" x14ac:dyDescent="0.3">
      <c r="A70" s="5">
        <v>105001</v>
      </c>
      <c r="B70" s="1">
        <f t="shared" si="7"/>
        <v>1.0515402843601898</v>
      </c>
      <c r="C70" s="1">
        <f t="shared" si="8"/>
        <v>-61.320000000000007</v>
      </c>
      <c r="I70" s="8">
        <f t="shared" si="10"/>
        <v>1.4910000000000001</v>
      </c>
      <c r="J70" s="8">
        <f t="shared" si="9"/>
        <v>1.4179199999999998</v>
      </c>
      <c r="K70" s="12">
        <v>105001</v>
      </c>
      <c r="L70">
        <v>3.0000000000000001E-3</v>
      </c>
      <c r="M70">
        <v>0</v>
      </c>
      <c r="N70">
        <v>68</v>
      </c>
      <c r="O70">
        <v>532.5</v>
      </c>
      <c r="P70">
        <v>68</v>
      </c>
      <c r="Q70">
        <v>506.4</v>
      </c>
      <c r="R70">
        <v>68</v>
      </c>
      <c r="S70">
        <v>-90.84</v>
      </c>
      <c r="T70">
        <v>68</v>
      </c>
      <c r="U70">
        <v>-29.52</v>
      </c>
    </row>
    <row r="71" spans="1:21" x14ac:dyDescent="0.3">
      <c r="A71" s="5">
        <f t="shared" si="0"/>
        <v>110001</v>
      </c>
      <c r="B71" s="1">
        <f t="shared" si="7"/>
        <v>1.0169191248117635</v>
      </c>
      <c r="C71" s="1">
        <f t="shared" si="8"/>
        <v>-61.97</v>
      </c>
      <c r="I71" s="8">
        <f t="shared" si="10"/>
        <v>1.6071999999999997</v>
      </c>
      <c r="J71" s="8">
        <f t="shared" si="9"/>
        <v>1.58046</v>
      </c>
      <c r="K71" s="13">
        <v>110001</v>
      </c>
      <c r="L71">
        <v>3.0000000000000001E-3</v>
      </c>
      <c r="M71">
        <v>0</v>
      </c>
      <c r="N71">
        <v>69</v>
      </c>
      <c r="O71">
        <v>574</v>
      </c>
      <c r="P71">
        <v>69</v>
      </c>
      <c r="Q71">
        <v>564.45000000000005</v>
      </c>
      <c r="R71">
        <v>69</v>
      </c>
      <c r="S71">
        <v>-94.64</v>
      </c>
      <c r="T71">
        <v>69</v>
      </c>
      <c r="U71">
        <v>-32.67</v>
      </c>
    </row>
    <row r="72" spans="1:21" x14ac:dyDescent="0.3">
      <c r="A72" s="5">
        <v>115001</v>
      </c>
      <c r="B72" s="1">
        <f t="shared" si="7"/>
        <v>0.97642629123352709</v>
      </c>
      <c r="C72" s="1">
        <f t="shared" si="8"/>
        <v>-62.53</v>
      </c>
      <c r="I72" s="8">
        <f t="shared" si="10"/>
        <v>1.6700599999999999</v>
      </c>
      <c r="J72" s="8">
        <f t="shared" si="9"/>
        <v>1.7103799999999998</v>
      </c>
      <c r="K72" s="12">
        <v>115001</v>
      </c>
      <c r="L72">
        <v>3.0000000000000001E-3</v>
      </c>
      <c r="M72">
        <v>0</v>
      </c>
      <c r="N72">
        <v>70</v>
      </c>
      <c r="O72">
        <v>596.45000000000005</v>
      </c>
      <c r="P72">
        <v>70</v>
      </c>
      <c r="Q72">
        <v>610.85</v>
      </c>
      <c r="R72">
        <v>70</v>
      </c>
      <c r="S72">
        <v>-100.97</v>
      </c>
      <c r="T72">
        <v>70</v>
      </c>
      <c r="U72">
        <v>-38.44</v>
      </c>
    </row>
    <row r="73" spans="1:21" x14ac:dyDescent="0.3">
      <c r="A73" s="5">
        <f t="shared" ref="A73" si="11">K73</f>
        <v>120001</v>
      </c>
      <c r="B73" s="1">
        <f t="shared" si="7"/>
        <v>0.93342158542283138</v>
      </c>
      <c r="C73" s="1">
        <f t="shared" si="8"/>
        <v>-63.149999999999991</v>
      </c>
      <c r="I73" s="8">
        <f t="shared" si="10"/>
        <v>1.67818</v>
      </c>
      <c r="J73" s="8">
        <f t="shared" si="9"/>
        <v>1.7978799999999999</v>
      </c>
      <c r="K73" s="13">
        <v>120001</v>
      </c>
      <c r="L73">
        <v>3.0000000000000001E-3</v>
      </c>
      <c r="M73">
        <v>0</v>
      </c>
      <c r="N73">
        <v>71</v>
      </c>
      <c r="O73">
        <v>599.35</v>
      </c>
      <c r="P73">
        <v>71</v>
      </c>
      <c r="Q73">
        <v>642.1</v>
      </c>
      <c r="R73">
        <v>71</v>
      </c>
      <c r="S73">
        <v>-107.99</v>
      </c>
      <c r="T73">
        <v>71</v>
      </c>
      <c r="U73">
        <v>-44.84</v>
      </c>
    </row>
    <row r="74" spans="1:21" x14ac:dyDescent="0.3">
      <c r="B74" s="7"/>
      <c r="I74" s="8"/>
      <c r="J74" s="8"/>
    </row>
    <row r="75" spans="1:21" x14ac:dyDescent="0.3">
      <c r="B75" s="7"/>
      <c r="I75" s="8"/>
      <c r="J75" s="8"/>
    </row>
    <row r="76" spans="1:21" x14ac:dyDescent="0.3">
      <c r="B76" s="7"/>
      <c r="I76" s="8"/>
      <c r="J76" s="8"/>
    </row>
    <row r="77" spans="1:21" x14ac:dyDescent="0.3">
      <c r="B77" s="7"/>
      <c r="I77" s="8"/>
      <c r="J77" s="8"/>
    </row>
    <row r="78" spans="1:21" x14ac:dyDescent="0.3">
      <c r="J78" s="10"/>
    </row>
    <row r="79" spans="1:21" x14ac:dyDescent="0.3">
      <c r="J79" s="10"/>
    </row>
    <row r="80" spans="1:21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  <row r="87" spans="10:10" x14ac:dyDescent="0.3">
      <c r="J87" s="10"/>
    </row>
    <row r="88" spans="10:10" x14ac:dyDescent="0.3">
      <c r="J88" s="10"/>
    </row>
    <row r="89" spans="10:10" x14ac:dyDescent="0.3">
      <c r="J89" s="10"/>
    </row>
    <row r="90" spans="10:10" x14ac:dyDescent="0.3">
      <c r="J90" s="10"/>
    </row>
    <row r="91" spans="10:10" x14ac:dyDescent="0.3">
      <c r="J91" s="10"/>
    </row>
    <row r="92" spans="10:10" x14ac:dyDescent="0.3">
      <c r="J92" s="10"/>
    </row>
    <row r="93" spans="10:10" x14ac:dyDescent="0.3">
      <c r="J93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2023-05-24T14:34:38Z</dcterms:modified>
</cp:coreProperties>
</file>