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University\Master\SET\Thesis\Measurements\New COMPLETE\PERC1\Stage 1\Combined\C-V 30 (0-250-500)\"/>
    </mc:Choice>
  </mc:AlternateContent>
  <xr:revisionPtr revIDLastSave="0" documentId="13_ncr:1_{9A46BAF4-01FA-46C4-ACFD-31676D5DCCC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1" i="8" l="1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80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59" i="8"/>
  <c r="C100" i="8"/>
  <c r="C99" i="8"/>
  <c r="J58" i="8" l="1"/>
  <c r="J57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J76" i="8"/>
  <c r="J77" i="8"/>
  <c r="J78" i="8"/>
  <c r="J79" i="8"/>
  <c r="B99" i="8" l="1"/>
  <c r="B91" i="8"/>
  <c r="B83" i="8"/>
  <c r="B75" i="8"/>
  <c r="B97" i="8"/>
  <c r="B89" i="8"/>
  <c r="B81" i="8"/>
  <c r="B73" i="8"/>
  <c r="B94" i="8"/>
  <c r="B86" i="8"/>
  <c r="B78" i="8"/>
  <c r="B70" i="8"/>
  <c r="B93" i="8"/>
  <c r="B85" i="8"/>
  <c r="B77" i="8"/>
  <c r="B69" i="8"/>
  <c r="B100" i="8"/>
  <c r="B92" i="8"/>
  <c r="B84" i="8"/>
  <c r="B76" i="8"/>
  <c r="B68" i="8"/>
  <c r="B67" i="8"/>
  <c r="B98" i="8"/>
  <c r="B90" i="8"/>
  <c r="B82" i="8"/>
  <c r="B74" i="8"/>
  <c r="B66" i="8"/>
  <c r="B96" i="8"/>
  <c r="B88" i="8"/>
  <c r="B80" i="8"/>
  <c r="B72" i="8"/>
  <c r="B95" i="8"/>
  <c r="B87" i="8"/>
  <c r="B79" i="8"/>
  <c r="B71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2" i="8"/>
  <c r="J52" i="8" l="1"/>
  <c r="J53" i="8"/>
  <c r="J54" i="8"/>
  <c r="J55" i="8"/>
  <c r="J56" i="8"/>
  <c r="J49" i="8" l="1"/>
  <c r="J50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51" i="8"/>
  <c r="J2" i="8"/>
  <c r="B2" i="8" l="1"/>
  <c r="C61" i="8"/>
  <c r="C62" i="8"/>
  <c r="C63" i="8"/>
  <c r="C64" i="8"/>
  <c r="C65" i="8"/>
  <c r="C60" i="8"/>
  <c r="C59" i="8" l="1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4" i="8" l="1"/>
  <c r="B23" i="8"/>
  <c r="B60" i="8"/>
  <c r="B21" i="8"/>
  <c r="B5" i="8"/>
  <c r="B13" i="8"/>
  <c r="B52" i="8"/>
  <c r="B29" i="8"/>
  <c r="B36" i="8"/>
  <c r="B44" i="8"/>
  <c r="B8" i="8"/>
  <c r="B16" i="8"/>
  <c r="B24" i="8"/>
  <c r="B32" i="8"/>
  <c r="B39" i="8"/>
  <c r="B47" i="8"/>
  <c r="B55" i="8"/>
  <c r="B63" i="8"/>
  <c r="B10" i="8"/>
  <c r="B18" i="8"/>
  <c r="B26" i="8"/>
  <c r="B33" i="8"/>
  <c r="B41" i="8"/>
  <c r="B57" i="8"/>
  <c r="B49" i="8"/>
  <c r="B65" i="8"/>
  <c r="B9" i="8"/>
  <c r="B17" i="8"/>
  <c r="B25" i="8"/>
  <c r="B40" i="8"/>
  <c r="B48" i="8"/>
  <c r="B56" i="8"/>
  <c r="B7" i="8"/>
  <c r="B15" i="8"/>
  <c r="B31" i="8"/>
  <c r="B38" i="8"/>
  <c r="B46" i="8"/>
  <c r="B54" i="8"/>
  <c r="B62" i="8"/>
  <c r="B3" i="8"/>
  <c r="B11" i="8"/>
  <c r="B19" i="8"/>
  <c r="B27" i="8"/>
  <c r="B34" i="8"/>
  <c r="B42" i="8"/>
  <c r="B50" i="8"/>
  <c r="B58" i="8"/>
  <c r="B6" i="8"/>
  <c r="B14" i="8"/>
  <c r="B22" i="8"/>
  <c r="B30" i="8"/>
  <c r="B37" i="8"/>
  <c r="B45" i="8"/>
  <c r="B53" i="8"/>
  <c r="B61" i="8"/>
  <c r="B4" i="8"/>
  <c r="B12" i="8"/>
  <c r="B20" i="8"/>
  <c r="B28" i="8"/>
  <c r="B35" i="8"/>
  <c r="B43" i="8"/>
  <c r="B51" i="8"/>
  <c r="B59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<sst xmlns="http://schemas.openxmlformats.org/spreadsheetml/2006/main" count="21" uniqueCount="19">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</sst>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probe'!$A$2:$A$100</c:f>
              <c:numCache>
                <c:formatCode>0.0</c:formatCode>
                <c:ptCount val="99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201</c:v>
                </c:pt>
                <c:pt idx="32" formatCode="0">
                  <c:v>225</c:v>
                </c:pt>
                <c:pt idx="33" formatCode="0">
                  <c:v>251</c:v>
                </c:pt>
                <c:pt idx="34" formatCode="0">
                  <c:v>275</c:v>
                </c:pt>
                <c:pt idx="35" formatCode="0">
                  <c:v>301</c:v>
                </c:pt>
                <c:pt idx="36" formatCode="0">
                  <c:v>325</c:v>
                </c:pt>
                <c:pt idx="37" formatCode="0">
                  <c:v>351</c:v>
                </c:pt>
                <c:pt idx="38" formatCode="0">
                  <c:v>375</c:v>
                </c:pt>
                <c:pt idx="39" formatCode="0">
                  <c:v>401</c:v>
                </c:pt>
                <c:pt idx="40" formatCode="0">
                  <c:v>425</c:v>
                </c:pt>
                <c:pt idx="41" formatCode="0">
                  <c:v>451</c:v>
                </c:pt>
                <c:pt idx="42" formatCode="0">
                  <c:v>475</c:v>
                </c:pt>
                <c:pt idx="43" formatCode="0">
                  <c:v>501</c:v>
                </c:pt>
                <c:pt idx="44" formatCode="0">
                  <c:v>551</c:v>
                </c:pt>
                <c:pt idx="45" formatCode="0">
                  <c:v>601</c:v>
                </c:pt>
                <c:pt idx="46" formatCode="0">
                  <c:v>651</c:v>
                </c:pt>
                <c:pt idx="47" formatCode="0">
                  <c:v>701</c:v>
                </c:pt>
                <c:pt idx="48" formatCode="0">
                  <c:v>751</c:v>
                </c:pt>
                <c:pt idx="49" formatCode="0">
                  <c:v>801</c:v>
                </c:pt>
                <c:pt idx="50" formatCode="0">
                  <c:v>851</c:v>
                </c:pt>
                <c:pt idx="51" formatCode="0">
                  <c:v>901</c:v>
                </c:pt>
                <c:pt idx="52" formatCode="0">
                  <c:v>951</c:v>
                </c:pt>
                <c:pt idx="53" formatCode="0">
                  <c:v>1001</c:v>
                </c:pt>
                <c:pt idx="54" formatCode="0">
                  <c:v>1051</c:v>
                </c:pt>
                <c:pt idx="55" formatCode="0">
                  <c:v>1101</c:v>
                </c:pt>
                <c:pt idx="56" formatCode="0">
                  <c:v>1151</c:v>
                </c:pt>
                <c:pt idx="57" formatCode="0">
                  <c:v>1201</c:v>
                </c:pt>
                <c:pt idx="58" formatCode="0">
                  <c:v>1251</c:v>
                </c:pt>
                <c:pt idx="59" formatCode="0">
                  <c:v>1301</c:v>
                </c:pt>
                <c:pt idx="60" formatCode="0">
                  <c:v>1401</c:v>
                </c:pt>
                <c:pt idx="61" formatCode="0">
                  <c:v>1501</c:v>
                </c:pt>
                <c:pt idx="62" formatCode="0">
                  <c:v>1751</c:v>
                </c:pt>
                <c:pt idx="63" formatCode="0">
                  <c:v>2001</c:v>
                </c:pt>
                <c:pt idx="64" formatCode="0">
                  <c:v>2251</c:v>
                </c:pt>
                <c:pt idx="65" formatCode="0">
                  <c:v>2501</c:v>
                </c:pt>
                <c:pt idx="66" formatCode="0">
                  <c:v>2751</c:v>
                </c:pt>
                <c:pt idx="67" formatCode="0">
                  <c:v>3001</c:v>
                </c:pt>
                <c:pt idx="68" formatCode="0">
                  <c:v>3251</c:v>
                </c:pt>
                <c:pt idx="69" formatCode="0">
                  <c:v>3501</c:v>
                </c:pt>
                <c:pt idx="70" formatCode="0">
                  <c:v>3751</c:v>
                </c:pt>
                <c:pt idx="71" formatCode="0">
                  <c:v>4001</c:v>
                </c:pt>
                <c:pt idx="72" formatCode="0">
                  <c:v>4251</c:v>
                </c:pt>
                <c:pt idx="73" formatCode="0">
                  <c:v>4501</c:v>
                </c:pt>
                <c:pt idx="74" formatCode="0">
                  <c:v>4751</c:v>
                </c:pt>
                <c:pt idx="75" formatCode="0">
                  <c:v>5001</c:v>
                </c:pt>
                <c:pt idx="76" formatCode="0">
                  <c:v>5501</c:v>
                </c:pt>
                <c:pt idx="77" formatCode="0">
                  <c:v>6001</c:v>
                </c:pt>
                <c:pt idx="78" formatCode="0">
                  <c:v>7001</c:v>
                </c:pt>
                <c:pt idx="79" formatCode="0">
                  <c:v>8001</c:v>
                </c:pt>
                <c:pt idx="80" formatCode="0">
                  <c:v>9001</c:v>
                </c:pt>
                <c:pt idx="81" formatCode="0">
                  <c:v>10001</c:v>
                </c:pt>
                <c:pt idx="82" formatCode="0">
                  <c:v>12501</c:v>
                </c:pt>
                <c:pt idx="83" formatCode="0">
                  <c:v>15001</c:v>
                </c:pt>
                <c:pt idx="84" formatCode="0">
                  <c:v>17501</c:v>
                </c:pt>
                <c:pt idx="85" formatCode="0">
                  <c:v>20001</c:v>
                </c:pt>
                <c:pt idx="86" formatCode="0">
                  <c:v>25001</c:v>
                </c:pt>
                <c:pt idx="87" formatCode="0">
                  <c:v>30001</c:v>
                </c:pt>
                <c:pt idx="88" formatCode="0">
                  <c:v>35001</c:v>
                </c:pt>
                <c:pt idx="89" formatCode="0">
                  <c:v>40001</c:v>
                </c:pt>
                <c:pt idx="90" formatCode="0">
                  <c:v>45001</c:v>
                </c:pt>
                <c:pt idx="91" formatCode="0">
                  <c:v>50001</c:v>
                </c:pt>
                <c:pt idx="92" formatCode="0">
                  <c:v>60001</c:v>
                </c:pt>
                <c:pt idx="93" formatCode="0">
                  <c:v>70001</c:v>
                </c:pt>
                <c:pt idx="94" formatCode="0">
                  <c:v>80001</c:v>
                </c:pt>
                <c:pt idx="95" formatCode="0">
                  <c:v>90001</c:v>
                </c:pt>
                <c:pt idx="96" formatCode="0">
                  <c:v>100001</c:v>
                </c:pt>
                <c:pt idx="97" formatCode="0">
                  <c:v>110001</c:v>
                </c:pt>
                <c:pt idx="98" formatCode="0">
                  <c:v>120001</c:v>
                </c:pt>
              </c:numCache>
            </c:numRef>
          </c:xVal>
          <c:yVal>
            <c:numRef>
              <c:f>'1 Vpp Current probe'!$B$2:$B$100</c:f>
              <c:numCache>
                <c:formatCode>0.00</c:formatCode>
                <c:ptCount val="99"/>
                <c:pt idx="0">
                  <c:v>224.06542056074761</c:v>
                </c:pt>
                <c:pt idx="1">
                  <c:v>270.95072226206332</c:v>
                </c:pt>
                <c:pt idx="2">
                  <c:v>241.45348038991349</c:v>
                </c:pt>
                <c:pt idx="3">
                  <c:v>251.28436875654074</c:v>
                </c:pt>
                <c:pt idx="4">
                  <c:v>227.11040357972635</c:v>
                </c:pt>
                <c:pt idx="5">
                  <c:v>232.11223008927394</c:v>
                </c:pt>
                <c:pt idx="6">
                  <c:v>232.24416201240163</c:v>
                </c:pt>
                <c:pt idx="7">
                  <c:v>218.50548540674805</c:v>
                </c:pt>
                <c:pt idx="8">
                  <c:v>233.24201316777865</c:v>
                </c:pt>
                <c:pt idx="9">
                  <c:v>225.80576216123794</c:v>
                </c:pt>
                <c:pt idx="10">
                  <c:v>224.00916574726298</c:v>
                </c:pt>
                <c:pt idx="11">
                  <c:v>234.69297076335195</c:v>
                </c:pt>
                <c:pt idx="12">
                  <c:v>241.98350893266146</c:v>
                </c:pt>
                <c:pt idx="13">
                  <c:v>240.49710930031409</c:v>
                </c:pt>
                <c:pt idx="14">
                  <c:v>241.63007683863887</c:v>
                </c:pt>
                <c:pt idx="15">
                  <c:v>216.74876847290639</c:v>
                </c:pt>
                <c:pt idx="16">
                  <c:v>212.97753035620642</c:v>
                </c:pt>
                <c:pt idx="17">
                  <c:v>231.38251270369722</c:v>
                </c:pt>
                <c:pt idx="18">
                  <c:v>224.45985808817665</c:v>
                </c:pt>
                <c:pt idx="19">
                  <c:v>214.21397047633542</c:v>
                </c:pt>
                <c:pt idx="20">
                  <c:v>222.19065656565658</c:v>
                </c:pt>
                <c:pt idx="21">
                  <c:v>210.68702290076337</c:v>
                </c:pt>
                <c:pt idx="22">
                  <c:v>227.73734433123076</c:v>
                </c:pt>
                <c:pt idx="23">
                  <c:v>215.24231768842688</c:v>
                </c:pt>
                <c:pt idx="24">
                  <c:v>205.57827102803736</c:v>
                </c:pt>
                <c:pt idx="25">
                  <c:v>208.08693081017148</c:v>
                </c:pt>
                <c:pt idx="26">
                  <c:v>194.59459459459458</c:v>
                </c:pt>
                <c:pt idx="27">
                  <c:v>188.38329764453962</c:v>
                </c:pt>
                <c:pt idx="28">
                  <c:v>183.26713978774657</c:v>
                </c:pt>
                <c:pt idx="29">
                  <c:v>182.10866752910738</c:v>
                </c:pt>
                <c:pt idx="30">
                  <c:v>169.8340874811463</c:v>
                </c:pt>
                <c:pt idx="31">
                  <c:v>149.3395575831521</c:v>
                </c:pt>
                <c:pt idx="32">
                  <c:v>137.44200810665623</c:v>
                </c:pt>
                <c:pt idx="33">
                  <c:v>127.88732394366197</c:v>
                </c:pt>
                <c:pt idx="34">
                  <c:v>121.03044899363492</c:v>
                </c:pt>
                <c:pt idx="35">
                  <c:v>112.64110159314707</c:v>
                </c:pt>
                <c:pt idx="36">
                  <c:v>106.33408919123205</c:v>
                </c:pt>
                <c:pt idx="37">
                  <c:v>103.50915912602075</c:v>
                </c:pt>
                <c:pt idx="38">
                  <c:v>94.388508524634176</c:v>
                </c:pt>
                <c:pt idx="39">
                  <c:v>88.945147679324904</c:v>
                </c:pt>
                <c:pt idx="40">
                  <c:v>84.747125512583409</c:v>
                </c:pt>
                <c:pt idx="41">
                  <c:v>86.824324324324323</c:v>
                </c:pt>
                <c:pt idx="42">
                  <c:v>77.0096463022508</c:v>
                </c:pt>
                <c:pt idx="43">
                  <c:v>73.24991310392771</c:v>
                </c:pt>
                <c:pt idx="44">
                  <c:v>65.504165112520198</c:v>
                </c:pt>
                <c:pt idx="45">
                  <c:v>62.762154432793139</c:v>
                </c:pt>
                <c:pt idx="46">
                  <c:v>58.103115522470361</c:v>
                </c:pt>
                <c:pt idx="47">
                  <c:v>55.217619297325648</c:v>
                </c:pt>
                <c:pt idx="48">
                  <c:v>52.324426343498565</c:v>
                </c:pt>
                <c:pt idx="49">
                  <c:v>47.927567223258571</c:v>
                </c:pt>
                <c:pt idx="50">
                  <c:v>45.935455734845178</c:v>
                </c:pt>
                <c:pt idx="51">
                  <c:v>42.91943436977872</c:v>
                </c:pt>
                <c:pt idx="52">
                  <c:v>40.771851049005186</c:v>
                </c:pt>
                <c:pt idx="53">
                  <c:v>38.626026995305168</c:v>
                </c:pt>
                <c:pt idx="54">
                  <c:v>36.854262914741696</c:v>
                </c:pt>
                <c:pt idx="55">
                  <c:v>35.102340156010399</c:v>
                </c:pt>
                <c:pt idx="56">
                  <c:v>33.929376892841034</c:v>
                </c:pt>
                <c:pt idx="57">
                  <c:v>32.418123614873188</c:v>
                </c:pt>
                <c:pt idx="58">
                  <c:v>30.715827547984361</c:v>
                </c:pt>
                <c:pt idx="59">
                  <c:v>30.085714285714285</c:v>
                </c:pt>
                <c:pt idx="60">
                  <c:v>28.074010877679427</c:v>
                </c:pt>
                <c:pt idx="61">
                  <c:v>26.134332803812548</c:v>
                </c:pt>
                <c:pt idx="62">
                  <c:v>23.014034013902855</c:v>
                </c:pt>
                <c:pt idx="63">
                  <c:v>19.541446208112873</c:v>
                </c:pt>
                <c:pt idx="64">
                  <c:v>17.605150932352199</c:v>
                </c:pt>
                <c:pt idx="65">
                  <c:v>15.665303086649313</c:v>
                </c:pt>
                <c:pt idx="66">
                  <c:v>14.113941018766758</c:v>
                </c:pt>
                <c:pt idx="67">
                  <c:v>13.072577140373749</c:v>
                </c:pt>
                <c:pt idx="68">
                  <c:v>11.981561575233323</c:v>
                </c:pt>
                <c:pt idx="69">
                  <c:v>11.223880597014926</c:v>
                </c:pt>
                <c:pt idx="70">
                  <c:v>10.436765653661197</c:v>
                </c:pt>
                <c:pt idx="71">
                  <c:v>9.820928931169556</c:v>
                </c:pt>
                <c:pt idx="72">
                  <c:v>9.2313086160049096</c:v>
                </c:pt>
                <c:pt idx="73">
                  <c:v>8.7395236909800023</c:v>
                </c:pt>
                <c:pt idx="74">
                  <c:v>8.2636327971753634</c:v>
                </c:pt>
                <c:pt idx="75">
                  <c:v>7.8523489932885902</c:v>
                </c:pt>
                <c:pt idx="76">
                  <c:v>7.136659436008677</c:v>
                </c:pt>
                <c:pt idx="77">
                  <c:v>6.5438389361834339</c:v>
                </c:pt>
                <c:pt idx="78">
                  <c:v>5.5929407883885869</c:v>
                </c:pt>
                <c:pt idx="79">
                  <c:v>4.9357718266927941</c:v>
                </c:pt>
                <c:pt idx="80">
                  <c:v>4.3583317267527786</c:v>
                </c:pt>
                <c:pt idx="81">
                  <c:v>3.9343171296296293</c:v>
                </c:pt>
                <c:pt idx="82">
                  <c:v>3.1502480510276394</c:v>
                </c:pt>
                <c:pt idx="83">
                  <c:v>2.6033586720446786</c:v>
                </c:pt>
                <c:pt idx="84">
                  <c:v>2.2248954669144489</c:v>
                </c:pt>
                <c:pt idx="85">
                  <c:v>1.9483009003775773</c:v>
                </c:pt>
                <c:pt idx="86">
                  <c:v>1.5553687244775403</c:v>
                </c:pt>
                <c:pt idx="87">
                  <c:v>1.2897526501766783</c:v>
                </c:pt>
                <c:pt idx="88">
                  <c:v>1.1017252757612896</c:v>
                </c:pt>
                <c:pt idx="89">
                  <c:v>0.95764336761373525</c:v>
                </c:pt>
                <c:pt idx="90">
                  <c:v>0.84750388668163756</c:v>
                </c:pt>
                <c:pt idx="91">
                  <c:v>0.75853131749460034</c:v>
                </c:pt>
                <c:pt idx="92">
                  <c:v>0.62156826905501739</c:v>
                </c:pt>
                <c:pt idx="93">
                  <c:v>0.5221889803041635</c:v>
                </c:pt>
                <c:pt idx="94">
                  <c:v>0.44173258730464976</c:v>
                </c:pt>
                <c:pt idx="95">
                  <c:v>0.3752642706131078</c:v>
                </c:pt>
                <c:pt idx="96">
                  <c:v>0.32513519733057189</c:v>
                </c:pt>
                <c:pt idx="97">
                  <c:v>0.29023846668152442</c:v>
                </c:pt>
                <c:pt idx="98">
                  <c:v>0.25759343270684809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probe'!$A$2:$A$100</c:f>
              <c:numCache>
                <c:formatCode>0.0</c:formatCode>
                <c:ptCount val="99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201</c:v>
                </c:pt>
                <c:pt idx="32" formatCode="0">
                  <c:v>225</c:v>
                </c:pt>
                <c:pt idx="33" formatCode="0">
                  <c:v>251</c:v>
                </c:pt>
                <c:pt idx="34" formatCode="0">
                  <c:v>275</c:v>
                </c:pt>
                <c:pt idx="35" formatCode="0">
                  <c:v>301</c:v>
                </c:pt>
                <c:pt idx="36" formatCode="0">
                  <c:v>325</c:v>
                </c:pt>
                <c:pt idx="37" formatCode="0">
                  <c:v>351</c:v>
                </c:pt>
                <c:pt idx="38" formatCode="0">
                  <c:v>375</c:v>
                </c:pt>
                <c:pt idx="39" formatCode="0">
                  <c:v>401</c:v>
                </c:pt>
                <c:pt idx="40" formatCode="0">
                  <c:v>425</c:v>
                </c:pt>
                <c:pt idx="41" formatCode="0">
                  <c:v>451</c:v>
                </c:pt>
                <c:pt idx="42" formatCode="0">
                  <c:v>475</c:v>
                </c:pt>
                <c:pt idx="43" formatCode="0">
                  <c:v>501</c:v>
                </c:pt>
                <c:pt idx="44" formatCode="0">
                  <c:v>551</c:v>
                </c:pt>
                <c:pt idx="45" formatCode="0">
                  <c:v>601</c:v>
                </c:pt>
                <c:pt idx="46" formatCode="0">
                  <c:v>651</c:v>
                </c:pt>
                <c:pt idx="47" formatCode="0">
                  <c:v>701</c:v>
                </c:pt>
                <c:pt idx="48" formatCode="0">
                  <c:v>751</c:v>
                </c:pt>
                <c:pt idx="49" formatCode="0">
                  <c:v>801</c:v>
                </c:pt>
                <c:pt idx="50" formatCode="0">
                  <c:v>851</c:v>
                </c:pt>
                <c:pt idx="51" formatCode="0">
                  <c:v>901</c:v>
                </c:pt>
                <c:pt idx="52" formatCode="0">
                  <c:v>951</c:v>
                </c:pt>
                <c:pt idx="53" formatCode="0">
                  <c:v>1001</c:v>
                </c:pt>
                <c:pt idx="54" formatCode="0">
                  <c:v>1051</c:v>
                </c:pt>
                <c:pt idx="55" formatCode="0">
                  <c:v>1101</c:v>
                </c:pt>
                <c:pt idx="56" formatCode="0">
                  <c:v>1151</c:v>
                </c:pt>
                <c:pt idx="57" formatCode="0">
                  <c:v>1201</c:v>
                </c:pt>
                <c:pt idx="58" formatCode="0">
                  <c:v>1251</c:v>
                </c:pt>
                <c:pt idx="59" formatCode="0">
                  <c:v>1301</c:v>
                </c:pt>
                <c:pt idx="60" formatCode="0">
                  <c:v>1401</c:v>
                </c:pt>
                <c:pt idx="61" formatCode="0">
                  <c:v>1501</c:v>
                </c:pt>
                <c:pt idx="62" formatCode="0">
                  <c:v>1751</c:v>
                </c:pt>
                <c:pt idx="63" formatCode="0">
                  <c:v>2001</c:v>
                </c:pt>
                <c:pt idx="64" formatCode="0">
                  <c:v>2251</c:v>
                </c:pt>
                <c:pt idx="65" formatCode="0">
                  <c:v>2501</c:v>
                </c:pt>
                <c:pt idx="66" formatCode="0">
                  <c:v>2751</c:v>
                </c:pt>
                <c:pt idx="67" formatCode="0">
                  <c:v>3001</c:v>
                </c:pt>
                <c:pt idx="68" formatCode="0">
                  <c:v>3251</c:v>
                </c:pt>
                <c:pt idx="69" formatCode="0">
                  <c:v>3501</c:v>
                </c:pt>
                <c:pt idx="70" formatCode="0">
                  <c:v>3751</c:v>
                </c:pt>
                <c:pt idx="71" formatCode="0">
                  <c:v>4001</c:v>
                </c:pt>
                <c:pt idx="72" formatCode="0">
                  <c:v>4251</c:v>
                </c:pt>
                <c:pt idx="73" formatCode="0">
                  <c:v>4501</c:v>
                </c:pt>
                <c:pt idx="74" formatCode="0">
                  <c:v>4751</c:v>
                </c:pt>
                <c:pt idx="75" formatCode="0">
                  <c:v>5001</c:v>
                </c:pt>
                <c:pt idx="76" formatCode="0">
                  <c:v>5501</c:v>
                </c:pt>
                <c:pt idx="77" formatCode="0">
                  <c:v>6001</c:v>
                </c:pt>
                <c:pt idx="78" formatCode="0">
                  <c:v>7001</c:v>
                </c:pt>
                <c:pt idx="79" formatCode="0">
                  <c:v>8001</c:v>
                </c:pt>
                <c:pt idx="80" formatCode="0">
                  <c:v>9001</c:v>
                </c:pt>
                <c:pt idx="81" formatCode="0">
                  <c:v>10001</c:v>
                </c:pt>
                <c:pt idx="82" formatCode="0">
                  <c:v>12501</c:v>
                </c:pt>
                <c:pt idx="83" formatCode="0">
                  <c:v>15001</c:v>
                </c:pt>
                <c:pt idx="84" formatCode="0">
                  <c:v>17501</c:v>
                </c:pt>
                <c:pt idx="85" formatCode="0">
                  <c:v>20001</c:v>
                </c:pt>
                <c:pt idx="86" formatCode="0">
                  <c:v>25001</c:v>
                </c:pt>
                <c:pt idx="87" formatCode="0">
                  <c:v>30001</c:v>
                </c:pt>
                <c:pt idx="88" formatCode="0">
                  <c:v>35001</c:v>
                </c:pt>
                <c:pt idx="89" formatCode="0">
                  <c:v>40001</c:v>
                </c:pt>
                <c:pt idx="90" formatCode="0">
                  <c:v>45001</c:v>
                </c:pt>
                <c:pt idx="91" formatCode="0">
                  <c:v>50001</c:v>
                </c:pt>
                <c:pt idx="92" formatCode="0">
                  <c:v>60001</c:v>
                </c:pt>
                <c:pt idx="93" formatCode="0">
                  <c:v>70001</c:v>
                </c:pt>
                <c:pt idx="94" formatCode="0">
                  <c:v>80001</c:v>
                </c:pt>
                <c:pt idx="95" formatCode="0">
                  <c:v>90001</c:v>
                </c:pt>
                <c:pt idx="96" formatCode="0">
                  <c:v>100001</c:v>
                </c:pt>
                <c:pt idx="97" formatCode="0">
                  <c:v>110001</c:v>
                </c:pt>
                <c:pt idx="98" formatCode="0">
                  <c:v>120001</c:v>
                </c:pt>
              </c:numCache>
            </c:numRef>
          </c:xVal>
          <c:yVal>
            <c:numRef>
              <c:f>'1 Vpp Current probe'!$C$2:$C$100</c:f>
              <c:numCache>
                <c:formatCode>0.00</c:formatCode>
                <c:ptCount val="99"/>
                <c:pt idx="0">
                  <c:v>-0.60000000000000009</c:v>
                </c:pt>
                <c:pt idx="1">
                  <c:v>-2.4599999999999995</c:v>
                </c:pt>
                <c:pt idx="2">
                  <c:v>-4.8199999999999994</c:v>
                </c:pt>
                <c:pt idx="3">
                  <c:v>2.9299999999999997</c:v>
                </c:pt>
                <c:pt idx="4">
                  <c:v>-4.3100000000000005</c:v>
                </c:pt>
                <c:pt idx="5">
                  <c:v>1.7</c:v>
                </c:pt>
                <c:pt idx="6">
                  <c:v>-1.4400000000000002</c:v>
                </c:pt>
                <c:pt idx="7">
                  <c:v>-4.1999999999999993</c:v>
                </c:pt>
                <c:pt idx="8">
                  <c:v>2.58</c:v>
                </c:pt>
                <c:pt idx="9">
                  <c:v>-4.8900000000000006</c:v>
                </c:pt>
                <c:pt idx="10">
                  <c:v>-2.95</c:v>
                </c:pt>
                <c:pt idx="11">
                  <c:v>-3.6400000000000006</c:v>
                </c:pt>
                <c:pt idx="12">
                  <c:v>-8.0100000000000016</c:v>
                </c:pt>
                <c:pt idx="13">
                  <c:v>-6.49</c:v>
                </c:pt>
                <c:pt idx="14">
                  <c:v>-5.58</c:v>
                </c:pt>
                <c:pt idx="15">
                  <c:v>-10.31</c:v>
                </c:pt>
                <c:pt idx="16">
                  <c:v>-4</c:v>
                </c:pt>
                <c:pt idx="17">
                  <c:v>-5.45</c:v>
                </c:pt>
                <c:pt idx="18">
                  <c:v>-15.260000000000002</c:v>
                </c:pt>
                <c:pt idx="19">
                  <c:v>-21.01</c:v>
                </c:pt>
                <c:pt idx="20">
                  <c:v>-17.39</c:v>
                </c:pt>
                <c:pt idx="21">
                  <c:v>-25.15</c:v>
                </c:pt>
                <c:pt idx="22">
                  <c:v>-24.11</c:v>
                </c:pt>
                <c:pt idx="23">
                  <c:v>-25.75</c:v>
                </c:pt>
                <c:pt idx="24">
                  <c:v>-29.84</c:v>
                </c:pt>
                <c:pt idx="25">
                  <c:v>-30.74</c:v>
                </c:pt>
                <c:pt idx="26">
                  <c:v>-33.950000000000003</c:v>
                </c:pt>
                <c:pt idx="27">
                  <c:v>-37.36</c:v>
                </c:pt>
                <c:pt idx="28">
                  <c:v>-37.340000000000003</c:v>
                </c:pt>
                <c:pt idx="29">
                  <c:v>-39.769999999999996</c:v>
                </c:pt>
                <c:pt idx="30">
                  <c:v>-41.580000000000005</c:v>
                </c:pt>
                <c:pt idx="31">
                  <c:v>-49.45</c:v>
                </c:pt>
                <c:pt idx="32">
                  <c:v>-52.87</c:v>
                </c:pt>
                <c:pt idx="33">
                  <c:v>-57.7</c:v>
                </c:pt>
                <c:pt idx="34">
                  <c:v>-58.29</c:v>
                </c:pt>
                <c:pt idx="35">
                  <c:v>-60.88</c:v>
                </c:pt>
                <c:pt idx="36">
                  <c:v>-62.910000000000004</c:v>
                </c:pt>
                <c:pt idx="37">
                  <c:v>-65.260000000000005</c:v>
                </c:pt>
                <c:pt idx="38">
                  <c:v>-65.92</c:v>
                </c:pt>
                <c:pt idx="39">
                  <c:v>-66.850000000000009</c:v>
                </c:pt>
                <c:pt idx="40">
                  <c:v>-68.599999999999994</c:v>
                </c:pt>
                <c:pt idx="41">
                  <c:v>-72.100000000000009</c:v>
                </c:pt>
                <c:pt idx="42">
                  <c:v>-70.16</c:v>
                </c:pt>
                <c:pt idx="43">
                  <c:v>-71.709999999999994</c:v>
                </c:pt>
                <c:pt idx="44">
                  <c:v>-70.25</c:v>
                </c:pt>
                <c:pt idx="45">
                  <c:v>-74.209999999999994</c:v>
                </c:pt>
                <c:pt idx="46">
                  <c:v>-75.239999999999995</c:v>
                </c:pt>
                <c:pt idx="47">
                  <c:v>-75.040000000000006</c:v>
                </c:pt>
                <c:pt idx="48">
                  <c:v>-78.599999999999994</c:v>
                </c:pt>
                <c:pt idx="49">
                  <c:v>-78.86999999999999</c:v>
                </c:pt>
                <c:pt idx="50">
                  <c:v>-77.84</c:v>
                </c:pt>
                <c:pt idx="51">
                  <c:v>-79.72</c:v>
                </c:pt>
                <c:pt idx="52">
                  <c:v>-80.55</c:v>
                </c:pt>
                <c:pt idx="53">
                  <c:v>-80.88</c:v>
                </c:pt>
                <c:pt idx="54">
                  <c:v>-81.23</c:v>
                </c:pt>
                <c:pt idx="55">
                  <c:v>-81.449999999999989</c:v>
                </c:pt>
                <c:pt idx="56">
                  <c:v>-82.100000000000009</c:v>
                </c:pt>
                <c:pt idx="57">
                  <c:v>-81.88</c:v>
                </c:pt>
                <c:pt idx="58">
                  <c:v>-83.01</c:v>
                </c:pt>
                <c:pt idx="59">
                  <c:v>-82.44</c:v>
                </c:pt>
                <c:pt idx="60">
                  <c:v>-83.11</c:v>
                </c:pt>
                <c:pt idx="61">
                  <c:v>-83.78</c:v>
                </c:pt>
                <c:pt idx="62">
                  <c:v>-85.88</c:v>
                </c:pt>
                <c:pt idx="63">
                  <c:v>-85.67</c:v>
                </c:pt>
                <c:pt idx="64">
                  <c:v>-86.24</c:v>
                </c:pt>
                <c:pt idx="65">
                  <c:v>-86.53</c:v>
                </c:pt>
                <c:pt idx="66">
                  <c:v>-87.53</c:v>
                </c:pt>
                <c:pt idx="67">
                  <c:v>-87.12</c:v>
                </c:pt>
                <c:pt idx="68">
                  <c:v>-87.009999999999991</c:v>
                </c:pt>
                <c:pt idx="69">
                  <c:v>-87.49</c:v>
                </c:pt>
                <c:pt idx="70">
                  <c:v>-87.5</c:v>
                </c:pt>
                <c:pt idx="71">
                  <c:v>-87.92</c:v>
                </c:pt>
                <c:pt idx="72">
                  <c:v>-88.14</c:v>
                </c:pt>
                <c:pt idx="73">
                  <c:v>-88.15</c:v>
                </c:pt>
                <c:pt idx="74">
                  <c:v>-88.289999999999992</c:v>
                </c:pt>
                <c:pt idx="75">
                  <c:v>-88.37</c:v>
                </c:pt>
                <c:pt idx="76">
                  <c:v>-87.98</c:v>
                </c:pt>
                <c:pt idx="77">
                  <c:v>-88.63000000000001</c:v>
                </c:pt>
                <c:pt idx="78">
                  <c:v>-88.41</c:v>
                </c:pt>
                <c:pt idx="79">
                  <c:v>-89.17</c:v>
                </c:pt>
                <c:pt idx="80">
                  <c:v>-89.31</c:v>
                </c:pt>
                <c:pt idx="81">
                  <c:v>-88.64</c:v>
                </c:pt>
                <c:pt idx="82">
                  <c:v>-89.36</c:v>
                </c:pt>
                <c:pt idx="83">
                  <c:v>-89.27</c:v>
                </c:pt>
                <c:pt idx="84">
                  <c:v>-89.26</c:v>
                </c:pt>
                <c:pt idx="85">
                  <c:v>-89.259999999999991</c:v>
                </c:pt>
                <c:pt idx="86">
                  <c:v>-89.75</c:v>
                </c:pt>
                <c:pt idx="87">
                  <c:v>-89.35</c:v>
                </c:pt>
                <c:pt idx="88">
                  <c:v>-89.59</c:v>
                </c:pt>
                <c:pt idx="89">
                  <c:v>-89.7</c:v>
                </c:pt>
                <c:pt idx="90">
                  <c:v>-89.399999999999991</c:v>
                </c:pt>
                <c:pt idx="91">
                  <c:v>-94.1</c:v>
                </c:pt>
                <c:pt idx="92">
                  <c:v>-89.36</c:v>
                </c:pt>
                <c:pt idx="93">
                  <c:v>-90.27000000000001</c:v>
                </c:pt>
                <c:pt idx="94">
                  <c:v>-90.009999999999991</c:v>
                </c:pt>
                <c:pt idx="95">
                  <c:v>-89.830000000000013</c:v>
                </c:pt>
                <c:pt idx="96">
                  <c:v>-89.1</c:v>
                </c:pt>
                <c:pt idx="97">
                  <c:v>-87.429999999999993</c:v>
                </c:pt>
                <c:pt idx="98">
                  <c:v>-87.72999999999999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385483</xdr:colOff>
      <xdr:row>9</xdr:row>
      <xdr:rowOff>26895</xdr:rowOff>
    </xdr:from>
    <xdr:to>
      <xdr:col>7</xdr:col>
      <xdr:colOff>2348753</xdr:colOff>
      <xdr:row>24</xdr:row>
      <xdr:rowOff>80683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412376</xdr:colOff>
      <xdr:row>26</xdr:row>
      <xdr:rowOff>112059</xdr:rowOff>
    </xdr:from>
    <xdr:to>
      <xdr:col>7</xdr:col>
      <xdr:colOff>2357717</xdr:colOff>
      <xdr:row>40</xdr:row>
      <xdr:rowOff>165847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"/>
  <sheetViews>
    <sheetView tabSelected="1" zoomScale="85" zoomScaleNormal="85" workbookViewId="0">
      <selection activeCell="E19" sqref="E1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17</v>
      </c>
      <c r="W1" t="s">
        <v>18</v>
      </c>
    </row>
    <row r="2" spans="1:23" x14ac:dyDescent="0.3">
      <c r="A2" s="2">
        <f t="shared" ref="A2:A64" si="0">K2</f>
        <v>5</v>
      </c>
      <c r="B2" s="1">
        <f t="shared" ref="B2:B32" si="1">I2/J2</f>
        <v>224.06542056074761</v>
      </c>
      <c r="C2" s="1">
        <f t="shared" ref="C2:C32" si="2">S2-U2</f>
        <v>-0.60000000000000009</v>
      </c>
      <c r="F2" s="4"/>
      <c r="G2" s="2">
        <v>1</v>
      </c>
      <c r="H2" s="1" t="s">
        <v>13</v>
      </c>
      <c r="I2" s="8">
        <f>O2*2.8/1</f>
        <v>147.68599999999998</v>
      </c>
      <c r="J2" s="8">
        <f>Q2*2.8/1000</f>
        <v>0.65912000000000004</v>
      </c>
      <c r="K2">
        <v>5</v>
      </c>
      <c r="L2">
        <v>0.15</v>
      </c>
      <c r="M2">
        <v>0</v>
      </c>
      <c r="N2">
        <v>0</v>
      </c>
      <c r="O2">
        <v>52.744999999999997</v>
      </c>
      <c r="P2">
        <v>0</v>
      </c>
      <c r="Q2">
        <v>235.4</v>
      </c>
      <c r="R2">
        <v>0</v>
      </c>
      <c r="S2">
        <v>2.82</v>
      </c>
      <c r="T2">
        <v>0</v>
      </c>
      <c r="U2">
        <v>3.42</v>
      </c>
      <c r="V2">
        <v>0</v>
      </c>
      <c r="W2">
        <v>4.3315200000000002E-3</v>
      </c>
    </row>
    <row r="3" spans="1:23" x14ac:dyDescent="0.3">
      <c r="A3" s="2">
        <f t="shared" si="0"/>
        <v>5.5</v>
      </c>
      <c r="B3" s="1">
        <f t="shared" si="1"/>
        <v>270.95072226206332</v>
      </c>
      <c r="C3" s="1">
        <f t="shared" si="2"/>
        <v>-2.4599999999999995</v>
      </c>
      <c r="F3" s="4"/>
      <c r="G3" s="3"/>
      <c r="H3" s="3"/>
      <c r="I3" s="8">
        <f t="shared" ref="I3:I66" si="3">O3*2.8/1</f>
        <v>148.10599999999999</v>
      </c>
      <c r="J3" s="8">
        <f t="shared" ref="J3:J56" si="4">Q3*2.8/1000</f>
        <v>0.54661599999999999</v>
      </c>
      <c r="K3">
        <v>5.5</v>
      </c>
      <c r="L3">
        <v>0.15</v>
      </c>
      <c r="M3">
        <v>0</v>
      </c>
      <c r="N3">
        <v>1</v>
      </c>
      <c r="O3">
        <v>52.895000000000003</v>
      </c>
      <c r="P3">
        <v>1</v>
      </c>
      <c r="Q3">
        <v>195.22</v>
      </c>
      <c r="R3">
        <v>1</v>
      </c>
      <c r="S3">
        <v>2.39</v>
      </c>
      <c r="T3">
        <v>1</v>
      </c>
      <c r="U3">
        <v>4.8499999999999996</v>
      </c>
      <c r="V3">
        <v>1</v>
      </c>
      <c r="W3">
        <v>-2.9384899999999999E-2</v>
      </c>
    </row>
    <row r="4" spans="1:23" x14ac:dyDescent="0.3">
      <c r="A4" s="2">
        <f t="shared" si="0"/>
        <v>6</v>
      </c>
      <c r="B4" s="1">
        <f t="shared" si="1"/>
        <v>241.45348038991349</v>
      </c>
      <c r="C4" s="1">
        <f t="shared" si="2"/>
        <v>-4.8199999999999994</v>
      </c>
      <c r="F4" s="4"/>
      <c r="G4" s="6" t="s">
        <v>2</v>
      </c>
      <c r="I4" s="8">
        <f t="shared" si="3"/>
        <v>147.72799999999998</v>
      </c>
      <c r="J4" s="8">
        <f t="shared" si="4"/>
        <v>0.61182799999999993</v>
      </c>
      <c r="K4">
        <v>6</v>
      </c>
      <c r="L4">
        <v>0.15</v>
      </c>
      <c r="M4">
        <v>0</v>
      </c>
      <c r="N4">
        <v>2</v>
      </c>
      <c r="O4">
        <v>52.76</v>
      </c>
      <c r="P4">
        <v>2</v>
      </c>
      <c r="Q4">
        <v>218.51</v>
      </c>
      <c r="R4">
        <v>2</v>
      </c>
      <c r="S4">
        <v>2.2000000000000002</v>
      </c>
      <c r="T4">
        <v>2</v>
      </c>
      <c r="U4">
        <v>7.02</v>
      </c>
      <c r="V4">
        <v>2</v>
      </c>
      <c r="W4">
        <v>5.4606399999999999E-2</v>
      </c>
    </row>
    <row r="5" spans="1:23" x14ac:dyDescent="0.3">
      <c r="A5" s="2">
        <f t="shared" si="0"/>
        <v>6.5</v>
      </c>
      <c r="B5" s="1">
        <f t="shared" si="1"/>
        <v>251.28436875654074</v>
      </c>
      <c r="C5" s="1">
        <f t="shared" si="2"/>
        <v>2.9299999999999997</v>
      </c>
      <c r="F5" s="4"/>
      <c r="G5" s="1">
        <f>O2*2.319</f>
        <v>122.31565499999999</v>
      </c>
      <c r="H5" s="1" t="s">
        <v>3</v>
      </c>
      <c r="I5" s="8">
        <f t="shared" si="3"/>
        <v>147.91</v>
      </c>
      <c r="J5" s="8">
        <f t="shared" si="4"/>
        <v>0.58861600000000003</v>
      </c>
      <c r="K5">
        <v>6.5</v>
      </c>
      <c r="L5">
        <v>0.15</v>
      </c>
      <c r="M5">
        <v>0</v>
      </c>
      <c r="N5">
        <v>3</v>
      </c>
      <c r="O5">
        <v>52.825000000000003</v>
      </c>
      <c r="P5">
        <v>3</v>
      </c>
      <c r="Q5">
        <v>210.22</v>
      </c>
      <c r="R5">
        <v>3</v>
      </c>
      <c r="S5">
        <v>1.99</v>
      </c>
      <c r="T5">
        <v>3</v>
      </c>
      <c r="U5">
        <v>-0.94</v>
      </c>
      <c r="V5">
        <v>3</v>
      </c>
      <c r="W5">
        <v>-5.0472799999999998E-2</v>
      </c>
    </row>
    <row r="6" spans="1:23" x14ac:dyDescent="0.3">
      <c r="A6" s="2">
        <f t="shared" si="0"/>
        <v>7</v>
      </c>
      <c r="B6" s="1">
        <f t="shared" si="1"/>
        <v>227.11040357972635</v>
      </c>
      <c r="C6" s="1">
        <f t="shared" si="2"/>
        <v>-4.3100000000000005</v>
      </c>
      <c r="F6" s="4"/>
      <c r="G6" s="3"/>
      <c r="H6" s="3"/>
      <c r="I6" s="8">
        <f t="shared" si="3"/>
        <v>147.79799999999997</v>
      </c>
      <c r="J6" s="8">
        <f t="shared" si="4"/>
        <v>0.65077599999999991</v>
      </c>
      <c r="K6">
        <v>7</v>
      </c>
      <c r="L6">
        <v>0.15</v>
      </c>
      <c r="M6">
        <v>0</v>
      </c>
      <c r="N6">
        <v>4</v>
      </c>
      <c r="O6">
        <v>52.784999999999997</v>
      </c>
      <c r="P6">
        <v>4</v>
      </c>
      <c r="Q6">
        <v>232.42</v>
      </c>
      <c r="R6">
        <v>4</v>
      </c>
      <c r="S6">
        <v>1.73</v>
      </c>
      <c r="T6">
        <v>4</v>
      </c>
      <c r="U6">
        <v>6.04</v>
      </c>
      <c r="V6">
        <v>4</v>
      </c>
      <c r="W6">
        <v>2.0844000000000001E-2</v>
      </c>
    </row>
    <row r="7" spans="1:23" x14ac:dyDescent="0.3">
      <c r="A7" s="2">
        <f t="shared" si="0"/>
        <v>7.5</v>
      </c>
      <c r="B7" s="1">
        <f t="shared" si="1"/>
        <v>232.11223008927394</v>
      </c>
      <c r="C7" s="1">
        <f t="shared" si="2"/>
        <v>1.7</v>
      </c>
      <c r="F7" s="4"/>
      <c r="G7" s="6" t="s">
        <v>5</v>
      </c>
      <c r="H7" s="3"/>
      <c r="I7" s="8">
        <f t="shared" si="3"/>
        <v>147.78399999999999</v>
      </c>
      <c r="J7" s="8">
        <f t="shared" si="4"/>
        <v>0.63669199999999992</v>
      </c>
      <c r="K7">
        <v>7.5</v>
      </c>
      <c r="L7">
        <v>0.15</v>
      </c>
      <c r="M7">
        <v>0</v>
      </c>
      <c r="N7">
        <v>5</v>
      </c>
      <c r="O7">
        <v>52.78</v>
      </c>
      <c r="P7">
        <v>5</v>
      </c>
      <c r="Q7">
        <v>227.39</v>
      </c>
      <c r="R7">
        <v>5</v>
      </c>
      <c r="S7">
        <v>1.68</v>
      </c>
      <c r="T7">
        <v>5</v>
      </c>
      <c r="U7">
        <v>-0.02</v>
      </c>
      <c r="V7">
        <v>5</v>
      </c>
      <c r="W7">
        <v>4.9011300000000001E-2</v>
      </c>
    </row>
    <row r="8" spans="1:23" x14ac:dyDescent="0.3">
      <c r="A8" s="2">
        <f t="shared" si="0"/>
        <v>8</v>
      </c>
      <c r="B8" s="1">
        <f t="shared" si="1"/>
        <v>232.24416201240163</v>
      </c>
      <c r="C8" s="1">
        <f t="shared" si="2"/>
        <v>-1.4400000000000002</v>
      </c>
      <c r="G8" s="7">
        <v>0</v>
      </c>
      <c r="H8" s="3"/>
      <c r="I8" s="8">
        <f t="shared" si="3"/>
        <v>147.86799999999999</v>
      </c>
      <c r="J8" s="8">
        <f t="shared" si="4"/>
        <v>0.63669199999999992</v>
      </c>
      <c r="K8">
        <v>8</v>
      </c>
      <c r="L8">
        <v>0.15</v>
      </c>
      <c r="M8">
        <v>0</v>
      </c>
      <c r="N8">
        <v>6</v>
      </c>
      <c r="O8">
        <v>52.81</v>
      </c>
      <c r="P8">
        <v>6</v>
      </c>
      <c r="Q8">
        <v>227.39</v>
      </c>
      <c r="R8">
        <v>6</v>
      </c>
      <c r="S8">
        <v>1.47</v>
      </c>
      <c r="T8">
        <v>6</v>
      </c>
      <c r="U8">
        <v>2.91</v>
      </c>
      <c r="V8">
        <v>6</v>
      </c>
      <c r="W8">
        <v>-5.7508200000000002E-2</v>
      </c>
    </row>
    <row r="9" spans="1:23" x14ac:dyDescent="0.3">
      <c r="A9" s="2">
        <f t="shared" si="0"/>
        <v>8.5</v>
      </c>
      <c r="B9" s="1">
        <f t="shared" si="1"/>
        <v>218.50548540674805</v>
      </c>
      <c r="C9" s="1">
        <f t="shared" si="2"/>
        <v>-4.1999999999999993</v>
      </c>
      <c r="H9" s="3"/>
      <c r="I9" s="8">
        <f t="shared" si="3"/>
        <v>147.78399999999999</v>
      </c>
      <c r="J9" s="8">
        <f t="shared" si="4"/>
        <v>0.67634000000000005</v>
      </c>
      <c r="K9">
        <v>8.5</v>
      </c>
      <c r="L9">
        <v>0.15</v>
      </c>
      <c r="M9">
        <v>0</v>
      </c>
      <c r="N9">
        <v>7</v>
      </c>
      <c r="O9">
        <v>52.78</v>
      </c>
      <c r="P9">
        <v>7</v>
      </c>
      <c r="Q9">
        <v>241.55</v>
      </c>
      <c r="R9">
        <v>7</v>
      </c>
      <c r="S9">
        <v>1.32</v>
      </c>
      <c r="T9">
        <v>7</v>
      </c>
      <c r="U9">
        <v>5.52</v>
      </c>
      <c r="V9">
        <v>7</v>
      </c>
      <c r="W9">
        <v>-2.2227200000000001E-3</v>
      </c>
    </row>
    <row r="10" spans="1:23" x14ac:dyDescent="0.3">
      <c r="A10" s="2">
        <f t="shared" si="0"/>
        <v>9</v>
      </c>
      <c r="B10" s="1">
        <f t="shared" si="1"/>
        <v>233.24201316777865</v>
      </c>
      <c r="C10" s="1">
        <f t="shared" si="2"/>
        <v>2.58</v>
      </c>
      <c r="I10" s="8">
        <f t="shared" si="3"/>
        <v>147.79799999999997</v>
      </c>
      <c r="J10" s="8">
        <f t="shared" si="4"/>
        <v>0.63366800000000001</v>
      </c>
      <c r="K10">
        <v>9</v>
      </c>
      <c r="L10">
        <v>0.15</v>
      </c>
      <c r="M10">
        <v>0</v>
      </c>
      <c r="N10">
        <v>8</v>
      </c>
      <c r="O10">
        <v>52.784999999999997</v>
      </c>
      <c r="P10">
        <v>8</v>
      </c>
      <c r="Q10">
        <v>226.31</v>
      </c>
      <c r="R10">
        <v>8</v>
      </c>
      <c r="S10">
        <v>1.25</v>
      </c>
      <c r="T10">
        <v>8</v>
      </c>
      <c r="U10">
        <v>-1.33</v>
      </c>
      <c r="V10">
        <v>8</v>
      </c>
      <c r="W10">
        <v>-4.7011199999999996E-3</v>
      </c>
    </row>
    <row r="11" spans="1:23" x14ac:dyDescent="0.3">
      <c r="A11" s="2">
        <f t="shared" si="0"/>
        <v>9.5</v>
      </c>
      <c r="B11" s="1">
        <f t="shared" si="1"/>
        <v>225.80576216123794</v>
      </c>
      <c r="C11" s="1">
        <f t="shared" si="2"/>
        <v>-4.8900000000000006</v>
      </c>
      <c r="I11" s="8">
        <f t="shared" si="3"/>
        <v>147.91</v>
      </c>
      <c r="J11" s="8">
        <f t="shared" si="4"/>
        <v>0.65503199999999995</v>
      </c>
      <c r="K11">
        <v>9.5</v>
      </c>
      <c r="L11">
        <v>0.15</v>
      </c>
      <c r="M11">
        <v>0</v>
      </c>
      <c r="N11">
        <v>9</v>
      </c>
      <c r="O11">
        <v>52.825000000000003</v>
      </c>
      <c r="P11">
        <v>9</v>
      </c>
      <c r="Q11">
        <v>233.94</v>
      </c>
      <c r="R11">
        <v>9</v>
      </c>
      <c r="S11">
        <v>1.1000000000000001</v>
      </c>
      <c r="T11">
        <v>9</v>
      </c>
      <c r="U11">
        <v>5.99</v>
      </c>
      <c r="V11">
        <v>9</v>
      </c>
      <c r="W11">
        <v>-2.3470700000000001E-2</v>
      </c>
    </row>
    <row r="12" spans="1:23" x14ac:dyDescent="0.3">
      <c r="A12" s="2">
        <f t="shared" si="0"/>
        <v>10</v>
      </c>
      <c r="B12" s="1">
        <f t="shared" si="1"/>
        <v>224.00916574726298</v>
      </c>
      <c r="C12" s="1">
        <f t="shared" si="2"/>
        <v>-2.95</v>
      </c>
      <c r="I12" s="8">
        <f t="shared" si="3"/>
        <v>147.81199999999998</v>
      </c>
      <c r="J12" s="8">
        <f t="shared" si="4"/>
        <v>0.65984799999999999</v>
      </c>
      <c r="K12">
        <v>10</v>
      </c>
      <c r="L12">
        <v>0.15</v>
      </c>
      <c r="M12">
        <v>0</v>
      </c>
      <c r="N12">
        <v>10</v>
      </c>
      <c r="O12">
        <v>52.79</v>
      </c>
      <c r="P12">
        <v>10</v>
      </c>
      <c r="Q12">
        <v>235.66</v>
      </c>
      <c r="R12">
        <v>10</v>
      </c>
      <c r="S12">
        <v>1.08</v>
      </c>
      <c r="T12">
        <v>10</v>
      </c>
      <c r="U12">
        <v>4.03</v>
      </c>
      <c r="V12">
        <v>10</v>
      </c>
      <c r="W12">
        <v>3.2507399999999999E-2</v>
      </c>
    </row>
    <row r="13" spans="1:23" x14ac:dyDescent="0.3">
      <c r="A13" s="5">
        <f t="shared" si="0"/>
        <v>12.5</v>
      </c>
      <c r="B13" s="1">
        <f t="shared" si="1"/>
        <v>234.69297076335195</v>
      </c>
      <c r="C13" s="1">
        <f t="shared" si="2"/>
        <v>-3.6400000000000006</v>
      </c>
      <c r="I13" s="8">
        <f t="shared" si="3"/>
        <v>147.89599999999999</v>
      </c>
      <c r="J13" s="8">
        <f t="shared" si="4"/>
        <v>0.63016800000000006</v>
      </c>
      <c r="K13">
        <v>12.5</v>
      </c>
      <c r="L13">
        <v>0.15</v>
      </c>
      <c r="M13">
        <v>0</v>
      </c>
      <c r="N13">
        <v>11</v>
      </c>
      <c r="O13">
        <v>52.82</v>
      </c>
      <c r="P13">
        <v>11</v>
      </c>
      <c r="Q13">
        <v>225.06</v>
      </c>
      <c r="R13">
        <v>11</v>
      </c>
      <c r="S13">
        <v>0.59</v>
      </c>
      <c r="T13">
        <v>11</v>
      </c>
      <c r="U13">
        <v>4.2300000000000004</v>
      </c>
      <c r="V13">
        <v>11</v>
      </c>
      <c r="W13">
        <v>1.18327E-2</v>
      </c>
    </row>
    <row r="14" spans="1:23" x14ac:dyDescent="0.3">
      <c r="A14" s="5">
        <f t="shared" si="0"/>
        <v>15</v>
      </c>
      <c r="B14" s="1">
        <f t="shared" si="1"/>
        <v>241.98350893266146</v>
      </c>
      <c r="C14" s="1">
        <f t="shared" si="2"/>
        <v>-8.0100000000000016</v>
      </c>
      <c r="I14" s="8">
        <f t="shared" si="3"/>
        <v>147.91</v>
      </c>
      <c r="J14" s="8">
        <f t="shared" si="4"/>
        <v>0.61124000000000001</v>
      </c>
      <c r="K14">
        <v>15</v>
      </c>
      <c r="L14">
        <v>0.15</v>
      </c>
      <c r="M14">
        <v>0</v>
      </c>
      <c r="N14">
        <v>12</v>
      </c>
      <c r="O14">
        <v>52.825000000000003</v>
      </c>
      <c r="P14">
        <v>12</v>
      </c>
      <c r="Q14">
        <v>218.3</v>
      </c>
      <c r="R14">
        <v>12</v>
      </c>
      <c r="S14">
        <v>0.37</v>
      </c>
      <c r="T14">
        <v>12</v>
      </c>
      <c r="U14">
        <v>8.3800000000000008</v>
      </c>
      <c r="V14">
        <v>12</v>
      </c>
      <c r="W14">
        <v>5.2621099999999997E-2</v>
      </c>
    </row>
    <row r="15" spans="1:23" x14ac:dyDescent="0.3">
      <c r="A15" s="5">
        <f t="shared" si="0"/>
        <v>17.5</v>
      </c>
      <c r="B15" s="1">
        <f t="shared" si="1"/>
        <v>240.49710930031409</v>
      </c>
      <c r="C15" s="1">
        <f t="shared" si="2"/>
        <v>-6.49</v>
      </c>
      <c r="I15" s="8">
        <f t="shared" si="3"/>
        <v>147.92399999999998</v>
      </c>
      <c r="J15" s="8">
        <f t="shared" si="4"/>
        <v>0.61507599999999996</v>
      </c>
      <c r="K15">
        <v>17.5</v>
      </c>
      <c r="L15">
        <v>0.15</v>
      </c>
      <c r="M15">
        <v>0</v>
      </c>
      <c r="N15">
        <v>13</v>
      </c>
      <c r="O15">
        <v>52.83</v>
      </c>
      <c r="P15">
        <v>13</v>
      </c>
      <c r="Q15">
        <v>219.67</v>
      </c>
      <c r="R15">
        <v>13</v>
      </c>
      <c r="S15">
        <v>0.24</v>
      </c>
      <c r="T15">
        <v>13</v>
      </c>
      <c r="U15">
        <v>6.73</v>
      </c>
      <c r="V15">
        <v>13</v>
      </c>
      <c r="W15">
        <v>3.5394700000000001E-2</v>
      </c>
    </row>
    <row r="16" spans="1:23" x14ac:dyDescent="0.3">
      <c r="A16" s="5">
        <f t="shared" si="0"/>
        <v>20</v>
      </c>
      <c r="B16" s="1">
        <f t="shared" si="1"/>
        <v>241.63007683863887</v>
      </c>
      <c r="C16" s="1">
        <f t="shared" si="2"/>
        <v>-5.58</v>
      </c>
      <c r="I16" s="8">
        <f t="shared" si="3"/>
        <v>147.92399999999998</v>
      </c>
      <c r="J16" s="8">
        <f t="shared" si="4"/>
        <v>0.61219199999999985</v>
      </c>
      <c r="K16">
        <v>20</v>
      </c>
      <c r="L16">
        <v>0.15</v>
      </c>
      <c r="M16">
        <v>0</v>
      </c>
      <c r="N16">
        <v>14</v>
      </c>
      <c r="O16">
        <v>52.83</v>
      </c>
      <c r="P16">
        <v>14</v>
      </c>
      <c r="Q16">
        <v>218.64</v>
      </c>
      <c r="R16">
        <v>14</v>
      </c>
      <c r="S16">
        <v>0.14000000000000001</v>
      </c>
      <c r="T16">
        <v>14</v>
      </c>
      <c r="U16">
        <v>5.72</v>
      </c>
      <c r="V16">
        <v>14</v>
      </c>
      <c r="W16">
        <v>5.7505599999999997E-2</v>
      </c>
    </row>
    <row r="17" spans="1:23" x14ac:dyDescent="0.3">
      <c r="A17" s="5">
        <f t="shared" si="0"/>
        <v>22.5</v>
      </c>
      <c r="B17" s="1">
        <f t="shared" si="1"/>
        <v>216.74876847290639</v>
      </c>
      <c r="C17" s="1">
        <f t="shared" si="2"/>
        <v>-10.31</v>
      </c>
      <c r="I17" s="8">
        <f t="shared" si="3"/>
        <v>147.83999999999997</v>
      </c>
      <c r="J17" s="8">
        <f t="shared" si="4"/>
        <v>0.68207999999999991</v>
      </c>
      <c r="K17">
        <v>22.5</v>
      </c>
      <c r="L17">
        <v>0.15</v>
      </c>
      <c r="M17">
        <v>0</v>
      </c>
      <c r="N17">
        <v>15</v>
      </c>
      <c r="O17">
        <v>52.8</v>
      </c>
      <c r="P17">
        <v>15</v>
      </c>
      <c r="Q17">
        <v>243.6</v>
      </c>
      <c r="R17">
        <v>15</v>
      </c>
      <c r="S17">
        <v>-0.06</v>
      </c>
      <c r="T17">
        <v>15</v>
      </c>
      <c r="U17">
        <v>10.25</v>
      </c>
      <c r="V17">
        <v>15</v>
      </c>
      <c r="W17">
        <v>4.0332800000000002E-2</v>
      </c>
    </row>
    <row r="18" spans="1:23" x14ac:dyDescent="0.3">
      <c r="A18" s="5">
        <f t="shared" si="0"/>
        <v>25</v>
      </c>
      <c r="B18" s="1">
        <f t="shared" si="1"/>
        <v>212.97753035620642</v>
      </c>
      <c r="C18" s="1">
        <f t="shared" si="2"/>
        <v>-4</v>
      </c>
      <c r="I18" s="8">
        <f t="shared" si="3"/>
        <v>147.82599999999999</v>
      </c>
      <c r="J18" s="8">
        <f t="shared" si="4"/>
        <v>0.69409199999999982</v>
      </c>
      <c r="K18">
        <v>25</v>
      </c>
      <c r="L18">
        <v>0.15</v>
      </c>
      <c r="M18">
        <v>0</v>
      </c>
      <c r="N18">
        <v>16</v>
      </c>
      <c r="O18">
        <v>52.795000000000002</v>
      </c>
      <c r="P18">
        <v>16</v>
      </c>
      <c r="Q18">
        <v>247.89</v>
      </c>
      <c r="R18">
        <v>16</v>
      </c>
      <c r="S18">
        <v>-0.08</v>
      </c>
      <c r="T18">
        <v>16</v>
      </c>
      <c r="U18">
        <v>3.92</v>
      </c>
      <c r="V18">
        <v>16</v>
      </c>
      <c r="W18">
        <v>4.2411699999999997E-2</v>
      </c>
    </row>
    <row r="19" spans="1:23" x14ac:dyDescent="0.3">
      <c r="A19" s="5">
        <f t="shared" si="0"/>
        <v>30</v>
      </c>
      <c r="B19" s="1">
        <f t="shared" si="1"/>
        <v>231.38251270369722</v>
      </c>
      <c r="C19" s="1">
        <f t="shared" si="2"/>
        <v>-5.45</v>
      </c>
      <c r="I19" s="8">
        <f t="shared" si="3"/>
        <v>147.89599999999999</v>
      </c>
      <c r="J19" s="8">
        <f t="shared" si="4"/>
        <v>0.63918399999999997</v>
      </c>
      <c r="K19">
        <v>30</v>
      </c>
      <c r="L19">
        <v>0.15</v>
      </c>
      <c r="M19">
        <v>0</v>
      </c>
      <c r="N19">
        <v>17</v>
      </c>
      <c r="O19">
        <v>52.82</v>
      </c>
      <c r="P19">
        <v>17</v>
      </c>
      <c r="Q19">
        <v>228.28</v>
      </c>
      <c r="R19">
        <v>17</v>
      </c>
      <c r="S19">
        <v>-0.13</v>
      </c>
      <c r="T19">
        <v>17</v>
      </c>
      <c r="U19">
        <v>5.32</v>
      </c>
      <c r="V19">
        <v>17</v>
      </c>
      <c r="W19">
        <v>1.7543199999999998E-2</v>
      </c>
    </row>
    <row r="20" spans="1:23" x14ac:dyDescent="0.3">
      <c r="A20" s="5">
        <f t="shared" si="0"/>
        <v>40</v>
      </c>
      <c r="B20" s="1">
        <f t="shared" si="1"/>
        <v>224.45985808817665</v>
      </c>
      <c r="C20" s="1">
        <f t="shared" si="2"/>
        <v>-15.260000000000002</v>
      </c>
      <c r="I20" s="8">
        <f t="shared" si="3"/>
        <v>78.831199999999995</v>
      </c>
      <c r="J20" s="8">
        <f t="shared" si="4"/>
        <v>0.35120400000000002</v>
      </c>
      <c r="K20">
        <v>40</v>
      </c>
      <c r="L20">
        <v>0.08</v>
      </c>
      <c r="M20">
        <v>0</v>
      </c>
      <c r="N20">
        <v>18</v>
      </c>
      <c r="O20">
        <v>28.154</v>
      </c>
      <c r="P20">
        <v>18</v>
      </c>
      <c r="Q20">
        <v>125.43</v>
      </c>
      <c r="R20">
        <v>18</v>
      </c>
      <c r="S20">
        <v>-0.46</v>
      </c>
      <c r="T20">
        <v>18</v>
      </c>
      <c r="U20">
        <v>14.8</v>
      </c>
      <c r="V20">
        <v>18</v>
      </c>
      <c r="W20">
        <v>-7.1257100000000004E-3</v>
      </c>
    </row>
    <row r="21" spans="1:23" x14ac:dyDescent="0.3">
      <c r="A21" s="5">
        <f t="shared" si="0"/>
        <v>51</v>
      </c>
      <c r="B21" s="1">
        <f t="shared" si="1"/>
        <v>214.21397047633542</v>
      </c>
      <c r="C21" s="1">
        <f t="shared" si="2"/>
        <v>-21.01</v>
      </c>
      <c r="I21" s="8">
        <f t="shared" si="3"/>
        <v>78.825599999999994</v>
      </c>
      <c r="J21" s="8">
        <f t="shared" si="4"/>
        <v>0.36797599999999997</v>
      </c>
      <c r="K21">
        <v>51</v>
      </c>
      <c r="L21">
        <v>0.08</v>
      </c>
      <c r="M21">
        <v>0</v>
      </c>
      <c r="N21">
        <v>19</v>
      </c>
      <c r="O21">
        <v>28.152000000000001</v>
      </c>
      <c r="P21">
        <v>19</v>
      </c>
      <c r="Q21">
        <v>131.41999999999999</v>
      </c>
      <c r="R21">
        <v>19</v>
      </c>
      <c r="S21">
        <v>-0.59</v>
      </c>
      <c r="T21">
        <v>19</v>
      </c>
      <c r="U21">
        <v>20.420000000000002</v>
      </c>
      <c r="V21">
        <v>19</v>
      </c>
      <c r="W21">
        <v>1.1239100000000001E-3</v>
      </c>
    </row>
    <row r="22" spans="1:23" x14ac:dyDescent="0.3">
      <c r="A22" s="5">
        <f t="shared" si="0"/>
        <v>60</v>
      </c>
      <c r="B22" s="1">
        <f t="shared" si="1"/>
        <v>222.19065656565658</v>
      </c>
      <c r="C22" s="1">
        <f t="shared" si="2"/>
        <v>-17.39</v>
      </c>
      <c r="I22" s="8">
        <f t="shared" si="3"/>
        <v>78.836799999999997</v>
      </c>
      <c r="J22" s="8">
        <f t="shared" si="4"/>
        <v>0.35481599999999996</v>
      </c>
      <c r="K22">
        <v>60</v>
      </c>
      <c r="L22">
        <v>0.08</v>
      </c>
      <c r="M22">
        <v>0</v>
      </c>
      <c r="N22">
        <v>20</v>
      </c>
      <c r="O22">
        <v>28.155999999999999</v>
      </c>
      <c r="P22">
        <v>20</v>
      </c>
      <c r="Q22">
        <v>126.72</v>
      </c>
      <c r="R22">
        <v>20</v>
      </c>
      <c r="S22">
        <v>-0.51</v>
      </c>
      <c r="T22">
        <v>20</v>
      </c>
      <c r="U22">
        <v>16.88</v>
      </c>
      <c r="V22">
        <v>20</v>
      </c>
      <c r="W22">
        <v>-4.29679E-3</v>
      </c>
    </row>
    <row r="23" spans="1:23" x14ac:dyDescent="0.3">
      <c r="A23" s="5">
        <f t="shared" si="0"/>
        <v>70</v>
      </c>
      <c r="B23" s="1">
        <f t="shared" si="1"/>
        <v>210.68702290076337</v>
      </c>
      <c r="C23" s="1">
        <f t="shared" si="2"/>
        <v>-25.15</v>
      </c>
      <c r="I23" s="8">
        <f t="shared" si="3"/>
        <v>78.825599999999994</v>
      </c>
      <c r="J23" s="8">
        <f t="shared" si="4"/>
        <v>0.37413599999999997</v>
      </c>
      <c r="K23">
        <v>70</v>
      </c>
      <c r="L23">
        <v>0.08</v>
      </c>
      <c r="M23">
        <v>0</v>
      </c>
      <c r="N23">
        <v>21</v>
      </c>
      <c r="O23">
        <v>28.152000000000001</v>
      </c>
      <c r="P23">
        <v>21</v>
      </c>
      <c r="Q23">
        <v>133.62</v>
      </c>
      <c r="R23">
        <v>21</v>
      </c>
      <c r="S23">
        <v>-0.72</v>
      </c>
      <c r="T23">
        <v>21</v>
      </c>
      <c r="U23">
        <v>24.43</v>
      </c>
      <c r="V23">
        <v>21</v>
      </c>
      <c r="W23">
        <v>1.01268E-2</v>
      </c>
    </row>
    <row r="24" spans="1:23" x14ac:dyDescent="0.3">
      <c r="A24" s="5">
        <f t="shared" si="0"/>
        <v>75</v>
      </c>
      <c r="B24" s="1">
        <f t="shared" si="1"/>
        <v>227.73734433123076</v>
      </c>
      <c r="C24" s="1">
        <f t="shared" si="2"/>
        <v>-24.11</v>
      </c>
      <c r="I24" s="8">
        <f t="shared" si="3"/>
        <v>78.853599999999986</v>
      </c>
      <c r="J24" s="8">
        <f t="shared" si="4"/>
        <v>0.346248</v>
      </c>
      <c r="K24">
        <v>75</v>
      </c>
      <c r="L24">
        <v>0.08</v>
      </c>
      <c r="M24">
        <v>0</v>
      </c>
      <c r="N24">
        <v>22</v>
      </c>
      <c r="O24">
        <v>28.161999999999999</v>
      </c>
      <c r="P24">
        <v>22</v>
      </c>
      <c r="Q24">
        <v>123.66</v>
      </c>
      <c r="R24">
        <v>22</v>
      </c>
      <c r="S24">
        <v>-0.66</v>
      </c>
      <c r="T24">
        <v>22</v>
      </c>
      <c r="U24">
        <v>23.45</v>
      </c>
      <c r="V24">
        <v>22</v>
      </c>
      <c r="W24">
        <v>1.2904800000000001E-3</v>
      </c>
    </row>
    <row r="25" spans="1:23" x14ac:dyDescent="0.3">
      <c r="A25" s="5">
        <f t="shared" si="0"/>
        <v>80</v>
      </c>
      <c r="B25" s="1">
        <f t="shared" si="1"/>
        <v>215.24231768842688</v>
      </c>
      <c r="C25" s="1">
        <f t="shared" si="2"/>
        <v>-25.75</v>
      </c>
      <c r="I25" s="8">
        <f t="shared" si="3"/>
        <v>78.842399999999998</v>
      </c>
      <c r="J25" s="8">
        <f t="shared" si="4"/>
        <v>0.36629599999999995</v>
      </c>
      <c r="K25">
        <v>80</v>
      </c>
      <c r="L25">
        <v>0.08</v>
      </c>
      <c r="M25">
        <v>0</v>
      </c>
      <c r="N25">
        <v>23</v>
      </c>
      <c r="O25">
        <v>28.158000000000001</v>
      </c>
      <c r="P25">
        <v>23</v>
      </c>
      <c r="Q25">
        <v>130.82</v>
      </c>
      <c r="R25">
        <v>23</v>
      </c>
      <c r="S25">
        <v>-0.76</v>
      </c>
      <c r="T25">
        <v>23</v>
      </c>
      <c r="U25">
        <v>24.99</v>
      </c>
      <c r="V25">
        <v>23</v>
      </c>
      <c r="W25">
        <v>-6.8646100000000002E-3</v>
      </c>
    </row>
    <row r="26" spans="1:23" x14ac:dyDescent="0.3">
      <c r="A26" s="5">
        <f t="shared" si="0"/>
        <v>90</v>
      </c>
      <c r="B26" s="1">
        <f t="shared" si="1"/>
        <v>205.57827102803736</v>
      </c>
      <c r="C26" s="1">
        <f t="shared" si="2"/>
        <v>-29.84</v>
      </c>
      <c r="I26" s="8">
        <f t="shared" si="3"/>
        <v>78.836799999999997</v>
      </c>
      <c r="J26" s="8">
        <f t="shared" si="4"/>
        <v>0.383488</v>
      </c>
      <c r="K26">
        <v>90</v>
      </c>
      <c r="L26">
        <v>0.08</v>
      </c>
      <c r="M26">
        <v>0</v>
      </c>
      <c r="N26">
        <v>24</v>
      </c>
      <c r="O26">
        <v>28.155999999999999</v>
      </c>
      <c r="P26">
        <v>24</v>
      </c>
      <c r="Q26">
        <v>136.96</v>
      </c>
      <c r="R26">
        <v>24</v>
      </c>
      <c r="S26">
        <v>-0.81</v>
      </c>
      <c r="T26">
        <v>24</v>
      </c>
      <c r="U26">
        <v>29.03</v>
      </c>
      <c r="V26">
        <v>24</v>
      </c>
      <c r="W26">
        <v>4.7065800000000001E-3</v>
      </c>
    </row>
    <row r="27" spans="1:23" x14ac:dyDescent="0.3">
      <c r="A27" s="5">
        <f t="shared" si="0"/>
        <v>101</v>
      </c>
      <c r="B27" s="1">
        <f t="shared" si="1"/>
        <v>208.08693081017148</v>
      </c>
      <c r="C27" s="1">
        <f t="shared" si="2"/>
        <v>-30.74</v>
      </c>
      <c r="I27" s="8">
        <f t="shared" si="3"/>
        <v>78.819999999999993</v>
      </c>
      <c r="J27" s="8">
        <f t="shared" si="4"/>
        <v>0.37878400000000001</v>
      </c>
      <c r="K27">
        <v>101</v>
      </c>
      <c r="L27">
        <v>0.08</v>
      </c>
      <c r="M27">
        <v>0</v>
      </c>
      <c r="N27">
        <v>25</v>
      </c>
      <c r="O27">
        <v>28.15</v>
      </c>
      <c r="P27">
        <v>25</v>
      </c>
      <c r="Q27">
        <v>135.28</v>
      </c>
      <c r="R27">
        <v>25</v>
      </c>
      <c r="S27">
        <v>-0.84</v>
      </c>
      <c r="T27">
        <v>25</v>
      </c>
      <c r="U27">
        <v>29.9</v>
      </c>
      <c r="V27">
        <v>25</v>
      </c>
      <c r="W27">
        <v>4.72215E-4</v>
      </c>
    </row>
    <row r="28" spans="1:23" x14ac:dyDescent="0.3">
      <c r="A28" s="5">
        <f t="shared" si="0"/>
        <v>110</v>
      </c>
      <c r="B28" s="1">
        <f t="shared" si="1"/>
        <v>194.59459459459458</v>
      </c>
      <c r="C28" s="1">
        <f t="shared" si="2"/>
        <v>-33.950000000000003</v>
      </c>
      <c r="I28" s="8">
        <f t="shared" si="3"/>
        <v>78.825599999999994</v>
      </c>
      <c r="J28" s="8">
        <f t="shared" si="4"/>
        <v>0.40507599999999999</v>
      </c>
      <c r="K28">
        <v>110</v>
      </c>
      <c r="L28">
        <v>0.08</v>
      </c>
      <c r="M28">
        <v>0</v>
      </c>
      <c r="N28">
        <v>26</v>
      </c>
      <c r="O28">
        <v>28.152000000000001</v>
      </c>
      <c r="P28">
        <v>26</v>
      </c>
      <c r="Q28">
        <v>144.66999999999999</v>
      </c>
      <c r="R28">
        <v>26</v>
      </c>
      <c r="S28">
        <v>-0.75</v>
      </c>
      <c r="T28">
        <v>26</v>
      </c>
      <c r="U28">
        <v>33.200000000000003</v>
      </c>
      <c r="V28">
        <v>26</v>
      </c>
      <c r="W28">
        <v>-1.40022E-3</v>
      </c>
    </row>
    <row r="29" spans="1:23" x14ac:dyDescent="0.3">
      <c r="A29" s="5">
        <f t="shared" si="0"/>
        <v>120</v>
      </c>
      <c r="B29" s="1">
        <f t="shared" si="1"/>
        <v>188.38329764453962</v>
      </c>
      <c r="C29" s="1">
        <f t="shared" si="2"/>
        <v>-37.36</v>
      </c>
      <c r="I29" s="8">
        <f t="shared" si="3"/>
        <v>78.825599999999994</v>
      </c>
      <c r="J29" s="8">
        <f t="shared" si="4"/>
        <v>0.41843199999999997</v>
      </c>
      <c r="K29">
        <v>120</v>
      </c>
      <c r="L29">
        <v>0.08</v>
      </c>
      <c r="M29">
        <v>0</v>
      </c>
      <c r="N29">
        <v>27</v>
      </c>
      <c r="O29">
        <v>28.152000000000001</v>
      </c>
      <c r="P29">
        <v>27</v>
      </c>
      <c r="Q29">
        <v>149.44</v>
      </c>
      <c r="R29">
        <v>27</v>
      </c>
      <c r="S29">
        <v>-0.8</v>
      </c>
      <c r="T29">
        <v>27</v>
      </c>
      <c r="U29">
        <v>36.56</v>
      </c>
      <c r="V29">
        <v>27</v>
      </c>
      <c r="W29">
        <v>3.70938E-3</v>
      </c>
    </row>
    <row r="30" spans="1:23" x14ac:dyDescent="0.3">
      <c r="A30" s="5">
        <f t="shared" si="0"/>
        <v>125</v>
      </c>
      <c r="B30" s="1">
        <f t="shared" si="1"/>
        <v>183.26713978774657</v>
      </c>
      <c r="C30" s="1">
        <f t="shared" si="2"/>
        <v>-37.340000000000003</v>
      </c>
      <c r="I30" s="8">
        <f t="shared" si="3"/>
        <v>78.814399999999992</v>
      </c>
      <c r="J30" s="8">
        <f t="shared" si="4"/>
        <v>0.43005199999999999</v>
      </c>
      <c r="K30">
        <v>125</v>
      </c>
      <c r="L30">
        <v>0.08</v>
      </c>
      <c r="M30">
        <v>0</v>
      </c>
      <c r="N30">
        <v>28</v>
      </c>
      <c r="O30">
        <v>28.148</v>
      </c>
      <c r="P30">
        <v>28</v>
      </c>
      <c r="Q30">
        <v>153.59</v>
      </c>
      <c r="R30">
        <v>28</v>
      </c>
      <c r="S30">
        <v>-0.88</v>
      </c>
      <c r="T30">
        <v>28</v>
      </c>
      <c r="U30">
        <v>36.46</v>
      </c>
      <c r="V30">
        <v>28</v>
      </c>
      <c r="W30">
        <v>7.3398400000000003E-4</v>
      </c>
    </row>
    <row r="31" spans="1:23" x14ac:dyDescent="0.3">
      <c r="A31" s="5">
        <f t="shared" si="0"/>
        <v>135</v>
      </c>
      <c r="B31" s="1">
        <f t="shared" si="1"/>
        <v>182.10866752910738</v>
      </c>
      <c r="C31" s="1">
        <f t="shared" si="2"/>
        <v>-39.769999999999996</v>
      </c>
      <c r="I31" s="8">
        <f t="shared" si="3"/>
        <v>78.831199999999995</v>
      </c>
      <c r="J31" s="8">
        <f t="shared" si="4"/>
        <v>0.43287999999999993</v>
      </c>
      <c r="K31">
        <v>135</v>
      </c>
      <c r="L31">
        <v>0.08</v>
      </c>
      <c r="M31">
        <v>0</v>
      </c>
      <c r="N31">
        <v>29</v>
      </c>
      <c r="O31">
        <v>28.154</v>
      </c>
      <c r="P31">
        <v>29</v>
      </c>
      <c r="Q31">
        <v>154.6</v>
      </c>
      <c r="R31">
        <v>29</v>
      </c>
      <c r="S31">
        <v>-0.9</v>
      </c>
      <c r="T31">
        <v>29</v>
      </c>
      <c r="U31">
        <v>38.869999999999997</v>
      </c>
      <c r="V31">
        <v>29</v>
      </c>
      <c r="W31">
        <v>-2.9996599999999999E-3</v>
      </c>
    </row>
    <row r="32" spans="1:23" x14ac:dyDescent="0.3">
      <c r="A32" s="5">
        <f t="shared" si="0"/>
        <v>151</v>
      </c>
      <c r="B32" s="1">
        <f t="shared" si="1"/>
        <v>169.8340874811463</v>
      </c>
      <c r="C32" s="1">
        <f t="shared" si="2"/>
        <v>-41.580000000000005</v>
      </c>
      <c r="I32" s="8">
        <f t="shared" si="3"/>
        <v>78.819999999999993</v>
      </c>
      <c r="J32" s="8">
        <f t="shared" si="4"/>
        <v>0.46409999999999996</v>
      </c>
      <c r="K32">
        <v>151</v>
      </c>
      <c r="L32">
        <v>0.08</v>
      </c>
      <c r="M32">
        <v>0</v>
      </c>
      <c r="N32">
        <v>30</v>
      </c>
      <c r="O32">
        <v>28.15</v>
      </c>
      <c r="P32">
        <v>30</v>
      </c>
      <c r="Q32">
        <v>165.75</v>
      </c>
      <c r="R32">
        <v>30</v>
      </c>
      <c r="S32">
        <v>-0.99</v>
      </c>
      <c r="T32">
        <v>30</v>
      </c>
      <c r="U32">
        <v>40.590000000000003</v>
      </c>
      <c r="V32">
        <v>30</v>
      </c>
      <c r="W32">
        <v>-6.3405000000000004E-4</v>
      </c>
    </row>
    <row r="33" spans="1:23" x14ac:dyDescent="0.3">
      <c r="A33" s="5">
        <f t="shared" si="0"/>
        <v>201</v>
      </c>
      <c r="B33" s="1">
        <f t="shared" ref="B33:B96" si="5">I33/J33</f>
        <v>149.3395575831521</v>
      </c>
      <c r="C33" s="1">
        <f t="shared" ref="C33:C96" si="6">S33-U33</f>
        <v>-49.45</v>
      </c>
      <c r="I33" s="8">
        <f t="shared" si="3"/>
        <v>78.825599999999994</v>
      </c>
      <c r="J33" s="8">
        <f t="shared" si="4"/>
        <v>0.52782799999999996</v>
      </c>
      <c r="K33">
        <v>201</v>
      </c>
      <c r="L33">
        <v>0.08</v>
      </c>
      <c r="M33">
        <v>0</v>
      </c>
      <c r="N33">
        <v>32</v>
      </c>
      <c r="O33">
        <v>28.152000000000001</v>
      </c>
      <c r="P33">
        <v>32</v>
      </c>
      <c r="Q33">
        <v>188.51</v>
      </c>
      <c r="R33">
        <v>32</v>
      </c>
      <c r="S33">
        <v>-1.1000000000000001</v>
      </c>
      <c r="T33">
        <v>32</v>
      </c>
      <c r="U33">
        <v>48.35</v>
      </c>
      <c r="V33">
        <v>32</v>
      </c>
      <c r="W33">
        <v>3.5246499999999999E-4</v>
      </c>
    </row>
    <row r="34" spans="1:23" x14ac:dyDescent="0.3">
      <c r="A34" s="5">
        <f t="shared" si="0"/>
        <v>225</v>
      </c>
      <c r="B34" s="1">
        <f t="shared" si="5"/>
        <v>137.44200810665623</v>
      </c>
      <c r="C34" s="1">
        <f t="shared" si="6"/>
        <v>-52.87</v>
      </c>
      <c r="I34" s="8">
        <f t="shared" si="3"/>
        <v>78.80319999999999</v>
      </c>
      <c r="J34" s="8">
        <f t="shared" si="4"/>
        <v>0.57335599999999998</v>
      </c>
      <c r="K34">
        <v>225</v>
      </c>
      <c r="L34">
        <v>0.08</v>
      </c>
      <c r="M34">
        <v>0</v>
      </c>
      <c r="N34">
        <v>33</v>
      </c>
      <c r="O34">
        <v>28.143999999999998</v>
      </c>
      <c r="P34">
        <v>33</v>
      </c>
      <c r="Q34">
        <v>204.77</v>
      </c>
      <c r="R34">
        <v>33</v>
      </c>
      <c r="S34">
        <v>-1.1200000000000001</v>
      </c>
      <c r="T34">
        <v>33</v>
      </c>
      <c r="U34">
        <v>51.75</v>
      </c>
      <c r="V34">
        <v>33</v>
      </c>
      <c r="W34">
        <v>2.1446899999999999E-3</v>
      </c>
    </row>
    <row r="35" spans="1:23" x14ac:dyDescent="0.3">
      <c r="A35" s="5">
        <f t="shared" si="0"/>
        <v>251</v>
      </c>
      <c r="B35" s="1">
        <f t="shared" si="5"/>
        <v>127.88732394366197</v>
      </c>
      <c r="C35" s="1">
        <f t="shared" si="6"/>
        <v>-57.7</v>
      </c>
      <c r="I35" s="8">
        <f t="shared" si="3"/>
        <v>78.814399999999992</v>
      </c>
      <c r="J35" s="8">
        <f t="shared" si="4"/>
        <v>0.61627999999999994</v>
      </c>
      <c r="K35">
        <v>251</v>
      </c>
      <c r="L35">
        <v>0.08</v>
      </c>
      <c r="M35">
        <v>0</v>
      </c>
      <c r="N35">
        <v>34</v>
      </c>
      <c r="O35">
        <v>28.148</v>
      </c>
      <c r="P35">
        <v>34</v>
      </c>
      <c r="Q35">
        <v>220.1</v>
      </c>
      <c r="R35">
        <v>34</v>
      </c>
      <c r="S35">
        <v>-1.24</v>
      </c>
      <c r="T35">
        <v>34</v>
      </c>
      <c r="U35">
        <v>56.46</v>
      </c>
      <c r="V35">
        <v>34</v>
      </c>
      <c r="W35">
        <v>-2.8272900000000001E-4</v>
      </c>
    </row>
    <row r="36" spans="1:23" x14ac:dyDescent="0.3">
      <c r="A36" s="5">
        <f t="shared" si="0"/>
        <v>275</v>
      </c>
      <c r="B36" s="1">
        <f t="shared" si="5"/>
        <v>121.03044899363492</v>
      </c>
      <c r="C36" s="1">
        <f t="shared" si="6"/>
        <v>-58.29</v>
      </c>
      <c r="I36" s="8">
        <f t="shared" si="3"/>
        <v>78.797599999999989</v>
      </c>
      <c r="J36" s="8">
        <f t="shared" si="4"/>
        <v>0.65105600000000008</v>
      </c>
      <c r="K36">
        <v>275</v>
      </c>
      <c r="L36">
        <v>0.08</v>
      </c>
      <c r="M36">
        <v>0</v>
      </c>
      <c r="N36">
        <v>35</v>
      </c>
      <c r="O36">
        <v>28.141999999999999</v>
      </c>
      <c r="P36">
        <v>35</v>
      </c>
      <c r="Q36">
        <v>232.52</v>
      </c>
      <c r="R36">
        <v>35</v>
      </c>
      <c r="S36">
        <v>-1.22</v>
      </c>
      <c r="T36">
        <v>35</v>
      </c>
      <c r="U36">
        <v>57.07</v>
      </c>
      <c r="V36">
        <v>35</v>
      </c>
      <c r="W36">
        <v>2.3357400000000002E-3</v>
      </c>
    </row>
    <row r="37" spans="1:23" x14ac:dyDescent="0.3">
      <c r="A37" s="5">
        <f t="shared" si="0"/>
        <v>301</v>
      </c>
      <c r="B37" s="1">
        <f t="shared" si="5"/>
        <v>112.64110159314707</v>
      </c>
      <c r="C37" s="1">
        <f t="shared" si="6"/>
        <v>-60.88</v>
      </c>
      <c r="I37" s="8">
        <f t="shared" si="3"/>
        <v>78.792000000000002</v>
      </c>
      <c r="J37" s="8">
        <f t="shared" si="4"/>
        <v>0.69949600000000001</v>
      </c>
      <c r="K37">
        <v>301</v>
      </c>
      <c r="L37">
        <v>0.08</v>
      </c>
      <c r="M37">
        <v>0</v>
      </c>
      <c r="N37">
        <v>36</v>
      </c>
      <c r="O37">
        <v>28.14</v>
      </c>
      <c r="P37">
        <v>36</v>
      </c>
      <c r="Q37">
        <v>249.82</v>
      </c>
      <c r="R37">
        <v>36</v>
      </c>
      <c r="S37">
        <v>-1.35</v>
      </c>
      <c r="T37">
        <v>36</v>
      </c>
      <c r="U37">
        <v>59.53</v>
      </c>
      <c r="V37">
        <v>36</v>
      </c>
      <c r="W37">
        <v>7.3987499999999997E-4</v>
      </c>
    </row>
    <row r="38" spans="1:23" x14ac:dyDescent="0.3">
      <c r="A38" s="5">
        <f t="shared" si="0"/>
        <v>325</v>
      </c>
      <c r="B38" s="1">
        <f t="shared" si="5"/>
        <v>106.33408919123205</v>
      </c>
      <c r="C38" s="1">
        <f t="shared" si="6"/>
        <v>-62.910000000000004</v>
      </c>
      <c r="I38" s="8">
        <f t="shared" si="3"/>
        <v>78.780799999999999</v>
      </c>
      <c r="J38" s="8">
        <f t="shared" si="4"/>
        <v>0.74087999999999998</v>
      </c>
      <c r="K38">
        <v>325</v>
      </c>
      <c r="L38">
        <v>0.08</v>
      </c>
      <c r="M38">
        <v>0</v>
      </c>
      <c r="N38">
        <v>37</v>
      </c>
      <c r="O38">
        <v>28.135999999999999</v>
      </c>
      <c r="P38">
        <v>37</v>
      </c>
      <c r="Q38">
        <v>264.60000000000002</v>
      </c>
      <c r="R38">
        <v>37</v>
      </c>
      <c r="S38">
        <v>-1.34</v>
      </c>
      <c r="T38">
        <v>37</v>
      </c>
      <c r="U38">
        <v>61.57</v>
      </c>
      <c r="V38">
        <v>37</v>
      </c>
      <c r="W38">
        <v>-1.5622100000000001E-3</v>
      </c>
    </row>
    <row r="39" spans="1:23" x14ac:dyDescent="0.3">
      <c r="A39" s="5">
        <f t="shared" si="0"/>
        <v>351</v>
      </c>
      <c r="B39" s="1">
        <f t="shared" si="5"/>
        <v>103.50915912602075</v>
      </c>
      <c r="C39" s="1">
        <f t="shared" si="6"/>
        <v>-65.260000000000005</v>
      </c>
      <c r="I39" s="8">
        <f t="shared" si="3"/>
        <v>78.792000000000002</v>
      </c>
      <c r="J39" s="8">
        <f t="shared" si="4"/>
        <v>0.761208</v>
      </c>
      <c r="K39">
        <v>351</v>
      </c>
      <c r="L39">
        <v>0.08</v>
      </c>
      <c r="M39">
        <v>0</v>
      </c>
      <c r="N39">
        <v>38</v>
      </c>
      <c r="O39">
        <v>28.14</v>
      </c>
      <c r="P39">
        <v>38</v>
      </c>
      <c r="Q39">
        <v>271.86</v>
      </c>
      <c r="R39">
        <v>38</v>
      </c>
      <c r="S39">
        <v>-1.44</v>
      </c>
      <c r="T39">
        <v>38</v>
      </c>
      <c r="U39">
        <v>63.82</v>
      </c>
      <c r="V39">
        <v>38</v>
      </c>
      <c r="W39">
        <v>7.0095900000000002E-4</v>
      </c>
    </row>
    <row r="40" spans="1:23" x14ac:dyDescent="0.3">
      <c r="A40" s="5">
        <f t="shared" si="0"/>
        <v>375</v>
      </c>
      <c r="B40" s="1">
        <f t="shared" si="5"/>
        <v>94.388508524634176</v>
      </c>
      <c r="C40" s="1">
        <f t="shared" si="6"/>
        <v>-65.92</v>
      </c>
      <c r="I40" s="8">
        <f t="shared" si="3"/>
        <v>78.747199999999992</v>
      </c>
      <c r="J40" s="8">
        <f t="shared" si="4"/>
        <v>0.83428799999999992</v>
      </c>
      <c r="K40">
        <v>375</v>
      </c>
      <c r="L40">
        <v>0.08</v>
      </c>
      <c r="M40">
        <v>0</v>
      </c>
      <c r="N40">
        <v>39</v>
      </c>
      <c r="O40">
        <v>28.123999999999999</v>
      </c>
      <c r="P40">
        <v>39</v>
      </c>
      <c r="Q40">
        <v>297.95999999999998</v>
      </c>
      <c r="R40">
        <v>39</v>
      </c>
      <c r="S40">
        <v>-1.44</v>
      </c>
      <c r="T40">
        <v>39</v>
      </c>
      <c r="U40">
        <v>64.48</v>
      </c>
      <c r="V40">
        <v>39</v>
      </c>
      <c r="W40">
        <v>-8.3416899999999995E-4</v>
      </c>
    </row>
    <row r="41" spans="1:23" x14ac:dyDescent="0.3">
      <c r="A41" s="5">
        <f t="shared" si="0"/>
        <v>401</v>
      </c>
      <c r="B41" s="1">
        <f t="shared" si="5"/>
        <v>88.945147679324904</v>
      </c>
      <c r="C41" s="1">
        <f t="shared" si="6"/>
        <v>-66.850000000000009</v>
      </c>
      <c r="I41" s="8">
        <f t="shared" si="3"/>
        <v>29.511999999999997</v>
      </c>
      <c r="J41" s="8">
        <f t="shared" si="4"/>
        <v>0.33179999999999993</v>
      </c>
      <c r="K41">
        <v>401</v>
      </c>
      <c r="L41">
        <v>0.03</v>
      </c>
      <c r="M41">
        <v>0</v>
      </c>
      <c r="N41">
        <v>40</v>
      </c>
      <c r="O41">
        <v>10.54</v>
      </c>
      <c r="P41">
        <v>40</v>
      </c>
      <c r="Q41">
        <v>118.5</v>
      </c>
      <c r="R41">
        <v>40</v>
      </c>
      <c r="S41">
        <v>-1.54</v>
      </c>
      <c r="T41">
        <v>40</v>
      </c>
      <c r="U41">
        <v>65.31</v>
      </c>
      <c r="V41">
        <v>40</v>
      </c>
      <c r="W41">
        <v>3.27786E-4</v>
      </c>
    </row>
    <row r="42" spans="1:23" x14ac:dyDescent="0.3">
      <c r="A42" s="5">
        <f t="shared" si="0"/>
        <v>425</v>
      </c>
      <c r="B42" s="1">
        <f t="shared" si="5"/>
        <v>84.747125512583409</v>
      </c>
      <c r="C42" s="1">
        <f t="shared" si="6"/>
        <v>-68.599999999999994</v>
      </c>
      <c r="I42" s="8">
        <f t="shared" si="3"/>
        <v>29.511999999999997</v>
      </c>
      <c r="J42" s="8">
        <f t="shared" si="4"/>
        <v>0.34823599999999999</v>
      </c>
      <c r="K42">
        <v>425</v>
      </c>
      <c r="L42">
        <v>0.03</v>
      </c>
      <c r="M42">
        <v>0</v>
      </c>
      <c r="N42">
        <v>41</v>
      </c>
      <c r="O42">
        <v>10.54</v>
      </c>
      <c r="P42">
        <v>41</v>
      </c>
      <c r="Q42">
        <v>124.37</v>
      </c>
      <c r="R42">
        <v>41</v>
      </c>
      <c r="S42">
        <v>-1.46</v>
      </c>
      <c r="T42">
        <v>41</v>
      </c>
      <c r="U42">
        <v>67.14</v>
      </c>
      <c r="V42">
        <v>41</v>
      </c>
      <c r="W42">
        <v>-9.41751E-4</v>
      </c>
    </row>
    <row r="43" spans="1:23" x14ac:dyDescent="0.3">
      <c r="A43" s="5">
        <f t="shared" si="0"/>
        <v>451</v>
      </c>
      <c r="B43" s="1">
        <f t="shared" si="5"/>
        <v>86.824324324324323</v>
      </c>
      <c r="C43" s="1">
        <f t="shared" si="6"/>
        <v>-72.100000000000009</v>
      </c>
      <c r="G43" s="6" t="s">
        <v>16</v>
      </c>
      <c r="I43" s="8">
        <f t="shared" si="3"/>
        <v>29.503599999999999</v>
      </c>
      <c r="J43" s="8">
        <f t="shared" si="4"/>
        <v>0.339808</v>
      </c>
      <c r="K43">
        <v>451</v>
      </c>
      <c r="L43">
        <v>0.03</v>
      </c>
      <c r="M43">
        <v>0</v>
      </c>
      <c r="N43">
        <v>42</v>
      </c>
      <c r="O43">
        <v>10.537000000000001</v>
      </c>
      <c r="P43">
        <v>42</v>
      </c>
      <c r="Q43">
        <v>121.36</v>
      </c>
      <c r="R43">
        <v>42</v>
      </c>
      <c r="S43">
        <v>-1.62</v>
      </c>
      <c r="T43">
        <v>42</v>
      </c>
      <c r="U43">
        <v>70.48</v>
      </c>
      <c r="V43">
        <v>42</v>
      </c>
      <c r="W43" s="11">
        <v>-8.3889399999999997E-5</v>
      </c>
    </row>
    <row r="44" spans="1:23" x14ac:dyDescent="0.3">
      <c r="A44" s="5">
        <f t="shared" si="0"/>
        <v>475</v>
      </c>
      <c r="B44" s="1">
        <f t="shared" si="5"/>
        <v>77.0096463022508</v>
      </c>
      <c r="C44" s="1">
        <f t="shared" si="6"/>
        <v>-70.16</v>
      </c>
      <c r="G44" s="2">
        <v>30</v>
      </c>
      <c r="I44" s="8">
        <f t="shared" si="3"/>
        <v>29.506399999999999</v>
      </c>
      <c r="J44" s="8">
        <f t="shared" si="4"/>
        <v>0.38315199999999999</v>
      </c>
      <c r="K44">
        <v>475</v>
      </c>
      <c r="L44">
        <v>0.03</v>
      </c>
      <c r="M44">
        <v>0</v>
      </c>
      <c r="N44">
        <v>43</v>
      </c>
      <c r="O44">
        <v>10.538</v>
      </c>
      <c r="P44">
        <v>43</v>
      </c>
      <c r="Q44">
        <v>136.84</v>
      </c>
      <c r="R44">
        <v>43</v>
      </c>
      <c r="S44">
        <v>-1.5</v>
      </c>
      <c r="T44">
        <v>43</v>
      </c>
      <c r="U44">
        <v>68.66</v>
      </c>
      <c r="V44">
        <v>43</v>
      </c>
      <c r="W44">
        <v>8.0519000000000001E-4</v>
      </c>
    </row>
    <row r="45" spans="1:23" x14ac:dyDescent="0.3">
      <c r="A45" s="5">
        <f t="shared" si="0"/>
        <v>501</v>
      </c>
      <c r="B45" s="1">
        <f t="shared" si="5"/>
        <v>73.24991310392771</v>
      </c>
      <c r="C45" s="1">
        <f t="shared" si="6"/>
        <v>-71.709999999999994</v>
      </c>
      <c r="I45" s="8">
        <f t="shared" si="3"/>
        <v>29.503599999999999</v>
      </c>
      <c r="J45" s="8">
        <f t="shared" si="4"/>
        <v>0.40277999999999997</v>
      </c>
      <c r="K45">
        <v>501</v>
      </c>
      <c r="L45">
        <v>0.03</v>
      </c>
      <c r="M45">
        <v>0</v>
      </c>
      <c r="N45">
        <v>44</v>
      </c>
      <c r="O45">
        <v>10.537000000000001</v>
      </c>
      <c r="P45">
        <v>44</v>
      </c>
      <c r="Q45">
        <v>143.85</v>
      </c>
      <c r="R45">
        <v>44</v>
      </c>
      <c r="S45">
        <v>-1.72</v>
      </c>
      <c r="T45">
        <v>44</v>
      </c>
      <c r="U45">
        <v>69.989999999999995</v>
      </c>
      <c r="V45">
        <v>44</v>
      </c>
      <c r="W45">
        <v>1.7695499999999999E-4</v>
      </c>
    </row>
    <row r="46" spans="1:23" x14ac:dyDescent="0.3">
      <c r="A46" s="5">
        <f t="shared" si="0"/>
        <v>551</v>
      </c>
      <c r="B46" s="1">
        <f t="shared" si="5"/>
        <v>65.504165112520198</v>
      </c>
      <c r="C46" s="1">
        <f t="shared" si="6"/>
        <v>-70.25</v>
      </c>
      <c r="I46" s="8">
        <f t="shared" si="3"/>
        <v>29.503599999999999</v>
      </c>
      <c r="J46" s="8">
        <f t="shared" si="4"/>
        <v>0.45040800000000003</v>
      </c>
      <c r="K46">
        <v>551</v>
      </c>
      <c r="L46">
        <v>0.03</v>
      </c>
      <c r="M46">
        <v>0</v>
      </c>
      <c r="N46">
        <v>45</v>
      </c>
      <c r="O46">
        <v>10.537000000000001</v>
      </c>
      <c r="P46">
        <v>45</v>
      </c>
      <c r="Q46">
        <v>160.86000000000001</v>
      </c>
      <c r="R46">
        <v>45</v>
      </c>
      <c r="S46">
        <v>-1.81</v>
      </c>
      <c r="T46">
        <v>45</v>
      </c>
      <c r="U46">
        <v>68.44</v>
      </c>
      <c r="V46">
        <v>45</v>
      </c>
      <c r="W46" s="11">
        <v>2.0200800000000001E-5</v>
      </c>
    </row>
    <row r="47" spans="1:23" x14ac:dyDescent="0.3">
      <c r="A47" s="5">
        <f t="shared" si="0"/>
        <v>601</v>
      </c>
      <c r="B47" s="1">
        <f t="shared" si="5"/>
        <v>62.762154432793139</v>
      </c>
      <c r="C47" s="1">
        <f t="shared" si="6"/>
        <v>-74.209999999999994</v>
      </c>
      <c r="I47" s="8">
        <f t="shared" si="3"/>
        <v>29.495200000000001</v>
      </c>
      <c r="J47" s="8">
        <f t="shared" si="4"/>
        <v>0.46995199999999998</v>
      </c>
      <c r="K47">
        <v>601</v>
      </c>
      <c r="L47">
        <v>0.03</v>
      </c>
      <c r="M47">
        <v>0</v>
      </c>
      <c r="N47">
        <v>46</v>
      </c>
      <c r="O47">
        <v>10.534000000000001</v>
      </c>
      <c r="P47">
        <v>46</v>
      </c>
      <c r="Q47">
        <v>167.84</v>
      </c>
      <c r="R47">
        <v>46</v>
      </c>
      <c r="S47">
        <v>-1.86</v>
      </c>
      <c r="T47">
        <v>46</v>
      </c>
      <c r="U47">
        <v>72.349999999999994</v>
      </c>
      <c r="V47">
        <v>46</v>
      </c>
      <c r="W47">
        <v>4.6806700000000002E-4</v>
      </c>
    </row>
    <row r="48" spans="1:23" x14ac:dyDescent="0.3">
      <c r="A48" s="5">
        <f t="shared" si="0"/>
        <v>651</v>
      </c>
      <c r="B48" s="1">
        <f t="shared" si="5"/>
        <v>58.103115522470361</v>
      </c>
      <c r="C48" s="1">
        <f t="shared" si="6"/>
        <v>-75.239999999999995</v>
      </c>
      <c r="I48" s="8">
        <f t="shared" si="3"/>
        <v>29.503599999999999</v>
      </c>
      <c r="J48" s="8">
        <f t="shared" si="4"/>
        <v>0.50778000000000001</v>
      </c>
      <c r="K48">
        <v>651</v>
      </c>
      <c r="L48">
        <v>0.03</v>
      </c>
      <c r="M48">
        <v>0</v>
      </c>
      <c r="N48">
        <v>47</v>
      </c>
      <c r="O48">
        <v>10.537000000000001</v>
      </c>
      <c r="P48">
        <v>47</v>
      </c>
      <c r="Q48">
        <v>181.35</v>
      </c>
      <c r="R48">
        <v>47</v>
      </c>
      <c r="S48">
        <v>-1.99</v>
      </c>
      <c r="T48">
        <v>47</v>
      </c>
      <c r="U48">
        <v>73.25</v>
      </c>
      <c r="V48">
        <v>47</v>
      </c>
      <c r="W48">
        <v>-2.28803E-4</v>
      </c>
    </row>
    <row r="49" spans="1:23" x14ac:dyDescent="0.3">
      <c r="A49" s="5">
        <f t="shared" si="0"/>
        <v>701</v>
      </c>
      <c r="B49" s="1">
        <f t="shared" si="5"/>
        <v>55.217619297325648</v>
      </c>
      <c r="C49" s="1">
        <f t="shared" si="6"/>
        <v>-75.040000000000006</v>
      </c>
      <c r="I49" s="8">
        <f t="shared" si="3"/>
        <v>29.483999999999995</v>
      </c>
      <c r="J49" s="8">
        <f t="shared" si="4"/>
        <v>0.53395999999999988</v>
      </c>
      <c r="K49">
        <v>701</v>
      </c>
      <c r="L49">
        <v>0.03</v>
      </c>
      <c r="M49">
        <v>0</v>
      </c>
      <c r="N49">
        <v>48</v>
      </c>
      <c r="O49">
        <v>10.53</v>
      </c>
      <c r="P49">
        <v>48</v>
      </c>
      <c r="Q49">
        <v>190.7</v>
      </c>
      <c r="R49">
        <v>48</v>
      </c>
      <c r="S49">
        <v>-2.09</v>
      </c>
      <c r="T49">
        <v>48</v>
      </c>
      <c r="U49">
        <v>72.95</v>
      </c>
      <c r="V49">
        <v>48</v>
      </c>
      <c r="W49">
        <v>2.8460200000000001E-4</v>
      </c>
    </row>
    <row r="50" spans="1:23" x14ac:dyDescent="0.3">
      <c r="A50" s="5">
        <f t="shared" si="0"/>
        <v>751</v>
      </c>
      <c r="B50" s="1">
        <f t="shared" si="5"/>
        <v>52.324426343498565</v>
      </c>
      <c r="C50" s="1">
        <f t="shared" si="6"/>
        <v>-78.599999999999994</v>
      </c>
      <c r="I50" s="8">
        <f t="shared" si="3"/>
        <v>29.497999999999998</v>
      </c>
      <c r="J50" s="8">
        <f t="shared" si="4"/>
        <v>0.56375199999999992</v>
      </c>
      <c r="K50">
        <v>751</v>
      </c>
      <c r="L50">
        <v>0.03</v>
      </c>
      <c r="M50">
        <v>0</v>
      </c>
      <c r="N50">
        <v>49</v>
      </c>
      <c r="O50">
        <v>10.535</v>
      </c>
      <c r="P50">
        <v>49</v>
      </c>
      <c r="Q50">
        <v>201.34</v>
      </c>
      <c r="R50">
        <v>49</v>
      </c>
      <c r="S50">
        <v>-2.21</v>
      </c>
      <c r="T50">
        <v>49</v>
      </c>
      <c r="U50">
        <v>76.39</v>
      </c>
      <c r="V50">
        <v>49</v>
      </c>
      <c r="W50">
        <v>3.3370399999999999E-4</v>
      </c>
    </row>
    <row r="51" spans="1:23" x14ac:dyDescent="0.3">
      <c r="A51" s="5">
        <f t="shared" si="0"/>
        <v>801</v>
      </c>
      <c r="B51" s="1">
        <f t="shared" si="5"/>
        <v>47.927567223258571</v>
      </c>
      <c r="C51" s="1">
        <f t="shared" si="6"/>
        <v>-78.86999999999999</v>
      </c>
      <c r="I51" s="8">
        <f t="shared" si="3"/>
        <v>29.495200000000001</v>
      </c>
      <c r="J51" s="8">
        <f t="shared" si="4"/>
        <v>0.61541199999999996</v>
      </c>
      <c r="K51">
        <v>801</v>
      </c>
      <c r="L51">
        <v>0.03</v>
      </c>
      <c r="M51">
        <v>0</v>
      </c>
      <c r="N51">
        <v>50</v>
      </c>
      <c r="O51">
        <v>10.534000000000001</v>
      </c>
      <c r="P51">
        <v>50</v>
      </c>
      <c r="Q51">
        <v>219.79</v>
      </c>
      <c r="R51">
        <v>50</v>
      </c>
      <c r="S51">
        <v>-2.2999999999999998</v>
      </c>
      <c r="T51">
        <v>50</v>
      </c>
      <c r="U51">
        <v>76.569999999999993</v>
      </c>
      <c r="V51">
        <v>50</v>
      </c>
      <c r="W51">
        <v>-5.2911099999999997E-4</v>
      </c>
    </row>
    <row r="52" spans="1:23" x14ac:dyDescent="0.3">
      <c r="A52" s="5">
        <f t="shared" si="0"/>
        <v>851</v>
      </c>
      <c r="B52" s="1">
        <f t="shared" si="5"/>
        <v>45.935455734845178</v>
      </c>
      <c r="C52" s="1">
        <f t="shared" si="6"/>
        <v>-77.84</v>
      </c>
      <c r="I52" s="8">
        <f t="shared" si="3"/>
        <v>29.492399999999996</v>
      </c>
      <c r="J52" s="8">
        <f t="shared" si="4"/>
        <v>0.64203999999999994</v>
      </c>
      <c r="K52">
        <v>851</v>
      </c>
      <c r="L52">
        <v>0.03</v>
      </c>
      <c r="M52">
        <v>0</v>
      </c>
      <c r="N52">
        <v>51</v>
      </c>
      <c r="O52">
        <v>10.532999999999999</v>
      </c>
      <c r="P52">
        <v>51</v>
      </c>
      <c r="Q52">
        <v>229.3</v>
      </c>
      <c r="R52">
        <v>51</v>
      </c>
      <c r="S52">
        <v>-2.44</v>
      </c>
      <c r="T52">
        <v>51</v>
      </c>
      <c r="U52">
        <v>75.400000000000006</v>
      </c>
      <c r="V52">
        <v>51</v>
      </c>
      <c r="W52">
        <v>-5.9795900000000001E-4</v>
      </c>
    </row>
    <row r="53" spans="1:23" x14ac:dyDescent="0.3">
      <c r="A53" s="5">
        <f t="shared" si="0"/>
        <v>901</v>
      </c>
      <c r="B53" s="1">
        <f t="shared" si="5"/>
        <v>42.91943436977872</v>
      </c>
      <c r="C53" s="1">
        <f t="shared" si="6"/>
        <v>-79.72</v>
      </c>
      <c r="I53" s="8">
        <f t="shared" si="3"/>
        <v>29.489599999999999</v>
      </c>
      <c r="J53" s="8">
        <f t="shared" si="4"/>
        <v>0.68709199999999993</v>
      </c>
      <c r="K53">
        <v>901</v>
      </c>
      <c r="L53">
        <v>0.03</v>
      </c>
      <c r="M53">
        <v>0</v>
      </c>
      <c r="N53">
        <v>52</v>
      </c>
      <c r="O53">
        <v>10.532</v>
      </c>
      <c r="P53">
        <v>52</v>
      </c>
      <c r="Q53">
        <v>245.39</v>
      </c>
      <c r="R53">
        <v>52</v>
      </c>
      <c r="S53">
        <v>-2.5299999999999998</v>
      </c>
      <c r="T53">
        <v>52</v>
      </c>
      <c r="U53">
        <v>77.19</v>
      </c>
      <c r="V53">
        <v>52</v>
      </c>
      <c r="W53">
        <v>-6.9508700000000005E-4</v>
      </c>
    </row>
    <row r="54" spans="1:23" x14ac:dyDescent="0.3">
      <c r="A54" s="5">
        <f t="shared" si="0"/>
        <v>951</v>
      </c>
      <c r="B54" s="1">
        <f t="shared" si="5"/>
        <v>40.771851049005186</v>
      </c>
      <c r="C54" s="1">
        <f t="shared" si="6"/>
        <v>-80.55</v>
      </c>
      <c r="I54" s="8">
        <f t="shared" si="3"/>
        <v>29.492399999999996</v>
      </c>
      <c r="J54" s="8">
        <f t="shared" si="4"/>
        <v>0.72335199999999988</v>
      </c>
      <c r="K54">
        <v>951</v>
      </c>
      <c r="L54">
        <v>0.03</v>
      </c>
      <c r="M54">
        <v>0</v>
      </c>
      <c r="N54">
        <v>53</v>
      </c>
      <c r="O54">
        <v>10.532999999999999</v>
      </c>
      <c r="P54">
        <v>53</v>
      </c>
      <c r="Q54">
        <v>258.33999999999997</v>
      </c>
      <c r="R54">
        <v>53</v>
      </c>
      <c r="S54">
        <v>-2.7</v>
      </c>
      <c r="T54">
        <v>53</v>
      </c>
      <c r="U54">
        <v>77.849999999999994</v>
      </c>
      <c r="V54">
        <v>53</v>
      </c>
      <c r="W54">
        <v>-9.5043700000000005E-4</v>
      </c>
    </row>
    <row r="55" spans="1:23" x14ac:dyDescent="0.3">
      <c r="A55" s="5">
        <f t="shared" si="0"/>
        <v>1001</v>
      </c>
      <c r="B55" s="1">
        <f t="shared" si="5"/>
        <v>38.626026995305168</v>
      </c>
      <c r="C55" s="1">
        <f t="shared" si="6"/>
        <v>-80.88</v>
      </c>
      <c r="I55" s="8">
        <f t="shared" si="3"/>
        <v>29.486799999999999</v>
      </c>
      <c r="J55" s="8">
        <f t="shared" si="4"/>
        <v>0.76339199999999996</v>
      </c>
      <c r="K55">
        <v>1001</v>
      </c>
      <c r="L55">
        <v>0.03</v>
      </c>
      <c r="M55">
        <v>0</v>
      </c>
      <c r="N55">
        <v>54</v>
      </c>
      <c r="O55">
        <v>10.531000000000001</v>
      </c>
      <c r="P55">
        <v>54</v>
      </c>
      <c r="Q55">
        <v>272.64</v>
      </c>
      <c r="R55">
        <v>54</v>
      </c>
      <c r="S55">
        <v>-2.81</v>
      </c>
      <c r="T55">
        <v>54</v>
      </c>
      <c r="U55">
        <v>78.069999999999993</v>
      </c>
      <c r="V55">
        <v>54</v>
      </c>
      <c r="W55" s="11">
        <v>6.1095900000000006E-5</v>
      </c>
    </row>
    <row r="56" spans="1:23" x14ac:dyDescent="0.3">
      <c r="A56" s="5">
        <f t="shared" si="0"/>
        <v>1051</v>
      </c>
      <c r="B56" s="1">
        <f t="shared" si="5"/>
        <v>36.854262914741696</v>
      </c>
      <c r="C56" s="1">
        <f t="shared" si="6"/>
        <v>-81.23</v>
      </c>
      <c r="I56" s="8">
        <f t="shared" si="3"/>
        <v>29.483999999999995</v>
      </c>
      <c r="J56" s="8">
        <f t="shared" si="4"/>
        <v>0.80001600000000006</v>
      </c>
      <c r="K56">
        <v>1051</v>
      </c>
      <c r="L56">
        <v>0.03</v>
      </c>
      <c r="M56">
        <v>0</v>
      </c>
      <c r="N56">
        <v>55</v>
      </c>
      <c r="O56">
        <v>10.53</v>
      </c>
      <c r="P56">
        <v>55</v>
      </c>
      <c r="Q56">
        <v>285.72000000000003</v>
      </c>
      <c r="R56">
        <v>55</v>
      </c>
      <c r="S56">
        <v>-2.9</v>
      </c>
      <c r="T56">
        <v>55</v>
      </c>
      <c r="U56">
        <v>78.33</v>
      </c>
      <c r="V56">
        <v>55</v>
      </c>
      <c r="W56" s="11">
        <v>2.8160399999999999E-5</v>
      </c>
    </row>
    <row r="57" spans="1:23" x14ac:dyDescent="0.3">
      <c r="A57" s="5">
        <f t="shared" si="0"/>
        <v>1101</v>
      </c>
      <c r="B57" s="1">
        <f t="shared" si="5"/>
        <v>35.102340156010399</v>
      </c>
      <c r="C57" s="1">
        <f t="shared" si="6"/>
        <v>-81.449999999999989</v>
      </c>
      <c r="I57" s="8">
        <f t="shared" si="3"/>
        <v>29.483999999999995</v>
      </c>
      <c r="J57" s="8">
        <f>Q57*2.8/1000</f>
        <v>0.83994399999999991</v>
      </c>
      <c r="K57">
        <v>1101</v>
      </c>
      <c r="L57">
        <v>0.03</v>
      </c>
      <c r="M57">
        <v>0</v>
      </c>
      <c r="N57">
        <v>56</v>
      </c>
      <c r="O57">
        <v>10.53</v>
      </c>
      <c r="P57">
        <v>56</v>
      </c>
      <c r="Q57">
        <v>299.98</v>
      </c>
      <c r="R57">
        <v>56</v>
      </c>
      <c r="S57">
        <v>-2.99</v>
      </c>
      <c r="T57">
        <v>56</v>
      </c>
      <c r="U57">
        <v>78.459999999999994</v>
      </c>
      <c r="V57">
        <v>56</v>
      </c>
      <c r="W57">
        <v>-1.8135100000000001E-4</v>
      </c>
    </row>
    <row r="58" spans="1:23" x14ac:dyDescent="0.3">
      <c r="A58" s="5">
        <f t="shared" si="0"/>
        <v>1151</v>
      </c>
      <c r="B58" s="1">
        <f t="shared" si="5"/>
        <v>33.929376892841034</v>
      </c>
      <c r="C58" s="1">
        <f t="shared" si="6"/>
        <v>-82.100000000000009</v>
      </c>
      <c r="H58" s="6"/>
      <c r="I58" s="8">
        <f t="shared" si="3"/>
        <v>29.486799999999999</v>
      </c>
      <c r="J58" s="8">
        <f>Q58*2.8/1000</f>
        <v>0.86906399999999995</v>
      </c>
      <c r="K58">
        <v>1151</v>
      </c>
      <c r="L58">
        <v>0.03</v>
      </c>
      <c r="M58">
        <v>0</v>
      </c>
      <c r="N58">
        <v>57</v>
      </c>
      <c r="O58">
        <v>10.531000000000001</v>
      </c>
      <c r="P58">
        <v>57</v>
      </c>
      <c r="Q58">
        <v>310.38</v>
      </c>
      <c r="R58">
        <v>57</v>
      </c>
      <c r="S58">
        <v>-3.09</v>
      </c>
      <c r="T58">
        <v>57</v>
      </c>
      <c r="U58">
        <v>79.010000000000005</v>
      </c>
      <c r="V58">
        <v>57</v>
      </c>
      <c r="W58">
        <v>-1.95885E-4</v>
      </c>
    </row>
    <row r="59" spans="1:23" x14ac:dyDescent="0.3">
      <c r="A59" s="5">
        <f t="shared" si="0"/>
        <v>1201</v>
      </c>
      <c r="B59" s="1">
        <f t="shared" si="5"/>
        <v>32.418123614873188</v>
      </c>
      <c r="C59" s="1">
        <f t="shared" si="6"/>
        <v>-81.88</v>
      </c>
      <c r="I59" s="8">
        <f t="shared" si="3"/>
        <v>29.489599999999999</v>
      </c>
      <c r="J59" s="8">
        <f>Q59*2.8/1000</f>
        <v>0.90966399999999992</v>
      </c>
      <c r="K59">
        <v>1201</v>
      </c>
      <c r="L59">
        <v>0.03</v>
      </c>
      <c r="M59">
        <v>0</v>
      </c>
      <c r="N59">
        <v>58</v>
      </c>
      <c r="O59">
        <v>10.532</v>
      </c>
      <c r="P59">
        <v>58</v>
      </c>
      <c r="Q59">
        <v>324.88</v>
      </c>
      <c r="R59">
        <v>58</v>
      </c>
      <c r="S59">
        <v>-3.19</v>
      </c>
      <c r="T59">
        <v>58</v>
      </c>
      <c r="U59">
        <v>78.69</v>
      </c>
      <c r="V59">
        <v>58</v>
      </c>
      <c r="W59">
        <v>-6.2524900000000003E-4</v>
      </c>
    </row>
    <row r="60" spans="1:23" x14ac:dyDescent="0.3">
      <c r="A60" s="5">
        <f t="shared" si="0"/>
        <v>1251</v>
      </c>
      <c r="B60" s="1">
        <f t="shared" si="5"/>
        <v>30.715827547984361</v>
      </c>
      <c r="C60" s="1">
        <f t="shared" si="6"/>
        <v>-83.01</v>
      </c>
      <c r="I60" s="8">
        <f t="shared" si="3"/>
        <v>29.483999999999995</v>
      </c>
      <c r="J60" s="8">
        <f t="shared" ref="J60:J75" si="7">Q60*2.8/1000</f>
        <v>0.95989599999999997</v>
      </c>
      <c r="K60">
        <v>1251</v>
      </c>
      <c r="L60">
        <v>0.03</v>
      </c>
      <c r="M60">
        <v>0</v>
      </c>
      <c r="N60">
        <v>59</v>
      </c>
      <c r="O60">
        <v>10.53</v>
      </c>
      <c r="P60">
        <v>59</v>
      </c>
      <c r="Q60">
        <v>342.82</v>
      </c>
      <c r="R60">
        <v>59</v>
      </c>
      <c r="S60">
        <v>-3.28</v>
      </c>
      <c r="T60">
        <v>59</v>
      </c>
      <c r="U60">
        <v>79.73</v>
      </c>
      <c r="V60">
        <v>59</v>
      </c>
      <c r="W60">
        <v>-6.7396100000000005E-4</v>
      </c>
    </row>
    <row r="61" spans="1:23" x14ac:dyDescent="0.3">
      <c r="A61" s="5">
        <f t="shared" si="0"/>
        <v>1301</v>
      </c>
      <c r="B61" s="1">
        <f t="shared" si="5"/>
        <v>30.085714285714285</v>
      </c>
      <c r="C61" s="1">
        <f t="shared" si="6"/>
        <v>-82.44</v>
      </c>
      <c r="I61" s="8">
        <f t="shared" si="3"/>
        <v>29.483999999999995</v>
      </c>
      <c r="J61" s="8">
        <f t="shared" si="7"/>
        <v>0.97999999999999987</v>
      </c>
      <c r="K61">
        <v>1301</v>
      </c>
      <c r="L61">
        <v>0.03</v>
      </c>
      <c r="M61">
        <v>0</v>
      </c>
      <c r="N61">
        <v>60</v>
      </c>
      <c r="O61">
        <v>10.53</v>
      </c>
      <c r="P61">
        <v>60</v>
      </c>
      <c r="Q61">
        <v>350</v>
      </c>
      <c r="R61">
        <v>60</v>
      </c>
      <c r="S61">
        <v>-3.37</v>
      </c>
      <c r="T61">
        <v>60</v>
      </c>
      <c r="U61">
        <v>79.069999999999993</v>
      </c>
      <c r="V61">
        <v>60</v>
      </c>
      <c r="W61">
        <v>-1.04024E-3</v>
      </c>
    </row>
    <row r="62" spans="1:23" x14ac:dyDescent="0.3">
      <c r="A62" s="5">
        <f t="shared" si="0"/>
        <v>1401</v>
      </c>
      <c r="B62" s="1">
        <f t="shared" si="5"/>
        <v>28.074010877679427</v>
      </c>
      <c r="C62" s="1">
        <f t="shared" si="6"/>
        <v>-83.11</v>
      </c>
      <c r="I62" s="8">
        <f t="shared" si="3"/>
        <v>29.483999999999995</v>
      </c>
      <c r="J62" s="8">
        <f t="shared" si="7"/>
        <v>1.0502239999999998</v>
      </c>
      <c r="K62">
        <v>1401</v>
      </c>
      <c r="L62">
        <v>0.03</v>
      </c>
      <c r="M62">
        <v>0</v>
      </c>
      <c r="N62">
        <v>61</v>
      </c>
      <c r="O62">
        <v>10.53</v>
      </c>
      <c r="P62">
        <v>61</v>
      </c>
      <c r="Q62">
        <v>375.08</v>
      </c>
      <c r="R62">
        <v>61</v>
      </c>
      <c r="S62">
        <v>-3.54</v>
      </c>
      <c r="T62">
        <v>61</v>
      </c>
      <c r="U62">
        <v>79.569999999999993</v>
      </c>
      <c r="V62">
        <v>61</v>
      </c>
      <c r="W62">
        <v>-6.4732199999999998E-4</v>
      </c>
    </row>
    <row r="63" spans="1:23" x14ac:dyDescent="0.3">
      <c r="A63" s="5">
        <f t="shared" si="0"/>
        <v>1501</v>
      </c>
      <c r="B63" s="1">
        <f t="shared" si="5"/>
        <v>26.134332803812548</v>
      </c>
      <c r="C63" s="1">
        <f t="shared" si="6"/>
        <v>-83.78</v>
      </c>
      <c r="I63" s="8">
        <f t="shared" si="3"/>
        <v>29.481199999999998</v>
      </c>
      <c r="J63" s="8">
        <f t="shared" si="7"/>
        <v>1.128064</v>
      </c>
      <c r="K63">
        <v>1501</v>
      </c>
      <c r="L63">
        <v>0.03</v>
      </c>
      <c r="M63">
        <v>0</v>
      </c>
      <c r="N63">
        <v>62</v>
      </c>
      <c r="O63">
        <v>10.529</v>
      </c>
      <c r="P63">
        <v>62</v>
      </c>
      <c r="Q63">
        <v>402.88</v>
      </c>
      <c r="R63">
        <v>62</v>
      </c>
      <c r="S63">
        <v>-3.74</v>
      </c>
      <c r="T63">
        <v>62</v>
      </c>
      <c r="U63">
        <v>80.040000000000006</v>
      </c>
      <c r="V63">
        <v>62</v>
      </c>
      <c r="W63">
        <v>-6.3865899999999997E-4</v>
      </c>
    </row>
    <row r="64" spans="1:23" x14ac:dyDescent="0.3">
      <c r="A64" s="5">
        <f t="shared" si="0"/>
        <v>1751</v>
      </c>
      <c r="B64" s="1">
        <f t="shared" si="5"/>
        <v>23.014034013902855</v>
      </c>
      <c r="C64" s="1">
        <f t="shared" si="6"/>
        <v>-85.88</v>
      </c>
      <c r="I64" s="8">
        <f t="shared" si="3"/>
        <v>29.478400000000001</v>
      </c>
      <c r="J64" s="8">
        <f t="shared" si="7"/>
        <v>1.280888</v>
      </c>
      <c r="K64">
        <v>1751</v>
      </c>
      <c r="L64">
        <v>0.03</v>
      </c>
      <c r="M64">
        <v>0</v>
      </c>
      <c r="N64">
        <v>63</v>
      </c>
      <c r="O64">
        <v>10.528</v>
      </c>
      <c r="P64">
        <v>63</v>
      </c>
      <c r="Q64">
        <v>457.46</v>
      </c>
      <c r="R64">
        <v>63</v>
      </c>
      <c r="S64">
        <v>-4.21</v>
      </c>
      <c r="T64">
        <v>63</v>
      </c>
      <c r="U64">
        <v>81.67</v>
      </c>
      <c r="V64">
        <v>63</v>
      </c>
      <c r="W64">
        <v>-4.17902E-4</v>
      </c>
    </row>
    <row r="65" spans="1:23" x14ac:dyDescent="0.3">
      <c r="A65" s="5">
        <f t="shared" ref="A65:A100" si="8">K65</f>
        <v>2001</v>
      </c>
      <c r="B65" s="1">
        <f t="shared" si="5"/>
        <v>19.541446208112873</v>
      </c>
      <c r="C65" s="1">
        <f t="shared" si="6"/>
        <v>-85.67</v>
      </c>
      <c r="I65" s="8">
        <f t="shared" si="3"/>
        <v>29.472799999999996</v>
      </c>
      <c r="J65" s="8">
        <f t="shared" si="7"/>
        <v>1.5082199999999999</v>
      </c>
      <c r="K65">
        <v>2001</v>
      </c>
      <c r="L65">
        <v>0.03</v>
      </c>
      <c r="M65">
        <v>0</v>
      </c>
      <c r="N65">
        <v>64</v>
      </c>
      <c r="O65">
        <v>10.526</v>
      </c>
      <c r="P65">
        <v>64</v>
      </c>
      <c r="Q65">
        <v>538.65</v>
      </c>
      <c r="R65">
        <v>64</v>
      </c>
      <c r="S65">
        <v>-4.6900000000000004</v>
      </c>
      <c r="T65">
        <v>64</v>
      </c>
      <c r="U65">
        <v>80.98</v>
      </c>
      <c r="V65">
        <v>64</v>
      </c>
      <c r="W65">
        <v>-6.1485399999999996E-4</v>
      </c>
    </row>
    <row r="66" spans="1:23" x14ac:dyDescent="0.3">
      <c r="A66" s="5">
        <f t="shared" si="8"/>
        <v>2251</v>
      </c>
      <c r="B66" s="1">
        <f t="shared" si="5"/>
        <v>17.605150932352199</v>
      </c>
      <c r="C66" s="1">
        <f t="shared" si="6"/>
        <v>-86.24</v>
      </c>
      <c r="I66" s="8">
        <f t="shared" si="3"/>
        <v>29.475599999999996</v>
      </c>
      <c r="J66" s="8">
        <f t="shared" si="7"/>
        <v>1.6742600000000001</v>
      </c>
      <c r="K66">
        <v>2251</v>
      </c>
      <c r="L66">
        <v>0.03</v>
      </c>
      <c r="M66">
        <v>0</v>
      </c>
      <c r="N66">
        <v>65</v>
      </c>
      <c r="O66">
        <v>10.526999999999999</v>
      </c>
      <c r="P66">
        <v>65</v>
      </c>
      <c r="Q66">
        <v>597.95000000000005</v>
      </c>
      <c r="R66">
        <v>65</v>
      </c>
      <c r="S66">
        <v>-5.14</v>
      </c>
      <c r="T66">
        <v>65</v>
      </c>
      <c r="U66">
        <v>81.099999999999994</v>
      </c>
      <c r="V66">
        <v>65</v>
      </c>
      <c r="W66">
        <v>-8.7598999999999999E-4</v>
      </c>
    </row>
    <row r="67" spans="1:23" x14ac:dyDescent="0.3">
      <c r="A67" s="5">
        <f t="shared" si="8"/>
        <v>2501</v>
      </c>
      <c r="B67" s="1">
        <f t="shared" si="5"/>
        <v>15.665303086649313</v>
      </c>
      <c r="C67" s="1">
        <f t="shared" si="6"/>
        <v>-86.53</v>
      </c>
      <c r="I67" s="8">
        <f t="shared" ref="I67:I79" si="9">O67*2.8/1</f>
        <v>29.486799999999999</v>
      </c>
      <c r="J67" s="8">
        <f t="shared" si="7"/>
        <v>1.8822999999999999</v>
      </c>
      <c r="K67">
        <v>2501</v>
      </c>
      <c r="L67">
        <v>0.03</v>
      </c>
      <c r="M67">
        <v>0</v>
      </c>
      <c r="N67">
        <v>66</v>
      </c>
      <c r="O67">
        <v>10.531000000000001</v>
      </c>
      <c r="P67">
        <v>66</v>
      </c>
      <c r="Q67">
        <v>672.25</v>
      </c>
      <c r="R67">
        <v>66</v>
      </c>
      <c r="S67">
        <v>-5.64</v>
      </c>
      <c r="T67">
        <v>66</v>
      </c>
      <c r="U67">
        <v>80.89</v>
      </c>
      <c r="V67">
        <v>66</v>
      </c>
      <c r="W67">
        <v>-8.8475800000000003E-4</v>
      </c>
    </row>
    <row r="68" spans="1:23" x14ac:dyDescent="0.3">
      <c r="A68" s="5">
        <f t="shared" si="8"/>
        <v>2751</v>
      </c>
      <c r="B68" s="1">
        <f t="shared" si="5"/>
        <v>14.113941018766758</v>
      </c>
      <c r="C68" s="1">
        <f t="shared" si="6"/>
        <v>-87.53</v>
      </c>
      <c r="I68" s="8">
        <f t="shared" si="9"/>
        <v>29.481199999999998</v>
      </c>
      <c r="J68" s="8">
        <f t="shared" si="7"/>
        <v>2.0887999999999995</v>
      </c>
      <c r="K68">
        <v>2751</v>
      </c>
      <c r="L68">
        <v>0.03</v>
      </c>
      <c r="M68">
        <v>0</v>
      </c>
      <c r="N68">
        <v>67</v>
      </c>
      <c r="O68">
        <v>10.529</v>
      </c>
      <c r="P68">
        <v>67</v>
      </c>
      <c r="Q68">
        <v>746</v>
      </c>
      <c r="R68">
        <v>67</v>
      </c>
      <c r="S68">
        <v>-6.06</v>
      </c>
      <c r="T68">
        <v>67</v>
      </c>
      <c r="U68">
        <v>81.47</v>
      </c>
      <c r="V68">
        <v>67</v>
      </c>
      <c r="W68">
        <v>-1.0297500000000001E-3</v>
      </c>
    </row>
    <row r="69" spans="1:23" x14ac:dyDescent="0.3">
      <c r="A69" s="5">
        <f t="shared" si="8"/>
        <v>3001</v>
      </c>
      <c r="B69" s="1">
        <f t="shared" si="5"/>
        <v>13.072577140373749</v>
      </c>
      <c r="C69" s="1">
        <f t="shared" si="6"/>
        <v>-87.12</v>
      </c>
      <c r="I69" s="8">
        <f t="shared" si="9"/>
        <v>29.478400000000001</v>
      </c>
      <c r="J69" s="8">
        <f t="shared" si="7"/>
        <v>2.2549800000000002</v>
      </c>
      <c r="K69">
        <v>3001</v>
      </c>
      <c r="L69">
        <v>0.03</v>
      </c>
      <c r="M69">
        <v>0</v>
      </c>
      <c r="N69">
        <v>68</v>
      </c>
      <c r="O69">
        <v>10.528</v>
      </c>
      <c r="P69">
        <v>68</v>
      </c>
      <c r="Q69">
        <v>805.35</v>
      </c>
      <c r="R69">
        <v>68</v>
      </c>
      <c r="S69">
        <v>-6.57</v>
      </c>
      <c r="T69">
        <v>68</v>
      </c>
      <c r="U69">
        <v>80.55</v>
      </c>
      <c r="V69">
        <v>68</v>
      </c>
      <c r="W69">
        <v>-1.2287000000000001E-3</v>
      </c>
    </row>
    <row r="70" spans="1:23" x14ac:dyDescent="0.3">
      <c r="A70" s="5">
        <f t="shared" si="8"/>
        <v>3251</v>
      </c>
      <c r="B70" s="1">
        <f t="shared" si="5"/>
        <v>11.981561575233323</v>
      </c>
      <c r="C70" s="1">
        <f t="shared" si="6"/>
        <v>-87.009999999999991</v>
      </c>
      <c r="I70" s="8">
        <f t="shared" si="9"/>
        <v>29.475599999999996</v>
      </c>
      <c r="J70" s="8">
        <f t="shared" si="7"/>
        <v>2.46008</v>
      </c>
      <c r="K70">
        <v>3251</v>
      </c>
      <c r="L70">
        <v>0.03</v>
      </c>
      <c r="M70">
        <v>0</v>
      </c>
      <c r="N70">
        <v>69</v>
      </c>
      <c r="O70">
        <v>10.526999999999999</v>
      </c>
      <c r="P70">
        <v>69</v>
      </c>
      <c r="Q70">
        <v>878.6</v>
      </c>
      <c r="R70">
        <v>69</v>
      </c>
      <c r="S70">
        <v>-6.99</v>
      </c>
      <c r="T70">
        <v>69</v>
      </c>
      <c r="U70">
        <v>80.02</v>
      </c>
      <c r="V70">
        <v>69</v>
      </c>
      <c r="W70">
        <v>-8.6445000000000001E-4</v>
      </c>
    </row>
    <row r="71" spans="1:23" x14ac:dyDescent="0.3">
      <c r="A71" s="5">
        <f t="shared" si="8"/>
        <v>3501</v>
      </c>
      <c r="B71" s="1">
        <f t="shared" si="5"/>
        <v>11.223880597014926</v>
      </c>
      <c r="C71" s="1">
        <f t="shared" si="6"/>
        <v>-87.49</v>
      </c>
      <c r="I71" s="8">
        <f t="shared" si="9"/>
        <v>29.478400000000001</v>
      </c>
      <c r="J71" s="8">
        <f t="shared" si="7"/>
        <v>2.6263999999999998</v>
      </c>
      <c r="K71">
        <v>3501</v>
      </c>
      <c r="L71">
        <v>0.03</v>
      </c>
      <c r="M71">
        <v>0</v>
      </c>
      <c r="N71">
        <v>70</v>
      </c>
      <c r="O71">
        <v>10.528</v>
      </c>
      <c r="P71">
        <v>70</v>
      </c>
      <c r="Q71">
        <v>938</v>
      </c>
      <c r="R71">
        <v>70</v>
      </c>
      <c r="S71">
        <v>-7.49</v>
      </c>
      <c r="T71">
        <v>70</v>
      </c>
      <c r="U71">
        <v>80</v>
      </c>
      <c r="V71">
        <v>70</v>
      </c>
      <c r="W71">
        <v>-8.1454599999999998E-4</v>
      </c>
    </row>
    <row r="72" spans="1:23" x14ac:dyDescent="0.3">
      <c r="A72" s="5">
        <f t="shared" si="8"/>
        <v>3751</v>
      </c>
      <c r="B72" s="1">
        <f t="shared" si="5"/>
        <v>10.436765653661197</v>
      </c>
      <c r="C72" s="1">
        <f t="shared" si="6"/>
        <v>-87.5</v>
      </c>
      <c r="I72" s="8">
        <f t="shared" si="9"/>
        <v>29.472799999999996</v>
      </c>
      <c r="J72" s="8">
        <f t="shared" si="7"/>
        <v>2.8239399999999995</v>
      </c>
      <c r="K72">
        <v>3751</v>
      </c>
      <c r="L72">
        <v>0.03</v>
      </c>
      <c r="M72">
        <v>0</v>
      </c>
      <c r="N72">
        <v>71</v>
      </c>
      <c r="O72">
        <v>10.526</v>
      </c>
      <c r="P72">
        <v>71</v>
      </c>
      <c r="Q72">
        <v>1008.55</v>
      </c>
      <c r="R72">
        <v>71</v>
      </c>
      <c r="S72">
        <v>-7.92</v>
      </c>
      <c r="T72">
        <v>71</v>
      </c>
      <c r="U72">
        <v>79.58</v>
      </c>
      <c r="V72">
        <v>71</v>
      </c>
      <c r="W72">
        <v>-1.0162000000000001E-3</v>
      </c>
    </row>
    <row r="73" spans="1:23" x14ac:dyDescent="0.3">
      <c r="A73" s="5">
        <f t="shared" si="8"/>
        <v>4001</v>
      </c>
      <c r="B73" s="1">
        <f t="shared" si="5"/>
        <v>9.820928931169556</v>
      </c>
      <c r="C73" s="1">
        <f t="shared" si="6"/>
        <v>-87.92</v>
      </c>
      <c r="I73" s="8">
        <f t="shared" si="9"/>
        <v>29.483999999999995</v>
      </c>
      <c r="J73" s="8">
        <f t="shared" si="7"/>
        <v>3.0021599999999999</v>
      </c>
      <c r="K73">
        <v>4001</v>
      </c>
      <c r="L73">
        <v>0.03</v>
      </c>
      <c r="M73">
        <v>0</v>
      </c>
      <c r="N73">
        <v>72</v>
      </c>
      <c r="O73">
        <v>10.53</v>
      </c>
      <c r="P73">
        <v>72</v>
      </c>
      <c r="Q73">
        <v>1072.2</v>
      </c>
      <c r="R73">
        <v>72</v>
      </c>
      <c r="S73">
        <v>-8.4499999999999993</v>
      </c>
      <c r="T73">
        <v>72</v>
      </c>
      <c r="U73">
        <v>79.47</v>
      </c>
      <c r="V73">
        <v>72</v>
      </c>
      <c r="W73">
        <v>-8.9883400000000005E-4</v>
      </c>
    </row>
    <row r="74" spans="1:23" x14ac:dyDescent="0.3">
      <c r="A74" s="5">
        <f t="shared" si="8"/>
        <v>4251</v>
      </c>
      <c r="B74" s="1">
        <f t="shared" si="5"/>
        <v>9.2313086160049096</v>
      </c>
      <c r="C74" s="1">
        <f t="shared" si="6"/>
        <v>-88.14</v>
      </c>
      <c r="I74" s="8">
        <f t="shared" si="9"/>
        <v>29.489599999999999</v>
      </c>
      <c r="J74" s="8">
        <f t="shared" si="7"/>
        <v>3.1945199999999998</v>
      </c>
      <c r="K74">
        <v>4251</v>
      </c>
      <c r="L74">
        <v>0.03</v>
      </c>
      <c r="M74">
        <v>0</v>
      </c>
      <c r="N74">
        <v>73</v>
      </c>
      <c r="O74">
        <v>10.532</v>
      </c>
      <c r="P74">
        <v>73</v>
      </c>
      <c r="Q74">
        <v>1140.9000000000001</v>
      </c>
      <c r="R74">
        <v>73</v>
      </c>
      <c r="S74">
        <v>-8.85</v>
      </c>
      <c r="T74">
        <v>73</v>
      </c>
      <c r="U74">
        <v>79.290000000000006</v>
      </c>
      <c r="V74">
        <v>73</v>
      </c>
      <c r="W74">
        <v>-1.2633E-3</v>
      </c>
    </row>
    <row r="75" spans="1:23" x14ac:dyDescent="0.3">
      <c r="A75" s="5">
        <f t="shared" si="8"/>
        <v>4501</v>
      </c>
      <c r="B75" s="1">
        <f t="shared" si="5"/>
        <v>8.7395236909800023</v>
      </c>
      <c r="C75" s="1">
        <f t="shared" si="6"/>
        <v>-88.15</v>
      </c>
      <c r="I75" s="8">
        <f t="shared" si="9"/>
        <v>29.489599999999999</v>
      </c>
      <c r="J75" s="8">
        <f t="shared" si="7"/>
        <v>3.3742799999999997</v>
      </c>
      <c r="K75">
        <v>4501</v>
      </c>
      <c r="L75">
        <v>0.03</v>
      </c>
      <c r="M75">
        <v>0</v>
      </c>
      <c r="N75">
        <v>74</v>
      </c>
      <c r="O75">
        <v>10.532</v>
      </c>
      <c r="P75">
        <v>74</v>
      </c>
      <c r="Q75">
        <v>1205.0999999999999</v>
      </c>
      <c r="R75">
        <v>74</v>
      </c>
      <c r="S75">
        <v>-9.3699999999999992</v>
      </c>
      <c r="T75">
        <v>74</v>
      </c>
      <c r="U75">
        <v>78.78</v>
      </c>
      <c r="V75">
        <v>74</v>
      </c>
      <c r="W75">
        <v>-1.3750399999999999E-3</v>
      </c>
    </row>
    <row r="76" spans="1:23" x14ac:dyDescent="0.3">
      <c r="A76" s="5">
        <f t="shared" si="8"/>
        <v>4751</v>
      </c>
      <c r="B76" s="1">
        <f t="shared" si="5"/>
        <v>8.2636327971753634</v>
      </c>
      <c r="C76" s="1">
        <f t="shared" si="6"/>
        <v>-88.289999999999992</v>
      </c>
      <c r="I76" s="8">
        <f t="shared" si="9"/>
        <v>29.489599999999999</v>
      </c>
      <c r="J76" s="8">
        <f t="shared" ref="J76:J79" si="10">Q76*2.8/1</f>
        <v>3.5685999999999996</v>
      </c>
      <c r="K76">
        <v>4751</v>
      </c>
      <c r="L76">
        <v>0.03</v>
      </c>
      <c r="M76">
        <v>0</v>
      </c>
      <c r="N76">
        <v>75</v>
      </c>
      <c r="O76">
        <v>10.532</v>
      </c>
      <c r="P76">
        <v>75</v>
      </c>
      <c r="Q76">
        <v>1.2745</v>
      </c>
      <c r="R76">
        <v>75</v>
      </c>
      <c r="S76">
        <v>-9.8000000000000007</v>
      </c>
      <c r="T76">
        <v>75</v>
      </c>
      <c r="U76">
        <v>78.489999999999995</v>
      </c>
      <c r="V76">
        <v>75</v>
      </c>
      <c r="W76" s="11">
        <v>2.0996699999999998E-5</v>
      </c>
    </row>
    <row r="77" spans="1:23" x14ac:dyDescent="0.3">
      <c r="A77" s="5">
        <f t="shared" si="8"/>
        <v>5001</v>
      </c>
      <c r="B77" s="1">
        <f t="shared" si="5"/>
        <v>7.8523489932885902</v>
      </c>
      <c r="C77" s="1">
        <f t="shared" si="6"/>
        <v>-88.37</v>
      </c>
      <c r="I77" s="8">
        <f t="shared" si="9"/>
        <v>29.483999999999995</v>
      </c>
      <c r="J77" s="8">
        <f t="shared" si="10"/>
        <v>3.7547999999999995</v>
      </c>
      <c r="K77">
        <v>5001</v>
      </c>
      <c r="L77">
        <v>0.03</v>
      </c>
      <c r="M77">
        <v>0</v>
      </c>
      <c r="N77">
        <v>76</v>
      </c>
      <c r="O77">
        <v>10.53</v>
      </c>
      <c r="P77">
        <v>76</v>
      </c>
      <c r="Q77">
        <v>1.341</v>
      </c>
      <c r="R77">
        <v>76</v>
      </c>
      <c r="S77">
        <v>-10.31</v>
      </c>
      <c r="T77">
        <v>76</v>
      </c>
      <c r="U77">
        <v>78.06</v>
      </c>
      <c r="V77">
        <v>76</v>
      </c>
      <c r="W77">
        <v>1.4034099999999999E-4</v>
      </c>
    </row>
    <row r="78" spans="1:23" x14ac:dyDescent="0.3">
      <c r="A78" s="5">
        <f t="shared" si="8"/>
        <v>5501</v>
      </c>
      <c r="B78" s="1">
        <f t="shared" si="5"/>
        <v>7.136659436008677</v>
      </c>
      <c r="C78" s="1">
        <f t="shared" si="6"/>
        <v>-87.98</v>
      </c>
      <c r="I78" s="8">
        <f t="shared" si="9"/>
        <v>29.478400000000001</v>
      </c>
      <c r="J78" s="8">
        <f t="shared" si="10"/>
        <v>4.13056</v>
      </c>
      <c r="K78">
        <v>5501</v>
      </c>
      <c r="L78">
        <v>0.03</v>
      </c>
      <c r="M78">
        <v>0</v>
      </c>
      <c r="N78">
        <v>77</v>
      </c>
      <c r="O78">
        <v>10.528</v>
      </c>
      <c r="P78">
        <v>77</v>
      </c>
      <c r="Q78">
        <v>1.4752000000000001</v>
      </c>
      <c r="R78">
        <v>77</v>
      </c>
      <c r="S78">
        <v>-10.75</v>
      </c>
      <c r="T78">
        <v>77</v>
      </c>
      <c r="U78">
        <v>77.23</v>
      </c>
      <c r="V78">
        <v>77</v>
      </c>
      <c r="W78">
        <v>-9.0978000000000001E-4</v>
      </c>
    </row>
    <row r="79" spans="1:23" x14ac:dyDescent="0.3">
      <c r="A79" s="5">
        <f t="shared" si="8"/>
        <v>6001</v>
      </c>
      <c r="B79" s="1">
        <f t="shared" si="5"/>
        <v>6.5438389361834339</v>
      </c>
      <c r="C79" s="1">
        <f t="shared" si="6"/>
        <v>-88.63000000000001</v>
      </c>
      <c r="I79" s="8">
        <f t="shared" si="9"/>
        <v>29.486799999999999</v>
      </c>
      <c r="J79" s="8">
        <f t="shared" si="10"/>
        <v>4.5060399999999996</v>
      </c>
      <c r="K79">
        <v>6001</v>
      </c>
      <c r="L79">
        <v>0.03</v>
      </c>
      <c r="M79">
        <v>0</v>
      </c>
      <c r="N79">
        <v>78</v>
      </c>
      <c r="O79">
        <v>10.531000000000001</v>
      </c>
      <c r="P79">
        <v>78</v>
      </c>
      <c r="Q79">
        <v>1.6093</v>
      </c>
      <c r="R79">
        <v>78</v>
      </c>
      <c r="S79">
        <v>-12.23</v>
      </c>
      <c r="T79">
        <v>78</v>
      </c>
      <c r="U79">
        <v>76.400000000000006</v>
      </c>
      <c r="V79">
        <v>78</v>
      </c>
      <c r="W79" s="11">
        <v>-7.7467799999999997E-5</v>
      </c>
    </row>
    <row r="80" spans="1:23" x14ac:dyDescent="0.3">
      <c r="A80" s="5">
        <f t="shared" si="8"/>
        <v>7001</v>
      </c>
      <c r="B80" s="1">
        <f t="shared" si="5"/>
        <v>5.5929407883885869</v>
      </c>
      <c r="C80" s="1">
        <f t="shared" si="6"/>
        <v>-88.41</v>
      </c>
      <c r="I80" s="8">
        <f>O80*2.8/1000</f>
        <v>1.89896</v>
      </c>
      <c r="J80" s="8">
        <f>Q80*2.8/1000</f>
        <v>0.339528</v>
      </c>
      <c r="K80">
        <v>7001</v>
      </c>
      <c r="L80">
        <v>2E-3</v>
      </c>
      <c r="M80">
        <v>0</v>
      </c>
      <c r="N80">
        <v>79</v>
      </c>
      <c r="O80">
        <v>678.2</v>
      </c>
      <c r="P80">
        <v>79</v>
      </c>
      <c r="Q80">
        <v>121.26</v>
      </c>
      <c r="R80">
        <v>79</v>
      </c>
      <c r="S80">
        <v>-14.31</v>
      </c>
      <c r="T80">
        <v>79</v>
      </c>
      <c r="U80">
        <v>74.099999999999994</v>
      </c>
      <c r="V80">
        <v>79</v>
      </c>
      <c r="W80">
        <v>-9.9398600000000009E-4</v>
      </c>
    </row>
    <row r="81" spans="1:23" x14ac:dyDescent="0.3">
      <c r="A81" s="5">
        <f t="shared" si="8"/>
        <v>8001</v>
      </c>
      <c r="B81" s="1">
        <f t="shared" si="5"/>
        <v>4.9357718266927941</v>
      </c>
      <c r="C81" s="1">
        <f t="shared" si="6"/>
        <v>-89.17</v>
      </c>
      <c r="I81" s="8">
        <f t="shared" ref="I81:I100" si="11">O81*2.8/1000</f>
        <v>1.90428</v>
      </c>
      <c r="J81" s="8">
        <f t="shared" ref="J81:J100" si="12">Q81*2.8/1000</f>
        <v>0.38581199999999993</v>
      </c>
      <c r="K81">
        <v>8001</v>
      </c>
      <c r="L81">
        <v>2E-3</v>
      </c>
      <c r="M81">
        <v>0</v>
      </c>
      <c r="N81">
        <v>80</v>
      </c>
      <c r="O81">
        <v>680.1</v>
      </c>
      <c r="P81">
        <v>80</v>
      </c>
      <c r="Q81">
        <v>137.79</v>
      </c>
      <c r="R81">
        <v>80</v>
      </c>
      <c r="S81">
        <v>-16.27</v>
      </c>
      <c r="T81">
        <v>80</v>
      </c>
      <c r="U81">
        <v>72.900000000000006</v>
      </c>
      <c r="V81">
        <v>80</v>
      </c>
      <c r="W81">
        <v>-5.0260599999999995E-4</v>
      </c>
    </row>
    <row r="82" spans="1:23" x14ac:dyDescent="0.3">
      <c r="A82" s="5">
        <f t="shared" si="8"/>
        <v>9001</v>
      </c>
      <c r="B82" s="1">
        <f t="shared" si="5"/>
        <v>4.3583317267527786</v>
      </c>
      <c r="C82" s="1">
        <f t="shared" si="6"/>
        <v>-89.31</v>
      </c>
      <c r="I82" s="8">
        <f t="shared" si="11"/>
        <v>1.89896</v>
      </c>
      <c r="J82" s="8">
        <f t="shared" si="12"/>
        <v>0.43570800000000004</v>
      </c>
      <c r="K82">
        <v>9001</v>
      </c>
      <c r="L82">
        <v>2E-3</v>
      </c>
      <c r="M82">
        <v>0</v>
      </c>
      <c r="N82">
        <v>81</v>
      </c>
      <c r="O82">
        <v>678.2</v>
      </c>
      <c r="P82">
        <v>81</v>
      </c>
      <c r="Q82">
        <v>155.61000000000001</v>
      </c>
      <c r="R82">
        <v>81</v>
      </c>
      <c r="S82">
        <v>-18.010000000000002</v>
      </c>
      <c r="T82">
        <v>81</v>
      </c>
      <c r="U82">
        <v>71.3</v>
      </c>
      <c r="V82">
        <v>81</v>
      </c>
      <c r="W82">
        <v>-1.2942800000000001E-3</v>
      </c>
    </row>
    <row r="83" spans="1:23" x14ac:dyDescent="0.3">
      <c r="A83" s="5">
        <f t="shared" si="8"/>
        <v>10001</v>
      </c>
      <c r="B83" s="1">
        <f t="shared" si="5"/>
        <v>3.9343171296296293</v>
      </c>
      <c r="C83" s="1">
        <f t="shared" si="6"/>
        <v>-88.64</v>
      </c>
      <c r="I83" s="8">
        <f t="shared" si="11"/>
        <v>1.9035799999999998</v>
      </c>
      <c r="J83" s="8">
        <f t="shared" si="12"/>
        <v>0.48383999999999999</v>
      </c>
      <c r="K83">
        <v>10001</v>
      </c>
      <c r="L83">
        <v>2E-3</v>
      </c>
      <c r="M83">
        <v>0</v>
      </c>
      <c r="N83">
        <v>82</v>
      </c>
      <c r="O83">
        <v>679.85</v>
      </c>
      <c r="P83">
        <v>82</v>
      </c>
      <c r="Q83">
        <v>172.8</v>
      </c>
      <c r="R83">
        <v>82</v>
      </c>
      <c r="S83">
        <v>-19.920000000000002</v>
      </c>
      <c r="T83">
        <v>82</v>
      </c>
      <c r="U83">
        <v>68.72</v>
      </c>
      <c r="V83">
        <v>82</v>
      </c>
      <c r="W83">
        <v>-8.9785400000000001E-4</v>
      </c>
    </row>
    <row r="84" spans="1:23" x14ac:dyDescent="0.3">
      <c r="A84" s="5">
        <f t="shared" si="8"/>
        <v>12501</v>
      </c>
      <c r="B84" s="1">
        <f t="shared" si="5"/>
        <v>3.1502480510276394</v>
      </c>
      <c r="C84" s="1">
        <f t="shared" si="6"/>
        <v>-89.36</v>
      </c>
      <c r="I84" s="8">
        <f t="shared" si="11"/>
        <v>1.8668999999999998</v>
      </c>
      <c r="J84" s="8">
        <f t="shared" si="12"/>
        <v>0.59262000000000004</v>
      </c>
      <c r="K84">
        <v>12501</v>
      </c>
      <c r="L84">
        <v>2E-3</v>
      </c>
      <c r="M84">
        <v>0</v>
      </c>
      <c r="N84">
        <v>83</v>
      </c>
      <c r="O84">
        <v>666.75</v>
      </c>
      <c r="P84">
        <v>83</v>
      </c>
      <c r="Q84">
        <v>211.65</v>
      </c>
      <c r="R84">
        <v>83</v>
      </c>
      <c r="S84">
        <v>-25.46</v>
      </c>
      <c r="T84">
        <v>83</v>
      </c>
      <c r="U84">
        <v>63.9</v>
      </c>
      <c r="V84">
        <v>83</v>
      </c>
      <c r="W84">
        <v>-6.9797399999999997E-4</v>
      </c>
    </row>
    <row r="85" spans="1:23" x14ac:dyDescent="0.3">
      <c r="A85" s="5">
        <f t="shared" si="8"/>
        <v>15001</v>
      </c>
      <c r="B85" s="1">
        <f t="shared" si="5"/>
        <v>2.6033586720446786</v>
      </c>
      <c r="C85" s="1">
        <f t="shared" si="6"/>
        <v>-89.27</v>
      </c>
      <c r="I85" s="8">
        <f t="shared" si="11"/>
        <v>1.8794999999999997</v>
      </c>
      <c r="J85" s="8">
        <f t="shared" si="12"/>
        <v>0.72195199999999993</v>
      </c>
      <c r="K85">
        <v>15001</v>
      </c>
      <c r="L85">
        <v>2E-3</v>
      </c>
      <c r="M85">
        <v>0</v>
      </c>
      <c r="N85">
        <v>84</v>
      </c>
      <c r="O85">
        <v>671.25</v>
      </c>
      <c r="P85">
        <v>84</v>
      </c>
      <c r="Q85">
        <v>257.83999999999997</v>
      </c>
      <c r="R85">
        <v>84</v>
      </c>
      <c r="S85">
        <v>-29.58</v>
      </c>
      <c r="T85">
        <v>84</v>
      </c>
      <c r="U85">
        <v>59.69</v>
      </c>
      <c r="V85">
        <v>84</v>
      </c>
      <c r="W85">
        <v>-9.07872E-4</v>
      </c>
    </row>
    <row r="86" spans="1:23" x14ac:dyDescent="0.3">
      <c r="A86" s="5">
        <f t="shared" si="8"/>
        <v>17501</v>
      </c>
      <c r="B86" s="1">
        <f t="shared" si="5"/>
        <v>2.2248954669144489</v>
      </c>
      <c r="C86" s="1">
        <f t="shared" si="6"/>
        <v>-89.26</v>
      </c>
      <c r="I86" s="8">
        <f t="shared" si="11"/>
        <v>1.8772599999999999</v>
      </c>
      <c r="J86" s="8">
        <f t="shared" si="12"/>
        <v>0.84375199999999984</v>
      </c>
      <c r="K86">
        <v>17501</v>
      </c>
      <c r="L86">
        <v>2E-3</v>
      </c>
      <c r="M86">
        <v>0</v>
      </c>
      <c r="N86">
        <v>85</v>
      </c>
      <c r="O86">
        <v>670.45</v>
      </c>
      <c r="P86">
        <v>85</v>
      </c>
      <c r="Q86">
        <v>301.33999999999997</v>
      </c>
      <c r="R86">
        <v>85</v>
      </c>
      <c r="S86">
        <v>-35.270000000000003</v>
      </c>
      <c r="T86">
        <v>85</v>
      </c>
      <c r="U86">
        <v>53.99</v>
      </c>
      <c r="V86">
        <v>85</v>
      </c>
      <c r="W86">
        <v>-5.5455000000000001E-4</v>
      </c>
    </row>
    <row r="87" spans="1:23" x14ac:dyDescent="0.3">
      <c r="A87" s="5">
        <f t="shared" si="8"/>
        <v>20001</v>
      </c>
      <c r="B87" s="1">
        <f t="shared" si="5"/>
        <v>1.9483009003775773</v>
      </c>
      <c r="C87" s="1">
        <f t="shared" si="6"/>
        <v>-89.259999999999991</v>
      </c>
      <c r="I87" s="8">
        <f t="shared" si="11"/>
        <v>1.8782399999999997</v>
      </c>
      <c r="J87" s="8">
        <f t="shared" si="12"/>
        <v>0.96404000000000001</v>
      </c>
      <c r="K87">
        <v>20001</v>
      </c>
      <c r="L87">
        <v>2E-3</v>
      </c>
      <c r="M87">
        <v>0</v>
      </c>
      <c r="N87">
        <v>86</v>
      </c>
      <c r="O87">
        <v>670.8</v>
      </c>
      <c r="P87">
        <v>86</v>
      </c>
      <c r="Q87">
        <v>344.3</v>
      </c>
      <c r="R87">
        <v>86</v>
      </c>
      <c r="S87">
        <v>-40.659999999999997</v>
      </c>
      <c r="T87">
        <v>86</v>
      </c>
      <c r="U87">
        <v>48.6</v>
      </c>
      <c r="V87">
        <v>86</v>
      </c>
      <c r="W87">
        <v>-8.3857599999999995E-4</v>
      </c>
    </row>
    <row r="88" spans="1:23" x14ac:dyDescent="0.3">
      <c r="A88" s="5">
        <f t="shared" si="8"/>
        <v>25001</v>
      </c>
      <c r="B88" s="1">
        <f t="shared" si="5"/>
        <v>1.5553687244775403</v>
      </c>
      <c r="C88" s="1">
        <f t="shared" si="6"/>
        <v>-89.75</v>
      </c>
      <c r="I88" s="8">
        <f t="shared" si="11"/>
        <v>1.8129999999999997</v>
      </c>
      <c r="J88" s="8">
        <f t="shared" si="12"/>
        <v>1.1656399999999998</v>
      </c>
      <c r="K88">
        <v>25001</v>
      </c>
      <c r="L88">
        <v>2E-3</v>
      </c>
      <c r="M88">
        <v>0</v>
      </c>
      <c r="N88">
        <v>87</v>
      </c>
      <c r="O88">
        <v>647.5</v>
      </c>
      <c r="P88">
        <v>87</v>
      </c>
      <c r="Q88">
        <v>416.3</v>
      </c>
      <c r="R88">
        <v>87</v>
      </c>
      <c r="S88">
        <v>-51.29</v>
      </c>
      <c r="T88">
        <v>87</v>
      </c>
      <c r="U88">
        <v>38.46</v>
      </c>
      <c r="V88">
        <v>87</v>
      </c>
      <c r="W88">
        <v>-1.06937E-3</v>
      </c>
    </row>
    <row r="89" spans="1:23" x14ac:dyDescent="0.3">
      <c r="A89" s="5">
        <f t="shared" si="8"/>
        <v>30001</v>
      </c>
      <c r="B89" s="1">
        <f t="shared" si="5"/>
        <v>1.2897526501766783</v>
      </c>
      <c r="C89" s="1">
        <f t="shared" si="6"/>
        <v>-89.35</v>
      </c>
      <c r="I89" s="8">
        <f t="shared" si="11"/>
        <v>1.7578399999999996</v>
      </c>
      <c r="J89" s="8">
        <f t="shared" si="12"/>
        <v>1.3629279999999999</v>
      </c>
      <c r="K89">
        <v>30001</v>
      </c>
      <c r="L89">
        <v>2E-3</v>
      </c>
      <c r="M89">
        <v>0</v>
      </c>
      <c r="N89">
        <v>88</v>
      </c>
      <c r="O89">
        <v>627.79999999999995</v>
      </c>
      <c r="P89">
        <v>88</v>
      </c>
      <c r="Q89">
        <v>486.76</v>
      </c>
      <c r="R89">
        <v>88</v>
      </c>
      <c r="S89">
        <v>-62.99</v>
      </c>
      <c r="T89">
        <v>88</v>
      </c>
      <c r="U89">
        <v>26.36</v>
      </c>
      <c r="V89">
        <v>88</v>
      </c>
      <c r="W89">
        <v>-9.6184899999999997E-4</v>
      </c>
    </row>
    <row r="90" spans="1:23" x14ac:dyDescent="0.3">
      <c r="A90" s="5">
        <f t="shared" si="8"/>
        <v>35001</v>
      </c>
      <c r="B90" s="1">
        <f t="shared" si="5"/>
        <v>1.1017252757612896</v>
      </c>
      <c r="C90" s="1">
        <f t="shared" si="6"/>
        <v>-89.59</v>
      </c>
      <c r="I90" s="8">
        <f t="shared" si="11"/>
        <v>1.6360399999999997</v>
      </c>
      <c r="J90" s="8">
        <f t="shared" si="12"/>
        <v>1.48498</v>
      </c>
      <c r="K90">
        <v>35001</v>
      </c>
      <c r="L90">
        <v>2E-3</v>
      </c>
      <c r="M90">
        <v>0</v>
      </c>
      <c r="N90">
        <v>89</v>
      </c>
      <c r="O90">
        <v>584.29999999999995</v>
      </c>
      <c r="P90">
        <v>89</v>
      </c>
      <c r="Q90">
        <v>530.35</v>
      </c>
      <c r="R90">
        <v>89</v>
      </c>
      <c r="S90">
        <v>-74.59</v>
      </c>
      <c r="T90">
        <v>89</v>
      </c>
      <c r="U90">
        <v>15</v>
      </c>
      <c r="V90">
        <v>89</v>
      </c>
      <c r="W90">
        <v>-1.03269E-3</v>
      </c>
    </row>
    <row r="91" spans="1:23" x14ac:dyDescent="0.3">
      <c r="A91" s="5">
        <f t="shared" si="8"/>
        <v>40001</v>
      </c>
      <c r="B91" s="1">
        <f t="shared" si="5"/>
        <v>0.95764336761373525</v>
      </c>
      <c r="C91" s="1">
        <f t="shared" si="6"/>
        <v>-89.7</v>
      </c>
      <c r="I91" s="8">
        <f t="shared" si="11"/>
        <v>1.5383199999999999</v>
      </c>
      <c r="J91" s="8">
        <f t="shared" si="12"/>
        <v>1.6063600000000002</v>
      </c>
      <c r="K91">
        <v>40001</v>
      </c>
      <c r="L91">
        <v>2E-3</v>
      </c>
      <c r="M91">
        <v>0</v>
      </c>
      <c r="N91">
        <v>90</v>
      </c>
      <c r="O91">
        <v>549.4</v>
      </c>
      <c r="P91">
        <v>90</v>
      </c>
      <c r="Q91">
        <v>573.70000000000005</v>
      </c>
      <c r="R91">
        <v>90</v>
      </c>
      <c r="S91">
        <v>-85.58</v>
      </c>
      <c r="T91">
        <v>90</v>
      </c>
      <c r="U91">
        <v>4.12</v>
      </c>
      <c r="V91">
        <v>90</v>
      </c>
      <c r="W91">
        <v>-4.47897E-4</v>
      </c>
    </row>
    <row r="92" spans="1:23" x14ac:dyDescent="0.3">
      <c r="A92" s="5">
        <f t="shared" si="8"/>
        <v>45001</v>
      </c>
      <c r="B92" s="1">
        <f t="shared" si="5"/>
        <v>0.84750388668163756</v>
      </c>
      <c r="C92" s="1">
        <f t="shared" si="6"/>
        <v>-89.399999999999991</v>
      </c>
      <c r="I92" s="8">
        <f t="shared" si="11"/>
        <v>1.3737359999999998</v>
      </c>
      <c r="J92" s="8">
        <f t="shared" si="12"/>
        <v>1.6209199999999999</v>
      </c>
      <c r="K92">
        <v>45001</v>
      </c>
      <c r="L92">
        <v>2E-3</v>
      </c>
      <c r="M92">
        <v>0</v>
      </c>
      <c r="N92">
        <v>91</v>
      </c>
      <c r="O92">
        <v>490.62</v>
      </c>
      <c r="P92">
        <v>91</v>
      </c>
      <c r="Q92">
        <v>578.9</v>
      </c>
      <c r="R92">
        <v>91</v>
      </c>
      <c r="S92">
        <v>-95.57</v>
      </c>
      <c r="T92">
        <v>91</v>
      </c>
      <c r="U92">
        <v>-6.17</v>
      </c>
      <c r="V92">
        <v>91</v>
      </c>
      <c r="W92">
        <v>-1.05119E-3</v>
      </c>
    </row>
    <row r="93" spans="1:23" x14ac:dyDescent="0.3">
      <c r="A93" s="5">
        <f t="shared" si="8"/>
        <v>50001</v>
      </c>
      <c r="B93" s="1">
        <f t="shared" si="5"/>
        <v>0.75853131749460034</v>
      </c>
      <c r="C93" s="1">
        <f t="shared" si="6"/>
        <v>-94.1</v>
      </c>
      <c r="I93" s="8">
        <f t="shared" si="11"/>
        <v>1.2291999999999998</v>
      </c>
      <c r="J93" s="8">
        <f t="shared" si="12"/>
        <v>1.6205000000000001</v>
      </c>
      <c r="K93">
        <v>50001</v>
      </c>
      <c r="L93">
        <v>2E-3</v>
      </c>
      <c r="M93">
        <v>0</v>
      </c>
      <c r="N93">
        <v>92</v>
      </c>
      <c r="O93">
        <v>439</v>
      </c>
      <c r="P93">
        <v>92</v>
      </c>
      <c r="Q93">
        <v>578.75</v>
      </c>
      <c r="R93">
        <v>92</v>
      </c>
      <c r="S93">
        <v>-105.24</v>
      </c>
      <c r="T93">
        <v>92</v>
      </c>
      <c r="U93">
        <v>-11.14</v>
      </c>
      <c r="V93">
        <v>92</v>
      </c>
      <c r="W93">
        <v>-9.6701199999999995E-4</v>
      </c>
    </row>
    <row r="94" spans="1:23" x14ac:dyDescent="0.3">
      <c r="A94" s="5">
        <f t="shared" si="8"/>
        <v>60001</v>
      </c>
      <c r="B94" s="1">
        <f t="shared" si="5"/>
        <v>0.62156826905501739</v>
      </c>
      <c r="C94" s="1">
        <f t="shared" si="6"/>
        <v>-89.36</v>
      </c>
      <c r="I94" s="8">
        <f t="shared" si="11"/>
        <v>0.9521679999999999</v>
      </c>
      <c r="J94" s="8">
        <f t="shared" si="12"/>
        <v>1.5318799999999999</v>
      </c>
      <c r="K94">
        <v>60001</v>
      </c>
      <c r="L94">
        <v>2E-3</v>
      </c>
      <c r="M94">
        <v>0</v>
      </c>
      <c r="N94">
        <v>93</v>
      </c>
      <c r="O94">
        <v>340.06</v>
      </c>
      <c r="P94">
        <v>93</v>
      </c>
      <c r="Q94">
        <v>547.1</v>
      </c>
      <c r="R94">
        <v>93</v>
      </c>
      <c r="S94">
        <v>-122.05</v>
      </c>
      <c r="T94">
        <v>93</v>
      </c>
      <c r="U94">
        <v>-32.69</v>
      </c>
      <c r="V94">
        <v>93</v>
      </c>
      <c r="W94">
        <v>-8.9061100000000003E-4</v>
      </c>
    </row>
    <row r="95" spans="1:23" x14ac:dyDescent="0.3">
      <c r="A95" s="5">
        <f t="shared" si="8"/>
        <v>70001</v>
      </c>
      <c r="B95" s="1">
        <f t="shared" si="5"/>
        <v>0.5221889803041635</v>
      </c>
      <c r="C95" s="1">
        <f t="shared" si="6"/>
        <v>-90.27000000000001</v>
      </c>
      <c r="I95" s="8">
        <f t="shared" si="11"/>
        <v>0.70375199999999993</v>
      </c>
      <c r="J95" s="8">
        <f t="shared" si="12"/>
        <v>1.347696</v>
      </c>
      <c r="K95">
        <v>70001</v>
      </c>
      <c r="L95">
        <v>2E-3</v>
      </c>
      <c r="M95">
        <v>0</v>
      </c>
      <c r="N95">
        <v>94</v>
      </c>
      <c r="O95">
        <v>251.34</v>
      </c>
      <c r="P95">
        <v>94</v>
      </c>
      <c r="Q95">
        <v>481.32</v>
      </c>
      <c r="R95">
        <v>94</v>
      </c>
      <c r="S95">
        <v>-136.18</v>
      </c>
      <c r="T95">
        <v>94</v>
      </c>
      <c r="U95">
        <v>-45.91</v>
      </c>
      <c r="V95">
        <v>94</v>
      </c>
      <c r="W95">
        <v>-5.6505900000000003E-4</v>
      </c>
    </row>
    <row r="96" spans="1:23" x14ac:dyDescent="0.3">
      <c r="A96" s="5">
        <f t="shared" si="8"/>
        <v>80001</v>
      </c>
      <c r="B96" s="1">
        <f t="shared" si="5"/>
        <v>0.44173258730464976</v>
      </c>
      <c r="C96" s="1">
        <f t="shared" si="6"/>
        <v>-90.009999999999991</v>
      </c>
      <c r="I96" s="8">
        <f t="shared" si="11"/>
        <v>0.51284799999999997</v>
      </c>
      <c r="J96" s="8">
        <f t="shared" si="12"/>
        <v>1.160992</v>
      </c>
      <c r="K96">
        <v>80001</v>
      </c>
      <c r="L96">
        <v>2E-3</v>
      </c>
      <c r="M96">
        <v>0</v>
      </c>
      <c r="N96">
        <v>95</v>
      </c>
      <c r="O96">
        <v>183.16</v>
      </c>
      <c r="P96">
        <v>95</v>
      </c>
      <c r="Q96">
        <v>414.64</v>
      </c>
      <c r="R96">
        <v>95</v>
      </c>
      <c r="S96">
        <v>-145.19999999999999</v>
      </c>
      <c r="T96">
        <v>95</v>
      </c>
      <c r="U96">
        <v>-55.19</v>
      </c>
      <c r="V96">
        <v>95</v>
      </c>
      <c r="W96">
        <v>-6.0259500000000004E-4</v>
      </c>
    </row>
    <row r="97" spans="1:23" x14ac:dyDescent="0.3">
      <c r="A97" s="5">
        <f t="shared" si="8"/>
        <v>90001</v>
      </c>
      <c r="B97" s="1">
        <f t="shared" ref="B97:B100" si="13">I97/J97</f>
        <v>0.3752642706131078</v>
      </c>
      <c r="C97" s="1">
        <f t="shared" ref="C97:C98" si="14">S97-U97</f>
        <v>-89.830000000000013</v>
      </c>
      <c r="I97" s="8">
        <f t="shared" si="11"/>
        <v>0.35783999999999999</v>
      </c>
      <c r="J97" s="8">
        <f t="shared" si="12"/>
        <v>0.95356799999999997</v>
      </c>
      <c r="K97">
        <v>90001</v>
      </c>
      <c r="L97">
        <v>2E-3</v>
      </c>
      <c r="M97">
        <v>0</v>
      </c>
      <c r="N97">
        <v>96</v>
      </c>
      <c r="O97">
        <v>127.8</v>
      </c>
      <c r="P97">
        <v>96</v>
      </c>
      <c r="Q97">
        <v>340.56</v>
      </c>
      <c r="R97">
        <v>96</v>
      </c>
      <c r="S97">
        <v>-145.05000000000001</v>
      </c>
      <c r="T97">
        <v>96</v>
      </c>
      <c r="U97">
        <v>-55.22</v>
      </c>
      <c r="V97">
        <v>96</v>
      </c>
      <c r="W97">
        <v>-8.7768799999999995E-4</v>
      </c>
    </row>
    <row r="98" spans="1:23" x14ac:dyDescent="0.3">
      <c r="A98" s="5">
        <f t="shared" si="8"/>
        <v>100001</v>
      </c>
      <c r="B98" s="1">
        <f t="shared" si="13"/>
        <v>0.32513519733057189</v>
      </c>
      <c r="C98" s="1">
        <f t="shared" si="14"/>
        <v>-89.1</v>
      </c>
      <c r="I98" s="8">
        <f t="shared" si="11"/>
        <v>0.31648399999999999</v>
      </c>
      <c r="J98" s="8">
        <f t="shared" si="12"/>
        <v>0.97339199999999992</v>
      </c>
      <c r="K98">
        <v>100001</v>
      </c>
      <c r="L98">
        <v>2E-3</v>
      </c>
      <c r="M98">
        <v>0</v>
      </c>
      <c r="N98">
        <v>97</v>
      </c>
      <c r="O98">
        <v>113.03</v>
      </c>
      <c r="P98">
        <v>97</v>
      </c>
      <c r="Q98">
        <v>347.64</v>
      </c>
      <c r="R98">
        <v>97</v>
      </c>
      <c r="S98">
        <v>-134.91999999999999</v>
      </c>
      <c r="T98">
        <v>97</v>
      </c>
      <c r="U98">
        <v>-45.82</v>
      </c>
      <c r="V98">
        <v>97</v>
      </c>
      <c r="W98">
        <v>-7.6246799999999998E-4</v>
      </c>
    </row>
    <row r="99" spans="1:23" x14ac:dyDescent="0.3">
      <c r="A99" s="5">
        <f t="shared" si="8"/>
        <v>110001</v>
      </c>
      <c r="B99" s="1">
        <f t="shared" si="13"/>
        <v>0.29023846668152442</v>
      </c>
      <c r="C99" s="1">
        <f>S99-U99</f>
        <v>-87.429999999999993</v>
      </c>
      <c r="I99" s="8">
        <f t="shared" si="11"/>
        <v>0.36464399999999997</v>
      </c>
      <c r="J99" s="8">
        <f t="shared" si="12"/>
        <v>1.2563599999999999</v>
      </c>
      <c r="K99">
        <v>110001</v>
      </c>
      <c r="L99">
        <v>2E-3</v>
      </c>
      <c r="M99">
        <v>0</v>
      </c>
      <c r="N99">
        <v>98</v>
      </c>
      <c r="O99">
        <v>130.22999999999999</v>
      </c>
      <c r="P99">
        <v>98</v>
      </c>
      <c r="Q99">
        <v>448.7</v>
      </c>
      <c r="R99">
        <v>98</v>
      </c>
      <c r="S99">
        <v>-140.79</v>
      </c>
      <c r="T99">
        <v>98</v>
      </c>
      <c r="U99">
        <v>-53.36</v>
      </c>
      <c r="V99">
        <v>98</v>
      </c>
      <c r="W99">
        <v>-7.1851700000000001E-4</v>
      </c>
    </row>
    <row r="100" spans="1:23" x14ac:dyDescent="0.3">
      <c r="A100" s="5">
        <f t="shared" si="8"/>
        <v>120001</v>
      </c>
      <c r="B100" s="1">
        <f t="shared" si="13"/>
        <v>0.25759343270684809</v>
      </c>
      <c r="C100" s="1">
        <f>S100-U100</f>
        <v>-87.72999999999999</v>
      </c>
      <c r="I100" s="8">
        <f t="shared" si="11"/>
        <v>0.33387199999999995</v>
      </c>
      <c r="J100" s="8">
        <f t="shared" si="12"/>
        <v>1.2961199999999999</v>
      </c>
      <c r="K100">
        <v>120001</v>
      </c>
      <c r="L100">
        <v>2E-3</v>
      </c>
      <c r="M100">
        <v>0</v>
      </c>
      <c r="N100">
        <v>99</v>
      </c>
      <c r="O100">
        <v>119.24</v>
      </c>
      <c r="P100">
        <v>99</v>
      </c>
      <c r="Q100">
        <v>462.9</v>
      </c>
      <c r="R100">
        <v>99</v>
      </c>
      <c r="S100">
        <v>-157.44999999999999</v>
      </c>
      <c r="T100">
        <v>99</v>
      </c>
      <c r="U100">
        <v>-69.72</v>
      </c>
      <c r="V100">
        <v>99</v>
      </c>
      <c r="W100">
        <v>-1.08303E-3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salim maher</cp:lastModifiedBy>
  <dcterms:created xsi:type="dcterms:W3CDTF">2022-07-28T13:26:44Z</dcterms:created>
  <dcterms:modified xsi:type="dcterms:W3CDTF">2023-08-20T20:56:42Z</dcterms:modified>
</cp:coreProperties>
</file>