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PERC1 500 Wm^-2\T = 3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3" i="8" l="1"/>
  <c r="I64" i="8"/>
  <c r="I65" i="8"/>
  <c r="I66" i="8"/>
  <c r="I67" i="8"/>
  <c r="I68" i="8"/>
  <c r="I69" i="8"/>
  <c r="I70" i="8"/>
  <c r="I71" i="8"/>
  <c r="I72" i="8"/>
  <c r="I73" i="8"/>
  <c r="I62" i="8"/>
  <c r="I53" i="8"/>
  <c r="I54" i="8"/>
  <c r="I55" i="8"/>
  <c r="I56" i="8"/>
  <c r="I57" i="8"/>
  <c r="I58" i="8"/>
  <c r="I59" i="8"/>
  <c r="I60" i="8"/>
  <c r="I61" i="8"/>
  <c r="I52" i="8"/>
  <c r="J80" i="8" l="1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J102" i="8"/>
  <c r="J103" i="8"/>
  <c r="J104" i="8"/>
  <c r="J105" i="8"/>
  <c r="J79" i="8"/>
  <c r="C105" i="8"/>
  <c r="C104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J59" i="8" l="1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58" i="8"/>
  <c r="C102" i="8"/>
  <c r="C103" i="8"/>
  <c r="A102" i="8"/>
  <c r="A103" i="8"/>
  <c r="A104" i="8"/>
  <c r="A105" i="8"/>
  <c r="B102" i="8"/>
  <c r="B103" i="8" l="1"/>
  <c r="B105" i="8"/>
  <c r="B104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B71" i="8"/>
  <c r="B72" i="8"/>
  <c r="B76" i="8"/>
  <c r="B80" i="8"/>
  <c r="B84" i="8"/>
  <c r="B88" i="8"/>
  <c r="B92" i="8"/>
  <c r="B95" i="8"/>
  <c r="B96" i="8"/>
  <c r="B100" i="8"/>
  <c r="B87" i="8" l="1"/>
  <c r="B79" i="8"/>
  <c r="B94" i="8"/>
  <c r="B86" i="8"/>
  <c r="B78" i="8"/>
  <c r="B70" i="8"/>
  <c r="B101" i="8"/>
  <c r="B93" i="8"/>
  <c r="B85" i="8"/>
  <c r="B77" i="8"/>
  <c r="B69" i="8"/>
  <c r="B68" i="8"/>
  <c r="B99" i="8"/>
  <c r="B91" i="8"/>
  <c r="B83" i="8"/>
  <c r="B75" i="8"/>
  <c r="B67" i="8"/>
  <c r="B98" i="8"/>
  <c r="B90" i="8"/>
  <c r="B82" i="8"/>
  <c r="B74" i="8"/>
  <c r="B97" i="8"/>
  <c r="B89" i="8"/>
  <c r="B81" i="8"/>
  <c r="B73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2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<sst xmlns="http://schemas.openxmlformats.org/spreadsheetml/2006/main" count="19" uniqueCount="17">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</sst>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probe'!$A$2:$A$105</c:f>
              <c:numCache>
                <c:formatCode>0.0</c:formatCode>
                <c:ptCount val="104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27.5</c:v>
                </c:pt>
                <c:pt idx="18" formatCode="0">
                  <c:v>30</c:v>
                </c:pt>
                <c:pt idx="19" formatCode="0">
                  <c:v>35</c:v>
                </c:pt>
                <c:pt idx="20" formatCode="0">
                  <c:v>40</c:v>
                </c:pt>
                <c:pt idx="21" formatCode="0">
                  <c:v>45</c:v>
                </c:pt>
                <c:pt idx="22" formatCode="0">
                  <c:v>51</c:v>
                </c:pt>
                <c:pt idx="23" formatCode="0">
                  <c:v>55</c:v>
                </c:pt>
                <c:pt idx="24" formatCode="0">
                  <c:v>60</c:v>
                </c:pt>
                <c:pt idx="25" formatCode="0">
                  <c:v>65</c:v>
                </c:pt>
                <c:pt idx="26" formatCode="0">
                  <c:v>70</c:v>
                </c:pt>
                <c:pt idx="27" formatCode="0">
                  <c:v>75</c:v>
                </c:pt>
                <c:pt idx="28" formatCode="0">
                  <c:v>80</c:v>
                </c:pt>
                <c:pt idx="29" formatCode="0">
                  <c:v>85</c:v>
                </c:pt>
                <c:pt idx="30" formatCode="0">
                  <c:v>90</c:v>
                </c:pt>
                <c:pt idx="31" formatCode="0">
                  <c:v>95</c:v>
                </c:pt>
                <c:pt idx="32" formatCode="0">
                  <c:v>101</c:v>
                </c:pt>
                <c:pt idx="33" formatCode="0">
                  <c:v>110</c:v>
                </c:pt>
                <c:pt idx="34" formatCode="0">
                  <c:v>120</c:v>
                </c:pt>
                <c:pt idx="35" formatCode="0">
                  <c:v>125</c:v>
                </c:pt>
                <c:pt idx="36" formatCode="0">
                  <c:v>151</c:v>
                </c:pt>
                <c:pt idx="37" formatCode="0">
                  <c:v>175</c:v>
                </c:pt>
                <c:pt idx="38" formatCode="0">
                  <c:v>201</c:v>
                </c:pt>
                <c:pt idx="39" formatCode="0">
                  <c:v>225</c:v>
                </c:pt>
                <c:pt idx="40" formatCode="0">
                  <c:v>251</c:v>
                </c:pt>
                <c:pt idx="41" formatCode="0">
                  <c:v>275</c:v>
                </c:pt>
                <c:pt idx="42" formatCode="0">
                  <c:v>301</c:v>
                </c:pt>
                <c:pt idx="43" formatCode="0">
                  <c:v>325</c:v>
                </c:pt>
                <c:pt idx="44" formatCode="0">
                  <c:v>351</c:v>
                </c:pt>
                <c:pt idx="45" formatCode="0">
                  <c:v>375</c:v>
                </c:pt>
                <c:pt idx="46" formatCode="0">
                  <c:v>401</c:v>
                </c:pt>
                <c:pt idx="47" formatCode="0">
                  <c:v>425</c:v>
                </c:pt>
                <c:pt idx="48" formatCode="0">
                  <c:v>451</c:v>
                </c:pt>
                <c:pt idx="49" formatCode="0">
                  <c:v>475</c:v>
                </c:pt>
                <c:pt idx="50" formatCode="0">
                  <c:v>501</c:v>
                </c:pt>
                <c:pt idx="51" formatCode="0">
                  <c:v>551</c:v>
                </c:pt>
                <c:pt idx="52" formatCode="0">
                  <c:v>601</c:v>
                </c:pt>
                <c:pt idx="53" formatCode="0">
                  <c:v>651</c:v>
                </c:pt>
                <c:pt idx="54" formatCode="0">
                  <c:v>701</c:v>
                </c:pt>
                <c:pt idx="55" formatCode="0">
                  <c:v>751</c:v>
                </c:pt>
                <c:pt idx="56" formatCode="0">
                  <c:v>801</c:v>
                </c:pt>
                <c:pt idx="57" formatCode="0">
                  <c:v>851</c:v>
                </c:pt>
                <c:pt idx="58" formatCode="0">
                  <c:v>901</c:v>
                </c:pt>
                <c:pt idx="59" formatCode="0">
                  <c:v>951</c:v>
                </c:pt>
                <c:pt idx="60" formatCode="0">
                  <c:v>1001</c:v>
                </c:pt>
                <c:pt idx="61" formatCode="0">
                  <c:v>1101</c:v>
                </c:pt>
                <c:pt idx="62" formatCode="0">
                  <c:v>1201</c:v>
                </c:pt>
                <c:pt idx="63" formatCode="0">
                  <c:v>1251</c:v>
                </c:pt>
                <c:pt idx="64" formatCode="0">
                  <c:v>1301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4251</c:v>
                </c:pt>
                <c:pt idx="78" formatCode="0">
                  <c:v>4501</c:v>
                </c:pt>
                <c:pt idx="79" formatCode="0">
                  <c:v>4751</c:v>
                </c:pt>
                <c:pt idx="80" formatCode="0">
                  <c:v>5001</c:v>
                </c:pt>
                <c:pt idx="81" formatCode="0">
                  <c:v>5501</c:v>
                </c:pt>
                <c:pt idx="82" formatCode="0">
                  <c:v>6001</c:v>
                </c:pt>
                <c:pt idx="83" formatCode="0">
                  <c:v>7001</c:v>
                </c:pt>
                <c:pt idx="84" formatCode="0">
                  <c:v>8001</c:v>
                </c:pt>
                <c:pt idx="85" formatCode="0">
                  <c:v>9001</c:v>
                </c:pt>
                <c:pt idx="86" formatCode="0">
                  <c:v>10001</c:v>
                </c:pt>
                <c:pt idx="87" formatCode="0">
                  <c:v>12501</c:v>
                </c:pt>
                <c:pt idx="88" formatCode="0">
                  <c:v>15001</c:v>
                </c:pt>
                <c:pt idx="89" formatCode="0">
                  <c:v>17501</c:v>
                </c:pt>
                <c:pt idx="90" formatCode="0">
                  <c:v>20001</c:v>
                </c:pt>
                <c:pt idx="91" formatCode="0">
                  <c:v>25001</c:v>
                </c:pt>
                <c:pt idx="92" formatCode="0">
                  <c:v>30001</c:v>
                </c:pt>
                <c:pt idx="93" formatCode="0">
                  <c:v>35001</c:v>
                </c:pt>
                <c:pt idx="94" formatCode="0">
                  <c:v>40001</c:v>
                </c:pt>
                <c:pt idx="95" formatCode="0">
                  <c:v>45001</c:v>
                </c:pt>
                <c:pt idx="96" formatCode="0">
                  <c:v>50001</c:v>
                </c:pt>
                <c:pt idx="97" formatCode="0">
                  <c:v>60001</c:v>
                </c:pt>
                <c:pt idx="98" formatCode="0">
                  <c:v>70001</c:v>
                </c:pt>
                <c:pt idx="99" formatCode="0">
                  <c:v>80001</c:v>
                </c:pt>
                <c:pt idx="100" formatCode="0">
                  <c:v>90001</c:v>
                </c:pt>
                <c:pt idx="101" formatCode="0">
                  <c:v>100001</c:v>
                </c:pt>
                <c:pt idx="102" formatCode="0">
                  <c:v>110001</c:v>
                </c:pt>
                <c:pt idx="103" formatCode="0">
                  <c:v>120001</c:v>
                </c:pt>
              </c:numCache>
            </c:numRef>
          </c:xVal>
          <c:yVal>
            <c:numRef>
              <c:f>'1 Vpp Current probe'!$B$2:$B$105</c:f>
              <c:numCache>
                <c:formatCode>0.00</c:formatCode>
                <c:ptCount val="104"/>
                <c:pt idx="0">
                  <c:v>71.841254556709544</c:v>
                </c:pt>
                <c:pt idx="1">
                  <c:v>71.120365945244757</c:v>
                </c:pt>
                <c:pt idx="2">
                  <c:v>69.345495705439774</c:v>
                </c:pt>
                <c:pt idx="3">
                  <c:v>75.023379612977493</c:v>
                </c:pt>
                <c:pt idx="4">
                  <c:v>70.195615514333895</c:v>
                </c:pt>
                <c:pt idx="5">
                  <c:v>68.256826664920439</c:v>
                </c:pt>
                <c:pt idx="6">
                  <c:v>73.072339828963976</c:v>
                </c:pt>
                <c:pt idx="7">
                  <c:v>70.565526583135792</c:v>
                </c:pt>
                <c:pt idx="8">
                  <c:v>68.205969170219745</c:v>
                </c:pt>
                <c:pt idx="9">
                  <c:v>71.293127053669224</c:v>
                </c:pt>
                <c:pt idx="10">
                  <c:v>71.125895598771748</c:v>
                </c:pt>
                <c:pt idx="11">
                  <c:v>71.405071967100753</c:v>
                </c:pt>
                <c:pt idx="12">
                  <c:v>70.427200216303902</c:v>
                </c:pt>
                <c:pt idx="13">
                  <c:v>72.382308012775994</c:v>
                </c:pt>
                <c:pt idx="14">
                  <c:v>69.981194170192765</c:v>
                </c:pt>
                <c:pt idx="15">
                  <c:v>68.707550280250558</c:v>
                </c:pt>
                <c:pt idx="16">
                  <c:v>68.658142753575447</c:v>
                </c:pt>
                <c:pt idx="17">
                  <c:v>71.566877231529801</c:v>
                </c:pt>
                <c:pt idx="18">
                  <c:v>70.426437791444201</c:v>
                </c:pt>
                <c:pt idx="19">
                  <c:v>72.214909242067336</c:v>
                </c:pt>
                <c:pt idx="20">
                  <c:v>69.220546215695379</c:v>
                </c:pt>
                <c:pt idx="21">
                  <c:v>69.202152394871447</c:v>
                </c:pt>
                <c:pt idx="22">
                  <c:v>70.424439037577727</c:v>
                </c:pt>
                <c:pt idx="23">
                  <c:v>69.756309834638799</c:v>
                </c:pt>
                <c:pt idx="24">
                  <c:v>69.80771807584081</c:v>
                </c:pt>
                <c:pt idx="25">
                  <c:v>70.8815127193579</c:v>
                </c:pt>
                <c:pt idx="26">
                  <c:v>68.986754966887418</c:v>
                </c:pt>
                <c:pt idx="27">
                  <c:v>69.007087500827978</c:v>
                </c:pt>
                <c:pt idx="28">
                  <c:v>69.735609103078986</c:v>
                </c:pt>
                <c:pt idx="29">
                  <c:v>69.103210400636769</c:v>
                </c:pt>
                <c:pt idx="30">
                  <c:v>69.136089177891307</c:v>
                </c:pt>
                <c:pt idx="31">
                  <c:v>69.007087500827978</c:v>
                </c:pt>
                <c:pt idx="32">
                  <c:v>70.289268736724978</c:v>
                </c:pt>
                <c:pt idx="33">
                  <c:v>68.520435832963557</c:v>
                </c:pt>
                <c:pt idx="34">
                  <c:v>67.512024486226508</c:v>
                </c:pt>
                <c:pt idx="35">
                  <c:v>68.155739714607932</c:v>
                </c:pt>
                <c:pt idx="36">
                  <c:v>67.768675638775093</c:v>
                </c:pt>
                <c:pt idx="37">
                  <c:v>65.483931768919049</c:v>
                </c:pt>
                <c:pt idx="38">
                  <c:v>63.120116300199889</c:v>
                </c:pt>
                <c:pt idx="39">
                  <c:v>61.947218259629111</c:v>
                </c:pt>
                <c:pt idx="40">
                  <c:v>60.012958963282941</c:v>
                </c:pt>
                <c:pt idx="41">
                  <c:v>58.846202719301957</c:v>
                </c:pt>
                <c:pt idx="42">
                  <c:v>57.422783128528728</c:v>
                </c:pt>
                <c:pt idx="43">
                  <c:v>55.575192802056563</c:v>
                </c:pt>
                <c:pt idx="44">
                  <c:v>53.740292016154086</c:v>
                </c:pt>
                <c:pt idx="45">
                  <c:v>52.210558114945997</c:v>
                </c:pt>
                <c:pt idx="46">
                  <c:v>53.691316830914872</c:v>
                </c:pt>
                <c:pt idx="47">
                  <c:v>49.017357421183142</c:v>
                </c:pt>
                <c:pt idx="48">
                  <c:v>46.125717336180429</c:v>
                </c:pt>
                <c:pt idx="49">
                  <c:v>46.119343211854222</c:v>
                </c:pt>
                <c:pt idx="50">
                  <c:v>45.303794979353746</c:v>
                </c:pt>
                <c:pt idx="51">
                  <c:v>41.964545896066049</c:v>
                </c:pt>
                <c:pt idx="52">
                  <c:v>39.749035860242898</c:v>
                </c:pt>
                <c:pt idx="53">
                  <c:v>37.134103735554952</c:v>
                </c:pt>
                <c:pt idx="54">
                  <c:v>35.269607843137251</c:v>
                </c:pt>
                <c:pt idx="55">
                  <c:v>33.483636363636357</c:v>
                </c:pt>
                <c:pt idx="56">
                  <c:v>33.001528467711118</c:v>
                </c:pt>
                <c:pt idx="57">
                  <c:v>29.771091089365001</c:v>
                </c:pt>
                <c:pt idx="58">
                  <c:v>29.401447424435922</c:v>
                </c:pt>
                <c:pt idx="59">
                  <c:v>27.254499526365645</c:v>
                </c:pt>
                <c:pt idx="60">
                  <c:v>26.449636154729983</c:v>
                </c:pt>
                <c:pt idx="61">
                  <c:v>24.209640075773525</c:v>
                </c:pt>
                <c:pt idx="62">
                  <c:v>22.342960756378712</c:v>
                </c:pt>
                <c:pt idx="63">
                  <c:v>21.463050510077139</c:v>
                </c:pt>
                <c:pt idx="64">
                  <c:v>21.007001522070016</c:v>
                </c:pt>
                <c:pt idx="65">
                  <c:v>19.562209368265851</c:v>
                </c:pt>
                <c:pt idx="66">
                  <c:v>18.227460099355248</c:v>
                </c:pt>
                <c:pt idx="67">
                  <c:v>15.820334006239674</c:v>
                </c:pt>
                <c:pt idx="68">
                  <c:v>13.857406960855238</c:v>
                </c:pt>
                <c:pt idx="69">
                  <c:v>12.490396462999202</c:v>
                </c:pt>
                <c:pt idx="70">
                  <c:v>11.218829350869196</c:v>
                </c:pt>
                <c:pt idx="71">
                  <c:v>10.262875536480687</c:v>
                </c:pt>
                <c:pt idx="72">
                  <c:v>9.3548387096774182</c:v>
                </c:pt>
                <c:pt idx="73">
                  <c:v>8.7590855028412822</c:v>
                </c:pt>
                <c:pt idx="74">
                  <c:v>7.8612477042478828</c:v>
                </c:pt>
                <c:pt idx="75">
                  <c:v>7.6855287569573276</c:v>
                </c:pt>
                <c:pt idx="76">
                  <c:v>7.0430479433831739</c:v>
                </c:pt>
                <c:pt idx="77">
                  <c:v>6.5414725993459522</c:v>
                </c:pt>
                <c:pt idx="78">
                  <c:v>6.3298662704309052</c:v>
                </c:pt>
                <c:pt idx="79">
                  <c:v>6.0467772143803389</c:v>
                </c:pt>
                <c:pt idx="80">
                  <c:v>5.7280838530838531</c:v>
                </c:pt>
                <c:pt idx="81">
                  <c:v>5.1467030823253994</c:v>
                </c:pt>
                <c:pt idx="82">
                  <c:v>4.7050221144243105</c:v>
                </c:pt>
                <c:pt idx="83">
                  <c:v>4.0820653529558495</c:v>
                </c:pt>
                <c:pt idx="84">
                  <c:v>3.5217391304347823</c:v>
                </c:pt>
                <c:pt idx="85">
                  <c:v>3.1456010810289072</c:v>
                </c:pt>
                <c:pt idx="86">
                  <c:v>2.8306763389948308</c:v>
                </c:pt>
                <c:pt idx="87">
                  <c:v>2.2586450247000709</c:v>
                </c:pt>
                <c:pt idx="88">
                  <c:v>1.8895261092665256</c:v>
                </c:pt>
                <c:pt idx="89">
                  <c:v>1.60630230125523</c:v>
                </c:pt>
                <c:pt idx="90">
                  <c:v>1.411050956926438</c:v>
                </c:pt>
                <c:pt idx="91">
                  <c:v>1.1250661025912216</c:v>
                </c:pt>
                <c:pt idx="92">
                  <c:v>0.92964870332904159</c:v>
                </c:pt>
                <c:pt idx="93">
                  <c:v>0.7950013108450581</c:v>
                </c:pt>
                <c:pt idx="94">
                  <c:v>0.6916953824948312</c:v>
                </c:pt>
                <c:pt idx="95">
                  <c:v>0.60928503501340014</c:v>
                </c:pt>
                <c:pt idx="96">
                  <c:v>0.5429407072587078</c:v>
                </c:pt>
                <c:pt idx="97">
                  <c:v>0.44538144734261625</c:v>
                </c:pt>
                <c:pt idx="98">
                  <c:v>0.37043835496700322</c:v>
                </c:pt>
                <c:pt idx="99">
                  <c:v>0.31422516021597618</c:v>
                </c:pt>
                <c:pt idx="100">
                  <c:v>0.26764620308408493</c:v>
                </c:pt>
                <c:pt idx="101">
                  <c:v>0.22971605366643535</c:v>
                </c:pt>
                <c:pt idx="102">
                  <c:v>0.20009214524082281</c:v>
                </c:pt>
                <c:pt idx="103">
                  <c:v>0.17379894079818425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probe'!$A$2:$A$105</c:f>
              <c:numCache>
                <c:formatCode>0.0</c:formatCode>
                <c:ptCount val="104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27.5</c:v>
                </c:pt>
                <c:pt idx="18" formatCode="0">
                  <c:v>30</c:v>
                </c:pt>
                <c:pt idx="19" formatCode="0">
                  <c:v>35</c:v>
                </c:pt>
                <c:pt idx="20" formatCode="0">
                  <c:v>40</c:v>
                </c:pt>
                <c:pt idx="21" formatCode="0">
                  <c:v>45</c:v>
                </c:pt>
                <c:pt idx="22" formatCode="0">
                  <c:v>51</c:v>
                </c:pt>
                <c:pt idx="23" formatCode="0">
                  <c:v>55</c:v>
                </c:pt>
                <c:pt idx="24" formatCode="0">
                  <c:v>60</c:v>
                </c:pt>
                <c:pt idx="25" formatCode="0">
                  <c:v>65</c:v>
                </c:pt>
                <c:pt idx="26" formatCode="0">
                  <c:v>70</c:v>
                </c:pt>
                <c:pt idx="27" formatCode="0">
                  <c:v>75</c:v>
                </c:pt>
                <c:pt idx="28" formatCode="0">
                  <c:v>80</c:v>
                </c:pt>
                <c:pt idx="29" formatCode="0">
                  <c:v>85</c:v>
                </c:pt>
                <c:pt idx="30" formatCode="0">
                  <c:v>90</c:v>
                </c:pt>
                <c:pt idx="31" formatCode="0">
                  <c:v>95</c:v>
                </c:pt>
                <c:pt idx="32" formatCode="0">
                  <c:v>101</c:v>
                </c:pt>
                <c:pt idx="33" formatCode="0">
                  <c:v>110</c:v>
                </c:pt>
                <c:pt idx="34" formatCode="0">
                  <c:v>120</c:v>
                </c:pt>
                <c:pt idx="35" formatCode="0">
                  <c:v>125</c:v>
                </c:pt>
                <c:pt idx="36" formatCode="0">
                  <c:v>151</c:v>
                </c:pt>
                <c:pt idx="37" formatCode="0">
                  <c:v>175</c:v>
                </c:pt>
                <c:pt idx="38" formatCode="0">
                  <c:v>201</c:v>
                </c:pt>
                <c:pt idx="39" formatCode="0">
                  <c:v>225</c:v>
                </c:pt>
                <c:pt idx="40" formatCode="0">
                  <c:v>251</c:v>
                </c:pt>
                <c:pt idx="41" formatCode="0">
                  <c:v>275</c:v>
                </c:pt>
                <c:pt idx="42" formatCode="0">
                  <c:v>301</c:v>
                </c:pt>
                <c:pt idx="43" formatCode="0">
                  <c:v>325</c:v>
                </c:pt>
                <c:pt idx="44" formatCode="0">
                  <c:v>351</c:v>
                </c:pt>
                <c:pt idx="45" formatCode="0">
                  <c:v>375</c:v>
                </c:pt>
                <c:pt idx="46" formatCode="0">
                  <c:v>401</c:v>
                </c:pt>
                <c:pt idx="47" formatCode="0">
                  <c:v>425</c:v>
                </c:pt>
                <c:pt idx="48" formatCode="0">
                  <c:v>451</c:v>
                </c:pt>
                <c:pt idx="49" formatCode="0">
                  <c:v>475</c:v>
                </c:pt>
                <c:pt idx="50" formatCode="0">
                  <c:v>501</c:v>
                </c:pt>
                <c:pt idx="51" formatCode="0">
                  <c:v>551</c:v>
                </c:pt>
                <c:pt idx="52" formatCode="0">
                  <c:v>601</c:v>
                </c:pt>
                <c:pt idx="53" formatCode="0">
                  <c:v>651</c:v>
                </c:pt>
                <c:pt idx="54" formatCode="0">
                  <c:v>701</c:v>
                </c:pt>
                <c:pt idx="55" formatCode="0">
                  <c:v>751</c:v>
                </c:pt>
                <c:pt idx="56" formatCode="0">
                  <c:v>801</c:v>
                </c:pt>
                <c:pt idx="57" formatCode="0">
                  <c:v>851</c:v>
                </c:pt>
                <c:pt idx="58" formatCode="0">
                  <c:v>901</c:v>
                </c:pt>
                <c:pt idx="59" formatCode="0">
                  <c:v>951</c:v>
                </c:pt>
                <c:pt idx="60" formatCode="0">
                  <c:v>1001</c:v>
                </c:pt>
                <c:pt idx="61" formatCode="0">
                  <c:v>1101</c:v>
                </c:pt>
                <c:pt idx="62" formatCode="0">
                  <c:v>1201</c:v>
                </c:pt>
                <c:pt idx="63" formatCode="0">
                  <c:v>1251</c:v>
                </c:pt>
                <c:pt idx="64" formatCode="0">
                  <c:v>1301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4251</c:v>
                </c:pt>
                <c:pt idx="78" formatCode="0">
                  <c:v>4501</c:v>
                </c:pt>
                <c:pt idx="79" formatCode="0">
                  <c:v>4751</c:v>
                </c:pt>
                <c:pt idx="80" formatCode="0">
                  <c:v>5001</c:v>
                </c:pt>
                <c:pt idx="81" formatCode="0">
                  <c:v>5501</c:v>
                </c:pt>
                <c:pt idx="82" formatCode="0">
                  <c:v>6001</c:v>
                </c:pt>
                <c:pt idx="83" formatCode="0">
                  <c:v>7001</c:v>
                </c:pt>
                <c:pt idx="84" formatCode="0">
                  <c:v>8001</c:v>
                </c:pt>
                <c:pt idx="85" formatCode="0">
                  <c:v>9001</c:v>
                </c:pt>
                <c:pt idx="86" formatCode="0">
                  <c:v>10001</c:v>
                </c:pt>
                <c:pt idx="87" formatCode="0">
                  <c:v>12501</c:v>
                </c:pt>
                <c:pt idx="88" formatCode="0">
                  <c:v>15001</c:v>
                </c:pt>
                <c:pt idx="89" formatCode="0">
                  <c:v>17501</c:v>
                </c:pt>
                <c:pt idx="90" formatCode="0">
                  <c:v>20001</c:v>
                </c:pt>
                <c:pt idx="91" formatCode="0">
                  <c:v>25001</c:v>
                </c:pt>
                <c:pt idx="92" formatCode="0">
                  <c:v>30001</c:v>
                </c:pt>
                <c:pt idx="93" formatCode="0">
                  <c:v>35001</c:v>
                </c:pt>
                <c:pt idx="94" formatCode="0">
                  <c:v>40001</c:v>
                </c:pt>
                <c:pt idx="95" formatCode="0">
                  <c:v>45001</c:v>
                </c:pt>
                <c:pt idx="96" formatCode="0">
                  <c:v>50001</c:v>
                </c:pt>
                <c:pt idx="97" formatCode="0">
                  <c:v>60001</c:v>
                </c:pt>
                <c:pt idx="98" formatCode="0">
                  <c:v>70001</c:v>
                </c:pt>
                <c:pt idx="99" formatCode="0">
                  <c:v>80001</c:v>
                </c:pt>
                <c:pt idx="100" formatCode="0">
                  <c:v>90001</c:v>
                </c:pt>
                <c:pt idx="101" formatCode="0">
                  <c:v>100001</c:v>
                </c:pt>
                <c:pt idx="102" formatCode="0">
                  <c:v>110001</c:v>
                </c:pt>
                <c:pt idx="103" formatCode="0">
                  <c:v>120001</c:v>
                </c:pt>
              </c:numCache>
            </c:numRef>
          </c:xVal>
          <c:yVal>
            <c:numRef>
              <c:f>'1 Vpp Current probe'!$C$2:$C$105</c:f>
              <c:numCache>
                <c:formatCode>0.00</c:formatCode>
                <c:ptCount val="104"/>
                <c:pt idx="0">
                  <c:v>-0.48</c:v>
                </c:pt>
                <c:pt idx="1">
                  <c:v>-1.87</c:v>
                </c:pt>
                <c:pt idx="2">
                  <c:v>-0.21999999999999975</c:v>
                </c:pt>
                <c:pt idx="3">
                  <c:v>-2.2200000000000002</c:v>
                </c:pt>
                <c:pt idx="4">
                  <c:v>1.56</c:v>
                </c:pt>
                <c:pt idx="5">
                  <c:v>9.000000000000008E-2</c:v>
                </c:pt>
                <c:pt idx="6">
                  <c:v>-0.94000000000000017</c:v>
                </c:pt>
                <c:pt idx="7">
                  <c:v>-0.1399999999999999</c:v>
                </c:pt>
                <c:pt idx="8">
                  <c:v>-0.24</c:v>
                </c:pt>
                <c:pt idx="9">
                  <c:v>0.69</c:v>
                </c:pt>
                <c:pt idx="10">
                  <c:v>-1.6600000000000001</c:v>
                </c:pt>
                <c:pt idx="11">
                  <c:v>-6.34</c:v>
                </c:pt>
                <c:pt idx="12">
                  <c:v>-3.36</c:v>
                </c:pt>
                <c:pt idx="13">
                  <c:v>-4.4499999999999993</c:v>
                </c:pt>
                <c:pt idx="14">
                  <c:v>-3.6300000000000003</c:v>
                </c:pt>
                <c:pt idx="15">
                  <c:v>-3.08</c:v>
                </c:pt>
                <c:pt idx="16">
                  <c:v>-3.51</c:v>
                </c:pt>
                <c:pt idx="17">
                  <c:v>-2.11</c:v>
                </c:pt>
                <c:pt idx="18">
                  <c:v>-5.45</c:v>
                </c:pt>
                <c:pt idx="19">
                  <c:v>-3.8499999999999996</c:v>
                </c:pt>
                <c:pt idx="20">
                  <c:v>-5.87</c:v>
                </c:pt>
                <c:pt idx="21">
                  <c:v>-5.66</c:v>
                </c:pt>
                <c:pt idx="22">
                  <c:v>-6.93</c:v>
                </c:pt>
                <c:pt idx="23">
                  <c:v>-7.91</c:v>
                </c:pt>
                <c:pt idx="24">
                  <c:v>-7.24</c:v>
                </c:pt>
                <c:pt idx="25">
                  <c:v>-8.0299999999999994</c:v>
                </c:pt>
                <c:pt idx="26">
                  <c:v>-10.479999999999999</c:v>
                </c:pt>
                <c:pt idx="27">
                  <c:v>-11.61</c:v>
                </c:pt>
                <c:pt idx="28">
                  <c:v>-10.66</c:v>
                </c:pt>
                <c:pt idx="29">
                  <c:v>-11.930000000000001</c:v>
                </c:pt>
                <c:pt idx="30">
                  <c:v>-12.51</c:v>
                </c:pt>
                <c:pt idx="31">
                  <c:v>-13.549999999999999</c:v>
                </c:pt>
                <c:pt idx="32">
                  <c:v>-15.71</c:v>
                </c:pt>
                <c:pt idx="33">
                  <c:v>-15.15</c:v>
                </c:pt>
                <c:pt idx="34">
                  <c:v>-17</c:v>
                </c:pt>
                <c:pt idx="35">
                  <c:v>-17.75</c:v>
                </c:pt>
                <c:pt idx="36">
                  <c:v>-20.38</c:v>
                </c:pt>
                <c:pt idx="37">
                  <c:v>-23.91</c:v>
                </c:pt>
                <c:pt idx="38">
                  <c:v>-25.740000000000002</c:v>
                </c:pt>
                <c:pt idx="39">
                  <c:v>-29.759999999999998</c:v>
                </c:pt>
                <c:pt idx="40">
                  <c:v>-32.53</c:v>
                </c:pt>
                <c:pt idx="41">
                  <c:v>-34.68</c:v>
                </c:pt>
                <c:pt idx="42">
                  <c:v>-37.56</c:v>
                </c:pt>
                <c:pt idx="43">
                  <c:v>-41.559999999999995</c:v>
                </c:pt>
                <c:pt idx="44">
                  <c:v>-41.709999999999994</c:v>
                </c:pt>
                <c:pt idx="45">
                  <c:v>-44.66</c:v>
                </c:pt>
                <c:pt idx="46">
                  <c:v>-49.269999999999996</c:v>
                </c:pt>
                <c:pt idx="47">
                  <c:v>-48.41</c:v>
                </c:pt>
                <c:pt idx="48">
                  <c:v>-49.46</c:v>
                </c:pt>
                <c:pt idx="49">
                  <c:v>-50.69</c:v>
                </c:pt>
                <c:pt idx="50">
                  <c:v>-53.59</c:v>
                </c:pt>
                <c:pt idx="51">
                  <c:v>-54.71</c:v>
                </c:pt>
                <c:pt idx="52">
                  <c:v>-56.160000000000004</c:v>
                </c:pt>
                <c:pt idx="53">
                  <c:v>-60.199999999999996</c:v>
                </c:pt>
                <c:pt idx="54">
                  <c:v>-61.34</c:v>
                </c:pt>
                <c:pt idx="55">
                  <c:v>-61.83</c:v>
                </c:pt>
                <c:pt idx="56">
                  <c:v>-66.489999999999995</c:v>
                </c:pt>
                <c:pt idx="57">
                  <c:v>-65.36</c:v>
                </c:pt>
                <c:pt idx="58">
                  <c:v>-67.290000000000006</c:v>
                </c:pt>
                <c:pt idx="59">
                  <c:v>-67.91</c:v>
                </c:pt>
                <c:pt idx="60">
                  <c:v>-69.150000000000006</c:v>
                </c:pt>
                <c:pt idx="61">
                  <c:v>-71.260000000000005</c:v>
                </c:pt>
                <c:pt idx="62">
                  <c:v>-72.8</c:v>
                </c:pt>
                <c:pt idx="63">
                  <c:v>-73.739999999999995</c:v>
                </c:pt>
                <c:pt idx="64">
                  <c:v>-73.400000000000006</c:v>
                </c:pt>
                <c:pt idx="65">
                  <c:v>-74.31</c:v>
                </c:pt>
                <c:pt idx="66">
                  <c:v>-75.72</c:v>
                </c:pt>
                <c:pt idx="67">
                  <c:v>-77.88</c:v>
                </c:pt>
                <c:pt idx="68">
                  <c:v>-79.029999999999987</c:v>
                </c:pt>
                <c:pt idx="69">
                  <c:v>-80.300000000000011</c:v>
                </c:pt>
                <c:pt idx="70">
                  <c:v>-81.360000000000014</c:v>
                </c:pt>
                <c:pt idx="71">
                  <c:v>-82.38</c:v>
                </c:pt>
                <c:pt idx="72">
                  <c:v>-82.35</c:v>
                </c:pt>
                <c:pt idx="73">
                  <c:v>-83.52</c:v>
                </c:pt>
                <c:pt idx="74">
                  <c:v>-83.44</c:v>
                </c:pt>
                <c:pt idx="75">
                  <c:v>-85.08</c:v>
                </c:pt>
                <c:pt idx="76">
                  <c:v>-85.100000000000009</c:v>
                </c:pt>
                <c:pt idx="77">
                  <c:v>-84.93</c:v>
                </c:pt>
                <c:pt idx="78">
                  <c:v>-86.13</c:v>
                </c:pt>
                <c:pt idx="79">
                  <c:v>-84.73</c:v>
                </c:pt>
                <c:pt idx="80">
                  <c:v>-85.710000000000008</c:v>
                </c:pt>
                <c:pt idx="81">
                  <c:v>-86.08</c:v>
                </c:pt>
                <c:pt idx="82">
                  <c:v>-86.07</c:v>
                </c:pt>
                <c:pt idx="83">
                  <c:v>-86.73</c:v>
                </c:pt>
                <c:pt idx="84">
                  <c:v>-87</c:v>
                </c:pt>
                <c:pt idx="85">
                  <c:v>-87.6</c:v>
                </c:pt>
                <c:pt idx="86">
                  <c:v>-87.67</c:v>
                </c:pt>
                <c:pt idx="87">
                  <c:v>-87.93</c:v>
                </c:pt>
                <c:pt idx="88">
                  <c:v>-88.27000000000001</c:v>
                </c:pt>
                <c:pt idx="89">
                  <c:v>-88.27000000000001</c:v>
                </c:pt>
                <c:pt idx="90">
                  <c:v>-88.35</c:v>
                </c:pt>
                <c:pt idx="91">
                  <c:v>-88.44</c:v>
                </c:pt>
                <c:pt idx="92">
                  <c:v>-88.21</c:v>
                </c:pt>
                <c:pt idx="93">
                  <c:v>-88.02</c:v>
                </c:pt>
                <c:pt idx="94">
                  <c:v>-88.02000000000001</c:v>
                </c:pt>
                <c:pt idx="95">
                  <c:v>-88.19</c:v>
                </c:pt>
                <c:pt idx="96">
                  <c:v>-92.84</c:v>
                </c:pt>
                <c:pt idx="97">
                  <c:v>-87.84</c:v>
                </c:pt>
                <c:pt idx="98">
                  <c:v>-87.330000000000013</c:v>
                </c:pt>
                <c:pt idx="99">
                  <c:v>-87.25</c:v>
                </c:pt>
                <c:pt idx="100">
                  <c:v>-87.1</c:v>
                </c:pt>
                <c:pt idx="101">
                  <c:v>-86.509999999999991</c:v>
                </c:pt>
                <c:pt idx="102">
                  <c:v>-84.95999999999998</c:v>
                </c:pt>
                <c:pt idx="103">
                  <c:v>-84.410000000000011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322730</xdr:colOff>
      <xdr:row>9</xdr:row>
      <xdr:rowOff>134471</xdr:rowOff>
    </xdr:from>
    <xdr:to>
      <xdr:col>7</xdr:col>
      <xdr:colOff>2286000</xdr:colOff>
      <xdr:row>25</xdr:row>
      <xdr:rowOff>8965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295834</xdr:colOff>
      <xdr:row>26</xdr:row>
      <xdr:rowOff>174812</xdr:rowOff>
    </xdr:from>
    <xdr:to>
      <xdr:col>7</xdr:col>
      <xdr:colOff>2241175</xdr:colOff>
      <xdr:row>42</xdr:row>
      <xdr:rowOff>49306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5"/>
  <sheetViews>
    <sheetView tabSelected="1" zoomScale="85" zoomScaleNormal="85" workbookViewId="0">
      <selection activeCell="H73" sqref="H73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</row>
    <row r="2" spans="1:21" x14ac:dyDescent="0.3">
      <c r="A2" s="2">
        <f t="shared" ref="A2:A65" si="0">K2</f>
        <v>5</v>
      </c>
      <c r="B2" s="1">
        <f t="shared" ref="B2:B33" si="1">I2/J2</f>
        <v>71.841254556709544</v>
      </c>
      <c r="C2" s="1">
        <f t="shared" ref="C2:C33" si="2">S2-U2</f>
        <v>-0.48</v>
      </c>
      <c r="F2" s="4"/>
      <c r="G2" s="2">
        <v>1</v>
      </c>
      <c r="H2" s="1" t="s">
        <v>7</v>
      </c>
      <c r="I2" s="8">
        <f>O2*2.8/1</f>
        <v>58.491999999999997</v>
      </c>
      <c r="J2" s="8">
        <f>Q2*2.8/1000</f>
        <v>0.81418399999999991</v>
      </c>
      <c r="K2">
        <v>5</v>
      </c>
      <c r="L2">
        <v>0.04</v>
      </c>
      <c r="M2">
        <v>0</v>
      </c>
      <c r="N2">
        <v>0</v>
      </c>
      <c r="O2">
        <v>20.89</v>
      </c>
      <c r="P2">
        <v>0</v>
      </c>
      <c r="Q2">
        <v>290.77999999999997</v>
      </c>
      <c r="R2">
        <v>0</v>
      </c>
      <c r="S2">
        <v>2.68</v>
      </c>
      <c r="T2">
        <v>0</v>
      </c>
      <c r="U2">
        <v>3.16</v>
      </c>
    </row>
    <row r="3" spans="1:21" x14ac:dyDescent="0.3">
      <c r="A3" s="2">
        <f t="shared" si="0"/>
        <v>5.5</v>
      </c>
      <c r="B3" s="1">
        <f t="shared" si="1"/>
        <v>71.120365945244757</v>
      </c>
      <c r="C3" s="1">
        <f t="shared" si="2"/>
        <v>-1.87</v>
      </c>
      <c r="F3" s="4"/>
      <c r="G3" s="3"/>
      <c r="H3" s="3"/>
      <c r="I3" s="8">
        <f t="shared" ref="I3:I67" si="3">O3*2.8/1</f>
        <v>58.335199999999993</v>
      </c>
      <c r="J3" s="8">
        <f t="shared" ref="J3:J57" si="4">Q3*2.8/1000</f>
        <v>0.82023199999999996</v>
      </c>
      <c r="K3">
        <v>5.5</v>
      </c>
      <c r="L3">
        <v>0.04</v>
      </c>
      <c r="M3">
        <v>0</v>
      </c>
      <c r="N3">
        <v>1</v>
      </c>
      <c r="O3">
        <v>20.834</v>
      </c>
      <c r="P3">
        <v>1</v>
      </c>
      <c r="Q3">
        <v>292.94</v>
      </c>
      <c r="R3">
        <v>1</v>
      </c>
      <c r="S3">
        <v>2.4500000000000002</v>
      </c>
      <c r="T3">
        <v>1</v>
      </c>
      <c r="U3">
        <v>4.32</v>
      </c>
    </row>
    <row r="4" spans="1:21" x14ac:dyDescent="0.3">
      <c r="A4" s="2">
        <f t="shared" si="0"/>
        <v>6</v>
      </c>
      <c r="B4" s="1">
        <f t="shared" si="1"/>
        <v>69.345495705439774</v>
      </c>
      <c r="C4" s="1">
        <f t="shared" si="2"/>
        <v>-0.21999999999999975</v>
      </c>
      <c r="F4" s="4"/>
      <c r="G4" s="6" t="s">
        <v>2</v>
      </c>
      <c r="I4" s="8">
        <f t="shared" si="3"/>
        <v>58.323999999999991</v>
      </c>
      <c r="J4" s="8">
        <f t="shared" si="4"/>
        <v>0.84106399999999992</v>
      </c>
      <c r="K4">
        <v>6</v>
      </c>
      <c r="L4">
        <v>0.04</v>
      </c>
      <c r="M4">
        <v>0</v>
      </c>
      <c r="N4">
        <v>2</v>
      </c>
      <c r="O4">
        <v>20.83</v>
      </c>
      <c r="P4">
        <v>2</v>
      </c>
      <c r="Q4">
        <v>300.38</v>
      </c>
      <c r="R4">
        <v>2</v>
      </c>
      <c r="S4">
        <v>2.2000000000000002</v>
      </c>
      <c r="T4">
        <v>2</v>
      </c>
      <c r="U4">
        <v>2.42</v>
      </c>
    </row>
    <row r="5" spans="1:21" x14ac:dyDescent="0.3">
      <c r="A5" s="2">
        <f t="shared" si="0"/>
        <v>6.5</v>
      </c>
      <c r="B5" s="1">
        <f t="shared" si="1"/>
        <v>75.023379612977493</v>
      </c>
      <c r="C5" s="1">
        <f t="shared" si="2"/>
        <v>-2.2200000000000002</v>
      </c>
      <c r="F5" s="4"/>
      <c r="G5" s="1">
        <f>O2*2.319</f>
        <v>48.443910000000002</v>
      </c>
      <c r="H5" s="1" t="s">
        <v>3</v>
      </c>
      <c r="I5" s="8">
        <f t="shared" si="3"/>
        <v>58.4024</v>
      </c>
      <c r="J5" s="8">
        <f t="shared" si="4"/>
        <v>0.77845599999999993</v>
      </c>
      <c r="K5">
        <v>6.5</v>
      </c>
      <c r="L5">
        <v>0.04</v>
      </c>
      <c r="M5">
        <v>0</v>
      </c>
      <c r="N5">
        <v>3</v>
      </c>
      <c r="O5">
        <v>20.858000000000001</v>
      </c>
      <c r="P5">
        <v>3</v>
      </c>
      <c r="Q5">
        <v>278.02</v>
      </c>
      <c r="R5">
        <v>3</v>
      </c>
      <c r="S5">
        <v>2.0699999999999998</v>
      </c>
      <c r="T5">
        <v>3</v>
      </c>
      <c r="U5">
        <v>4.29</v>
      </c>
    </row>
    <row r="6" spans="1:21" x14ac:dyDescent="0.3">
      <c r="A6" s="2">
        <f t="shared" si="0"/>
        <v>7</v>
      </c>
      <c r="B6" s="1">
        <f t="shared" si="1"/>
        <v>70.195615514333895</v>
      </c>
      <c r="C6" s="1">
        <f t="shared" si="2"/>
        <v>1.56</v>
      </c>
      <c r="F6" s="4"/>
      <c r="G6" s="3"/>
      <c r="H6" s="3"/>
      <c r="I6" s="8">
        <f t="shared" si="3"/>
        <v>58.276399999999995</v>
      </c>
      <c r="J6" s="8">
        <f t="shared" si="4"/>
        <v>0.83019999999999994</v>
      </c>
      <c r="K6">
        <v>7</v>
      </c>
      <c r="L6">
        <v>0.04</v>
      </c>
      <c r="M6">
        <v>0</v>
      </c>
      <c r="N6">
        <v>4</v>
      </c>
      <c r="O6">
        <v>20.812999999999999</v>
      </c>
      <c r="P6">
        <v>4</v>
      </c>
      <c r="Q6">
        <v>296.5</v>
      </c>
      <c r="R6">
        <v>4</v>
      </c>
      <c r="S6">
        <v>1.82</v>
      </c>
      <c r="T6">
        <v>4</v>
      </c>
      <c r="U6">
        <v>0.26</v>
      </c>
    </row>
    <row r="7" spans="1:21" x14ac:dyDescent="0.3">
      <c r="A7" s="2">
        <f t="shared" si="0"/>
        <v>7.5</v>
      </c>
      <c r="B7" s="1">
        <f t="shared" si="1"/>
        <v>68.256826664920439</v>
      </c>
      <c r="C7" s="1">
        <f t="shared" si="2"/>
        <v>9.000000000000008E-2</v>
      </c>
      <c r="F7" s="4"/>
      <c r="G7" s="6" t="s">
        <v>5</v>
      </c>
      <c r="H7" s="3"/>
      <c r="I7" s="8">
        <f t="shared" si="3"/>
        <v>58.371600000000001</v>
      </c>
      <c r="J7" s="8">
        <f t="shared" si="4"/>
        <v>0.85517600000000005</v>
      </c>
      <c r="K7">
        <v>7.5</v>
      </c>
      <c r="L7">
        <v>0.04</v>
      </c>
      <c r="M7">
        <v>0</v>
      </c>
      <c r="N7">
        <v>5</v>
      </c>
      <c r="O7">
        <v>20.847000000000001</v>
      </c>
      <c r="P7">
        <v>5</v>
      </c>
      <c r="Q7">
        <v>305.42</v>
      </c>
      <c r="R7">
        <v>5</v>
      </c>
      <c r="S7">
        <v>1.6</v>
      </c>
      <c r="T7">
        <v>5</v>
      </c>
      <c r="U7">
        <v>1.51</v>
      </c>
    </row>
    <row r="8" spans="1:21" x14ac:dyDescent="0.3">
      <c r="A8" s="2">
        <f t="shared" si="0"/>
        <v>8</v>
      </c>
      <c r="B8" s="1">
        <f t="shared" si="1"/>
        <v>73.072339828963976</v>
      </c>
      <c r="C8" s="1">
        <f t="shared" si="2"/>
        <v>-0.94000000000000017</v>
      </c>
      <c r="G8" s="7">
        <v>0</v>
      </c>
      <c r="H8" s="3"/>
      <c r="I8" s="8">
        <f t="shared" si="3"/>
        <v>58.377199999999995</v>
      </c>
      <c r="J8" s="8">
        <f t="shared" si="4"/>
        <v>0.79889599999999994</v>
      </c>
      <c r="K8">
        <v>8</v>
      </c>
      <c r="L8">
        <v>0.04</v>
      </c>
      <c r="M8">
        <v>0</v>
      </c>
      <c r="N8">
        <v>6</v>
      </c>
      <c r="O8">
        <v>20.849</v>
      </c>
      <c r="P8">
        <v>6</v>
      </c>
      <c r="Q8">
        <v>285.32</v>
      </c>
      <c r="R8">
        <v>6</v>
      </c>
      <c r="S8">
        <v>1.45</v>
      </c>
      <c r="T8">
        <v>6</v>
      </c>
      <c r="U8">
        <v>2.39</v>
      </c>
    </row>
    <row r="9" spans="1:21" x14ac:dyDescent="0.3">
      <c r="A9" s="2">
        <f t="shared" si="0"/>
        <v>8.5</v>
      </c>
      <c r="B9" s="1">
        <f t="shared" si="1"/>
        <v>70.565526583135792</v>
      </c>
      <c r="C9" s="1">
        <f t="shared" si="2"/>
        <v>-0.1399999999999999</v>
      </c>
      <c r="H9" s="3"/>
      <c r="I9" s="8">
        <f t="shared" si="3"/>
        <v>58.346399999999996</v>
      </c>
      <c r="J9" s="8">
        <f t="shared" si="4"/>
        <v>0.82684000000000002</v>
      </c>
      <c r="K9">
        <v>8.5</v>
      </c>
      <c r="L9">
        <v>0.04</v>
      </c>
      <c r="M9">
        <v>0</v>
      </c>
      <c r="N9">
        <v>7</v>
      </c>
      <c r="O9">
        <v>20.838000000000001</v>
      </c>
      <c r="P9">
        <v>7</v>
      </c>
      <c r="Q9">
        <v>295.3</v>
      </c>
      <c r="R9">
        <v>7</v>
      </c>
      <c r="S9">
        <v>1.29</v>
      </c>
      <c r="T9">
        <v>7</v>
      </c>
      <c r="U9">
        <v>1.43</v>
      </c>
    </row>
    <row r="10" spans="1:21" x14ac:dyDescent="0.3">
      <c r="A10" s="2">
        <f t="shared" si="0"/>
        <v>9</v>
      </c>
      <c r="B10" s="1">
        <f t="shared" si="1"/>
        <v>68.205969170219745</v>
      </c>
      <c r="C10" s="1">
        <f t="shared" si="2"/>
        <v>-0.24</v>
      </c>
      <c r="I10" s="8">
        <f t="shared" si="3"/>
        <v>58.228799999999993</v>
      </c>
      <c r="J10" s="8">
        <f t="shared" si="4"/>
        <v>0.85371999999999992</v>
      </c>
      <c r="K10">
        <v>9</v>
      </c>
      <c r="L10">
        <v>0.04</v>
      </c>
      <c r="M10">
        <v>0</v>
      </c>
      <c r="N10">
        <v>8</v>
      </c>
      <c r="O10">
        <v>20.795999999999999</v>
      </c>
      <c r="P10">
        <v>8</v>
      </c>
      <c r="Q10">
        <v>304.89999999999998</v>
      </c>
      <c r="R10">
        <v>8</v>
      </c>
      <c r="S10">
        <v>1.28</v>
      </c>
      <c r="T10">
        <v>8</v>
      </c>
      <c r="U10">
        <v>1.52</v>
      </c>
    </row>
    <row r="11" spans="1:21" x14ac:dyDescent="0.3">
      <c r="A11" s="2">
        <f t="shared" si="0"/>
        <v>9.5</v>
      </c>
      <c r="B11" s="1">
        <f t="shared" si="1"/>
        <v>71.293127053669224</v>
      </c>
      <c r="C11" s="1">
        <f t="shared" si="2"/>
        <v>0.69</v>
      </c>
      <c r="I11" s="8">
        <f t="shared" si="3"/>
        <v>58.321199999999997</v>
      </c>
      <c r="J11" s="8">
        <f t="shared" si="4"/>
        <v>0.818048</v>
      </c>
      <c r="K11">
        <v>9.5</v>
      </c>
      <c r="L11">
        <v>0.04</v>
      </c>
      <c r="M11">
        <v>0</v>
      </c>
      <c r="N11">
        <v>9</v>
      </c>
      <c r="O11">
        <v>20.829000000000001</v>
      </c>
      <c r="P11">
        <v>9</v>
      </c>
      <c r="Q11">
        <v>292.16000000000003</v>
      </c>
      <c r="R11">
        <v>9</v>
      </c>
      <c r="S11">
        <v>1.19</v>
      </c>
      <c r="T11">
        <v>9</v>
      </c>
      <c r="U11">
        <v>0.5</v>
      </c>
    </row>
    <row r="12" spans="1:21" x14ac:dyDescent="0.3">
      <c r="A12" s="2">
        <f t="shared" si="0"/>
        <v>10</v>
      </c>
      <c r="B12" s="1">
        <f t="shared" si="1"/>
        <v>71.125895598771748</v>
      </c>
      <c r="C12" s="1">
        <f t="shared" si="2"/>
        <v>-1.6600000000000001</v>
      </c>
      <c r="I12" s="8">
        <f t="shared" si="3"/>
        <v>58.371600000000001</v>
      </c>
      <c r="J12" s="8">
        <f t="shared" si="4"/>
        <v>0.82068000000000008</v>
      </c>
      <c r="K12">
        <v>10</v>
      </c>
      <c r="L12">
        <v>0.04</v>
      </c>
      <c r="M12">
        <v>0</v>
      </c>
      <c r="N12">
        <v>10</v>
      </c>
      <c r="O12">
        <v>20.847000000000001</v>
      </c>
      <c r="P12">
        <v>10</v>
      </c>
      <c r="Q12">
        <v>293.10000000000002</v>
      </c>
      <c r="R12">
        <v>10</v>
      </c>
      <c r="S12">
        <v>1.04</v>
      </c>
      <c r="T12">
        <v>10</v>
      </c>
      <c r="U12">
        <v>2.7</v>
      </c>
    </row>
    <row r="13" spans="1:21" x14ac:dyDescent="0.3">
      <c r="A13" s="5">
        <f t="shared" si="0"/>
        <v>12.5</v>
      </c>
      <c r="B13" s="1">
        <f t="shared" si="1"/>
        <v>71.405071967100753</v>
      </c>
      <c r="C13" s="1">
        <f t="shared" si="2"/>
        <v>-6.34</v>
      </c>
      <c r="I13" s="8">
        <f t="shared" si="3"/>
        <v>58.340799999999994</v>
      </c>
      <c r="J13" s="8">
        <f t="shared" si="4"/>
        <v>0.81703999999999999</v>
      </c>
      <c r="K13">
        <v>12.5</v>
      </c>
      <c r="L13">
        <v>0.04</v>
      </c>
      <c r="M13">
        <v>0</v>
      </c>
      <c r="N13">
        <v>11</v>
      </c>
      <c r="O13">
        <v>20.835999999999999</v>
      </c>
      <c r="P13">
        <v>11</v>
      </c>
      <c r="Q13">
        <v>291.8</v>
      </c>
      <c r="R13">
        <v>11</v>
      </c>
      <c r="S13">
        <v>0.48</v>
      </c>
      <c r="T13">
        <v>11</v>
      </c>
      <c r="U13">
        <v>6.82</v>
      </c>
    </row>
    <row r="14" spans="1:21" x14ac:dyDescent="0.3">
      <c r="A14" s="5">
        <f t="shared" si="0"/>
        <v>15</v>
      </c>
      <c r="B14" s="1">
        <f t="shared" si="1"/>
        <v>70.427200216303902</v>
      </c>
      <c r="C14" s="1">
        <f t="shared" si="2"/>
        <v>-3.36</v>
      </c>
      <c r="I14" s="8">
        <f t="shared" si="3"/>
        <v>58.346399999999996</v>
      </c>
      <c r="J14" s="8">
        <f t="shared" si="4"/>
        <v>0.82846399999999998</v>
      </c>
      <c r="K14">
        <v>15</v>
      </c>
      <c r="L14">
        <v>0.04</v>
      </c>
      <c r="M14">
        <v>0</v>
      </c>
      <c r="N14">
        <v>12</v>
      </c>
      <c r="O14">
        <v>20.838000000000001</v>
      </c>
      <c r="P14">
        <v>12</v>
      </c>
      <c r="Q14">
        <v>295.88</v>
      </c>
      <c r="R14">
        <v>12</v>
      </c>
      <c r="S14">
        <v>0.35</v>
      </c>
      <c r="T14">
        <v>12</v>
      </c>
      <c r="U14">
        <v>3.71</v>
      </c>
    </row>
    <row r="15" spans="1:21" x14ac:dyDescent="0.3">
      <c r="A15" s="5">
        <f t="shared" si="0"/>
        <v>17.5</v>
      </c>
      <c r="B15" s="1">
        <f t="shared" si="1"/>
        <v>72.382308012775994</v>
      </c>
      <c r="C15" s="1">
        <f t="shared" si="2"/>
        <v>-4.4499999999999993</v>
      </c>
      <c r="I15" s="8">
        <f t="shared" si="3"/>
        <v>58.377199999999995</v>
      </c>
      <c r="J15" s="8">
        <f t="shared" si="4"/>
        <v>0.80651200000000001</v>
      </c>
      <c r="K15">
        <v>17.5</v>
      </c>
      <c r="L15">
        <v>0.04</v>
      </c>
      <c r="M15">
        <v>0</v>
      </c>
      <c r="N15">
        <v>13</v>
      </c>
      <c r="O15">
        <v>20.849</v>
      </c>
      <c r="P15">
        <v>13</v>
      </c>
      <c r="Q15">
        <v>288.04000000000002</v>
      </c>
      <c r="R15">
        <v>13</v>
      </c>
      <c r="S15">
        <v>0.19</v>
      </c>
      <c r="T15">
        <v>13</v>
      </c>
      <c r="U15">
        <v>4.6399999999999997</v>
      </c>
    </row>
    <row r="16" spans="1:21" x14ac:dyDescent="0.3">
      <c r="A16" s="5">
        <f t="shared" si="0"/>
        <v>20</v>
      </c>
      <c r="B16" s="1">
        <f t="shared" si="1"/>
        <v>69.981194170192765</v>
      </c>
      <c r="C16" s="1">
        <f t="shared" si="2"/>
        <v>-3.6300000000000003</v>
      </c>
      <c r="I16" s="8">
        <f t="shared" si="3"/>
        <v>58.349199999999989</v>
      </c>
      <c r="J16" s="8">
        <f t="shared" si="4"/>
        <v>0.83378399999999986</v>
      </c>
      <c r="K16">
        <v>20</v>
      </c>
      <c r="L16">
        <v>0.04</v>
      </c>
      <c r="M16">
        <v>0</v>
      </c>
      <c r="N16">
        <v>14</v>
      </c>
      <c r="O16">
        <v>20.838999999999999</v>
      </c>
      <c r="P16">
        <v>14</v>
      </c>
      <c r="Q16">
        <v>297.77999999999997</v>
      </c>
      <c r="R16">
        <v>14</v>
      </c>
      <c r="S16">
        <v>0.11</v>
      </c>
      <c r="T16">
        <v>14</v>
      </c>
      <c r="U16">
        <v>3.74</v>
      </c>
    </row>
    <row r="17" spans="1:21" x14ac:dyDescent="0.3">
      <c r="A17" s="5">
        <f t="shared" si="0"/>
        <v>22.5</v>
      </c>
      <c r="B17" s="1">
        <f t="shared" si="1"/>
        <v>68.707550280250558</v>
      </c>
      <c r="C17" s="1">
        <f t="shared" si="2"/>
        <v>-3.08</v>
      </c>
      <c r="I17" s="8">
        <f t="shared" si="3"/>
        <v>58.349199999999989</v>
      </c>
      <c r="J17" s="8">
        <f t="shared" si="4"/>
        <v>0.84923999999999999</v>
      </c>
      <c r="K17">
        <v>22.5</v>
      </c>
      <c r="L17">
        <v>0.04</v>
      </c>
      <c r="M17">
        <v>0</v>
      </c>
      <c r="N17">
        <v>15</v>
      </c>
      <c r="O17">
        <v>20.838999999999999</v>
      </c>
      <c r="P17">
        <v>15</v>
      </c>
      <c r="Q17">
        <v>303.3</v>
      </c>
      <c r="R17">
        <v>15</v>
      </c>
      <c r="S17">
        <v>-0.06</v>
      </c>
      <c r="T17">
        <v>15</v>
      </c>
      <c r="U17">
        <v>3.02</v>
      </c>
    </row>
    <row r="18" spans="1:21" x14ac:dyDescent="0.3">
      <c r="A18" s="5">
        <f t="shared" si="0"/>
        <v>25</v>
      </c>
      <c r="B18" s="1">
        <f t="shared" si="1"/>
        <v>68.658142753575447</v>
      </c>
      <c r="C18" s="1">
        <f t="shared" si="2"/>
        <v>-3.51</v>
      </c>
      <c r="I18" s="8">
        <f t="shared" si="3"/>
        <v>58.338000000000001</v>
      </c>
      <c r="J18" s="8">
        <f t="shared" si="4"/>
        <v>0.84968799999999989</v>
      </c>
      <c r="K18">
        <v>25</v>
      </c>
      <c r="L18">
        <v>0.04</v>
      </c>
      <c r="M18">
        <v>0</v>
      </c>
      <c r="N18">
        <v>16</v>
      </c>
      <c r="O18">
        <v>20.835000000000001</v>
      </c>
      <c r="P18">
        <v>16</v>
      </c>
      <c r="Q18">
        <v>303.45999999999998</v>
      </c>
      <c r="R18">
        <v>16</v>
      </c>
      <c r="S18">
        <v>-0.13</v>
      </c>
      <c r="T18">
        <v>16</v>
      </c>
      <c r="U18">
        <v>3.38</v>
      </c>
    </row>
    <row r="19" spans="1:21" x14ac:dyDescent="0.3">
      <c r="A19" s="5">
        <f t="shared" si="0"/>
        <v>27.5</v>
      </c>
      <c r="B19" s="1">
        <f t="shared" si="1"/>
        <v>71.566877231529801</v>
      </c>
      <c r="C19" s="1">
        <f t="shared" si="2"/>
        <v>-2.11</v>
      </c>
      <c r="I19" s="8">
        <f t="shared" si="3"/>
        <v>58.368799999999993</v>
      </c>
      <c r="J19" s="8">
        <f t="shared" si="4"/>
        <v>0.81558399999999986</v>
      </c>
      <c r="K19">
        <v>27.5</v>
      </c>
      <c r="L19">
        <v>0.04</v>
      </c>
      <c r="M19">
        <v>0</v>
      </c>
      <c r="N19">
        <v>17</v>
      </c>
      <c r="O19">
        <v>20.846</v>
      </c>
      <c r="P19">
        <v>17</v>
      </c>
      <c r="Q19">
        <v>291.27999999999997</v>
      </c>
      <c r="R19">
        <v>17</v>
      </c>
      <c r="S19">
        <v>-0.14000000000000001</v>
      </c>
      <c r="T19">
        <v>17</v>
      </c>
      <c r="U19">
        <v>1.97</v>
      </c>
    </row>
    <row r="20" spans="1:21" x14ac:dyDescent="0.3">
      <c r="A20" s="5">
        <f t="shared" si="0"/>
        <v>30</v>
      </c>
      <c r="B20" s="1">
        <f t="shared" si="1"/>
        <v>70.426437791444201</v>
      </c>
      <c r="C20" s="1">
        <f t="shared" si="2"/>
        <v>-5.45</v>
      </c>
      <c r="I20" s="8">
        <f t="shared" si="3"/>
        <v>58.357599999999991</v>
      </c>
      <c r="J20" s="8">
        <f t="shared" si="4"/>
        <v>0.82863199999999992</v>
      </c>
      <c r="K20">
        <v>30</v>
      </c>
      <c r="L20">
        <v>0.04</v>
      </c>
      <c r="M20">
        <v>0</v>
      </c>
      <c r="N20">
        <v>18</v>
      </c>
      <c r="O20">
        <v>20.841999999999999</v>
      </c>
      <c r="P20">
        <v>18</v>
      </c>
      <c r="Q20">
        <v>295.94</v>
      </c>
      <c r="R20">
        <v>18</v>
      </c>
      <c r="S20">
        <v>-0.22</v>
      </c>
      <c r="T20">
        <v>18</v>
      </c>
      <c r="U20">
        <v>5.23</v>
      </c>
    </row>
    <row r="21" spans="1:21" x14ac:dyDescent="0.3">
      <c r="A21" s="5">
        <f t="shared" si="0"/>
        <v>35</v>
      </c>
      <c r="B21" s="1">
        <f t="shared" si="1"/>
        <v>72.214909242067336</v>
      </c>
      <c r="C21" s="1">
        <f t="shared" si="2"/>
        <v>-3.8499999999999996</v>
      </c>
      <c r="I21" s="8">
        <f t="shared" si="3"/>
        <v>58.371600000000001</v>
      </c>
      <c r="J21" s="8">
        <f t="shared" si="4"/>
        <v>0.80830400000000002</v>
      </c>
      <c r="K21">
        <v>35</v>
      </c>
      <c r="L21">
        <v>0.04</v>
      </c>
      <c r="M21">
        <v>0</v>
      </c>
      <c r="N21">
        <v>19</v>
      </c>
      <c r="O21">
        <v>20.847000000000001</v>
      </c>
      <c r="P21">
        <v>19</v>
      </c>
      <c r="Q21">
        <v>288.68</v>
      </c>
      <c r="R21">
        <v>19</v>
      </c>
      <c r="S21">
        <v>-0.34</v>
      </c>
      <c r="T21">
        <v>19</v>
      </c>
      <c r="U21">
        <v>3.51</v>
      </c>
    </row>
    <row r="22" spans="1:21" x14ac:dyDescent="0.3">
      <c r="A22" s="5">
        <f t="shared" si="0"/>
        <v>40</v>
      </c>
      <c r="B22" s="1">
        <f t="shared" si="1"/>
        <v>69.220546215695379</v>
      </c>
      <c r="C22" s="1">
        <f t="shared" si="2"/>
        <v>-5.87</v>
      </c>
      <c r="I22" s="8">
        <f t="shared" si="3"/>
        <v>58.335199999999993</v>
      </c>
      <c r="J22" s="8">
        <f t="shared" si="4"/>
        <v>0.84274400000000005</v>
      </c>
      <c r="K22">
        <v>40</v>
      </c>
      <c r="L22">
        <v>0.04</v>
      </c>
      <c r="M22">
        <v>0</v>
      </c>
      <c r="N22">
        <v>20</v>
      </c>
      <c r="O22">
        <v>20.834</v>
      </c>
      <c r="P22">
        <v>20</v>
      </c>
      <c r="Q22">
        <v>300.98</v>
      </c>
      <c r="R22">
        <v>20</v>
      </c>
      <c r="S22">
        <v>-0.5</v>
      </c>
      <c r="T22">
        <v>20</v>
      </c>
      <c r="U22">
        <v>5.37</v>
      </c>
    </row>
    <row r="23" spans="1:21" x14ac:dyDescent="0.3">
      <c r="A23" s="5">
        <f t="shared" si="0"/>
        <v>45</v>
      </c>
      <c r="B23" s="1">
        <f t="shared" si="1"/>
        <v>69.202152394871447</v>
      </c>
      <c r="C23" s="1">
        <f t="shared" si="2"/>
        <v>-5.66</v>
      </c>
      <c r="I23" s="8">
        <f t="shared" si="3"/>
        <v>58.335199999999993</v>
      </c>
      <c r="J23" s="8">
        <f t="shared" si="4"/>
        <v>0.84296799999999994</v>
      </c>
      <c r="K23">
        <v>45</v>
      </c>
      <c r="L23">
        <v>0.04</v>
      </c>
      <c r="M23">
        <v>0</v>
      </c>
      <c r="N23">
        <v>21</v>
      </c>
      <c r="O23">
        <v>20.834</v>
      </c>
      <c r="P23">
        <v>21</v>
      </c>
      <c r="Q23">
        <v>301.06</v>
      </c>
      <c r="R23">
        <v>21</v>
      </c>
      <c r="S23">
        <v>-0.5</v>
      </c>
      <c r="T23">
        <v>21</v>
      </c>
      <c r="U23">
        <v>5.16</v>
      </c>
    </row>
    <row r="24" spans="1:21" x14ac:dyDescent="0.3">
      <c r="A24" s="5">
        <f t="shared" si="0"/>
        <v>51</v>
      </c>
      <c r="B24" s="1">
        <f t="shared" si="1"/>
        <v>70.424439037577727</v>
      </c>
      <c r="C24" s="1">
        <f t="shared" si="2"/>
        <v>-6.93</v>
      </c>
      <c r="I24" s="8">
        <f t="shared" si="3"/>
        <v>58.351999999999997</v>
      </c>
      <c r="J24" s="8">
        <f t="shared" si="4"/>
        <v>0.82857599999999998</v>
      </c>
      <c r="K24">
        <v>51</v>
      </c>
      <c r="L24">
        <v>0.04</v>
      </c>
      <c r="M24">
        <v>0</v>
      </c>
      <c r="N24">
        <v>22</v>
      </c>
      <c r="O24">
        <v>20.84</v>
      </c>
      <c r="P24">
        <v>22</v>
      </c>
      <c r="Q24">
        <v>295.92</v>
      </c>
      <c r="R24">
        <v>22</v>
      </c>
      <c r="S24">
        <v>-0.62</v>
      </c>
      <c r="T24">
        <v>22</v>
      </c>
      <c r="U24">
        <v>6.31</v>
      </c>
    </row>
    <row r="25" spans="1:21" x14ac:dyDescent="0.3">
      <c r="A25" s="5">
        <f t="shared" si="0"/>
        <v>55</v>
      </c>
      <c r="B25" s="1">
        <f t="shared" si="1"/>
        <v>69.756309834638799</v>
      </c>
      <c r="C25" s="1">
        <f t="shared" si="2"/>
        <v>-7.91</v>
      </c>
      <c r="I25" s="8">
        <f t="shared" si="3"/>
        <v>58.349199999999989</v>
      </c>
      <c r="J25" s="8">
        <f t="shared" si="4"/>
        <v>0.83647199999999999</v>
      </c>
      <c r="K25">
        <v>55</v>
      </c>
      <c r="L25">
        <v>0.04</v>
      </c>
      <c r="M25">
        <v>0</v>
      </c>
      <c r="N25">
        <v>23</v>
      </c>
      <c r="O25">
        <v>20.838999999999999</v>
      </c>
      <c r="P25">
        <v>23</v>
      </c>
      <c r="Q25">
        <v>298.74</v>
      </c>
      <c r="R25">
        <v>23</v>
      </c>
      <c r="S25">
        <v>-0.61</v>
      </c>
      <c r="T25">
        <v>23</v>
      </c>
      <c r="U25">
        <v>7.3</v>
      </c>
    </row>
    <row r="26" spans="1:21" x14ac:dyDescent="0.3">
      <c r="A26" s="5">
        <f t="shared" si="0"/>
        <v>60</v>
      </c>
      <c r="B26" s="1">
        <f t="shared" si="1"/>
        <v>69.80771807584081</v>
      </c>
      <c r="C26" s="1">
        <f t="shared" si="2"/>
        <v>-7.24</v>
      </c>
      <c r="I26" s="8">
        <f t="shared" si="3"/>
        <v>58.349199999999989</v>
      </c>
      <c r="J26" s="8">
        <f t="shared" si="4"/>
        <v>0.83585599999999993</v>
      </c>
      <c r="K26">
        <v>60</v>
      </c>
      <c r="L26">
        <v>0.04</v>
      </c>
      <c r="M26">
        <v>0</v>
      </c>
      <c r="N26">
        <v>24</v>
      </c>
      <c r="O26">
        <v>20.838999999999999</v>
      </c>
      <c r="P26">
        <v>24</v>
      </c>
      <c r="Q26">
        <v>298.52</v>
      </c>
      <c r="R26">
        <v>24</v>
      </c>
      <c r="S26">
        <v>-0.56999999999999995</v>
      </c>
      <c r="T26">
        <v>24</v>
      </c>
      <c r="U26">
        <v>6.67</v>
      </c>
    </row>
    <row r="27" spans="1:21" x14ac:dyDescent="0.3">
      <c r="A27" s="5">
        <f t="shared" si="0"/>
        <v>65</v>
      </c>
      <c r="B27" s="1">
        <f t="shared" si="1"/>
        <v>70.8815127193579</v>
      </c>
      <c r="C27" s="1">
        <f t="shared" si="2"/>
        <v>-8.0299999999999994</v>
      </c>
      <c r="I27" s="8">
        <f t="shared" si="3"/>
        <v>58.357599999999991</v>
      </c>
      <c r="J27" s="8">
        <f t="shared" si="4"/>
        <v>0.82331200000000004</v>
      </c>
      <c r="K27">
        <v>65</v>
      </c>
      <c r="L27">
        <v>0.04</v>
      </c>
      <c r="M27">
        <v>0</v>
      </c>
      <c r="N27">
        <v>25</v>
      </c>
      <c r="O27">
        <v>20.841999999999999</v>
      </c>
      <c r="P27">
        <v>25</v>
      </c>
      <c r="Q27">
        <v>294.04000000000002</v>
      </c>
      <c r="R27">
        <v>25</v>
      </c>
      <c r="S27">
        <v>-0.66</v>
      </c>
      <c r="T27">
        <v>25</v>
      </c>
      <c r="U27">
        <v>7.37</v>
      </c>
    </row>
    <row r="28" spans="1:21" x14ac:dyDescent="0.3">
      <c r="A28" s="5">
        <f t="shared" si="0"/>
        <v>70</v>
      </c>
      <c r="B28" s="1">
        <f t="shared" si="1"/>
        <v>68.986754966887418</v>
      </c>
      <c r="C28" s="1">
        <f t="shared" si="2"/>
        <v>-10.479999999999999</v>
      </c>
      <c r="I28" s="8">
        <f t="shared" si="3"/>
        <v>58.335199999999993</v>
      </c>
      <c r="J28" s="8">
        <f t="shared" si="4"/>
        <v>0.84559999999999991</v>
      </c>
      <c r="K28">
        <v>70</v>
      </c>
      <c r="L28">
        <v>0.04</v>
      </c>
      <c r="M28">
        <v>0</v>
      </c>
      <c r="N28">
        <v>26</v>
      </c>
      <c r="O28">
        <v>20.834</v>
      </c>
      <c r="P28">
        <v>26</v>
      </c>
      <c r="Q28">
        <v>302</v>
      </c>
      <c r="R28">
        <v>26</v>
      </c>
      <c r="S28">
        <v>-0.78</v>
      </c>
      <c r="T28">
        <v>26</v>
      </c>
      <c r="U28">
        <v>9.6999999999999993</v>
      </c>
    </row>
    <row r="29" spans="1:21" x14ac:dyDescent="0.3">
      <c r="A29" s="5">
        <f t="shared" si="0"/>
        <v>75</v>
      </c>
      <c r="B29" s="1">
        <f t="shared" si="1"/>
        <v>69.007087500827978</v>
      </c>
      <c r="C29" s="1">
        <f t="shared" si="2"/>
        <v>-11.61</v>
      </c>
      <c r="I29" s="8">
        <f t="shared" si="3"/>
        <v>58.340799999999994</v>
      </c>
      <c r="J29" s="8">
        <f t="shared" si="4"/>
        <v>0.84543199999999985</v>
      </c>
      <c r="K29">
        <v>75</v>
      </c>
      <c r="L29">
        <v>0.04</v>
      </c>
      <c r="M29">
        <v>0</v>
      </c>
      <c r="N29">
        <v>27</v>
      </c>
      <c r="O29">
        <v>20.835999999999999</v>
      </c>
      <c r="P29">
        <v>27</v>
      </c>
      <c r="Q29">
        <v>301.94</v>
      </c>
      <c r="R29">
        <v>27</v>
      </c>
      <c r="S29">
        <v>-0.76</v>
      </c>
      <c r="T29">
        <v>27</v>
      </c>
      <c r="U29">
        <v>10.85</v>
      </c>
    </row>
    <row r="30" spans="1:21" x14ac:dyDescent="0.3">
      <c r="A30" s="5">
        <f t="shared" si="0"/>
        <v>80</v>
      </c>
      <c r="B30" s="1">
        <f t="shared" si="1"/>
        <v>69.735609103078986</v>
      </c>
      <c r="C30" s="1">
        <f t="shared" si="2"/>
        <v>-10.66</v>
      </c>
      <c r="I30" s="8">
        <f t="shared" si="3"/>
        <v>58.343599999999995</v>
      </c>
      <c r="J30" s="8">
        <f t="shared" si="4"/>
        <v>0.83663999999999994</v>
      </c>
      <c r="K30">
        <v>80</v>
      </c>
      <c r="L30">
        <v>0.04</v>
      </c>
      <c r="M30">
        <v>0</v>
      </c>
      <c r="N30">
        <v>28</v>
      </c>
      <c r="O30">
        <v>20.837</v>
      </c>
      <c r="P30">
        <v>28</v>
      </c>
      <c r="Q30">
        <v>298.8</v>
      </c>
      <c r="R30">
        <v>28</v>
      </c>
      <c r="S30">
        <v>-0.82</v>
      </c>
      <c r="T30">
        <v>28</v>
      </c>
      <c r="U30">
        <v>9.84</v>
      </c>
    </row>
    <row r="31" spans="1:21" x14ac:dyDescent="0.3">
      <c r="A31" s="5">
        <f t="shared" si="0"/>
        <v>85</v>
      </c>
      <c r="B31" s="1">
        <f t="shared" si="1"/>
        <v>69.103210400636769</v>
      </c>
      <c r="C31" s="1">
        <f t="shared" si="2"/>
        <v>-11.930000000000001</v>
      </c>
      <c r="I31" s="8">
        <f t="shared" si="3"/>
        <v>58.340799999999994</v>
      </c>
      <c r="J31" s="8">
        <f t="shared" si="4"/>
        <v>0.8442559999999999</v>
      </c>
      <c r="K31">
        <v>85</v>
      </c>
      <c r="L31">
        <v>0.04</v>
      </c>
      <c r="M31">
        <v>0</v>
      </c>
      <c r="N31">
        <v>29</v>
      </c>
      <c r="O31">
        <v>20.835999999999999</v>
      </c>
      <c r="P31">
        <v>29</v>
      </c>
      <c r="Q31">
        <v>301.52</v>
      </c>
      <c r="R31">
        <v>29</v>
      </c>
      <c r="S31">
        <v>-0.8</v>
      </c>
      <c r="T31">
        <v>29</v>
      </c>
      <c r="U31">
        <v>11.13</v>
      </c>
    </row>
    <row r="32" spans="1:21" x14ac:dyDescent="0.3">
      <c r="A32" s="5">
        <f t="shared" si="0"/>
        <v>90</v>
      </c>
      <c r="B32" s="1">
        <f t="shared" si="1"/>
        <v>69.136089177891307</v>
      </c>
      <c r="C32" s="1">
        <f t="shared" si="2"/>
        <v>-12.51</v>
      </c>
      <c r="I32" s="8">
        <f t="shared" si="3"/>
        <v>58.349199999999989</v>
      </c>
      <c r="J32" s="8">
        <f t="shared" si="4"/>
        <v>0.84397599999999995</v>
      </c>
      <c r="K32">
        <v>90</v>
      </c>
      <c r="L32">
        <v>0.04</v>
      </c>
      <c r="M32">
        <v>0</v>
      </c>
      <c r="N32">
        <v>30</v>
      </c>
      <c r="O32">
        <v>20.838999999999999</v>
      </c>
      <c r="P32">
        <v>30</v>
      </c>
      <c r="Q32">
        <v>301.42</v>
      </c>
      <c r="R32">
        <v>30</v>
      </c>
      <c r="S32">
        <v>-0.89</v>
      </c>
      <c r="T32">
        <v>30</v>
      </c>
      <c r="U32">
        <v>11.62</v>
      </c>
    </row>
    <row r="33" spans="1:21" x14ac:dyDescent="0.3">
      <c r="A33" s="5">
        <f t="shared" si="0"/>
        <v>95</v>
      </c>
      <c r="B33" s="1">
        <f t="shared" si="1"/>
        <v>69.007087500827978</v>
      </c>
      <c r="C33" s="1">
        <f t="shared" si="2"/>
        <v>-13.549999999999999</v>
      </c>
      <c r="I33" s="8">
        <f t="shared" si="3"/>
        <v>58.340799999999994</v>
      </c>
      <c r="J33" s="8">
        <f t="shared" si="4"/>
        <v>0.84543199999999985</v>
      </c>
      <c r="K33">
        <v>95</v>
      </c>
      <c r="L33">
        <v>0.04</v>
      </c>
      <c r="M33">
        <v>0</v>
      </c>
      <c r="N33">
        <v>31</v>
      </c>
      <c r="O33">
        <v>20.835999999999999</v>
      </c>
      <c r="P33">
        <v>31</v>
      </c>
      <c r="Q33">
        <v>301.94</v>
      </c>
      <c r="R33">
        <v>31</v>
      </c>
      <c r="S33">
        <v>-0.85</v>
      </c>
      <c r="T33">
        <v>31</v>
      </c>
      <c r="U33">
        <v>12.7</v>
      </c>
    </row>
    <row r="34" spans="1:21" x14ac:dyDescent="0.3">
      <c r="A34" s="5">
        <f t="shared" si="0"/>
        <v>101</v>
      </c>
      <c r="B34" s="1">
        <f t="shared" ref="B34:B97" si="5">I34/J34</f>
        <v>70.289268736724978</v>
      </c>
      <c r="C34" s="1">
        <f t="shared" ref="C34:C97" si="6">S34-U34</f>
        <v>-15.71</v>
      </c>
      <c r="I34" s="8">
        <f t="shared" si="3"/>
        <v>38.917199999999994</v>
      </c>
      <c r="J34" s="8">
        <f t="shared" si="4"/>
        <v>0.55367200000000005</v>
      </c>
      <c r="K34">
        <v>101</v>
      </c>
      <c r="L34">
        <v>0.02</v>
      </c>
      <c r="M34">
        <v>0</v>
      </c>
      <c r="N34">
        <v>32</v>
      </c>
      <c r="O34">
        <v>13.898999999999999</v>
      </c>
      <c r="P34">
        <v>32</v>
      </c>
      <c r="Q34">
        <v>197.74</v>
      </c>
      <c r="R34">
        <v>32</v>
      </c>
      <c r="S34">
        <v>-0.9</v>
      </c>
      <c r="T34">
        <v>32</v>
      </c>
      <c r="U34">
        <v>14.81</v>
      </c>
    </row>
    <row r="35" spans="1:21" x14ac:dyDescent="0.3">
      <c r="A35" s="5">
        <f t="shared" si="0"/>
        <v>110</v>
      </c>
      <c r="B35" s="1">
        <f t="shared" si="5"/>
        <v>68.520435832963557</v>
      </c>
      <c r="C35" s="1">
        <f t="shared" si="6"/>
        <v>-15.15</v>
      </c>
      <c r="I35" s="8">
        <f t="shared" si="3"/>
        <v>38.914399999999993</v>
      </c>
      <c r="J35" s="8">
        <f t="shared" si="4"/>
        <v>0.56792399999999998</v>
      </c>
      <c r="K35">
        <v>110</v>
      </c>
      <c r="L35">
        <v>0.02</v>
      </c>
      <c r="M35">
        <v>0</v>
      </c>
      <c r="N35">
        <v>33</v>
      </c>
      <c r="O35">
        <v>13.898</v>
      </c>
      <c r="P35">
        <v>33</v>
      </c>
      <c r="Q35">
        <v>202.83</v>
      </c>
      <c r="R35">
        <v>33</v>
      </c>
      <c r="S35">
        <v>-0.84</v>
      </c>
      <c r="T35">
        <v>33</v>
      </c>
      <c r="U35">
        <v>14.31</v>
      </c>
    </row>
    <row r="36" spans="1:21" x14ac:dyDescent="0.3">
      <c r="A36" s="5">
        <f t="shared" si="0"/>
        <v>120</v>
      </c>
      <c r="B36" s="1">
        <f t="shared" si="5"/>
        <v>67.512024486226508</v>
      </c>
      <c r="C36" s="1">
        <f t="shared" si="6"/>
        <v>-17</v>
      </c>
      <c r="I36" s="8">
        <f t="shared" si="3"/>
        <v>38.908799999999999</v>
      </c>
      <c r="J36" s="8">
        <f t="shared" si="4"/>
        <v>0.57632399999999995</v>
      </c>
      <c r="K36">
        <v>120</v>
      </c>
      <c r="L36">
        <v>0.02</v>
      </c>
      <c r="M36">
        <v>0</v>
      </c>
      <c r="N36">
        <v>34</v>
      </c>
      <c r="O36">
        <v>13.896000000000001</v>
      </c>
      <c r="P36">
        <v>34</v>
      </c>
      <c r="Q36">
        <v>205.83</v>
      </c>
      <c r="R36">
        <v>34</v>
      </c>
      <c r="S36">
        <v>-1.01</v>
      </c>
      <c r="T36">
        <v>34</v>
      </c>
      <c r="U36">
        <v>15.99</v>
      </c>
    </row>
    <row r="37" spans="1:21" x14ac:dyDescent="0.3">
      <c r="A37" s="5">
        <f t="shared" si="0"/>
        <v>125</v>
      </c>
      <c r="B37" s="1">
        <f t="shared" si="5"/>
        <v>68.155739714607932</v>
      </c>
      <c r="C37" s="1">
        <f t="shared" si="6"/>
        <v>-17.75</v>
      </c>
      <c r="I37" s="8">
        <f t="shared" si="3"/>
        <v>38.917199999999994</v>
      </c>
      <c r="J37" s="8">
        <f t="shared" si="4"/>
        <v>0.57100400000000007</v>
      </c>
      <c r="K37">
        <v>125</v>
      </c>
      <c r="L37">
        <v>0.02</v>
      </c>
      <c r="M37">
        <v>0</v>
      </c>
      <c r="N37">
        <v>35</v>
      </c>
      <c r="O37">
        <v>13.898999999999999</v>
      </c>
      <c r="P37">
        <v>35</v>
      </c>
      <c r="Q37">
        <v>203.93</v>
      </c>
      <c r="R37">
        <v>35</v>
      </c>
      <c r="S37">
        <v>-0.97</v>
      </c>
      <c r="T37">
        <v>35</v>
      </c>
      <c r="U37">
        <v>16.78</v>
      </c>
    </row>
    <row r="38" spans="1:21" x14ac:dyDescent="0.3">
      <c r="A38" s="5">
        <f t="shared" si="0"/>
        <v>151</v>
      </c>
      <c r="B38" s="1">
        <f t="shared" si="5"/>
        <v>67.768675638775093</v>
      </c>
      <c r="C38" s="1">
        <f t="shared" si="6"/>
        <v>-20.38</v>
      </c>
      <c r="I38" s="8">
        <f t="shared" si="3"/>
        <v>38.914399999999993</v>
      </c>
      <c r="J38" s="8">
        <f t="shared" si="4"/>
        <v>0.57422400000000007</v>
      </c>
      <c r="K38">
        <v>151</v>
      </c>
      <c r="L38">
        <v>0.02</v>
      </c>
      <c r="M38">
        <v>0</v>
      </c>
      <c r="N38">
        <v>36</v>
      </c>
      <c r="O38">
        <v>13.898</v>
      </c>
      <c r="P38">
        <v>36</v>
      </c>
      <c r="Q38">
        <v>205.08</v>
      </c>
      <c r="R38">
        <v>36</v>
      </c>
      <c r="S38">
        <v>-1.0900000000000001</v>
      </c>
      <c r="T38">
        <v>36</v>
      </c>
      <c r="U38">
        <v>19.29</v>
      </c>
    </row>
    <row r="39" spans="1:21" x14ac:dyDescent="0.3">
      <c r="A39" s="5">
        <f t="shared" si="0"/>
        <v>175</v>
      </c>
      <c r="B39" s="1">
        <f t="shared" si="5"/>
        <v>65.483931768919049</v>
      </c>
      <c r="C39" s="1">
        <f t="shared" si="6"/>
        <v>-23.91</v>
      </c>
      <c r="I39" s="8">
        <f t="shared" si="3"/>
        <v>38.9116</v>
      </c>
      <c r="J39" s="8">
        <f t="shared" si="4"/>
        <v>0.59421599999999997</v>
      </c>
      <c r="K39">
        <v>175</v>
      </c>
      <c r="L39">
        <v>0.02</v>
      </c>
      <c r="M39">
        <v>0</v>
      </c>
      <c r="N39">
        <v>37</v>
      </c>
      <c r="O39">
        <v>13.897</v>
      </c>
      <c r="P39">
        <v>37</v>
      </c>
      <c r="Q39">
        <v>212.22</v>
      </c>
      <c r="R39">
        <v>37</v>
      </c>
      <c r="S39">
        <v>-1.1299999999999999</v>
      </c>
      <c r="T39">
        <v>37</v>
      </c>
      <c r="U39">
        <v>22.78</v>
      </c>
    </row>
    <row r="40" spans="1:21" x14ac:dyDescent="0.3">
      <c r="A40" s="5">
        <f t="shared" si="0"/>
        <v>201</v>
      </c>
      <c r="B40" s="1">
        <f t="shared" si="5"/>
        <v>63.120116300199889</v>
      </c>
      <c r="C40" s="1">
        <f t="shared" si="6"/>
        <v>-25.740000000000002</v>
      </c>
      <c r="I40" s="8">
        <f t="shared" si="3"/>
        <v>38.903199999999998</v>
      </c>
      <c r="J40" s="8">
        <f t="shared" si="4"/>
        <v>0.61633599999999999</v>
      </c>
      <c r="K40">
        <v>201</v>
      </c>
      <c r="L40">
        <v>0.02</v>
      </c>
      <c r="M40">
        <v>0</v>
      </c>
      <c r="N40">
        <v>38</v>
      </c>
      <c r="O40">
        <v>13.894</v>
      </c>
      <c r="P40">
        <v>38</v>
      </c>
      <c r="Q40">
        <v>220.12</v>
      </c>
      <c r="R40">
        <v>38</v>
      </c>
      <c r="S40">
        <v>-1.28</v>
      </c>
      <c r="T40">
        <v>38</v>
      </c>
      <c r="U40">
        <v>24.46</v>
      </c>
    </row>
    <row r="41" spans="1:21" x14ac:dyDescent="0.3">
      <c r="A41" s="5">
        <f t="shared" si="0"/>
        <v>225</v>
      </c>
      <c r="B41" s="1">
        <f t="shared" si="5"/>
        <v>61.947218259629111</v>
      </c>
      <c r="C41" s="1">
        <f t="shared" si="6"/>
        <v>-29.759999999999998</v>
      </c>
      <c r="I41" s="8">
        <f t="shared" si="3"/>
        <v>38.908799999999999</v>
      </c>
      <c r="J41" s="8">
        <f t="shared" si="4"/>
        <v>0.62809599999999988</v>
      </c>
      <c r="K41">
        <v>225</v>
      </c>
      <c r="L41">
        <v>0.02</v>
      </c>
      <c r="M41">
        <v>0</v>
      </c>
      <c r="N41">
        <v>39</v>
      </c>
      <c r="O41">
        <v>13.896000000000001</v>
      </c>
      <c r="P41">
        <v>39</v>
      </c>
      <c r="Q41">
        <v>224.32</v>
      </c>
      <c r="R41">
        <v>39</v>
      </c>
      <c r="S41">
        <v>-1.29</v>
      </c>
      <c r="T41">
        <v>39</v>
      </c>
      <c r="U41">
        <v>28.47</v>
      </c>
    </row>
    <row r="42" spans="1:21" x14ac:dyDescent="0.3">
      <c r="A42" s="5">
        <f t="shared" si="0"/>
        <v>251</v>
      </c>
      <c r="B42" s="1">
        <f t="shared" si="5"/>
        <v>60.012958963282941</v>
      </c>
      <c r="C42" s="1">
        <f t="shared" si="6"/>
        <v>-32.53</v>
      </c>
      <c r="I42" s="8">
        <f t="shared" si="3"/>
        <v>38.900399999999998</v>
      </c>
      <c r="J42" s="8">
        <f t="shared" si="4"/>
        <v>0.64819999999999989</v>
      </c>
      <c r="K42">
        <v>251</v>
      </c>
      <c r="L42">
        <v>0.02</v>
      </c>
      <c r="M42">
        <v>0</v>
      </c>
      <c r="N42">
        <v>40</v>
      </c>
      <c r="O42">
        <v>13.893000000000001</v>
      </c>
      <c r="P42">
        <v>40</v>
      </c>
      <c r="Q42">
        <v>231.5</v>
      </c>
      <c r="R42">
        <v>40</v>
      </c>
      <c r="S42">
        <v>-1.43</v>
      </c>
      <c r="T42">
        <v>40</v>
      </c>
      <c r="U42">
        <v>31.1</v>
      </c>
    </row>
    <row r="43" spans="1:21" x14ac:dyDescent="0.3">
      <c r="A43" s="5">
        <f t="shared" si="0"/>
        <v>275</v>
      </c>
      <c r="B43" s="1">
        <f t="shared" si="5"/>
        <v>58.846202719301957</v>
      </c>
      <c r="C43" s="1">
        <f t="shared" si="6"/>
        <v>-34.68</v>
      </c>
      <c r="I43" s="8">
        <f t="shared" si="3"/>
        <v>38.900399999999998</v>
      </c>
      <c r="J43" s="8">
        <f t="shared" si="4"/>
        <v>0.66105199999999997</v>
      </c>
      <c r="K43">
        <v>275</v>
      </c>
      <c r="L43">
        <v>0.02</v>
      </c>
      <c r="M43">
        <v>0</v>
      </c>
      <c r="N43">
        <v>41</v>
      </c>
      <c r="O43">
        <v>13.893000000000001</v>
      </c>
      <c r="P43">
        <v>41</v>
      </c>
      <c r="Q43">
        <v>236.09</v>
      </c>
      <c r="R43">
        <v>41</v>
      </c>
      <c r="S43">
        <v>-1.43</v>
      </c>
      <c r="T43">
        <v>41</v>
      </c>
      <c r="U43">
        <v>33.25</v>
      </c>
    </row>
    <row r="44" spans="1:21" x14ac:dyDescent="0.3">
      <c r="A44" s="5">
        <f t="shared" si="0"/>
        <v>301</v>
      </c>
      <c r="B44" s="1">
        <f t="shared" si="5"/>
        <v>57.422783128528728</v>
      </c>
      <c r="C44" s="1">
        <f t="shared" si="6"/>
        <v>-37.56</v>
      </c>
      <c r="I44" s="8">
        <f t="shared" si="3"/>
        <v>9.6823999999999995</v>
      </c>
      <c r="J44" s="8">
        <f t="shared" si="4"/>
        <v>0.16861599999999999</v>
      </c>
      <c r="K44">
        <v>301</v>
      </c>
      <c r="L44">
        <v>8.0000000000000002E-3</v>
      </c>
      <c r="M44">
        <v>0</v>
      </c>
      <c r="N44">
        <v>42</v>
      </c>
      <c r="O44">
        <v>3.4580000000000002</v>
      </c>
      <c r="P44">
        <v>42</v>
      </c>
      <c r="Q44">
        <v>60.22</v>
      </c>
      <c r="R44">
        <v>42</v>
      </c>
      <c r="S44">
        <v>-1.59</v>
      </c>
      <c r="T44">
        <v>42</v>
      </c>
      <c r="U44">
        <v>35.97</v>
      </c>
    </row>
    <row r="45" spans="1:21" x14ac:dyDescent="0.3">
      <c r="A45" s="5">
        <f t="shared" si="0"/>
        <v>325</v>
      </c>
      <c r="B45" s="1">
        <f t="shared" si="5"/>
        <v>55.575192802056563</v>
      </c>
      <c r="C45" s="1">
        <f t="shared" si="6"/>
        <v>-41.559999999999995</v>
      </c>
      <c r="I45" s="8">
        <f t="shared" si="3"/>
        <v>9.6852</v>
      </c>
      <c r="J45" s="8">
        <f t="shared" si="4"/>
        <v>0.17427199999999998</v>
      </c>
      <c r="K45">
        <v>325</v>
      </c>
      <c r="L45">
        <v>8.0000000000000002E-3</v>
      </c>
      <c r="M45">
        <v>0</v>
      </c>
      <c r="N45">
        <v>43</v>
      </c>
      <c r="O45">
        <v>3.4590000000000001</v>
      </c>
      <c r="P45">
        <v>43</v>
      </c>
      <c r="Q45">
        <v>62.24</v>
      </c>
      <c r="R45">
        <v>43</v>
      </c>
      <c r="S45">
        <v>-1.65</v>
      </c>
      <c r="T45">
        <v>43</v>
      </c>
      <c r="U45">
        <v>39.909999999999997</v>
      </c>
    </row>
    <row r="46" spans="1:21" x14ac:dyDescent="0.3">
      <c r="A46" s="5">
        <f t="shared" si="0"/>
        <v>351</v>
      </c>
      <c r="B46" s="1">
        <f t="shared" si="5"/>
        <v>53.740292016154086</v>
      </c>
      <c r="C46" s="1">
        <f t="shared" si="6"/>
        <v>-41.709999999999994</v>
      </c>
      <c r="G46" s="6" t="s">
        <v>10</v>
      </c>
      <c r="I46" s="8">
        <f t="shared" si="3"/>
        <v>9.6874399999999987</v>
      </c>
      <c r="J46" s="8">
        <f t="shared" si="4"/>
        <v>0.18026399999999998</v>
      </c>
      <c r="K46">
        <v>351</v>
      </c>
      <c r="L46">
        <v>8.0000000000000002E-3</v>
      </c>
      <c r="M46">
        <v>0</v>
      </c>
      <c r="N46">
        <v>44</v>
      </c>
      <c r="O46">
        <v>3.4598</v>
      </c>
      <c r="P46">
        <v>44</v>
      </c>
      <c r="Q46">
        <v>64.38</v>
      </c>
      <c r="R46">
        <v>44</v>
      </c>
      <c r="S46">
        <v>-1.73</v>
      </c>
      <c r="T46">
        <v>44</v>
      </c>
      <c r="U46">
        <v>39.979999999999997</v>
      </c>
    </row>
    <row r="47" spans="1:21" x14ac:dyDescent="0.3">
      <c r="A47" s="5">
        <f t="shared" si="0"/>
        <v>375</v>
      </c>
      <c r="B47" s="1">
        <f t="shared" si="5"/>
        <v>52.210558114945997</v>
      </c>
      <c r="C47" s="1">
        <f t="shared" si="6"/>
        <v>-44.66</v>
      </c>
      <c r="G47" s="2">
        <v>30.3</v>
      </c>
      <c r="I47" s="8">
        <f t="shared" si="3"/>
        <v>9.6784799999999986</v>
      </c>
      <c r="J47" s="8">
        <f t="shared" si="4"/>
        <v>0.18537399999999998</v>
      </c>
      <c r="K47">
        <v>375</v>
      </c>
      <c r="L47">
        <v>8.0000000000000002E-3</v>
      </c>
      <c r="M47">
        <v>0</v>
      </c>
      <c r="N47">
        <v>45</v>
      </c>
      <c r="O47">
        <v>3.4565999999999999</v>
      </c>
      <c r="P47">
        <v>45</v>
      </c>
      <c r="Q47">
        <v>66.204999999999998</v>
      </c>
      <c r="R47">
        <v>45</v>
      </c>
      <c r="S47">
        <v>-1.76</v>
      </c>
      <c r="T47">
        <v>45</v>
      </c>
      <c r="U47">
        <v>42.9</v>
      </c>
    </row>
    <row r="48" spans="1:21" x14ac:dyDescent="0.3">
      <c r="A48" s="5">
        <f t="shared" si="0"/>
        <v>401</v>
      </c>
      <c r="B48" s="1">
        <f t="shared" si="5"/>
        <v>53.691316830914872</v>
      </c>
      <c r="C48" s="1">
        <f t="shared" si="6"/>
        <v>-49.269999999999996</v>
      </c>
      <c r="I48" s="8">
        <f t="shared" si="3"/>
        <v>9.6868799999999986</v>
      </c>
      <c r="J48" s="8">
        <f t="shared" si="4"/>
        <v>0.180418</v>
      </c>
      <c r="K48">
        <v>401</v>
      </c>
      <c r="L48">
        <v>8.0000000000000002E-3</v>
      </c>
      <c r="M48">
        <v>0</v>
      </c>
      <c r="N48">
        <v>46</v>
      </c>
      <c r="O48">
        <v>3.4596</v>
      </c>
      <c r="P48">
        <v>46</v>
      </c>
      <c r="Q48">
        <v>64.435000000000002</v>
      </c>
      <c r="R48">
        <v>46</v>
      </c>
      <c r="S48">
        <v>-1.86</v>
      </c>
      <c r="T48">
        <v>46</v>
      </c>
      <c r="U48">
        <v>47.41</v>
      </c>
    </row>
    <row r="49" spans="1:21" x14ac:dyDescent="0.3">
      <c r="A49" s="5">
        <f t="shared" si="0"/>
        <v>425</v>
      </c>
      <c r="B49" s="1">
        <f t="shared" si="5"/>
        <v>49.017357421183142</v>
      </c>
      <c r="C49" s="1">
        <f t="shared" si="6"/>
        <v>-48.41</v>
      </c>
      <c r="I49" s="8">
        <f t="shared" si="3"/>
        <v>9.6863200000000003</v>
      </c>
      <c r="J49" s="8">
        <f t="shared" si="4"/>
        <v>0.19760999999999998</v>
      </c>
      <c r="K49">
        <v>425</v>
      </c>
      <c r="L49">
        <v>8.0000000000000002E-3</v>
      </c>
      <c r="M49">
        <v>0</v>
      </c>
      <c r="N49">
        <v>47</v>
      </c>
      <c r="O49">
        <v>3.4594</v>
      </c>
      <c r="P49">
        <v>47</v>
      </c>
      <c r="Q49">
        <v>70.575000000000003</v>
      </c>
      <c r="R49">
        <v>47</v>
      </c>
      <c r="S49">
        <v>-1.87</v>
      </c>
      <c r="T49">
        <v>47</v>
      </c>
      <c r="U49">
        <v>46.54</v>
      </c>
    </row>
    <row r="50" spans="1:21" x14ac:dyDescent="0.3">
      <c r="A50" s="5">
        <f t="shared" si="0"/>
        <v>451</v>
      </c>
      <c r="B50" s="1">
        <f t="shared" si="5"/>
        <v>46.125717336180429</v>
      </c>
      <c r="C50" s="1">
        <f t="shared" si="6"/>
        <v>-49.46</v>
      </c>
      <c r="I50" s="8">
        <f t="shared" si="3"/>
        <v>9.6773599999999984</v>
      </c>
      <c r="J50" s="8">
        <f t="shared" si="4"/>
        <v>0.20980399999999999</v>
      </c>
      <c r="K50">
        <v>451</v>
      </c>
      <c r="L50">
        <v>8.0000000000000002E-3</v>
      </c>
      <c r="M50">
        <v>0</v>
      </c>
      <c r="N50">
        <v>48</v>
      </c>
      <c r="O50">
        <v>3.4561999999999999</v>
      </c>
      <c r="P50">
        <v>48</v>
      </c>
      <c r="Q50">
        <v>74.930000000000007</v>
      </c>
      <c r="R50">
        <v>48</v>
      </c>
      <c r="S50">
        <v>-1.87</v>
      </c>
      <c r="T50">
        <v>48</v>
      </c>
      <c r="U50">
        <v>47.59</v>
      </c>
    </row>
    <row r="51" spans="1:21" x14ac:dyDescent="0.3">
      <c r="A51" s="5">
        <f t="shared" si="0"/>
        <v>475</v>
      </c>
      <c r="B51" s="1">
        <f t="shared" si="5"/>
        <v>46.119343211854222</v>
      </c>
      <c r="C51" s="1">
        <f t="shared" si="6"/>
        <v>-50.69</v>
      </c>
      <c r="I51" s="8">
        <f t="shared" si="3"/>
        <v>9.6734399999999994</v>
      </c>
      <c r="J51" s="8">
        <f t="shared" si="4"/>
        <v>0.20974799999999999</v>
      </c>
      <c r="K51">
        <v>475</v>
      </c>
      <c r="L51">
        <v>8.0000000000000002E-3</v>
      </c>
      <c r="M51">
        <v>0</v>
      </c>
      <c r="N51">
        <v>49</v>
      </c>
      <c r="O51">
        <v>3.4548000000000001</v>
      </c>
      <c r="P51">
        <v>49</v>
      </c>
      <c r="Q51">
        <v>74.91</v>
      </c>
      <c r="R51">
        <v>49</v>
      </c>
      <c r="S51">
        <v>-1.93</v>
      </c>
      <c r="T51">
        <v>49</v>
      </c>
      <c r="U51">
        <v>48.76</v>
      </c>
    </row>
    <row r="52" spans="1:21" x14ac:dyDescent="0.3">
      <c r="A52" s="5">
        <f t="shared" si="0"/>
        <v>501</v>
      </c>
      <c r="B52" s="1">
        <f t="shared" si="5"/>
        <v>45.303794979353746</v>
      </c>
      <c r="C52" s="1">
        <f t="shared" si="6"/>
        <v>-53.59</v>
      </c>
      <c r="I52" s="8">
        <f>O52*2.8/1</f>
        <v>9.6768000000000001</v>
      </c>
      <c r="J52" s="8">
        <f t="shared" si="4"/>
        <v>0.21359799999999998</v>
      </c>
      <c r="K52">
        <v>501</v>
      </c>
      <c r="L52">
        <v>8.0000000000000002E-3</v>
      </c>
      <c r="M52">
        <v>0</v>
      </c>
      <c r="N52">
        <v>50</v>
      </c>
      <c r="O52">
        <v>3.456</v>
      </c>
      <c r="P52">
        <v>50</v>
      </c>
      <c r="Q52">
        <v>76.284999999999997</v>
      </c>
      <c r="R52">
        <v>50</v>
      </c>
      <c r="S52">
        <v>-2.16</v>
      </c>
      <c r="T52">
        <v>50</v>
      </c>
      <c r="U52">
        <v>51.43</v>
      </c>
    </row>
    <row r="53" spans="1:21" x14ac:dyDescent="0.3">
      <c r="A53" s="5">
        <f t="shared" si="0"/>
        <v>551</v>
      </c>
      <c r="B53" s="1">
        <f t="shared" si="5"/>
        <v>41.964545896066049</v>
      </c>
      <c r="C53" s="1">
        <f t="shared" si="6"/>
        <v>-54.71</v>
      </c>
      <c r="I53" s="8">
        <f t="shared" ref="I53:I61" si="7">O53*2.8/1</f>
        <v>9.6773599999999984</v>
      </c>
      <c r="J53" s="8">
        <f t="shared" si="4"/>
        <v>0.23060799999999998</v>
      </c>
      <c r="K53">
        <v>551</v>
      </c>
      <c r="L53">
        <v>8.0000000000000002E-3</v>
      </c>
      <c r="M53">
        <v>0</v>
      </c>
      <c r="N53">
        <v>51</v>
      </c>
      <c r="O53">
        <v>3.4561999999999999</v>
      </c>
      <c r="P53">
        <v>51</v>
      </c>
      <c r="Q53">
        <v>82.36</v>
      </c>
      <c r="R53">
        <v>51</v>
      </c>
      <c r="S53">
        <v>-2.2000000000000002</v>
      </c>
      <c r="T53">
        <v>51</v>
      </c>
      <c r="U53">
        <v>52.51</v>
      </c>
    </row>
    <row r="54" spans="1:21" x14ac:dyDescent="0.3">
      <c r="A54" s="5">
        <f t="shared" si="0"/>
        <v>601</v>
      </c>
      <c r="B54" s="1">
        <f t="shared" si="5"/>
        <v>39.749035860242898</v>
      </c>
      <c r="C54" s="1">
        <f t="shared" si="6"/>
        <v>-56.160000000000004</v>
      </c>
      <c r="I54" s="8">
        <f t="shared" si="7"/>
        <v>9.6678399999999982</v>
      </c>
      <c r="J54" s="8">
        <f t="shared" si="4"/>
        <v>0.24322199999999999</v>
      </c>
      <c r="K54">
        <v>601</v>
      </c>
      <c r="L54">
        <v>8.0000000000000002E-3</v>
      </c>
      <c r="M54">
        <v>0</v>
      </c>
      <c r="N54">
        <v>52</v>
      </c>
      <c r="O54">
        <v>3.4527999999999999</v>
      </c>
      <c r="P54">
        <v>52</v>
      </c>
      <c r="Q54">
        <v>86.864999999999995</v>
      </c>
      <c r="R54">
        <v>52</v>
      </c>
      <c r="S54">
        <v>-2.3199999999999998</v>
      </c>
      <c r="T54">
        <v>52</v>
      </c>
      <c r="U54">
        <v>53.84</v>
      </c>
    </row>
    <row r="55" spans="1:21" x14ac:dyDescent="0.3">
      <c r="A55" s="5">
        <f t="shared" si="0"/>
        <v>651</v>
      </c>
      <c r="B55" s="1">
        <f t="shared" si="5"/>
        <v>37.134103735554952</v>
      </c>
      <c r="C55" s="1">
        <f t="shared" si="6"/>
        <v>-60.199999999999996</v>
      </c>
      <c r="I55" s="8">
        <f t="shared" si="7"/>
        <v>9.6723199999999991</v>
      </c>
      <c r="J55" s="8">
        <f t="shared" si="4"/>
        <v>0.26047000000000003</v>
      </c>
      <c r="K55">
        <v>651</v>
      </c>
      <c r="L55">
        <v>8.0000000000000002E-3</v>
      </c>
      <c r="M55">
        <v>0</v>
      </c>
      <c r="N55">
        <v>53</v>
      </c>
      <c r="O55">
        <v>3.4544000000000001</v>
      </c>
      <c r="P55">
        <v>53</v>
      </c>
      <c r="Q55">
        <v>93.025000000000006</v>
      </c>
      <c r="R55">
        <v>53</v>
      </c>
      <c r="S55">
        <v>-2.4700000000000002</v>
      </c>
      <c r="T55">
        <v>53</v>
      </c>
      <c r="U55">
        <v>57.73</v>
      </c>
    </row>
    <row r="56" spans="1:21" x14ac:dyDescent="0.3">
      <c r="A56" s="5">
        <f t="shared" si="0"/>
        <v>701</v>
      </c>
      <c r="B56" s="1">
        <f t="shared" si="5"/>
        <v>35.269607843137251</v>
      </c>
      <c r="C56" s="1">
        <f t="shared" si="6"/>
        <v>-61.34</v>
      </c>
      <c r="I56" s="8">
        <f t="shared" si="7"/>
        <v>9.6700799999999987</v>
      </c>
      <c r="J56" s="8">
        <f t="shared" si="4"/>
        <v>0.27417599999999998</v>
      </c>
      <c r="K56">
        <v>701</v>
      </c>
      <c r="L56">
        <v>8.0000000000000002E-3</v>
      </c>
      <c r="M56">
        <v>0</v>
      </c>
      <c r="N56">
        <v>54</v>
      </c>
      <c r="O56">
        <v>3.4535999999999998</v>
      </c>
      <c r="P56">
        <v>54</v>
      </c>
      <c r="Q56">
        <v>97.92</v>
      </c>
      <c r="R56">
        <v>54</v>
      </c>
      <c r="S56">
        <v>-2.67</v>
      </c>
      <c r="T56">
        <v>54</v>
      </c>
      <c r="U56">
        <v>58.67</v>
      </c>
    </row>
    <row r="57" spans="1:21" x14ac:dyDescent="0.3">
      <c r="A57" s="5">
        <f t="shared" si="0"/>
        <v>751</v>
      </c>
      <c r="B57" s="1">
        <f t="shared" si="5"/>
        <v>33.483636363636357</v>
      </c>
      <c r="C57" s="1">
        <f t="shared" si="6"/>
        <v>-61.83</v>
      </c>
      <c r="I57" s="8">
        <f t="shared" si="7"/>
        <v>9.6683999999999983</v>
      </c>
      <c r="J57" s="8">
        <f t="shared" si="4"/>
        <v>0.28875000000000001</v>
      </c>
      <c r="K57">
        <v>751</v>
      </c>
      <c r="L57">
        <v>8.0000000000000002E-3</v>
      </c>
      <c r="M57">
        <v>0</v>
      </c>
      <c r="N57">
        <v>55</v>
      </c>
      <c r="O57">
        <v>3.4529999999999998</v>
      </c>
      <c r="P57">
        <v>55</v>
      </c>
      <c r="Q57">
        <v>103.125</v>
      </c>
      <c r="R57">
        <v>55</v>
      </c>
      <c r="S57">
        <v>-2.75</v>
      </c>
      <c r="T57">
        <v>55</v>
      </c>
      <c r="U57">
        <v>59.08</v>
      </c>
    </row>
    <row r="58" spans="1:21" x14ac:dyDescent="0.3">
      <c r="A58" s="5">
        <f t="shared" si="0"/>
        <v>801</v>
      </c>
      <c r="B58" s="1">
        <f t="shared" si="5"/>
        <v>33.001528467711118</v>
      </c>
      <c r="C58" s="1">
        <f t="shared" si="6"/>
        <v>-66.489999999999995</v>
      </c>
      <c r="I58" s="8">
        <f t="shared" si="7"/>
        <v>9.6728799999999993</v>
      </c>
      <c r="J58" s="8">
        <f>Q58*2.8/1000</f>
        <v>0.29310399999999998</v>
      </c>
      <c r="K58">
        <v>801</v>
      </c>
      <c r="L58">
        <v>8.0000000000000002E-3</v>
      </c>
      <c r="M58">
        <v>0</v>
      </c>
      <c r="N58">
        <v>56</v>
      </c>
      <c r="O58">
        <v>3.4546000000000001</v>
      </c>
      <c r="P58">
        <v>56</v>
      </c>
      <c r="Q58">
        <v>104.68</v>
      </c>
      <c r="R58">
        <v>56</v>
      </c>
      <c r="S58">
        <v>-2.89</v>
      </c>
      <c r="T58">
        <v>56</v>
      </c>
      <c r="U58">
        <v>63.6</v>
      </c>
    </row>
    <row r="59" spans="1:21" x14ac:dyDescent="0.3">
      <c r="A59" s="5">
        <f t="shared" si="0"/>
        <v>851</v>
      </c>
      <c r="B59" s="1">
        <f t="shared" si="5"/>
        <v>29.771091089365001</v>
      </c>
      <c r="C59" s="1">
        <f t="shared" si="6"/>
        <v>-65.36</v>
      </c>
      <c r="H59" s="6"/>
      <c r="I59" s="8">
        <f t="shared" si="7"/>
        <v>9.6683999999999983</v>
      </c>
      <c r="J59" s="8">
        <f t="shared" ref="J59:J78" si="8">Q59*2.8/1000</f>
        <v>0.32475799999999999</v>
      </c>
      <c r="K59">
        <v>851</v>
      </c>
      <c r="L59">
        <v>8.0000000000000002E-3</v>
      </c>
      <c r="M59">
        <v>0</v>
      </c>
      <c r="N59">
        <v>57</v>
      </c>
      <c r="O59">
        <v>3.4529999999999998</v>
      </c>
      <c r="P59">
        <v>57</v>
      </c>
      <c r="Q59">
        <v>115.985</v>
      </c>
      <c r="R59">
        <v>57</v>
      </c>
      <c r="S59">
        <v>-3.03</v>
      </c>
      <c r="T59">
        <v>57</v>
      </c>
      <c r="U59">
        <v>62.33</v>
      </c>
    </row>
    <row r="60" spans="1:21" x14ac:dyDescent="0.3">
      <c r="A60" s="5">
        <f t="shared" si="0"/>
        <v>901</v>
      </c>
      <c r="B60" s="1">
        <f t="shared" si="5"/>
        <v>29.401447424435922</v>
      </c>
      <c r="C60" s="1">
        <f t="shared" si="6"/>
        <v>-67.290000000000006</v>
      </c>
      <c r="I60" s="8">
        <f t="shared" si="7"/>
        <v>9.6689599999999984</v>
      </c>
      <c r="J60" s="8">
        <f t="shared" si="8"/>
        <v>0.32886000000000004</v>
      </c>
      <c r="K60">
        <v>901</v>
      </c>
      <c r="L60">
        <v>8.0000000000000002E-3</v>
      </c>
      <c r="M60">
        <v>0</v>
      </c>
      <c r="N60">
        <v>58</v>
      </c>
      <c r="O60">
        <v>3.4531999999999998</v>
      </c>
      <c r="P60">
        <v>58</v>
      </c>
      <c r="Q60">
        <v>117.45</v>
      </c>
      <c r="R60">
        <v>58</v>
      </c>
      <c r="S60">
        <v>-3.15</v>
      </c>
      <c r="T60">
        <v>58</v>
      </c>
      <c r="U60">
        <v>64.14</v>
      </c>
    </row>
    <row r="61" spans="1:21" x14ac:dyDescent="0.3">
      <c r="A61" s="5">
        <f t="shared" si="0"/>
        <v>951</v>
      </c>
      <c r="B61" s="1">
        <f t="shared" si="5"/>
        <v>27.254499526365645</v>
      </c>
      <c r="C61" s="1">
        <f t="shared" si="6"/>
        <v>-67.91</v>
      </c>
      <c r="I61" s="8">
        <f t="shared" si="7"/>
        <v>9.6672799999999999</v>
      </c>
      <c r="J61" s="8">
        <f t="shared" si="8"/>
        <v>0.35470400000000002</v>
      </c>
      <c r="K61">
        <v>951</v>
      </c>
      <c r="L61">
        <v>8.0000000000000002E-3</v>
      </c>
      <c r="M61">
        <v>0</v>
      </c>
      <c r="N61">
        <v>59</v>
      </c>
      <c r="O61">
        <v>3.4525999999999999</v>
      </c>
      <c r="P61">
        <v>59</v>
      </c>
      <c r="Q61">
        <v>126.68</v>
      </c>
      <c r="R61">
        <v>59</v>
      </c>
      <c r="S61">
        <v>-3.33</v>
      </c>
      <c r="T61">
        <v>59</v>
      </c>
      <c r="U61">
        <v>64.58</v>
      </c>
    </row>
    <row r="62" spans="1:21" x14ac:dyDescent="0.3">
      <c r="A62" s="5">
        <f t="shared" si="0"/>
        <v>1001</v>
      </c>
      <c r="B62" s="1">
        <f t="shared" si="5"/>
        <v>26.449636154729983</v>
      </c>
      <c r="C62" s="1">
        <f t="shared" si="6"/>
        <v>-69.150000000000006</v>
      </c>
      <c r="I62" s="8">
        <f>O62*2.8/1</f>
        <v>9.6683999999999983</v>
      </c>
      <c r="J62" s="8">
        <f t="shared" si="8"/>
        <v>0.36554000000000003</v>
      </c>
      <c r="K62">
        <v>1001</v>
      </c>
      <c r="L62">
        <v>2E-3</v>
      </c>
      <c r="M62">
        <v>0</v>
      </c>
      <c r="N62">
        <v>60</v>
      </c>
      <c r="O62">
        <v>3.4529999999999998</v>
      </c>
      <c r="P62">
        <v>60</v>
      </c>
      <c r="Q62">
        <v>130.55000000000001</v>
      </c>
      <c r="R62">
        <v>60</v>
      </c>
      <c r="S62">
        <v>-3.47</v>
      </c>
      <c r="T62">
        <v>60</v>
      </c>
      <c r="U62">
        <v>65.680000000000007</v>
      </c>
    </row>
    <row r="63" spans="1:21" x14ac:dyDescent="0.3">
      <c r="A63" s="5">
        <f t="shared" si="0"/>
        <v>1101</v>
      </c>
      <c r="B63" s="1">
        <f t="shared" si="5"/>
        <v>24.209640075773525</v>
      </c>
      <c r="C63" s="1">
        <f t="shared" si="6"/>
        <v>-71.260000000000005</v>
      </c>
      <c r="I63" s="8">
        <f t="shared" ref="I63:I73" si="9">O63*2.8/1</f>
        <v>9.6616800000000005</v>
      </c>
      <c r="J63" s="8">
        <f t="shared" si="8"/>
        <v>0.39908399999999999</v>
      </c>
      <c r="K63">
        <v>1101</v>
      </c>
      <c r="L63">
        <v>2E-3</v>
      </c>
      <c r="M63">
        <v>0</v>
      </c>
      <c r="N63">
        <v>61</v>
      </c>
      <c r="O63">
        <v>3.4506000000000001</v>
      </c>
      <c r="P63">
        <v>61</v>
      </c>
      <c r="Q63">
        <v>142.53</v>
      </c>
      <c r="R63">
        <v>61</v>
      </c>
      <c r="S63">
        <v>-3.73</v>
      </c>
      <c r="T63">
        <v>61</v>
      </c>
      <c r="U63">
        <v>67.53</v>
      </c>
    </row>
    <row r="64" spans="1:21" x14ac:dyDescent="0.3">
      <c r="A64" s="5">
        <f t="shared" si="0"/>
        <v>1201</v>
      </c>
      <c r="B64" s="1">
        <f t="shared" si="5"/>
        <v>22.342960756378712</v>
      </c>
      <c r="C64" s="1">
        <f t="shared" si="6"/>
        <v>-72.8</v>
      </c>
      <c r="I64" s="8">
        <f t="shared" si="9"/>
        <v>9.6605600000000003</v>
      </c>
      <c r="J64" s="8">
        <f t="shared" si="8"/>
        <v>0.43237599999999993</v>
      </c>
      <c r="K64">
        <v>1201</v>
      </c>
      <c r="L64">
        <v>2E-3</v>
      </c>
      <c r="M64">
        <v>0</v>
      </c>
      <c r="N64">
        <v>62</v>
      </c>
      <c r="O64">
        <v>3.4502000000000002</v>
      </c>
      <c r="P64">
        <v>62</v>
      </c>
      <c r="Q64">
        <v>154.41999999999999</v>
      </c>
      <c r="R64">
        <v>62</v>
      </c>
      <c r="S64">
        <v>-3.94</v>
      </c>
      <c r="T64">
        <v>62</v>
      </c>
      <c r="U64">
        <v>68.86</v>
      </c>
    </row>
    <row r="65" spans="1:21" x14ac:dyDescent="0.3">
      <c r="A65" s="5">
        <f t="shared" si="0"/>
        <v>1251</v>
      </c>
      <c r="B65" s="1">
        <f t="shared" si="5"/>
        <v>21.463050510077139</v>
      </c>
      <c r="C65" s="1">
        <f t="shared" si="6"/>
        <v>-73.739999999999995</v>
      </c>
      <c r="I65" s="8">
        <f t="shared" si="9"/>
        <v>9.6611200000000004</v>
      </c>
      <c r="J65" s="8">
        <f t="shared" si="8"/>
        <v>0.45012799999999992</v>
      </c>
      <c r="K65">
        <v>1251</v>
      </c>
      <c r="L65">
        <v>2E-3</v>
      </c>
      <c r="M65">
        <v>0</v>
      </c>
      <c r="N65">
        <v>63</v>
      </c>
      <c r="O65">
        <v>3.4504000000000001</v>
      </c>
      <c r="P65">
        <v>63</v>
      </c>
      <c r="Q65">
        <v>160.76</v>
      </c>
      <c r="R65">
        <v>63</v>
      </c>
      <c r="S65">
        <v>-4.0999999999999996</v>
      </c>
      <c r="T65">
        <v>63</v>
      </c>
      <c r="U65">
        <v>69.64</v>
      </c>
    </row>
    <row r="66" spans="1:21" x14ac:dyDescent="0.3">
      <c r="A66" s="5">
        <f t="shared" ref="A66:A105" si="10">K66</f>
        <v>1301</v>
      </c>
      <c r="B66" s="1">
        <f t="shared" si="5"/>
        <v>21.007001522070016</v>
      </c>
      <c r="C66" s="1">
        <f t="shared" si="6"/>
        <v>-73.400000000000006</v>
      </c>
      <c r="I66" s="8">
        <f t="shared" si="9"/>
        <v>9.6611200000000004</v>
      </c>
      <c r="J66" s="8">
        <f t="shared" si="8"/>
        <v>0.45989999999999998</v>
      </c>
      <c r="K66">
        <v>1301</v>
      </c>
      <c r="L66">
        <v>2E-3</v>
      </c>
      <c r="M66">
        <v>0</v>
      </c>
      <c r="N66">
        <v>64</v>
      </c>
      <c r="O66">
        <v>3.4504000000000001</v>
      </c>
      <c r="P66">
        <v>64</v>
      </c>
      <c r="Q66">
        <v>164.25</v>
      </c>
      <c r="R66">
        <v>64</v>
      </c>
      <c r="S66">
        <v>-4.2300000000000004</v>
      </c>
      <c r="T66">
        <v>64</v>
      </c>
      <c r="U66">
        <v>69.17</v>
      </c>
    </row>
    <row r="67" spans="1:21" x14ac:dyDescent="0.3">
      <c r="A67" s="5">
        <f t="shared" si="10"/>
        <v>1401</v>
      </c>
      <c r="B67" s="1">
        <f t="shared" si="5"/>
        <v>19.562209368265851</v>
      </c>
      <c r="C67" s="1">
        <f t="shared" si="6"/>
        <v>-74.31</v>
      </c>
      <c r="I67" s="8">
        <f t="shared" si="9"/>
        <v>9.6588799999999999</v>
      </c>
      <c r="J67" s="8">
        <f t="shared" si="8"/>
        <v>0.49375199999999997</v>
      </c>
      <c r="K67">
        <v>1401</v>
      </c>
      <c r="L67">
        <v>2E-3</v>
      </c>
      <c r="M67">
        <v>0</v>
      </c>
      <c r="N67">
        <v>65</v>
      </c>
      <c r="O67">
        <v>3.4496000000000002</v>
      </c>
      <c r="P67">
        <v>65</v>
      </c>
      <c r="Q67">
        <v>176.34</v>
      </c>
      <c r="R67">
        <v>65</v>
      </c>
      <c r="S67">
        <v>-4.47</v>
      </c>
      <c r="T67">
        <v>65</v>
      </c>
      <c r="U67">
        <v>69.84</v>
      </c>
    </row>
    <row r="68" spans="1:21" x14ac:dyDescent="0.3">
      <c r="A68" s="5">
        <f t="shared" si="10"/>
        <v>1501</v>
      </c>
      <c r="B68" s="1">
        <f t="shared" si="5"/>
        <v>18.227460099355248</v>
      </c>
      <c r="C68" s="1">
        <f t="shared" si="6"/>
        <v>-75.72</v>
      </c>
      <c r="I68" s="8">
        <f t="shared" si="9"/>
        <v>9.6571999999999996</v>
      </c>
      <c r="J68" s="8">
        <f t="shared" si="8"/>
        <v>0.52981599999999995</v>
      </c>
      <c r="K68">
        <v>1501</v>
      </c>
      <c r="L68">
        <v>2E-3</v>
      </c>
      <c r="M68">
        <v>0</v>
      </c>
      <c r="N68">
        <v>66</v>
      </c>
      <c r="O68">
        <v>3.4489999999999998</v>
      </c>
      <c r="P68">
        <v>66</v>
      </c>
      <c r="Q68">
        <v>189.22</v>
      </c>
      <c r="R68">
        <v>66</v>
      </c>
      <c r="S68">
        <v>-4.71</v>
      </c>
      <c r="T68">
        <v>66</v>
      </c>
      <c r="U68">
        <v>71.010000000000005</v>
      </c>
    </row>
    <row r="69" spans="1:21" x14ac:dyDescent="0.3">
      <c r="A69" s="5">
        <f t="shared" si="10"/>
        <v>1751</v>
      </c>
      <c r="B69" s="1">
        <f t="shared" si="5"/>
        <v>15.820334006239674</v>
      </c>
      <c r="C69" s="1">
        <f t="shared" si="6"/>
        <v>-77.88</v>
      </c>
      <c r="I69" s="8">
        <f t="shared" si="9"/>
        <v>9.6549599999999991</v>
      </c>
      <c r="J69" s="8">
        <f t="shared" si="8"/>
        <v>0.61028800000000005</v>
      </c>
      <c r="K69">
        <v>1751</v>
      </c>
      <c r="L69">
        <v>2E-3</v>
      </c>
      <c r="M69">
        <v>0</v>
      </c>
      <c r="N69">
        <v>67</v>
      </c>
      <c r="O69">
        <v>3.4481999999999999</v>
      </c>
      <c r="P69">
        <v>67</v>
      </c>
      <c r="Q69">
        <v>217.96</v>
      </c>
      <c r="R69">
        <v>67</v>
      </c>
      <c r="S69">
        <v>-5.32</v>
      </c>
      <c r="T69">
        <v>67</v>
      </c>
      <c r="U69">
        <v>72.56</v>
      </c>
    </row>
    <row r="70" spans="1:21" x14ac:dyDescent="0.3">
      <c r="A70" s="5">
        <f t="shared" si="10"/>
        <v>2001</v>
      </c>
      <c r="B70" s="1">
        <f t="shared" si="5"/>
        <v>13.857406960855238</v>
      </c>
      <c r="C70" s="1">
        <f t="shared" si="6"/>
        <v>-79.029999999999987</v>
      </c>
      <c r="I70" s="8">
        <f t="shared" si="9"/>
        <v>9.654399999999999</v>
      </c>
      <c r="J70" s="8">
        <f t="shared" si="8"/>
        <v>0.69669599999999987</v>
      </c>
      <c r="K70">
        <v>2001</v>
      </c>
      <c r="L70">
        <v>2E-3</v>
      </c>
      <c r="M70">
        <v>0</v>
      </c>
      <c r="N70">
        <v>68</v>
      </c>
      <c r="O70">
        <v>3.448</v>
      </c>
      <c r="P70">
        <v>68</v>
      </c>
      <c r="Q70">
        <v>248.82</v>
      </c>
      <c r="R70">
        <v>68</v>
      </c>
      <c r="S70">
        <v>-5.96</v>
      </c>
      <c r="T70">
        <v>68</v>
      </c>
      <c r="U70">
        <v>73.069999999999993</v>
      </c>
    </row>
    <row r="71" spans="1:21" x14ac:dyDescent="0.3">
      <c r="A71" s="5">
        <f t="shared" si="10"/>
        <v>2251</v>
      </c>
      <c r="B71" s="1">
        <f t="shared" si="5"/>
        <v>12.490396462999202</v>
      </c>
      <c r="C71" s="1">
        <f t="shared" si="6"/>
        <v>-80.300000000000011</v>
      </c>
      <c r="I71" s="8">
        <f t="shared" si="9"/>
        <v>9.6504799999999999</v>
      </c>
      <c r="J71" s="8">
        <f t="shared" si="8"/>
        <v>0.77263199999999999</v>
      </c>
      <c r="K71">
        <v>2251</v>
      </c>
      <c r="L71">
        <v>2E-3</v>
      </c>
      <c r="M71">
        <v>0</v>
      </c>
      <c r="N71">
        <v>69</v>
      </c>
      <c r="O71">
        <v>3.4466000000000001</v>
      </c>
      <c r="P71">
        <v>69</v>
      </c>
      <c r="Q71">
        <v>275.94</v>
      </c>
      <c r="R71">
        <v>69</v>
      </c>
      <c r="S71">
        <v>-6.54</v>
      </c>
      <c r="T71">
        <v>69</v>
      </c>
      <c r="U71">
        <v>73.760000000000005</v>
      </c>
    </row>
    <row r="72" spans="1:21" x14ac:dyDescent="0.3">
      <c r="A72" s="5">
        <f t="shared" si="10"/>
        <v>2501</v>
      </c>
      <c r="B72" s="1">
        <f t="shared" si="5"/>
        <v>11.218829350869196</v>
      </c>
      <c r="C72" s="1">
        <f t="shared" si="6"/>
        <v>-81.360000000000014</v>
      </c>
      <c r="I72" s="8">
        <f t="shared" si="9"/>
        <v>9.6493599999999997</v>
      </c>
      <c r="J72" s="8">
        <f t="shared" si="8"/>
        <v>0.86010399999999998</v>
      </c>
      <c r="K72">
        <v>2501</v>
      </c>
      <c r="L72">
        <v>2E-3</v>
      </c>
      <c r="M72">
        <v>0</v>
      </c>
      <c r="N72">
        <v>70</v>
      </c>
      <c r="O72">
        <v>3.4462000000000002</v>
      </c>
      <c r="P72">
        <v>70</v>
      </c>
      <c r="Q72">
        <v>307.18</v>
      </c>
      <c r="R72">
        <v>70</v>
      </c>
      <c r="S72">
        <v>-7.18</v>
      </c>
      <c r="T72">
        <v>70</v>
      </c>
      <c r="U72">
        <v>74.180000000000007</v>
      </c>
    </row>
    <row r="73" spans="1:21" x14ac:dyDescent="0.3">
      <c r="A73" s="5">
        <f t="shared" si="10"/>
        <v>2751</v>
      </c>
      <c r="B73" s="1">
        <f t="shared" si="5"/>
        <v>10.262875536480687</v>
      </c>
      <c r="C73" s="1">
        <f t="shared" si="6"/>
        <v>-82.38</v>
      </c>
      <c r="I73" s="8">
        <f t="shared" si="9"/>
        <v>9.6415199999999999</v>
      </c>
      <c r="J73" s="8">
        <f t="shared" si="8"/>
        <v>0.93945599999999996</v>
      </c>
      <c r="K73">
        <v>2751</v>
      </c>
      <c r="L73">
        <v>2E-3</v>
      </c>
      <c r="M73">
        <v>0</v>
      </c>
      <c r="N73">
        <v>71</v>
      </c>
      <c r="O73">
        <v>3.4434</v>
      </c>
      <c r="P73">
        <v>71</v>
      </c>
      <c r="Q73">
        <v>335.52</v>
      </c>
      <c r="R73">
        <v>71</v>
      </c>
      <c r="S73">
        <v>-7.77</v>
      </c>
      <c r="T73">
        <v>71</v>
      </c>
      <c r="U73">
        <v>74.61</v>
      </c>
    </row>
    <row r="74" spans="1:21" x14ac:dyDescent="0.3">
      <c r="A74" s="5">
        <f t="shared" si="10"/>
        <v>3001</v>
      </c>
      <c r="B74" s="1">
        <f t="shared" si="5"/>
        <v>9.3548387096774182</v>
      </c>
      <c r="C74" s="1">
        <f t="shared" si="6"/>
        <v>-82.35</v>
      </c>
      <c r="I74" s="8">
        <f t="shared" ref="I53:I105" si="11">O74*2.8/1000</f>
        <v>1.8635399999999998</v>
      </c>
      <c r="J74" s="8">
        <f t="shared" si="8"/>
        <v>0.19920599999999999</v>
      </c>
      <c r="K74">
        <v>3001</v>
      </c>
      <c r="L74">
        <v>2E-3</v>
      </c>
      <c r="M74">
        <v>0</v>
      </c>
      <c r="N74">
        <v>72</v>
      </c>
      <c r="O74">
        <v>665.55</v>
      </c>
      <c r="P74">
        <v>72</v>
      </c>
      <c r="Q74">
        <v>71.144999999999996</v>
      </c>
      <c r="R74">
        <v>72</v>
      </c>
      <c r="S74">
        <v>-8.69</v>
      </c>
      <c r="T74">
        <v>72</v>
      </c>
      <c r="U74">
        <v>73.66</v>
      </c>
    </row>
    <row r="75" spans="1:21" x14ac:dyDescent="0.3">
      <c r="A75" s="5">
        <f t="shared" si="10"/>
        <v>3251</v>
      </c>
      <c r="B75" s="1">
        <f t="shared" si="5"/>
        <v>8.7590855028412822</v>
      </c>
      <c r="C75" s="1">
        <f t="shared" si="6"/>
        <v>-83.52</v>
      </c>
      <c r="I75" s="8">
        <f t="shared" si="11"/>
        <v>1.8558399999999997</v>
      </c>
      <c r="J75" s="8">
        <f t="shared" si="8"/>
        <v>0.21187600000000001</v>
      </c>
      <c r="K75">
        <v>3251</v>
      </c>
      <c r="L75">
        <v>2E-3</v>
      </c>
      <c r="M75">
        <v>0</v>
      </c>
      <c r="N75">
        <v>73</v>
      </c>
      <c r="O75">
        <v>662.8</v>
      </c>
      <c r="P75">
        <v>73</v>
      </c>
      <c r="Q75">
        <v>75.67</v>
      </c>
      <c r="R75">
        <v>73</v>
      </c>
      <c r="S75">
        <v>-9.25</v>
      </c>
      <c r="T75">
        <v>73</v>
      </c>
      <c r="U75">
        <v>74.27</v>
      </c>
    </row>
    <row r="76" spans="1:21" x14ac:dyDescent="0.3">
      <c r="A76" s="5">
        <f t="shared" si="10"/>
        <v>3501</v>
      </c>
      <c r="B76" s="1">
        <f t="shared" si="5"/>
        <v>7.8612477042478828</v>
      </c>
      <c r="C76" s="1">
        <f t="shared" si="6"/>
        <v>-83.44</v>
      </c>
      <c r="I76" s="8">
        <f t="shared" si="11"/>
        <v>1.8576600000000001</v>
      </c>
      <c r="J76" s="8">
        <f t="shared" si="8"/>
        <v>0.23630599999999999</v>
      </c>
      <c r="K76">
        <v>3501</v>
      </c>
      <c r="L76">
        <v>2E-3</v>
      </c>
      <c r="M76">
        <v>0</v>
      </c>
      <c r="N76">
        <v>74</v>
      </c>
      <c r="O76">
        <v>663.45</v>
      </c>
      <c r="P76">
        <v>74</v>
      </c>
      <c r="Q76">
        <v>84.394999999999996</v>
      </c>
      <c r="R76">
        <v>74</v>
      </c>
      <c r="S76">
        <v>-9.83</v>
      </c>
      <c r="T76">
        <v>74</v>
      </c>
      <c r="U76">
        <v>73.61</v>
      </c>
    </row>
    <row r="77" spans="1:21" x14ac:dyDescent="0.3">
      <c r="A77" s="5">
        <f t="shared" si="10"/>
        <v>3751</v>
      </c>
      <c r="B77" s="1">
        <f t="shared" si="5"/>
        <v>7.6855287569573276</v>
      </c>
      <c r="C77" s="1">
        <f t="shared" si="6"/>
        <v>-85.08</v>
      </c>
      <c r="I77" s="8">
        <f t="shared" si="11"/>
        <v>1.8558399999999997</v>
      </c>
      <c r="J77" s="8">
        <f t="shared" si="8"/>
        <v>0.24147199999999999</v>
      </c>
      <c r="K77">
        <v>3751</v>
      </c>
      <c r="L77">
        <v>2E-3</v>
      </c>
      <c r="M77">
        <v>0</v>
      </c>
      <c r="N77">
        <v>75</v>
      </c>
      <c r="O77">
        <v>662.8</v>
      </c>
      <c r="P77">
        <v>75</v>
      </c>
      <c r="Q77">
        <v>86.24</v>
      </c>
      <c r="R77">
        <v>75</v>
      </c>
      <c r="S77">
        <v>-10.42</v>
      </c>
      <c r="T77">
        <v>75</v>
      </c>
      <c r="U77">
        <v>74.66</v>
      </c>
    </row>
    <row r="78" spans="1:21" x14ac:dyDescent="0.3">
      <c r="A78" s="5">
        <f t="shared" si="10"/>
        <v>4001</v>
      </c>
      <c r="B78" s="1">
        <f t="shared" si="5"/>
        <v>7.0430479433831739</v>
      </c>
      <c r="C78" s="1">
        <f t="shared" si="6"/>
        <v>-85.100000000000009</v>
      </c>
      <c r="I78" s="8">
        <f t="shared" si="11"/>
        <v>1.8530399999999998</v>
      </c>
      <c r="J78" s="8">
        <f t="shared" si="8"/>
        <v>0.263102</v>
      </c>
      <c r="K78">
        <v>4001</v>
      </c>
      <c r="L78">
        <v>2E-3</v>
      </c>
      <c r="M78">
        <v>0</v>
      </c>
      <c r="N78">
        <v>76</v>
      </c>
      <c r="O78">
        <v>661.8</v>
      </c>
      <c r="P78">
        <v>76</v>
      </c>
      <c r="Q78">
        <v>93.965000000000003</v>
      </c>
      <c r="R78">
        <v>76</v>
      </c>
      <c r="S78">
        <v>-10.76</v>
      </c>
      <c r="T78">
        <v>76</v>
      </c>
      <c r="U78">
        <v>74.34</v>
      </c>
    </row>
    <row r="79" spans="1:21" x14ac:dyDescent="0.3">
      <c r="A79" s="5">
        <f t="shared" si="10"/>
        <v>4251</v>
      </c>
      <c r="B79" s="1">
        <f t="shared" si="5"/>
        <v>6.5414725993459522</v>
      </c>
      <c r="C79" s="1">
        <f t="shared" si="6"/>
        <v>-84.93</v>
      </c>
      <c r="I79" s="8">
        <f t="shared" si="11"/>
        <v>1.8482799999999999</v>
      </c>
      <c r="J79" s="8">
        <f>Q79*2.8/1000</f>
        <v>0.28254799999999997</v>
      </c>
      <c r="K79">
        <v>4251</v>
      </c>
      <c r="L79">
        <v>2E-3</v>
      </c>
      <c r="M79">
        <v>0</v>
      </c>
      <c r="N79">
        <v>77</v>
      </c>
      <c r="O79">
        <v>660.1</v>
      </c>
      <c r="P79">
        <v>77</v>
      </c>
      <c r="Q79">
        <v>100.91</v>
      </c>
      <c r="R79">
        <v>77</v>
      </c>
      <c r="S79">
        <v>-11.39</v>
      </c>
      <c r="T79">
        <v>77</v>
      </c>
      <c r="U79">
        <v>73.540000000000006</v>
      </c>
    </row>
    <row r="80" spans="1:21" x14ac:dyDescent="0.3">
      <c r="A80" s="5">
        <f t="shared" si="10"/>
        <v>4501</v>
      </c>
      <c r="B80" s="1">
        <f t="shared" si="5"/>
        <v>6.3298662704309052</v>
      </c>
      <c r="C80" s="1">
        <f t="shared" si="6"/>
        <v>-86.13</v>
      </c>
      <c r="I80" s="8">
        <f t="shared" si="11"/>
        <v>1.8488399999999996</v>
      </c>
      <c r="J80" s="8">
        <f t="shared" ref="J80:J105" si="12">Q80*2.8/1000</f>
        <v>0.29208200000000001</v>
      </c>
      <c r="K80">
        <v>4501</v>
      </c>
      <c r="L80">
        <v>2E-3</v>
      </c>
      <c r="M80">
        <v>0</v>
      </c>
      <c r="N80">
        <v>78</v>
      </c>
      <c r="O80">
        <v>660.3</v>
      </c>
      <c r="P80">
        <v>78</v>
      </c>
      <c r="Q80">
        <v>104.315</v>
      </c>
      <c r="R80">
        <v>78</v>
      </c>
      <c r="S80">
        <v>-12.29</v>
      </c>
      <c r="T80">
        <v>78</v>
      </c>
      <c r="U80">
        <v>73.84</v>
      </c>
    </row>
    <row r="81" spans="1:21" x14ac:dyDescent="0.3">
      <c r="A81" s="5">
        <f t="shared" si="10"/>
        <v>4751</v>
      </c>
      <c r="B81" s="1">
        <f t="shared" si="5"/>
        <v>6.0467772143803389</v>
      </c>
      <c r="C81" s="1">
        <f t="shared" si="6"/>
        <v>-84.73</v>
      </c>
      <c r="I81" s="8">
        <f t="shared" si="11"/>
        <v>1.8531799999999998</v>
      </c>
      <c r="J81" s="8">
        <f t="shared" si="12"/>
        <v>0.30647399999999997</v>
      </c>
      <c r="K81">
        <v>4751</v>
      </c>
      <c r="L81">
        <v>2E-3</v>
      </c>
      <c r="M81">
        <v>0</v>
      </c>
      <c r="N81">
        <v>79</v>
      </c>
      <c r="O81">
        <v>661.85</v>
      </c>
      <c r="P81">
        <v>79</v>
      </c>
      <c r="Q81">
        <v>109.455</v>
      </c>
      <c r="R81">
        <v>79</v>
      </c>
      <c r="S81">
        <v>-12.9</v>
      </c>
      <c r="T81">
        <v>79</v>
      </c>
      <c r="U81">
        <v>71.83</v>
      </c>
    </row>
    <row r="82" spans="1:21" x14ac:dyDescent="0.3">
      <c r="A82" s="5">
        <f t="shared" si="10"/>
        <v>5001</v>
      </c>
      <c r="B82" s="1">
        <f t="shared" si="5"/>
        <v>5.7280838530838531</v>
      </c>
      <c r="C82" s="1">
        <f t="shared" si="6"/>
        <v>-85.710000000000008</v>
      </c>
      <c r="I82" s="8">
        <f t="shared" si="11"/>
        <v>1.8514999999999997</v>
      </c>
      <c r="J82" s="8">
        <f t="shared" si="12"/>
        <v>0.32323199999999996</v>
      </c>
      <c r="K82">
        <v>5001</v>
      </c>
      <c r="L82">
        <v>2E-3</v>
      </c>
      <c r="M82">
        <v>0</v>
      </c>
      <c r="N82">
        <v>80</v>
      </c>
      <c r="O82">
        <v>661.25</v>
      </c>
      <c r="P82">
        <v>80</v>
      </c>
      <c r="Q82">
        <v>115.44</v>
      </c>
      <c r="R82">
        <v>80</v>
      </c>
      <c r="S82">
        <v>-13.7</v>
      </c>
      <c r="T82">
        <v>80</v>
      </c>
      <c r="U82">
        <v>72.010000000000005</v>
      </c>
    </row>
    <row r="83" spans="1:21" x14ac:dyDescent="0.3">
      <c r="A83" s="5">
        <f t="shared" si="10"/>
        <v>5501</v>
      </c>
      <c r="B83" s="1">
        <f t="shared" si="5"/>
        <v>5.1467030823253994</v>
      </c>
      <c r="C83" s="1">
        <f t="shared" si="6"/>
        <v>-86.08</v>
      </c>
      <c r="I83" s="8">
        <f t="shared" si="11"/>
        <v>1.8467399999999998</v>
      </c>
      <c r="J83" s="8">
        <f t="shared" si="12"/>
        <v>0.35881999999999997</v>
      </c>
      <c r="K83">
        <v>5501</v>
      </c>
      <c r="L83">
        <v>2E-3</v>
      </c>
      <c r="M83">
        <v>0</v>
      </c>
      <c r="N83">
        <v>81</v>
      </c>
      <c r="O83">
        <v>659.55</v>
      </c>
      <c r="P83">
        <v>81</v>
      </c>
      <c r="Q83">
        <v>128.15</v>
      </c>
      <c r="R83">
        <v>81</v>
      </c>
      <c r="S83">
        <v>-14.61</v>
      </c>
      <c r="T83">
        <v>81</v>
      </c>
      <c r="U83">
        <v>71.47</v>
      </c>
    </row>
    <row r="84" spans="1:21" x14ac:dyDescent="0.3">
      <c r="A84" s="5">
        <f t="shared" si="10"/>
        <v>6001</v>
      </c>
      <c r="B84" s="1">
        <f t="shared" si="5"/>
        <v>4.7050221144243105</v>
      </c>
      <c r="C84" s="1">
        <f t="shared" si="6"/>
        <v>-86.07</v>
      </c>
      <c r="I84" s="8">
        <f t="shared" si="11"/>
        <v>1.8467399999999998</v>
      </c>
      <c r="J84" s="8">
        <f t="shared" si="12"/>
        <v>0.39250400000000002</v>
      </c>
      <c r="K84">
        <v>6001</v>
      </c>
      <c r="L84">
        <v>2E-3</v>
      </c>
      <c r="M84">
        <v>0</v>
      </c>
      <c r="N84">
        <v>82</v>
      </c>
      <c r="O84">
        <v>659.55</v>
      </c>
      <c r="P84">
        <v>82</v>
      </c>
      <c r="Q84">
        <v>140.18</v>
      </c>
      <c r="R84">
        <v>82</v>
      </c>
      <c r="S84">
        <v>-15.79</v>
      </c>
      <c r="T84">
        <v>82</v>
      </c>
      <c r="U84">
        <v>70.28</v>
      </c>
    </row>
    <row r="85" spans="1:21" x14ac:dyDescent="0.3">
      <c r="A85" s="5">
        <f t="shared" si="10"/>
        <v>7001</v>
      </c>
      <c r="B85" s="1">
        <f t="shared" si="5"/>
        <v>4.0820653529558495</v>
      </c>
      <c r="C85" s="1">
        <f t="shared" si="6"/>
        <v>-86.73</v>
      </c>
      <c r="I85" s="8">
        <f t="shared" si="11"/>
        <v>1.8328799999999998</v>
      </c>
      <c r="J85" s="8">
        <f t="shared" si="12"/>
        <v>0.44900799999999996</v>
      </c>
      <c r="K85">
        <v>7001</v>
      </c>
      <c r="L85">
        <v>2E-3</v>
      </c>
      <c r="M85">
        <v>0</v>
      </c>
      <c r="N85">
        <v>83</v>
      </c>
      <c r="O85">
        <v>654.6</v>
      </c>
      <c r="P85">
        <v>83</v>
      </c>
      <c r="Q85">
        <v>160.36000000000001</v>
      </c>
      <c r="R85">
        <v>83</v>
      </c>
      <c r="S85">
        <v>-18.440000000000001</v>
      </c>
      <c r="T85">
        <v>83</v>
      </c>
      <c r="U85">
        <v>68.290000000000006</v>
      </c>
    </row>
    <row r="86" spans="1:21" x14ac:dyDescent="0.3">
      <c r="A86" s="5">
        <f t="shared" si="10"/>
        <v>8001</v>
      </c>
      <c r="B86" s="1">
        <f t="shared" si="5"/>
        <v>3.5217391304347823</v>
      </c>
      <c r="C86" s="1">
        <f t="shared" si="6"/>
        <v>-87</v>
      </c>
      <c r="I86" s="8">
        <f t="shared" si="11"/>
        <v>1.8370799999999998</v>
      </c>
      <c r="J86" s="8">
        <f t="shared" si="12"/>
        <v>0.52163999999999999</v>
      </c>
      <c r="K86">
        <v>8001</v>
      </c>
      <c r="L86">
        <v>2E-3</v>
      </c>
      <c r="M86">
        <v>0</v>
      </c>
      <c r="N86">
        <v>84</v>
      </c>
      <c r="O86">
        <v>656.1</v>
      </c>
      <c r="P86">
        <v>84</v>
      </c>
      <c r="Q86">
        <v>186.3</v>
      </c>
      <c r="R86">
        <v>84</v>
      </c>
      <c r="S86">
        <v>-21.19</v>
      </c>
      <c r="T86">
        <v>84</v>
      </c>
      <c r="U86">
        <v>65.81</v>
      </c>
    </row>
    <row r="87" spans="1:21" x14ac:dyDescent="0.3">
      <c r="A87" s="5">
        <f t="shared" si="10"/>
        <v>9001</v>
      </c>
      <c r="B87" s="1">
        <f t="shared" si="5"/>
        <v>3.1456010810289072</v>
      </c>
      <c r="C87" s="1">
        <f t="shared" si="6"/>
        <v>-87.6</v>
      </c>
      <c r="I87" s="8">
        <f t="shared" si="11"/>
        <v>1.8250399999999998</v>
      </c>
      <c r="J87" s="8">
        <f t="shared" si="12"/>
        <v>0.58018800000000004</v>
      </c>
      <c r="K87">
        <v>9001</v>
      </c>
      <c r="L87">
        <v>2E-3</v>
      </c>
      <c r="M87">
        <v>0</v>
      </c>
      <c r="N87">
        <v>85</v>
      </c>
      <c r="O87">
        <v>651.79999999999995</v>
      </c>
      <c r="P87">
        <v>85</v>
      </c>
      <c r="Q87">
        <v>207.21</v>
      </c>
      <c r="R87">
        <v>85</v>
      </c>
      <c r="S87">
        <v>-23.47</v>
      </c>
      <c r="T87">
        <v>85</v>
      </c>
      <c r="U87">
        <v>64.13</v>
      </c>
    </row>
    <row r="88" spans="1:21" x14ac:dyDescent="0.3">
      <c r="A88" s="5">
        <f t="shared" si="10"/>
        <v>10001</v>
      </c>
      <c r="B88" s="1">
        <f t="shared" si="5"/>
        <v>2.8306763389948308</v>
      </c>
      <c r="C88" s="1">
        <f t="shared" si="6"/>
        <v>-87.67</v>
      </c>
      <c r="I88" s="8">
        <f t="shared" si="11"/>
        <v>1.8246199999999999</v>
      </c>
      <c r="J88" s="8">
        <f t="shared" si="12"/>
        <v>0.64458799999999994</v>
      </c>
      <c r="K88">
        <v>10001</v>
      </c>
      <c r="L88">
        <v>2E-3</v>
      </c>
      <c r="M88">
        <v>0</v>
      </c>
      <c r="N88">
        <v>86</v>
      </c>
      <c r="O88">
        <v>651.65</v>
      </c>
      <c r="P88">
        <v>86</v>
      </c>
      <c r="Q88">
        <v>230.21</v>
      </c>
      <c r="R88">
        <v>86</v>
      </c>
      <c r="S88">
        <v>-26.07</v>
      </c>
      <c r="T88">
        <v>86</v>
      </c>
      <c r="U88">
        <v>61.6</v>
      </c>
    </row>
    <row r="89" spans="1:21" x14ac:dyDescent="0.3">
      <c r="A89" s="5">
        <f t="shared" si="10"/>
        <v>12501</v>
      </c>
      <c r="B89" s="1">
        <f t="shared" si="5"/>
        <v>2.2586450247000709</v>
      </c>
      <c r="C89" s="1">
        <f t="shared" si="6"/>
        <v>-87.93</v>
      </c>
      <c r="I89" s="8">
        <f t="shared" si="11"/>
        <v>1.7922799999999999</v>
      </c>
      <c r="J89" s="8">
        <f t="shared" si="12"/>
        <v>0.79351999999999989</v>
      </c>
      <c r="K89">
        <v>12501</v>
      </c>
      <c r="L89">
        <v>2E-3</v>
      </c>
      <c r="M89">
        <v>0</v>
      </c>
      <c r="N89">
        <v>87</v>
      </c>
      <c r="O89">
        <v>640.1</v>
      </c>
      <c r="P89">
        <v>87</v>
      </c>
      <c r="Q89">
        <v>283.39999999999998</v>
      </c>
      <c r="R89">
        <v>87</v>
      </c>
      <c r="S89">
        <v>-31.78</v>
      </c>
      <c r="T89">
        <v>87</v>
      </c>
      <c r="U89">
        <v>56.15</v>
      </c>
    </row>
    <row r="90" spans="1:21" x14ac:dyDescent="0.3">
      <c r="A90" s="5">
        <f t="shared" si="10"/>
        <v>15001</v>
      </c>
      <c r="B90" s="1">
        <f t="shared" si="5"/>
        <v>1.8895261092665256</v>
      </c>
      <c r="C90" s="1">
        <f t="shared" si="6"/>
        <v>-88.27000000000001</v>
      </c>
      <c r="I90" s="8">
        <f t="shared" si="11"/>
        <v>1.7527999999999999</v>
      </c>
      <c r="J90" s="8">
        <f t="shared" si="12"/>
        <v>0.92764000000000002</v>
      </c>
      <c r="K90">
        <v>15001</v>
      </c>
      <c r="L90">
        <v>2E-3</v>
      </c>
      <c r="M90">
        <v>0</v>
      </c>
      <c r="N90">
        <v>88</v>
      </c>
      <c r="O90">
        <v>626</v>
      </c>
      <c r="P90">
        <v>88</v>
      </c>
      <c r="Q90">
        <v>331.3</v>
      </c>
      <c r="R90">
        <v>88</v>
      </c>
      <c r="S90">
        <v>-38.380000000000003</v>
      </c>
      <c r="T90">
        <v>88</v>
      </c>
      <c r="U90">
        <v>49.89</v>
      </c>
    </row>
    <row r="91" spans="1:21" x14ac:dyDescent="0.3">
      <c r="A91" s="5">
        <f t="shared" si="10"/>
        <v>17501</v>
      </c>
      <c r="B91" s="1">
        <f t="shared" si="5"/>
        <v>1.60630230125523</v>
      </c>
      <c r="C91" s="1">
        <f t="shared" si="6"/>
        <v>-88.27000000000001</v>
      </c>
      <c r="I91" s="8">
        <f t="shared" si="11"/>
        <v>1.7198999999999998</v>
      </c>
      <c r="J91" s="8">
        <f t="shared" si="12"/>
        <v>1.0707199999999999</v>
      </c>
      <c r="K91">
        <v>17501</v>
      </c>
      <c r="L91">
        <v>2E-3</v>
      </c>
      <c r="M91">
        <v>0</v>
      </c>
      <c r="N91">
        <v>89</v>
      </c>
      <c r="O91">
        <v>614.25</v>
      </c>
      <c r="P91">
        <v>89</v>
      </c>
      <c r="Q91">
        <v>382.4</v>
      </c>
      <c r="R91">
        <v>89</v>
      </c>
      <c r="S91">
        <v>-45.45</v>
      </c>
      <c r="T91">
        <v>89</v>
      </c>
      <c r="U91">
        <v>42.82</v>
      </c>
    </row>
    <row r="92" spans="1:21" x14ac:dyDescent="0.3">
      <c r="A92" s="5">
        <f t="shared" si="10"/>
        <v>20001</v>
      </c>
      <c r="B92" s="1">
        <f t="shared" si="5"/>
        <v>1.411050956926438</v>
      </c>
      <c r="C92" s="1">
        <f t="shared" si="6"/>
        <v>-88.35</v>
      </c>
      <c r="I92" s="8">
        <f t="shared" si="11"/>
        <v>1.6638999999999999</v>
      </c>
      <c r="J92" s="8">
        <f t="shared" si="12"/>
        <v>1.1791919999999998</v>
      </c>
      <c r="K92">
        <v>20001</v>
      </c>
      <c r="L92">
        <v>2E-3</v>
      </c>
      <c r="M92">
        <v>0</v>
      </c>
      <c r="N92">
        <v>90</v>
      </c>
      <c r="O92">
        <v>594.25</v>
      </c>
      <c r="P92">
        <v>90</v>
      </c>
      <c r="Q92">
        <v>421.14</v>
      </c>
      <c r="R92">
        <v>90</v>
      </c>
      <c r="S92">
        <v>-51.66</v>
      </c>
      <c r="T92">
        <v>90</v>
      </c>
      <c r="U92">
        <v>36.69</v>
      </c>
    </row>
    <row r="93" spans="1:21" x14ac:dyDescent="0.3">
      <c r="A93" s="5">
        <f t="shared" si="10"/>
        <v>25001</v>
      </c>
      <c r="B93" s="1">
        <f t="shared" si="5"/>
        <v>1.1250661025912216</v>
      </c>
      <c r="C93" s="1">
        <f t="shared" si="6"/>
        <v>-88.44</v>
      </c>
      <c r="I93" s="8">
        <f t="shared" si="11"/>
        <v>1.5488199999999999</v>
      </c>
      <c r="J93" s="8">
        <f t="shared" si="12"/>
        <v>1.3766479999999999</v>
      </c>
      <c r="K93">
        <v>25001</v>
      </c>
      <c r="L93">
        <v>2E-3</v>
      </c>
      <c r="M93">
        <v>0</v>
      </c>
      <c r="N93">
        <v>91</v>
      </c>
      <c r="O93">
        <v>553.15</v>
      </c>
      <c r="P93">
        <v>91</v>
      </c>
      <c r="Q93">
        <v>491.66</v>
      </c>
      <c r="R93">
        <v>91</v>
      </c>
      <c r="S93">
        <v>-63.59</v>
      </c>
      <c r="T93">
        <v>91</v>
      </c>
      <c r="U93">
        <v>24.85</v>
      </c>
    </row>
    <row r="94" spans="1:21" x14ac:dyDescent="0.3">
      <c r="A94" s="5">
        <f t="shared" si="10"/>
        <v>30001</v>
      </c>
      <c r="B94" s="1">
        <f t="shared" si="5"/>
        <v>0.92964870332904159</v>
      </c>
      <c r="C94" s="1">
        <f t="shared" si="6"/>
        <v>-88.21</v>
      </c>
      <c r="I94" s="8">
        <f t="shared" si="11"/>
        <v>1.41526</v>
      </c>
      <c r="J94" s="8">
        <f t="shared" si="12"/>
        <v>1.5223600000000002</v>
      </c>
      <c r="K94">
        <v>30001</v>
      </c>
      <c r="L94">
        <v>2E-3</v>
      </c>
      <c r="M94">
        <v>0</v>
      </c>
      <c r="N94">
        <v>92</v>
      </c>
      <c r="O94">
        <v>505.45</v>
      </c>
      <c r="P94">
        <v>92</v>
      </c>
      <c r="Q94">
        <v>543.70000000000005</v>
      </c>
      <c r="R94">
        <v>92</v>
      </c>
      <c r="S94">
        <v>-75.02</v>
      </c>
      <c r="T94">
        <v>92</v>
      </c>
      <c r="U94">
        <v>13.19</v>
      </c>
    </row>
    <row r="95" spans="1:21" x14ac:dyDescent="0.3">
      <c r="A95" s="5">
        <f t="shared" si="10"/>
        <v>35001</v>
      </c>
      <c r="B95" s="1">
        <f t="shared" si="5"/>
        <v>0.7950013108450581</v>
      </c>
      <c r="C95" s="1">
        <f t="shared" si="6"/>
        <v>-88.02</v>
      </c>
      <c r="I95" s="8">
        <f t="shared" si="11"/>
        <v>1.2736079999999999</v>
      </c>
      <c r="J95" s="8">
        <f t="shared" si="12"/>
        <v>1.6020199999999998</v>
      </c>
      <c r="K95">
        <v>35001</v>
      </c>
      <c r="L95">
        <v>2E-3</v>
      </c>
      <c r="M95">
        <v>0</v>
      </c>
      <c r="N95">
        <v>93</v>
      </c>
      <c r="O95">
        <v>454.86</v>
      </c>
      <c r="P95">
        <v>93</v>
      </c>
      <c r="Q95">
        <v>572.15</v>
      </c>
      <c r="R95">
        <v>93</v>
      </c>
      <c r="S95">
        <v>-85.82</v>
      </c>
      <c r="T95">
        <v>93</v>
      </c>
      <c r="U95">
        <v>2.2000000000000002</v>
      </c>
    </row>
    <row r="96" spans="1:21" x14ac:dyDescent="0.3">
      <c r="A96" s="5">
        <f t="shared" si="10"/>
        <v>40001</v>
      </c>
      <c r="B96" s="1">
        <f t="shared" si="5"/>
        <v>0.6916953824948312</v>
      </c>
      <c r="C96" s="1">
        <f t="shared" si="6"/>
        <v>-88.02000000000001</v>
      </c>
      <c r="I96" s="8">
        <f t="shared" si="11"/>
        <v>1.124088</v>
      </c>
      <c r="J96" s="8">
        <f t="shared" si="12"/>
        <v>1.6251199999999999</v>
      </c>
      <c r="K96">
        <v>40001</v>
      </c>
      <c r="L96">
        <v>2E-3</v>
      </c>
      <c r="M96">
        <v>0</v>
      </c>
      <c r="N96">
        <v>94</v>
      </c>
      <c r="O96">
        <v>401.46</v>
      </c>
      <c r="P96">
        <v>94</v>
      </c>
      <c r="Q96">
        <v>580.4</v>
      </c>
      <c r="R96">
        <v>94</v>
      </c>
      <c r="S96">
        <v>-96.4</v>
      </c>
      <c r="T96">
        <v>94</v>
      </c>
      <c r="U96">
        <v>-8.3800000000000008</v>
      </c>
    </row>
    <row r="97" spans="1:21" x14ac:dyDescent="0.3">
      <c r="A97" s="5">
        <f t="shared" si="10"/>
        <v>45001</v>
      </c>
      <c r="B97" s="1">
        <f t="shared" si="5"/>
        <v>0.60928503501340014</v>
      </c>
      <c r="C97" s="1">
        <f t="shared" si="6"/>
        <v>-88.19</v>
      </c>
      <c r="I97" s="8">
        <f t="shared" si="11"/>
        <v>0.98666399999999987</v>
      </c>
      <c r="J97" s="8">
        <f t="shared" si="12"/>
        <v>1.6193799999999998</v>
      </c>
      <c r="K97">
        <v>45001</v>
      </c>
      <c r="L97">
        <v>2E-3</v>
      </c>
      <c r="M97">
        <v>0</v>
      </c>
      <c r="N97">
        <v>95</v>
      </c>
      <c r="O97">
        <v>352.38</v>
      </c>
      <c r="P97">
        <v>95</v>
      </c>
      <c r="Q97">
        <v>578.35</v>
      </c>
      <c r="R97">
        <v>95</v>
      </c>
      <c r="S97">
        <v>-105.54</v>
      </c>
      <c r="T97">
        <v>95</v>
      </c>
      <c r="U97">
        <v>-17.350000000000001</v>
      </c>
    </row>
    <row r="98" spans="1:21" x14ac:dyDescent="0.3">
      <c r="A98" s="5">
        <f t="shared" si="10"/>
        <v>50001</v>
      </c>
      <c r="B98" s="1">
        <f t="shared" ref="B98:B105" si="13">I98/J98</f>
        <v>0.5429407072587078</v>
      </c>
      <c r="C98" s="1">
        <f t="shared" ref="C98:C103" si="14">S98-U98</f>
        <v>-92.84</v>
      </c>
      <c r="I98" s="8">
        <f t="shared" si="11"/>
        <v>0.85763999999999996</v>
      </c>
      <c r="J98" s="8">
        <f t="shared" si="12"/>
        <v>1.5796199999999998</v>
      </c>
      <c r="K98">
        <v>50001</v>
      </c>
      <c r="L98">
        <v>2E-3</v>
      </c>
      <c r="M98">
        <v>0</v>
      </c>
      <c r="N98">
        <v>96</v>
      </c>
      <c r="O98">
        <v>306.3</v>
      </c>
      <c r="P98">
        <v>96</v>
      </c>
      <c r="Q98">
        <v>564.15</v>
      </c>
      <c r="R98">
        <v>96</v>
      </c>
      <c r="S98">
        <v>-114.03</v>
      </c>
      <c r="T98">
        <v>96</v>
      </c>
      <c r="U98">
        <v>-21.19</v>
      </c>
    </row>
    <row r="99" spans="1:21" x14ac:dyDescent="0.3">
      <c r="A99" s="5">
        <f t="shared" si="10"/>
        <v>60001</v>
      </c>
      <c r="B99" s="1">
        <f t="shared" si="13"/>
        <v>0.44538144734261625</v>
      </c>
      <c r="C99" s="1">
        <f t="shared" si="14"/>
        <v>-87.84</v>
      </c>
      <c r="I99" s="8">
        <f t="shared" si="11"/>
        <v>0.63588</v>
      </c>
      <c r="J99" s="8">
        <f t="shared" si="12"/>
        <v>1.4277199999999999</v>
      </c>
      <c r="K99">
        <v>60001</v>
      </c>
      <c r="L99">
        <v>2E-3</v>
      </c>
      <c r="M99">
        <v>0</v>
      </c>
      <c r="N99">
        <v>97</v>
      </c>
      <c r="O99">
        <v>227.1</v>
      </c>
      <c r="P99">
        <v>97</v>
      </c>
      <c r="Q99">
        <v>509.9</v>
      </c>
      <c r="R99">
        <v>97</v>
      </c>
      <c r="S99">
        <v>-127.1</v>
      </c>
      <c r="T99">
        <v>97</v>
      </c>
      <c r="U99">
        <v>-39.26</v>
      </c>
    </row>
    <row r="100" spans="1:21" x14ac:dyDescent="0.3">
      <c r="A100" s="5">
        <f t="shared" si="10"/>
        <v>70001</v>
      </c>
      <c r="B100" s="1">
        <f t="shared" si="13"/>
        <v>0.37043835496700322</v>
      </c>
      <c r="C100" s="1">
        <f t="shared" si="14"/>
        <v>-87.330000000000013</v>
      </c>
      <c r="I100" s="8">
        <f t="shared" si="11"/>
        <v>0.47465600000000002</v>
      </c>
      <c r="J100" s="8">
        <f t="shared" si="12"/>
        <v>1.281336</v>
      </c>
      <c r="K100">
        <v>70001</v>
      </c>
      <c r="L100">
        <v>2E-3</v>
      </c>
      <c r="M100">
        <v>0</v>
      </c>
      <c r="N100">
        <v>98</v>
      </c>
      <c r="O100">
        <v>169.52</v>
      </c>
      <c r="P100">
        <v>98</v>
      </c>
      <c r="Q100">
        <v>457.62</v>
      </c>
      <c r="R100">
        <v>98</v>
      </c>
      <c r="S100">
        <v>-137.62</v>
      </c>
      <c r="T100">
        <v>98</v>
      </c>
      <c r="U100">
        <v>-50.29</v>
      </c>
    </row>
    <row r="101" spans="1:21" x14ac:dyDescent="0.3">
      <c r="A101" s="5">
        <f t="shared" si="10"/>
        <v>80001</v>
      </c>
      <c r="B101" s="1">
        <f t="shared" si="13"/>
        <v>0.31422516021597618</v>
      </c>
      <c r="C101" s="1">
        <f t="shared" si="14"/>
        <v>-87.25</v>
      </c>
      <c r="I101" s="8">
        <f t="shared" si="11"/>
        <v>0.34871199999999997</v>
      </c>
      <c r="J101" s="8">
        <f t="shared" si="12"/>
        <v>1.1097519999999998</v>
      </c>
      <c r="K101">
        <v>80001</v>
      </c>
      <c r="L101">
        <v>2E-3</v>
      </c>
      <c r="M101">
        <v>0</v>
      </c>
      <c r="N101">
        <v>99</v>
      </c>
      <c r="O101">
        <v>124.54</v>
      </c>
      <c r="P101">
        <v>99</v>
      </c>
      <c r="Q101">
        <v>396.34</v>
      </c>
      <c r="R101">
        <v>99</v>
      </c>
      <c r="S101">
        <v>-144.38</v>
      </c>
      <c r="T101">
        <v>99</v>
      </c>
      <c r="U101">
        <v>-57.13</v>
      </c>
    </row>
    <row r="102" spans="1:21" x14ac:dyDescent="0.3">
      <c r="A102" s="5">
        <f t="shared" si="10"/>
        <v>90001</v>
      </c>
      <c r="B102" s="1">
        <f t="shared" si="13"/>
        <v>0.26764620308408493</v>
      </c>
      <c r="C102" s="1">
        <f t="shared" si="14"/>
        <v>-87.1</v>
      </c>
      <c r="I102" s="8">
        <f t="shared" si="11"/>
        <v>0.25757199999999997</v>
      </c>
      <c r="J102" s="8">
        <f t="shared" si="12"/>
        <v>0.96235999999999988</v>
      </c>
      <c r="K102">
        <v>90001</v>
      </c>
      <c r="L102">
        <v>2E-3</v>
      </c>
      <c r="M102">
        <v>0</v>
      </c>
      <c r="N102">
        <v>100</v>
      </c>
      <c r="O102">
        <v>91.99</v>
      </c>
      <c r="P102">
        <v>100</v>
      </c>
      <c r="Q102">
        <v>343.7</v>
      </c>
      <c r="R102">
        <v>100</v>
      </c>
      <c r="S102">
        <v>-145.69</v>
      </c>
      <c r="T102">
        <v>100</v>
      </c>
      <c r="U102">
        <v>-58.59</v>
      </c>
    </row>
    <row r="103" spans="1:21" x14ac:dyDescent="0.3">
      <c r="A103" s="5">
        <f t="shared" si="10"/>
        <v>100001</v>
      </c>
      <c r="B103" s="1">
        <f t="shared" si="13"/>
        <v>0.22971605366643535</v>
      </c>
      <c r="C103" s="1">
        <f t="shared" si="14"/>
        <v>-86.509999999999991</v>
      </c>
      <c r="I103" s="8">
        <f t="shared" si="11"/>
        <v>0.22244599999999998</v>
      </c>
      <c r="J103" s="8">
        <f t="shared" si="12"/>
        <v>0.96835199999999988</v>
      </c>
      <c r="K103">
        <v>100001</v>
      </c>
      <c r="L103">
        <v>2E-3</v>
      </c>
      <c r="M103">
        <v>0</v>
      </c>
      <c r="N103">
        <v>101</v>
      </c>
      <c r="O103">
        <v>79.444999999999993</v>
      </c>
      <c r="P103">
        <v>101</v>
      </c>
      <c r="Q103">
        <v>345.84</v>
      </c>
      <c r="R103">
        <v>101</v>
      </c>
      <c r="S103">
        <v>-140.32</v>
      </c>
      <c r="T103">
        <v>101</v>
      </c>
      <c r="U103">
        <v>-53.81</v>
      </c>
    </row>
    <row r="104" spans="1:21" x14ac:dyDescent="0.3">
      <c r="A104" s="5">
        <f t="shared" si="10"/>
        <v>110001</v>
      </c>
      <c r="B104" s="1">
        <f t="shared" si="13"/>
        <v>0.20009214524082281</v>
      </c>
      <c r="C104" s="1">
        <f>S104-U104</f>
        <v>-84.95999999999998</v>
      </c>
      <c r="I104" s="8">
        <f t="shared" si="11"/>
        <v>0.22496599999999997</v>
      </c>
      <c r="J104" s="8">
        <f t="shared" si="12"/>
        <v>1.124312</v>
      </c>
      <c r="K104">
        <v>110001</v>
      </c>
      <c r="L104">
        <v>2E-3</v>
      </c>
      <c r="M104">
        <v>0</v>
      </c>
      <c r="N104">
        <v>102</v>
      </c>
      <c r="O104">
        <v>80.344999999999999</v>
      </c>
      <c r="P104">
        <v>102</v>
      </c>
      <c r="Q104">
        <v>401.54</v>
      </c>
      <c r="R104">
        <v>102</v>
      </c>
      <c r="S104">
        <v>-143.13999999999999</v>
      </c>
      <c r="T104">
        <v>102</v>
      </c>
      <c r="U104">
        <v>-58.18</v>
      </c>
    </row>
    <row r="105" spans="1:21" x14ac:dyDescent="0.3">
      <c r="A105" s="5">
        <f t="shared" si="10"/>
        <v>120001</v>
      </c>
      <c r="B105" s="1">
        <f t="shared" si="13"/>
        <v>0.17379894079818425</v>
      </c>
      <c r="C105" s="1">
        <f>S105-U105</f>
        <v>-84.410000000000011</v>
      </c>
      <c r="I105" s="8">
        <f t="shared" si="11"/>
        <v>0.20582800000000001</v>
      </c>
      <c r="J105" s="8">
        <f t="shared" si="12"/>
        <v>1.1842879999999998</v>
      </c>
      <c r="K105">
        <v>120001</v>
      </c>
      <c r="L105">
        <v>2E-3</v>
      </c>
      <c r="M105">
        <v>0</v>
      </c>
      <c r="N105">
        <v>103</v>
      </c>
      <c r="O105">
        <v>73.510000000000005</v>
      </c>
      <c r="P105">
        <v>103</v>
      </c>
      <c r="Q105">
        <v>422.96</v>
      </c>
      <c r="R105">
        <v>103</v>
      </c>
      <c r="S105">
        <v>-153.93</v>
      </c>
      <c r="T105">
        <v>103</v>
      </c>
      <c r="U105">
        <v>-69.52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2023-05-30T13:33:01Z</dcterms:modified>
</cp:coreProperties>
</file>