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5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2" i="8"/>
  <c r="I2" i="8"/>
  <c r="A67" i="8" l="1"/>
  <c r="A68" i="8"/>
  <c r="A69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B68" i="8" l="1"/>
  <c r="B67" i="8"/>
  <c r="B69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<sst xmlns="http://schemas.openxmlformats.org/spreadsheetml/2006/main" count="20" uniqueCount="17">
  <si>
    <t>Ph (deg)</t>
  </si>
  <si>
    <t>f (Hz)</t>
  </si>
  <si>
    <t>Vpp initial</t>
  </si>
  <si>
    <t>mV</t>
  </si>
  <si>
    <t>Z (Ohm)</t>
  </si>
  <si>
    <t>A/V</t>
  </si>
  <si>
    <t>Vpp</t>
  </si>
  <si>
    <t>Ipp</t>
  </si>
  <si>
    <t>Temp center (deg)</t>
  </si>
  <si>
    <t>Isc</t>
  </si>
  <si>
    <t>MPP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</si>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</sst>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0.31666734304614258</c:v>
                </c:pt>
                <c:pt idx="1">
                  <c:v>0.31727169135601496</c:v>
                </c:pt>
                <c:pt idx="2">
                  <c:v>0.31791050836446322</c:v>
                </c:pt>
                <c:pt idx="3">
                  <c:v>0.31834929992630812</c:v>
                </c:pt>
                <c:pt idx="4">
                  <c:v>0.31788815275091564</c:v>
                </c:pt>
                <c:pt idx="5">
                  <c:v>0.31934999374191664</c:v>
                </c:pt>
                <c:pt idx="6">
                  <c:v>0.32043337127439819</c:v>
                </c:pt>
                <c:pt idx="7">
                  <c:v>0.32131634819532912</c:v>
                </c:pt>
                <c:pt idx="8">
                  <c:v>0.32241645906709049</c:v>
                </c:pt>
                <c:pt idx="9">
                  <c:v>0.31912765957446804</c:v>
                </c:pt>
                <c:pt idx="10">
                  <c:v>0.32077894286325698</c:v>
                </c:pt>
                <c:pt idx="11">
                  <c:v>0.31684997239797863</c:v>
                </c:pt>
                <c:pt idx="12">
                  <c:v>0.31829356164964184</c:v>
                </c:pt>
                <c:pt idx="13">
                  <c:v>0.31637130801687768</c:v>
                </c:pt>
                <c:pt idx="14">
                  <c:v>0.31525243954179044</c:v>
                </c:pt>
                <c:pt idx="15">
                  <c:v>0.31436405821556629</c:v>
                </c:pt>
                <c:pt idx="16">
                  <c:v>0.31222844251336901</c:v>
                </c:pt>
                <c:pt idx="17">
                  <c:v>0.31159874608150473</c:v>
                </c:pt>
                <c:pt idx="18">
                  <c:v>0.31291349133238427</c:v>
                </c:pt>
                <c:pt idx="19">
                  <c:v>0.30982435743055264</c:v>
                </c:pt>
                <c:pt idx="20">
                  <c:v>0.30890368213022679</c:v>
                </c:pt>
                <c:pt idx="21">
                  <c:v>0.30771625435829325</c:v>
                </c:pt>
                <c:pt idx="22">
                  <c:v>0.30322513954930735</c:v>
                </c:pt>
                <c:pt idx="23">
                  <c:v>0.30162235799207399</c:v>
                </c:pt>
                <c:pt idx="24">
                  <c:v>0.29944615384615386</c:v>
                </c:pt>
                <c:pt idx="25">
                  <c:v>0.29723813420621931</c:v>
                </c:pt>
                <c:pt idx="26">
                  <c:v>0.29275727523979844</c:v>
                </c:pt>
                <c:pt idx="27">
                  <c:v>0.28362796303736443</c:v>
                </c:pt>
                <c:pt idx="28">
                  <c:v>0.27468531468531471</c:v>
                </c:pt>
                <c:pt idx="29">
                  <c:v>0.2648210401423769</c:v>
                </c:pt>
                <c:pt idx="30">
                  <c:v>0.25321637426900584</c:v>
                </c:pt>
                <c:pt idx="31">
                  <c:v>0.24448735277080522</c:v>
                </c:pt>
                <c:pt idx="32">
                  <c:v>0.23397234144015261</c:v>
                </c:pt>
                <c:pt idx="33">
                  <c:v>0.22509700009463426</c:v>
                </c:pt>
                <c:pt idx="34">
                  <c:v>0.21532258064516127</c:v>
                </c:pt>
                <c:pt idx="35">
                  <c:v>0.20693770980977244</c:v>
                </c:pt>
                <c:pt idx="36">
                  <c:v>0.19926049177297103</c:v>
                </c:pt>
                <c:pt idx="37">
                  <c:v>0.19125703218666423</c:v>
                </c:pt>
                <c:pt idx="38">
                  <c:v>0.18432269276502333</c:v>
                </c:pt>
                <c:pt idx="39">
                  <c:v>0.17717974361305572</c:v>
                </c:pt>
                <c:pt idx="40">
                  <c:v>0.17027635250697629</c:v>
                </c:pt>
                <c:pt idx="41">
                  <c:v>0.15904659690546466</c:v>
                </c:pt>
                <c:pt idx="42">
                  <c:v>0.14818019625334525</c:v>
                </c:pt>
                <c:pt idx="43">
                  <c:v>0.13885638297872341</c:v>
                </c:pt>
                <c:pt idx="44">
                  <c:v>0.13101717305151916</c:v>
                </c:pt>
                <c:pt idx="45">
                  <c:v>0.12373850138429937</c:v>
                </c:pt>
                <c:pt idx="46">
                  <c:v>0.11581717694534607</c:v>
                </c:pt>
                <c:pt idx="47">
                  <c:v>0.10962871938909859</c:v>
                </c:pt>
                <c:pt idx="48">
                  <c:v>0.103846490077804</c:v>
                </c:pt>
                <c:pt idx="49">
                  <c:v>9.9147455415398003E-2</c:v>
                </c:pt>
                <c:pt idx="50">
                  <c:v>9.4553376906318071E-2</c:v>
                </c:pt>
                <c:pt idx="51">
                  <c:v>7.6475848163408425E-2</c:v>
                </c:pt>
                <c:pt idx="52">
                  <c:v>6.4318400981853235E-2</c:v>
                </c:pt>
                <c:pt idx="53">
                  <c:v>5.5765963037575549E-2</c:v>
                </c:pt>
                <c:pt idx="54">
                  <c:v>4.9692253272019808E-2</c:v>
                </c:pt>
                <c:pt idx="55">
                  <c:v>4.2303416856492027E-2</c:v>
                </c:pt>
                <c:pt idx="56">
                  <c:v>3.8578454115245429E-2</c:v>
                </c:pt>
                <c:pt idx="57">
                  <c:v>3.7263097072419107E-2</c:v>
                </c:pt>
                <c:pt idx="58">
                  <c:v>3.6966024240015896E-2</c:v>
                </c:pt>
                <c:pt idx="59">
                  <c:v>3.7493850442768123E-2</c:v>
                </c:pt>
                <c:pt idx="60">
                  <c:v>3.8670604348570455E-2</c:v>
                </c:pt>
                <c:pt idx="61">
                  <c:v>3.9684454756380508E-2</c:v>
                </c:pt>
                <c:pt idx="62">
                  <c:v>4.2543337645536874E-2</c:v>
                </c:pt>
                <c:pt idx="63">
                  <c:v>4.5579743619355587E-2</c:v>
                </c:pt>
                <c:pt idx="64">
                  <c:v>5.1012119649303758E-2</c:v>
                </c:pt>
                <c:pt idx="65">
                  <c:v>5.9984020832100374E-2</c:v>
                </c:pt>
                <c:pt idx="66">
                  <c:v>6.3923733065730043E-2</c:v>
                </c:pt>
                <c:pt idx="67">
                  <c:v>6.6502995188058536E-2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-1.18</c:v>
                </c:pt>
                <c:pt idx="1">
                  <c:v>-1.0899999999999999</c:v>
                </c:pt>
                <c:pt idx="2">
                  <c:v>-2.0599999999999996</c:v>
                </c:pt>
                <c:pt idx="3">
                  <c:v>-2.4</c:v>
                </c:pt>
                <c:pt idx="4">
                  <c:v>-3.42</c:v>
                </c:pt>
                <c:pt idx="5">
                  <c:v>-3.6500000000000004</c:v>
                </c:pt>
                <c:pt idx="6">
                  <c:v>-4.58</c:v>
                </c:pt>
                <c:pt idx="7">
                  <c:v>-5.4499999999999993</c:v>
                </c:pt>
                <c:pt idx="8">
                  <c:v>-6.05</c:v>
                </c:pt>
                <c:pt idx="9">
                  <c:v>-6.92</c:v>
                </c:pt>
                <c:pt idx="10">
                  <c:v>-8.07</c:v>
                </c:pt>
                <c:pt idx="11">
                  <c:v>-9.120000000000001</c:v>
                </c:pt>
                <c:pt idx="12">
                  <c:v>-9.83</c:v>
                </c:pt>
                <c:pt idx="13">
                  <c:v>-10.329999999999998</c:v>
                </c:pt>
                <c:pt idx="14">
                  <c:v>-11</c:v>
                </c:pt>
                <c:pt idx="15">
                  <c:v>-12.059999999999999</c:v>
                </c:pt>
                <c:pt idx="16">
                  <c:v>-13.180000000000001</c:v>
                </c:pt>
                <c:pt idx="17">
                  <c:v>-13.55</c:v>
                </c:pt>
                <c:pt idx="18">
                  <c:v>-14.28</c:v>
                </c:pt>
                <c:pt idx="19">
                  <c:v>-15.21</c:v>
                </c:pt>
                <c:pt idx="20">
                  <c:v>-15.879999999999999</c:v>
                </c:pt>
                <c:pt idx="21">
                  <c:v>-17.39</c:v>
                </c:pt>
                <c:pt idx="22">
                  <c:v>-18.920000000000002</c:v>
                </c:pt>
                <c:pt idx="23">
                  <c:v>-19.93</c:v>
                </c:pt>
                <c:pt idx="24">
                  <c:v>-20.18</c:v>
                </c:pt>
                <c:pt idx="25">
                  <c:v>-21.65</c:v>
                </c:pt>
                <c:pt idx="26">
                  <c:v>-23.11</c:v>
                </c:pt>
                <c:pt idx="27">
                  <c:v>-26.369999999999997</c:v>
                </c:pt>
                <c:pt idx="28">
                  <c:v>-29.07</c:v>
                </c:pt>
                <c:pt idx="29">
                  <c:v>-32.01</c:v>
                </c:pt>
                <c:pt idx="30">
                  <c:v>-34.29</c:v>
                </c:pt>
                <c:pt idx="31">
                  <c:v>-36.53</c:v>
                </c:pt>
                <c:pt idx="32">
                  <c:v>-38.35</c:v>
                </c:pt>
                <c:pt idx="33">
                  <c:v>-40.589999999999996</c:v>
                </c:pt>
                <c:pt idx="34">
                  <c:v>-42.28</c:v>
                </c:pt>
                <c:pt idx="35">
                  <c:v>-43.81</c:v>
                </c:pt>
                <c:pt idx="36">
                  <c:v>-44.88</c:v>
                </c:pt>
                <c:pt idx="37">
                  <c:v>-46.29</c:v>
                </c:pt>
                <c:pt idx="38">
                  <c:v>-47.449999999999996</c:v>
                </c:pt>
                <c:pt idx="39">
                  <c:v>-48.290000000000006</c:v>
                </c:pt>
                <c:pt idx="40">
                  <c:v>-49.23</c:v>
                </c:pt>
                <c:pt idx="41">
                  <c:v>-50.48</c:v>
                </c:pt>
                <c:pt idx="42">
                  <c:v>-51.8</c:v>
                </c:pt>
                <c:pt idx="43">
                  <c:v>-52.66</c:v>
                </c:pt>
                <c:pt idx="44">
                  <c:v>-53.08</c:v>
                </c:pt>
                <c:pt idx="45">
                  <c:v>-53.77</c:v>
                </c:pt>
                <c:pt idx="46">
                  <c:v>-54.33</c:v>
                </c:pt>
                <c:pt idx="47">
                  <c:v>-54.129999999999995</c:v>
                </c:pt>
                <c:pt idx="48">
                  <c:v>-54.11</c:v>
                </c:pt>
                <c:pt idx="49">
                  <c:v>-54.03</c:v>
                </c:pt>
                <c:pt idx="50">
                  <c:v>-54.059999999999995</c:v>
                </c:pt>
                <c:pt idx="51">
                  <c:v>-51.55</c:v>
                </c:pt>
                <c:pt idx="52">
                  <c:v>-47.67</c:v>
                </c:pt>
                <c:pt idx="53">
                  <c:v>-43.67</c:v>
                </c:pt>
                <c:pt idx="54">
                  <c:v>-38.1</c:v>
                </c:pt>
                <c:pt idx="55">
                  <c:v>-27.509999999999998</c:v>
                </c:pt>
                <c:pt idx="56">
                  <c:v>-16.179999999999996</c:v>
                </c:pt>
                <c:pt idx="57">
                  <c:v>-6.4600000000000009</c:v>
                </c:pt>
                <c:pt idx="58">
                  <c:v>2.0300000000000011</c:v>
                </c:pt>
                <c:pt idx="59">
                  <c:v>8.5900000000000034</c:v>
                </c:pt>
                <c:pt idx="60">
                  <c:v>10.600000000000001</c:v>
                </c:pt>
                <c:pt idx="61">
                  <c:v>25.86</c:v>
                </c:pt>
                <c:pt idx="62">
                  <c:v>34.150000000000006</c:v>
                </c:pt>
                <c:pt idx="63">
                  <c:v>43.040000000000006</c:v>
                </c:pt>
                <c:pt idx="64">
                  <c:v>51.6</c:v>
                </c:pt>
                <c:pt idx="65">
                  <c:v>54.949999999999996</c:v>
                </c:pt>
                <c:pt idx="66">
                  <c:v>55.339999999999996</c:v>
                </c:pt>
                <c:pt idx="67">
                  <c:v>57.45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340658</xdr:colOff>
      <xdr:row>8</xdr:row>
      <xdr:rowOff>170330</xdr:rowOff>
    </xdr:from>
    <xdr:to>
      <xdr:col>7</xdr:col>
      <xdr:colOff>2303928</xdr:colOff>
      <xdr:row>24</xdr:row>
      <xdr:rowOff>44824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331694</xdr:colOff>
      <xdr:row>26</xdr:row>
      <xdr:rowOff>31376</xdr:rowOff>
    </xdr:from>
    <xdr:to>
      <xdr:col>7</xdr:col>
      <xdr:colOff>2277035</xdr:colOff>
      <xdr:row>41</xdr:row>
      <xdr:rowOff>85164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E16" sqref="E16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8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9</v>
      </c>
      <c r="H1" s="3"/>
      <c r="I1" s="9" t="s">
        <v>6</v>
      </c>
      <c r="J1" s="9" t="s">
        <v>7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5">
        <f t="shared" ref="A2:A65" si="0">K2</f>
        <v>25</v>
      </c>
      <c r="B2" s="1">
        <f t="shared" ref="B2:B33" si="1">I2/J2</f>
        <v>0.31666734304614258</v>
      </c>
      <c r="C2" s="1">
        <f t="shared" ref="C2:C33" si="2">S2-U2</f>
        <v>-1.18</v>
      </c>
      <c r="F2" s="4"/>
      <c r="G2" s="2">
        <v>1.5</v>
      </c>
      <c r="H2" s="1" t="s">
        <v>5</v>
      </c>
      <c r="I2" s="7">
        <f>O2*2.8/1000</f>
        <v>0.43696799999999997</v>
      </c>
      <c r="J2" s="7">
        <f>Q2*2.8/1000</f>
        <v>1.379896</v>
      </c>
      <c r="K2">
        <v>25</v>
      </c>
      <c r="L2">
        <v>2E-3</v>
      </c>
      <c r="M2">
        <v>0</v>
      </c>
      <c r="N2">
        <v>0</v>
      </c>
      <c r="O2">
        <v>156.06</v>
      </c>
      <c r="P2">
        <v>0</v>
      </c>
      <c r="Q2">
        <v>492.82</v>
      </c>
      <c r="R2">
        <v>0</v>
      </c>
      <c r="S2">
        <v>-1.18</v>
      </c>
      <c r="T2">
        <v>0</v>
      </c>
      <c r="U2">
        <v>0</v>
      </c>
    </row>
    <row r="3" spans="1:21" x14ac:dyDescent="0.3">
      <c r="A3" s="5">
        <f t="shared" si="0"/>
        <v>51</v>
      </c>
      <c r="B3" s="1">
        <f t="shared" si="1"/>
        <v>0.31727169135601496</v>
      </c>
      <c r="C3" s="1">
        <f t="shared" si="2"/>
        <v>-1.0899999999999999</v>
      </c>
      <c r="F3" s="4"/>
      <c r="G3" s="3"/>
      <c r="H3" s="3"/>
      <c r="I3" s="7">
        <f t="shared" ref="I3:I66" si="3">O3*2.8/1000</f>
        <v>0.43657599999999996</v>
      </c>
      <c r="J3" s="7">
        <f t="shared" ref="J3:J66" si="4">Q3*2.8/1000</f>
        <v>1.3760319999999999</v>
      </c>
      <c r="K3">
        <v>51</v>
      </c>
      <c r="L3">
        <v>2E-3</v>
      </c>
      <c r="M3">
        <v>0</v>
      </c>
      <c r="N3">
        <v>1</v>
      </c>
      <c r="O3">
        <v>155.91999999999999</v>
      </c>
      <c r="P3">
        <v>1</v>
      </c>
      <c r="Q3">
        <v>491.44</v>
      </c>
      <c r="R3">
        <v>1</v>
      </c>
      <c r="S3">
        <v>-1.73</v>
      </c>
      <c r="T3">
        <v>1</v>
      </c>
      <c r="U3">
        <v>-0.64</v>
      </c>
    </row>
    <row r="4" spans="1:21" x14ac:dyDescent="0.3">
      <c r="A4" s="5">
        <f t="shared" si="0"/>
        <v>101</v>
      </c>
      <c r="B4" s="1">
        <f t="shared" si="1"/>
        <v>0.31791050836446322</v>
      </c>
      <c r="C4" s="1">
        <f t="shared" si="2"/>
        <v>-2.0599999999999996</v>
      </c>
      <c r="F4" s="4"/>
      <c r="G4" s="6" t="s">
        <v>2</v>
      </c>
      <c r="I4" s="7">
        <f t="shared" si="3"/>
        <v>0.43845200000000001</v>
      </c>
      <c r="J4" s="7">
        <f t="shared" si="4"/>
        <v>1.3791679999999999</v>
      </c>
      <c r="K4">
        <v>101</v>
      </c>
      <c r="L4">
        <v>2E-3</v>
      </c>
      <c r="M4">
        <v>0</v>
      </c>
      <c r="N4">
        <v>2</v>
      </c>
      <c r="O4">
        <v>156.59</v>
      </c>
      <c r="P4">
        <v>2</v>
      </c>
      <c r="Q4">
        <v>492.56</v>
      </c>
      <c r="R4">
        <v>2</v>
      </c>
      <c r="S4">
        <v>-2.84</v>
      </c>
      <c r="T4">
        <v>2</v>
      </c>
      <c r="U4">
        <v>-0.78</v>
      </c>
    </row>
    <row r="5" spans="1:21" x14ac:dyDescent="0.3">
      <c r="A5" s="5">
        <f t="shared" si="0"/>
        <v>151</v>
      </c>
      <c r="B5" s="1">
        <f t="shared" si="1"/>
        <v>0.31834929992630812</v>
      </c>
      <c r="C5" s="1">
        <f t="shared" si="2"/>
        <v>-2.4</v>
      </c>
      <c r="F5" s="4"/>
      <c r="G5" s="1">
        <f>O2*2.319</f>
        <v>361.90314000000001</v>
      </c>
      <c r="H5" s="1" t="s">
        <v>3</v>
      </c>
      <c r="I5" s="7">
        <f t="shared" si="3"/>
        <v>0.43545600000000001</v>
      </c>
      <c r="J5" s="7">
        <f t="shared" si="4"/>
        <v>1.3678559999999997</v>
      </c>
      <c r="K5">
        <v>151</v>
      </c>
      <c r="L5">
        <v>2E-3</v>
      </c>
      <c r="M5">
        <v>0</v>
      </c>
      <c r="N5">
        <v>3</v>
      </c>
      <c r="O5">
        <v>155.52000000000001</v>
      </c>
      <c r="P5">
        <v>3</v>
      </c>
      <c r="Q5">
        <v>488.52</v>
      </c>
      <c r="R5">
        <v>3</v>
      </c>
      <c r="S5">
        <v>-3.98</v>
      </c>
      <c r="T5">
        <v>3</v>
      </c>
      <c r="U5">
        <v>-1.58</v>
      </c>
    </row>
    <row r="6" spans="1:21" x14ac:dyDescent="0.3">
      <c r="A6" s="5">
        <f t="shared" si="0"/>
        <v>201</v>
      </c>
      <c r="B6" s="1">
        <f t="shared" si="1"/>
        <v>0.31788815275091564</v>
      </c>
      <c r="C6" s="1">
        <f t="shared" si="2"/>
        <v>-3.42</v>
      </c>
      <c r="F6" s="4"/>
      <c r="G6" s="3"/>
      <c r="H6" s="3"/>
      <c r="I6" s="7">
        <f t="shared" si="3"/>
        <v>0.43259999999999998</v>
      </c>
      <c r="J6" s="7">
        <f t="shared" si="4"/>
        <v>1.3608559999999998</v>
      </c>
      <c r="K6">
        <v>201</v>
      </c>
      <c r="L6">
        <v>2E-3</v>
      </c>
      <c r="M6">
        <v>0</v>
      </c>
      <c r="N6">
        <v>4</v>
      </c>
      <c r="O6">
        <v>154.5</v>
      </c>
      <c r="P6">
        <v>4</v>
      </c>
      <c r="Q6">
        <v>486.02</v>
      </c>
      <c r="R6">
        <v>4</v>
      </c>
      <c r="S6">
        <v>-4.59</v>
      </c>
      <c r="T6">
        <v>4</v>
      </c>
      <c r="U6">
        <v>-1.17</v>
      </c>
    </row>
    <row r="7" spans="1:21" x14ac:dyDescent="0.3">
      <c r="A7" s="5">
        <f t="shared" si="0"/>
        <v>251</v>
      </c>
      <c r="B7" s="1">
        <f t="shared" si="1"/>
        <v>0.31934999374191664</v>
      </c>
      <c r="C7" s="1">
        <f t="shared" si="2"/>
        <v>-3.6500000000000004</v>
      </c>
      <c r="F7" s="4"/>
      <c r="G7" s="6" t="s">
        <v>10</v>
      </c>
      <c r="H7" s="3"/>
      <c r="I7" s="7">
        <f t="shared" si="3"/>
        <v>0.42865199999999998</v>
      </c>
      <c r="J7" s="7">
        <f t="shared" si="4"/>
        <v>1.3422639999999999</v>
      </c>
      <c r="K7">
        <v>251</v>
      </c>
      <c r="L7">
        <v>2E-3</v>
      </c>
      <c r="M7">
        <v>0</v>
      </c>
      <c r="N7">
        <v>5</v>
      </c>
      <c r="O7">
        <v>153.09</v>
      </c>
      <c r="P7">
        <v>5</v>
      </c>
      <c r="Q7">
        <v>479.38</v>
      </c>
      <c r="R7">
        <v>5</v>
      </c>
      <c r="S7">
        <v>-5.41</v>
      </c>
      <c r="T7">
        <v>5</v>
      </c>
      <c r="U7">
        <v>-1.76</v>
      </c>
    </row>
    <row r="8" spans="1:21" x14ac:dyDescent="0.3">
      <c r="A8" s="5">
        <f t="shared" si="0"/>
        <v>301</v>
      </c>
      <c r="B8" s="1">
        <f t="shared" si="1"/>
        <v>0.32043337127439819</v>
      </c>
      <c r="C8" s="1">
        <f t="shared" si="2"/>
        <v>-4.58</v>
      </c>
      <c r="G8" s="5">
        <v>467</v>
      </c>
      <c r="H8" s="10" t="s">
        <v>3</v>
      </c>
      <c r="I8" s="7">
        <f t="shared" si="3"/>
        <v>0.42565599999999998</v>
      </c>
      <c r="J8" s="7">
        <f t="shared" si="4"/>
        <v>1.328376</v>
      </c>
      <c r="K8">
        <v>301</v>
      </c>
      <c r="L8">
        <v>2E-3</v>
      </c>
      <c r="M8">
        <v>0</v>
      </c>
      <c r="N8">
        <v>6</v>
      </c>
      <c r="O8">
        <v>152.02000000000001</v>
      </c>
      <c r="P8">
        <v>6</v>
      </c>
      <c r="Q8">
        <v>474.42</v>
      </c>
      <c r="R8">
        <v>6</v>
      </c>
      <c r="S8">
        <v>-6.01</v>
      </c>
      <c r="T8">
        <v>6</v>
      </c>
      <c r="U8">
        <v>-1.43</v>
      </c>
    </row>
    <row r="9" spans="1:21" x14ac:dyDescent="0.3">
      <c r="A9" s="5">
        <f t="shared" si="0"/>
        <v>351</v>
      </c>
      <c r="B9" s="1">
        <f t="shared" si="1"/>
        <v>0.32131634819532912</v>
      </c>
      <c r="C9" s="1">
        <f t="shared" si="2"/>
        <v>-5.4499999999999993</v>
      </c>
      <c r="H9" s="3"/>
      <c r="I9" s="7">
        <f t="shared" si="3"/>
        <v>0.42375200000000002</v>
      </c>
      <c r="J9" s="7">
        <f t="shared" si="4"/>
        <v>1.3188</v>
      </c>
      <c r="K9">
        <v>351</v>
      </c>
      <c r="L9">
        <v>2E-3</v>
      </c>
      <c r="M9">
        <v>0</v>
      </c>
      <c r="N9">
        <v>7</v>
      </c>
      <c r="O9">
        <v>151.34</v>
      </c>
      <c r="P9">
        <v>7</v>
      </c>
      <c r="Q9">
        <v>471</v>
      </c>
      <c r="R9">
        <v>7</v>
      </c>
      <c r="S9">
        <v>-6.55</v>
      </c>
      <c r="T9">
        <v>7</v>
      </c>
      <c r="U9">
        <v>-1.1000000000000001</v>
      </c>
    </row>
    <row r="10" spans="1:21" x14ac:dyDescent="0.3">
      <c r="A10" s="5">
        <f t="shared" si="0"/>
        <v>401</v>
      </c>
      <c r="B10" s="1">
        <f t="shared" si="1"/>
        <v>0.32241645906709049</v>
      </c>
      <c r="C10" s="1">
        <f t="shared" si="2"/>
        <v>-6.05</v>
      </c>
      <c r="I10" s="7">
        <f t="shared" si="3"/>
        <v>0.42036399999999996</v>
      </c>
      <c r="J10" s="7">
        <f t="shared" si="4"/>
        <v>1.3037919999999998</v>
      </c>
      <c r="K10">
        <v>401</v>
      </c>
      <c r="L10">
        <v>2E-3</v>
      </c>
      <c r="M10">
        <v>0</v>
      </c>
      <c r="N10">
        <v>8</v>
      </c>
      <c r="O10">
        <v>150.13</v>
      </c>
      <c r="P10">
        <v>8</v>
      </c>
      <c r="Q10">
        <v>465.64</v>
      </c>
      <c r="R10">
        <v>8</v>
      </c>
      <c r="S10">
        <v>-7</v>
      </c>
      <c r="T10">
        <v>8</v>
      </c>
      <c r="U10">
        <v>-0.95</v>
      </c>
    </row>
    <row r="11" spans="1:21" x14ac:dyDescent="0.3">
      <c r="A11" s="5">
        <f t="shared" si="0"/>
        <v>451</v>
      </c>
      <c r="B11" s="1">
        <f t="shared" si="1"/>
        <v>0.31912765957446804</v>
      </c>
      <c r="C11" s="1">
        <f t="shared" si="2"/>
        <v>-6.92</v>
      </c>
      <c r="I11" s="7">
        <f t="shared" si="3"/>
        <v>0.41997199999999996</v>
      </c>
      <c r="J11" s="7">
        <f t="shared" si="4"/>
        <v>1.3160000000000001</v>
      </c>
      <c r="K11">
        <v>451</v>
      </c>
      <c r="L11">
        <v>2E-3</v>
      </c>
      <c r="M11">
        <v>0</v>
      </c>
      <c r="N11">
        <v>9</v>
      </c>
      <c r="O11">
        <v>149.99</v>
      </c>
      <c r="P11">
        <v>9</v>
      </c>
      <c r="Q11">
        <v>470</v>
      </c>
      <c r="R11">
        <v>9</v>
      </c>
      <c r="S11">
        <v>-7.17</v>
      </c>
      <c r="T11">
        <v>9</v>
      </c>
      <c r="U11">
        <v>-0.25</v>
      </c>
    </row>
    <row r="12" spans="1:21" x14ac:dyDescent="0.3">
      <c r="A12" s="5">
        <f t="shared" si="0"/>
        <v>501</v>
      </c>
      <c r="B12" s="1">
        <f t="shared" si="1"/>
        <v>0.32077894286325698</v>
      </c>
      <c r="C12" s="1">
        <f t="shared" si="2"/>
        <v>-8.07</v>
      </c>
      <c r="I12" s="7">
        <f t="shared" si="3"/>
        <v>0.41971999999999998</v>
      </c>
      <c r="J12" s="7">
        <f t="shared" si="4"/>
        <v>1.30844</v>
      </c>
      <c r="K12">
        <v>501</v>
      </c>
      <c r="L12">
        <v>2E-3</v>
      </c>
      <c r="M12">
        <v>0</v>
      </c>
      <c r="N12">
        <v>10</v>
      </c>
      <c r="O12">
        <v>149.9</v>
      </c>
      <c r="P12">
        <v>10</v>
      </c>
      <c r="Q12">
        <v>467.3</v>
      </c>
      <c r="R12">
        <v>10</v>
      </c>
      <c r="S12">
        <v>-7.64</v>
      </c>
      <c r="T12">
        <v>10</v>
      </c>
      <c r="U12">
        <v>0.43</v>
      </c>
    </row>
    <row r="13" spans="1:21" x14ac:dyDescent="0.3">
      <c r="A13" s="5">
        <f t="shared" si="0"/>
        <v>551</v>
      </c>
      <c r="B13" s="1">
        <f t="shared" si="1"/>
        <v>0.31684997239797863</v>
      </c>
      <c r="C13" s="1">
        <f t="shared" si="2"/>
        <v>-9.120000000000001</v>
      </c>
      <c r="I13" s="7">
        <f t="shared" si="3"/>
        <v>0.41784399999999994</v>
      </c>
      <c r="J13" s="7">
        <f t="shared" si="4"/>
        <v>1.3187439999999999</v>
      </c>
      <c r="K13">
        <v>551</v>
      </c>
      <c r="L13">
        <v>2E-3</v>
      </c>
      <c r="M13">
        <v>0</v>
      </c>
      <c r="N13">
        <v>11</v>
      </c>
      <c r="O13">
        <v>149.22999999999999</v>
      </c>
      <c r="P13">
        <v>11</v>
      </c>
      <c r="Q13">
        <v>470.98</v>
      </c>
      <c r="R13">
        <v>11</v>
      </c>
      <c r="S13">
        <v>-8.4</v>
      </c>
      <c r="T13">
        <v>11</v>
      </c>
      <c r="U13">
        <v>0.72</v>
      </c>
    </row>
    <row r="14" spans="1:21" x14ac:dyDescent="0.3">
      <c r="A14" s="5">
        <f t="shared" si="0"/>
        <v>601</v>
      </c>
      <c r="B14" s="1">
        <f t="shared" si="1"/>
        <v>0.31829356164964184</v>
      </c>
      <c r="C14" s="1">
        <f t="shared" si="2"/>
        <v>-9.83</v>
      </c>
      <c r="I14" s="7">
        <f t="shared" si="3"/>
        <v>0.42053199999999996</v>
      </c>
      <c r="J14" s="7">
        <f t="shared" si="4"/>
        <v>1.3212079999999999</v>
      </c>
      <c r="K14">
        <v>601</v>
      </c>
      <c r="L14">
        <v>2E-3</v>
      </c>
      <c r="M14">
        <v>0</v>
      </c>
      <c r="N14">
        <v>12</v>
      </c>
      <c r="O14">
        <v>150.19</v>
      </c>
      <c r="P14">
        <v>12</v>
      </c>
      <c r="Q14">
        <v>471.86</v>
      </c>
      <c r="R14">
        <v>12</v>
      </c>
      <c r="S14">
        <v>-8.81</v>
      </c>
      <c r="T14">
        <v>12</v>
      </c>
      <c r="U14">
        <v>1.02</v>
      </c>
    </row>
    <row r="15" spans="1:21" x14ac:dyDescent="0.3">
      <c r="A15" s="5">
        <f t="shared" si="0"/>
        <v>651</v>
      </c>
      <c r="B15" s="1">
        <f t="shared" si="1"/>
        <v>0.31637130801687768</v>
      </c>
      <c r="C15" s="1">
        <f t="shared" si="2"/>
        <v>-10.329999999999998</v>
      </c>
      <c r="I15" s="7">
        <f t="shared" si="3"/>
        <v>0.41988799999999998</v>
      </c>
      <c r="J15" s="7">
        <f t="shared" si="4"/>
        <v>1.3271999999999997</v>
      </c>
      <c r="K15">
        <v>651</v>
      </c>
      <c r="L15">
        <v>2E-3</v>
      </c>
      <c r="M15">
        <v>0</v>
      </c>
      <c r="N15">
        <v>13</v>
      </c>
      <c r="O15">
        <v>149.96</v>
      </c>
      <c r="P15">
        <v>13</v>
      </c>
      <c r="Q15">
        <v>474</v>
      </c>
      <c r="R15">
        <v>13</v>
      </c>
      <c r="S15">
        <v>-9.2899999999999991</v>
      </c>
      <c r="T15">
        <v>13</v>
      </c>
      <c r="U15">
        <v>1.04</v>
      </c>
    </row>
    <row r="16" spans="1:21" x14ac:dyDescent="0.3">
      <c r="A16" s="5">
        <f t="shared" si="0"/>
        <v>701</v>
      </c>
      <c r="B16" s="1">
        <f t="shared" si="1"/>
        <v>0.31525243954179044</v>
      </c>
      <c r="C16" s="1">
        <f t="shared" si="2"/>
        <v>-11</v>
      </c>
      <c r="I16" s="7">
        <f t="shared" si="3"/>
        <v>0.41610799999999998</v>
      </c>
      <c r="J16" s="7">
        <f t="shared" si="4"/>
        <v>1.3199199999999998</v>
      </c>
      <c r="K16">
        <v>701</v>
      </c>
      <c r="L16">
        <v>2E-3</v>
      </c>
      <c r="M16">
        <v>0</v>
      </c>
      <c r="N16">
        <v>14</v>
      </c>
      <c r="O16">
        <v>148.61000000000001</v>
      </c>
      <c r="P16">
        <v>14</v>
      </c>
      <c r="Q16">
        <v>471.4</v>
      </c>
      <c r="R16">
        <v>14</v>
      </c>
      <c r="S16">
        <v>-9.85</v>
      </c>
      <c r="T16">
        <v>14</v>
      </c>
      <c r="U16">
        <v>1.1499999999999999</v>
      </c>
    </row>
    <row r="17" spans="1:21" x14ac:dyDescent="0.3">
      <c r="A17" s="5">
        <f t="shared" si="0"/>
        <v>751</v>
      </c>
      <c r="B17" s="1">
        <f t="shared" si="1"/>
        <v>0.31436405821556629</v>
      </c>
      <c r="C17" s="1">
        <f t="shared" si="2"/>
        <v>-12.059999999999999</v>
      </c>
      <c r="I17" s="7">
        <f t="shared" si="3"/>
        <v>0.41731199999999996</v>
      </c>
      <c r="J17" s="7">
        <f t="shared" si="4"/>
        <v>1.32748</v>
      </c>
      <c r="K17">
        <v>751</v>
      </c>
      <c r="L17">
        <v>2E-3</v>
      </c>
      <c r="M17">
        <v>0</v>
      </c>
      <c r="N17">
        <v>15</v>
      </c>
      <c r="O17">
        <v>149.04</v>
      </c>
      <c r="P17">
        <v>15</v>
      </c>
      <c r="Q17">
        <v>474.1</v>
      </c>
      <c r="R17">
        <v>15</v>
      </c>
      <c r="S17">
        <v>-10.44</v>
      </c>
      <c r="T17">
        <v>15</v>
      </c>
      <c r="U17">
        <v>1.62</v>
      </c>
    </row>
    <row r="18" spans="1:21" x14ac:dyDescent="0.3">
      <c r="A18" s="5">
        <f t="shared" si="0"/>
        <v>801</v>
      </c>
      <c r="B18" s="1">
        <f t="shared" si="1"/>
        <v>0.31222844251336901</v>
      </c>
      <c r="C18" s="1">
        <f t="shared" si="2"/>
        <v>-13.180000000000001</v>
      </c>
      <c r="I18" s="7">
        <f t="shared" si="3"/>
        <v>0.41851599999999994</v>
      </c>
      <c r="J18" s="7">
        <f t="shared" si="4"/>
        <v>1.3404159999999998</v>
      </c>
      <c r="K18">
        <v>801</v>
      </c>
      <c r="L18">
        <v>2E-3</v>
      </c>
      <c r="M18">
        <v>0</v>
      </c>
      <c r="N18">
        <v>16</v>
      </c>
      <c r="O18">
        <v>149.47</v>
      </c>
      <c r="P18">
        <v>16</v>
      </c>
      <c r="Q18">
        <v>478.72</v>
      </c>
      <c r="R18">
        <v>16</v>
      </c>
      <c r="S18">
        <v>-11.21</v>
      </c>
      <c r="T18">
        <v>16</v>
      </c>
      <c r="U18">
        <v>1.97</v>
      </c>
    </row>
    <row r="19" spans="1:21" x14ac:dyDescent="0.3">
      <c r="A19" s="5">
        <f t="shared" si="0"/>
        <v>851</v>
      </c>
      <c r="B19" s="1">
        <f t="shared" si="1"/>
        <v>0.31159874608150473</v>
      </c>
      <c r="C19" s="1">
        <f t="shared" si="2"/>
        <v>-13.55</v>
      </c>
      <c r="I19" s="7">
        <f t="shared" si="3"/>
        <v>0.41747999999999996</v>
      </c>
      <c r="J19" s="7">
        <f t="shared" si="4"/>
        <v>1.3397999999999999</v>
      </c>
      <c r="K19">
        <v>851</v>
      </c>
      <c r="L19">
        <v>2E-3</v>
      </c>
      <c r="M19">
        <v>0</v>
      </c>
      <c r="N19">
        <v>17</v>
      </c>
      <c r="O19">
        <v>149.1</v>
      </c>
      <c r="P19">
        <v>17</v>
      </c>
      <c r="Q19">
        <v>478.5</v>
      </c>
      <c r="R19">
        <v>17</v>
      </c>
      <c r="S19">
        <v>-11.88</v>
      </c>
      <c r="T19">
        <v>17</v>
      </c>
      <c r="U19">
        <v>1.67</v>
      </c>
    </row>
    <row r="20" spans="1:21" x14ac:dyDescent="0.3">
      <c r="A20" s="5">
        <f t="shared" si="0"/>
        <v>901</v>
      </c>
      <c r="B20" s="1">
        <f t="shared" si="1"/>
        <v>0.31291349133238427</v>
      </c>
      <c r="C20" s="1">
        <f t="shared" si="2"/>
        <v>-14.28</v>
      </c>
      <c r="I20" s="7">
        <f t="shared" si="3"/>
        <v>0.41848800000000003</v>
      </c>
      <c r="J20" s="7">
        <f t="shared" si="4"/>
        <v>1.3373919999999999</v>
      </c>
      <c r="K20">
        <v>901</v>
      </c>
      <c r="L20">
        <v>2E-3</v>
      </c>
      <c r="M20">
        <v>0</v>
      </c>
      <c r="N20">
        <v>18</v>
      </c>
      <c r="O20">
        <v>149.46</v>
      </c>
      <c r="P20">
        <v>18</v>
      </c>
      <c r="Q20">
        <v>477.64</v>
      </c>
      <c r="R20">
        <v>18</v>
      </c>
      <c r="S20">
        <v>-12.42</v>
      </c>
      <c r="T20">
        <v>18</v>
      </c>
      <c r="U20">
        <v>1.86</v>
      </c>
    </row>
    <row r="21" spans="1:21" x14ac:dyDescent="0.3">
      <c r="A21" s="5">
        <f t="shared" si="0"/>
        <v>951</v>
      </c>
      <c r="B21" s="1">
        <f t="shared" si="1"/>
        <v>0.30982435743055264</v>
      </c>
      <c r="C21" s="1">
        <f t="shared" si="2"/>
        <v>-15.21</v>
      </c>
      <c r="I21" s="7">
        <f t="shared" si="3"/>
        <v>0.41784399999999994</v>
      </c>
      <c r="J21" s="7">
        <f t="shared" si="4"/>
        <v>1.3486479999999998</v>
      </c>
      <c r="K21">
        <v>951</v>
      </c>
      <c r="L21">
        <v>2E-3</v>
      </c>
      <c r="M21">
        <v>0</v>
      </c>
      <c r="N21">
        <v>19</v>
      </c>
      <c r="O21">
        <v>149.22999999999999</v>
      </c>
      <c r="P21">
        <v>19</v>
      </c>
      <c r="Q21">
        <v>481.66</v>
      </c>
      <c r="R21">
        <v>19</v>
      </c>
      <c r="S21">
        <v>-13.21</v>
      </c>
      <c r="T21">
        <v>19</v>
      </c>
      <c r="U21">
        <v>2</v>
      </c>
    </row>
    <row r="22" spans="1:21" x14ac:dyDescent="0.3">
      <c r="A22" s="5">
        <f t="shared" si="0"/>
        <v>1001</v>
      </c>
      <c r="B22" s="1">
        <f t="shared" si="1"/>
        <v>0.30890368213022679</v>
      </c>
      <c r="C22" s="1">
        <f t="shared" si="2"/>
        <v>-15.879999999999999</v>
      </c>
      <c r="I22" s="7">
        <f t="shared" si="3"/>
        <v>0.41577199999999997</v>
      </c>
      <c r="J22" s="7">
        <f t="shared" si="4"/>
        <v>1.3459599999999998</v>
      </c>
      <c r="K22">
        <v>1001</v>
      </c>
      <c r="L22">
        <v>2E-3</v>
      </c>
      <c r="M22">
        <v>0</v>
      </c>
      <c r="N22">
        <v>20</v>
      </c>
      <c r="O22">
        <v>148.49</v>
      </c>
      <c r="P22">
        <v>20</v>
      </c>
      <c r="Q22">
        <v>480.7</v>
      </c>
      <c r="R22">
        <v>20</v>
      </c>
      <c r="S22">
        <v>-13.87</v>
      </c>
      <c r="T22">
        <v>20</v>
      </c>
      <c r="U22">
        <v>2.0099999999999998</v>
      </c>
    </row>
    <row r="23" spans="1:21" x14ac:dyDescent="0.3">
      <c r="A23" s="5">
        <f t="shared" si="0"/>
        <v>1101</v>
      </c>
      <c r="B23" s="1">
        <f t="shared" si="1"/>
        <v>0.30771625435829325</v>
      </c>
      <c r="C23" s="1">
        <f t="shared" si="2"/>
        <v>-17.39</v>
      </c>
      <c r="I23" s="7">
        <f t="shared" si="3"/>
        <v>0.41515600000000003</v>
      </c>
      <c r="J23" s="7">
        <f t="shared" si="4"/>
        <v>1.3491519999999999</v>
      </c>
      <c r="K23">
        <v>1101</v>
      </c>
      <c r="L23">
        <v>2E-3</v>
      </c>
      <c r="M23">
        <v>0</v>
      </c>
      <c r="N23">
        <v>21</v>
      </c>
      <c r="O23">
        <v>148.27000000000001</v>
      </c>
      <c r="P23">
        <v>21</v>
      </c>
      <c r="Q23">
        <v>481.84</v>
      </c>
      <c r="R23">
        <v>21</v>
      </c>
      <c r="S23">
        <v>-15.24</v>
      </c>
      <c r="T23">
        <v>21</v>
      </c>
      <c r="U23">
        <v>2.15</v>
      </c>
    </row>
    <row r="24" spans="1:21" x14ac:dyDescent="0.3">
      <c r="A24" s="5">
        <f t="shared" si="0"/>
        <v>1201</v>
      </c>
      <c r="B24" s="1">
        <f t="shared" si="1"/>
        <v>0.30322513954930735</v>
      </c>
      <c r="C24" s="1">
        <f t="shared" si="2"/>
        <v>-18.920000000000002</v>
      </c>
      <c r="I24" s="7">
        <f t="shared" si="3"/>
        <v>0.41067599999999993</v>
      </c>
      <c r="J24" s="7">
        <f t="shared" si="4"/>
        <v>1.35436</v>
      </c>
      <c r="K24">
        <v>1201</v>
      </c>
      <c r="L24">
        <v>2E-3</v>
      </c>
      <c r="M24">
        <v>0</v>
      </c>
      <c r="N24">
        <v>22</v>
      </c>
      <c r="O24">
        <v>146.66999999999999</v>
      </c>
      <c r="P24">
        <v>22</v>
      </c>
      <c r="Q24">
        <v>483.7</v>
      </c>
      <c r="R24">
        <v>22</v>
      </c>
      <c r="S24">
        <v>-16.690000000000001</v>
      </c>
      <c r="T24">
        <v>22</v>
      </c>
      <c r="U24">
        <v>2.23</v>
      </c>
    </row>
    <row r="25" spans="1:21" x14ac:dyDescent="0.3">
      <c r="A25" s="5">
        <f t="shared" si="0"/>
        <v>1251</v>
      </c>
      <c r="B25" s="1">
        <f t="shared" si="1"/>
        <v>0.30162235799207399</v>
      </c>
      <c r="C25" s="1">
        <f t="shared" si="2"/>
        <v>-19.93</v>
      </c>
      <c r="I25" s="7">
        <f t="shared" si="3"/>
        <v>0.40916399999999997</v>
      </c>
      <c r="J25" s="7">
        <f t="shared" si="4"/>
        <v>1.356544</v>
      </c>
      <c r="K25">
        <v>1251</v>
      </c>
      <c r="L25">
        <v>2E-3</v>
      </c>
      <c r="M25">
        <v>0</v>
      </c>
      <c r="N25">
        <v>23</v>
      </c>
      <c r="O25">
        <v>146.13</v>
      </c>
      <c r="P25">
        <v>23</v>
      </c>
      <c r="Q25">
        <v>484.48</v>
      </c>
      <c r="R25">
        <v>23</v>
      </c>
      <c r="S25">
        <v>-17.25</v>
      </c>
      <c r="T25">
        <v>23</v>
      </c>
      <c r="U25">
        <v>2.68</v>
      </c>
    </row>
    <row r="26" spans="1:21" x14ac:dyDescent="0.3">
      <c r="A26" s="5">
        <f t="shared" si="0"/>
        <v>1301</v>
      </c>
      <c r="B26" s="1">
        <f t="shared" si="1"/>
        <v>0.29944615384615386</v>
      </c>
      <c r="C26" s="1">
        <f t="shared" si="2"/>
        <v>-20.18</v>
      </c>
      <c r="I26" s="7">
        <f t="shared" si="3"/>
        <v>0.408744</v>
      </c>
      <c r="J26" s="7">
        <f t="shared" si="4"/>
        <v>1.365</v>
      </c>
      <c r="K26">
        <v>1301</v>
      </c>
      <c r="L26">
        <v>2E-3</v>
      </c>
      <c r="M26">
        <v>0</v>
      </c>
      <c r="N26">
        <v>24</v>
      </c>
      <c r="O26">
        <v>145.97999999999999</v>
      </c>
      <c r="P26">
        <v>24</v>
      </c>
      <c r="Q26">
        <v>487.5</v>
      </c>
      <c r="R26">
        <v>24</v>
      </c>
      <c r="S26">
        <v>-17.670000000000002</v>
      </c>
      <c r="T26">
        <v>24</v>
      </c>
      <c r="U26">
        <v>2.5099999999999998</v>
      </c>
    </row>
    <row r="27" spans="1:21" x14ac:dyDescent="0.3">
      <c r="A27" s="5">
        <f t="shared" si="0"/>
        <v>1401</v>
      </c>
      <c r="B27" s="1">
        <f t="shared" si="1"/>
        <v>0.29723813420621931</v>
      </c>
      <c r="C27" s="1">
        <f t="shared" si="2"/>
        <v>-21.65</v>
      </c>
      <c r="I27" s="7">
        <f t="shared" si="3"/>
        <v>0.40681199999999995</v>
      </c>
      <c r="J27" s="7">
        <f t="shared" si="4"/>
        <v>1.3686399999999999</v>
      </c>
      <c r="K27">
        <v>1401</v>
      </c>
      <c r="L27">
        <v>2E-3</v>
      </c>
      <c r="M27">
        <v>0</v>
      </c>
      <c r="N27">
        <v>25</v>
      </c>
      <c r="O27">
        <v>145.29</v>
      </c>
      <c r="P27">
        <v>25</v>
      </c>
      <c r="Q27">
        <v>488.8</v>
      </c>
      <c r="R27">
        <v>25</v>
      </c>
      <c r="S27">
        <v>-19.13</v>
      </c>
      <c r="T27">
        <v>25</v>
      </c>
      <c r="U27">
        <v>2.52</v>
      </c>
    </row>
    <row r="28" spans="1:21" x14ac:dyDescent="0.3">
      <c r="A28" s="5">
        <f t="shared" si="0"/>
        <v>1501</v>
      </c>
      <c r="B28" s="1">
        <f t="shared" si="1"/>
        <v>0.29275727523979844</v>
      </c>
      <c r="C28" s="1">
        <f t="shared" si="2"/>
        <v>-23.11</v>
      </c>
      <c r="I28" s="7">
        <f t="shared" si="3"/>
        <v>0.403368</v>
      </c>
      <c r="J28" s="7">
        <f t="shared" si="4"/>
        <v>1.3778239999999999</v>
      </c>
      <c r="K28">
        <v>1501</v>
      </c>
      <c r="L28">
        <v>2E-3</v>
      </c>
      <c r="M28">
        <v>0</v>
      </c>
      <c r="N28">
        <v>26</v>
      </c>
      <c r="O28">
        <v>144.06</v>
      </c>
      <c r="P28">
        <v>26</v>
      </c>
      <c r="Q28">
        <v>492.08</v>
      </c>
      <c r="R28">
        <v>26</v>
      </c>
      <c r="S28">
        <v>-20.32</v>
      </c>
      <c r="T28">
        <v>26</v>
      </c>
      <c r="U28">
        <v>2.79</v>
      </c>
    </row>
    <row r="29" spans="1:21" x14ac:dyDescent="0.3">
      <c r="A29" s="5">
        <f t="shared" si="0"/>
        <v>1751</v>
      </c>
      <c r="B29" s="1">
        <f t="shared" si="1"/>
        <v>0.28362796303736443</v>
      </c>
      <c r="C29" s="1">
        <f t="shared" si="2"/>
        <v>-26.369999999999997</v>
      </c>
      <c r="I29" s="7">
        <f t="shared" si="3"/>
        <v>0.39533200000000002</v>
      </c>
      <c r="J29" s="7">
        <f t="shared" si="4"/>
        <v>1.39384</v>
      </c>
      <c r="K29">
        <v>1751</v>
      </c>
      <c r="L29">
        <v>2E-3</v>
      </c>
      <c r="M29">
        <v>0</v>
      </c>
      <c r="N29">
        <v>27</v>
      </c>
      <c r="O29">
        <v>141.19</v>
      </c>
      <c r="P29">
        <v>27</v>
      </c>
      <c r="Q29">
        <v>497.8</v>
      </c>
      <c r="R29">
        <v>27</v>
      </c>
      <c r="S29">
        <v>-23.38</v>
      </c>
      <c r="T29">
        <v>27</v>
      </c>
      <c r="U29">
        <v>2.99</v>
      </c>
    </row>
    <row r="30" spans="1:21" x14ac:dyDescent="0.3">
      <c r="A30" s="5">
        <f t="shared" si="0"/>
        <v>2001</v>
      </c>
      <c r="B30" s="1">
        <f t="shared" si="1"/>
        <v>0.27468531468531471</v>
      </c>
      <c r="C30" s="1">
        <f t="shared" si="2"/>
        <v>-29.07</v>
      </c>
      <c r="I30" s="7">
        <f t="shared" si="3"/>
        <v>0.38494399999999995</v>
      </c>
      <c r="J30" s="7">
        <f t="shared" si="4"/>
        <v>1.4013999999999998</v>
      </c>
      <c r="K30">
        <v>2001</v>
      </c>
      <c r="L30">
        <v>2E-3</v>
      </c>
      <c r="M30">
        <v>0</v>
      </c>
      <c r="N30">
        <v>28</v>
      </c>
      <c r="O30">
        <v>137.47999999999999</v>
      </c>
      <c r="P30">
        <v>28</v>
      </c>
      <c r="Q30">
        <v>500.5</v>
      </c>
      <c r="R30">
        <v>28</v>
      </c>
      <c r="S30">
        <v>-26.08</v>
      </c>
      <c r="T30">
        <v>28</v>
      </c>
      <c r="U30">
        <v>2.99</v>
      </c>
    </row>
    <row r="31" spans="1:21" x14ac:dyDescent="0.3">
      <c r="A31" s="5">
        <f t="shared" si="0"/>
        <v>2251</v>
      </c>
      <c r="B31" s="1">
        <f t="shared" si="1"/>
        <v>0.2648210401423769</v>
      </c>
      <c r="C31" s="1">
        <f t="shared" si="2"/>
        <v>-32.01</v>
      </c>
      <c r="I31" s="7">
        <f t="shared" si="3"/>
        <v>0.37497599999999992</v>
      </c>
      <c r="J31" s="7">
        <f t="shared" si="4"/>
        <v>1.4159599999999999</v>
      </c>
      <c r="K31">
        <v>2251</v>
      </c>
      <c r="L31">
        <v>2E-3</v>
      </c>
      <c r="M31">
        <v>0</v>
      </c>
      <c r="N31">
        <v>29</v>
      </c>
      <c r="O31">
        <v>133.91999999999999</v>
      </c>
      <c r="P31">
        <v>29</v>
      </c>
      <c r="Q31">
        <v>505.7</v>
      </c>
      <c r="R31">
        <v>29</v>
      </c>
      <c r="S31">
        <v>-28.72</v>
      </c>
      <c r="T31">
        <v>29</v>
      </c>
      <c r="U31">
        <v>3.29</v>
      </c>
    </row>
    <row r="32" spans="1:21" x14ac:dyDescent="0.3">
      <c r="A32" s="5">
        <f t="shared" si="0"/>
        <v>2501</v>
      </c>
      <c r="B32" s="1">
        <f t="shared" si="1"/>
        <v>0.25321637426900584</v>
      </c>
      <c r="C32" s="1">
        <f t="shared" si="2"/>
        <v>-34.29</v>
      </c>
      <c r="I32" s="7">
        <f t="shared" si="3"/>
        <v>0.36371999999999999</v>
      </c>
      <c r="J32" s="7">
        <f t="shared" si="4"/>
        <v>1.4363999999999999</v>
      </c>
      <c r="K32">
        <v>2501</v>
      </c>
      <c r="L32">
        <v>2E-3</v>
      </c>
      <c r="M32">
        <v>0</v>
      </c>
      <c r="N32">
        <v>30</v>
      </c>
      <c r="O32">
        <v>129.9</v>
      </c>
      <c r="P32">
        <v>30</v>
      </c>
      <c r="Q32">
        <v>513</v>
      </c>
      <c r="R32">
        <v>30</v>
      </c>
      <c r="S32">
        <v>-31.31</v>
      </c>
      <c r="T32">
        <v>30</v>
      </c>
      <c r="U32">
        <v>2.98</v>
      </c>
    </row>
    <row r="33" spans="1:21" x14ac:dyDescent="0.3">
      <c r="A33" s="5">
        <f t="shared" si="0"/>
        <v>2751</v>
      </c>
      <c r="B33" s="1">
        <f t="shared" si="1"/>
        <v>0.24448735277080522</v>
      </c>
      <c r="C33" s="1">
        <f t="shared" si="2"/>
        <v>-36.53</v>
      </c>
      <c r="I33" s="7">
        <f t="shared" si="3"/>
        <v>0.35453600000000002</v>
      </c>
      <c r="J33" s="7">
        <f t="shared" si="4"/>
        <v>1.4501199999999999</v>
      </c>
      <c r="K33">
        <v>2751</v>
      </c>
      <c r="L33">
        <v>2E-3</v>
      </c>
      <c r="M33">
        <v>0</v>
      </c>
      <c r="N33">
        <v>31</v>
      </c>
      <c r="O33">
        <v>126.62</v>
      </c>
      <c r="P33">
        <v>31</v>
      </c>
      <c r="Q33">
        <v>517.9</v>
      </c>
      <c r="R33">
        <v>31</v>
      </c>
      <c r="S33">
        <v>-33.67</v>
      </c>
      <c r="T33">
        <v>31</v>
      </c>
      <c r="U33">
        <v>2.86</v>
      </c>
    </row>
    <row r="34" spans="1:21" x14ac:dyDescent="0.3">
      <c r="A34" s="5">
        <f t="shared" si="0"/>
        <v>3001</v>
      </c>
      <c r="B34" s="1">
        <f t="shared" ref="B34:B69" si="5">I34/J34</f>
        <v>0.23397234144015261</v>
      </c>
      <c r="C34" s="1">
        <f t="shared" ref="C34:C69" si="6">S34-U34</f>
        <v>-38.35</v>
      </c>
      <c r="I34" s="7">
        <f t="shared" si="3"/>
        <v>0.34344799999999998</v>
      </c>
      <c r="J34" s="7">
        <f t="shared" si="4"/>
        <v>1.4678999999999998</v>
      </c>
      <c r="K34">
        <v>3001</v>
      </c>
      <c r="L34">
        <v>2E-3</v>
      </c>
      <c r="M34">
        <v>0</v>
      </c>
      <c r="N34">
        <v>32</v>
      </c>
      <c r="O34">
        <v>122.66</v>
      </c>
      <c r="P34">
        <v>32</v>
      </c>
      <c r="Q34">
        <v>524.25</v>
      </c>
      <c r="R34">
        <v>32</v>
      </c>
      <c r="S34">
        <v>-35.880000000000003</v>
      </c>
      <c r="T34">
        <v>32</v>
      </c>
      <c r="U34">
        <v>2.4700000000000002</v>
      </c>
    </row>
    <row r="35" spans="1:21" x14ac:dyDescent="0.3">
      <c r="A35" s="5">
        <f t="shared" si="0"/>
        <v>3251</v>
      </c>
      <c r="B35" s="1">
        <f t="shared" si="5"/>
        <v>0.22509700009463426</v>
      </c>
      <c r="C35" s="1">
        <f t="shared" si="6"/>
        <v>-40.589999999999996</v>
      </c>
      <c r="I35" s="7">
        <f t="shared" si="3"/>
        <v>0.33300400000000002</v>
      </c>
      <c r="J35" s="7">
        <f t="shared" si="4"/>
        <v>1.4793799999999999</v>
      </c>
      <c r="K35">
        <v>3251</v>
      </c>
      <c r="L35">
        <v>2E-3</v>
      </c>
      <c r="M35">
        <v>0</v>
      </c>
      <c r="N35">
        <v>33</v>
      </c>
      <c r="O35">
        <v>118.93</v>
      </c>
      <c r="P35">
        <v>33</v>
      </c>
      <c r="Q35">
        <v>528.35</v>
      </c>
      <c r="R35">
        <v>33</v>
      </c>
      <c r="S35">
        <v>-37.869999999999997</v>
      </c>
      <c r="T35">
        <v>33</v>
      </c>
      <c r="U35">
        <v>2.72</v>
      </c>
    </row>
    <row r="36" spans="1:21" x14ac:dyDescent="0.3">
      <c r="A36" s="5">
        <f t="shared" si="0"/>
        <v>3501</v>
      </c>
      <c r="B36" s="1">
        <f t="shared" si="5"/>
        <v>0.21532258064516127</v>
      </c>
      <c r="C36" s="1">
        <f t="shared" si="6"/>
        <v>-42.28</v>
      </c>
      <c r="I36" s="7">
        <f t="shared" si="3"/>
        <v>0.32146799999999998</v>
      </c>
      <c r="J36" s="7">
        <f t="shared" si="4"/>
        <v>1.4929600000000001</v>
      </c>
      <c r="K36">
        <v>3501</v>
      </c>
      <c r="L36">
        <v>2E-3</v>
      </c>
      <c r="M36">
        <v>0</v>
      </c>
      <c r="N36">
        <v>34</v>
      </c>
      <c r="O36">
        <v>114.81</v>
      </c>
      <c r="P36">
        <v>34</v>
      </c>
      <c r="Q36">
        <v>533.20000000000005</v>
      </c>
      <c r="R36">
        <v>34</v>
      </c>
      <c r="S36">
        <v>-40.03</v>
      </c>
      <c r="T36">
        <v>34</v>
      </c>
      <c r="U36">
        <v>2.25</v>
      </c>
    </row>
    <row r="37" spans="1:21" x14ac:dyDescent="0.3">
      <c r="A37" s="5">
        <f t="shared" si="0"/>
        <v>3751</v>
      </c>
      <c r="B37" s="1">
        <f t="shared" si="5"/>
        <v>0.20693770980977244</v>
      </c>
      <c r="C37" s="1">
        <f t="shared" si="6"/>
        <v>-43.81</v>
      </c>
      <c r="I37" s="7">
        <f t="shared" si="3"/>
        <v>0.31068799999999996</v>
      </c>
      <c r="J37" s="7">
        <f t="shared" si="4"/>
        <v>1.50136</v>
      </c>
      <c r="K37">
        <v>3751</v>
      </c>
      <c r="L37">
        <v>2E-3</v>
      </c>
      <c r="M37">
        <v>0</v>
      </c>
      <c r="N37">
        <v>35</v>
      </c>
      <c r="O37">
        <v>110.96</v>
      </c>
      <c r="P37">
        <v>35</v>
      </c>
      <c r="Q37">
        <v>536.20000000000005</v>
      </c>
      <c r="R37">
        <v>35</v>
      </c>
      <c r="S37">
        <v>-41.71</v>
      </c>
      <c r="T37">
        <v>35</v>
      </c>
      <c r="U37">
        <v>2.1</v>
      </c>
    </row>
    <row r="38" spans="1:21" x14ac:dyDescent="0.3">
      <c r="A38" s="5">
        <f t="shared" si="0"/>
        <v>4001</v>
      </c>
      <c r="B38" s="1">
        <f t="shared" si="5"/>
        <v>0.19926049177297103</v>
      </c>
      <c r="C38" s="1">
        <f t="shared" si="6"/>
        <v>-44.88</v>
      </c>
      <c r="I38" s="7">
        <f t="shared" si="3"/>
        <v>0.301784</v>
      </c>
      <c r="J38" s="7">
        <f t="shared" si="4"/>
        <v>1.5145199999999996</v>
      </c>
      <c r="K38">
        <v>4001</v>
      </c>
      <c r="L38">
        <v>2E-3</v>
      </c>
      <c r="M38">
        <v>0</v>
      </c>
      <c r="N38">
        <v>36</v>
      </c>
      <c r="O38">
        <v>107.78</v>
      </c>
      <c r="P38">
        <v>36</v>
      </c>
      <c r="Q38">
        <v>540.9</v>
      </c>
      <c r="R38">
        <v>36</v>
      </c>
      <c r="S38">
        <v>-43.35</v>
      </c>
      <c r="T38">
        <v>36</v>
      </c>
      <c r="U38">
        <v>1.53</v>
      </c>
    </row>
    <row r="39" spans="1:21" x14ac:dyDescent="0.3">
      <c r="A39" s="5">
        <f t="shared" si="0"/>
        <v>4251</v>
      </c>
      <c r="B39" s="1">
        <f t="shared" si="5"/>
        <v>0.19125703218666423</v>
      </c>
      <c r="C39" s="1">
        <f t="shared" si="6"/>
        <v>-46.29</v>
      </c>
      <c r="I39" s="7">
        <f t="shared" si="3"/>
        <v>0.29033199999999998</v>
      </c>
      <c r="J39" s="7">
        <f t="shared" si="4"/>
        <v>1.5180199999999997</v>
      </c>
      <c r="K39">
        <v>4251</v>
      </c>
      <c r="L39">
        <v>2E-3</v>
      </c>
      <c r="M39">
        <v>0</v>
      </c>
      <c r="N39">
        <v>37</v>
      </c>
      <c r="O39">
        <v>103.69</v>
      </c>
      <c r="P39">
        <v>37</v>
      </c>
      <c r="Q39">
        <v>542.15</v>
      </c>
      <c r="R39">
        <v>37</v>
      </c>
      <c r="S39">
        <v>-44.92</v>
      </c>
      <c r="T39">
        <v>37</v>
      </c>
      <c r="U39">
        <v>1.37</v>
      </c>
    </row>
    <row r="40" spans="1:21" x14ac:dyDescent="0.3">
      <c r="A40" s="5">
        <f t="shared" si="0"/>
        <v>4501</v>
      </c>
      <c r="B40" s="1">
        <f t="shared" si="5"/>
        <v>0.18432269276502333</v>
      </c>
      <c r="C40" s="1">
        <f t="shared" si="6"/>
        <v>-47.449999999999996</v>
      </c>
      <c r="I40" s="7">
        <f t="shared" si="3"/>
        <v>0.28212799999999999</v>
      </c>
      <c r="J40" s="7">
        <f t="shared" si="4"/>
        <v>1.5306199999999999</v>
      </c>
      <c r="K40">
        <v>4501</v>
      </c>
      <c r="L40">
        <v>2E-3</v>
      </c>
      <c r="M40">
        <v>0</v>
      </c>
      <c r="N40">
        <v>38</v>
      </c>
      <c r="O40">
        <v>100.76</v>
      </c>
      <c r="P40">
        <v>38</v>
      </c>
      <c r="Q40">
        <v>546.65</v>
      </c>
      <c r="R40">
        <v>38</v>
      </c>
      <c r="S40">
        <v>-46.62</v>
      </c>
      <c r="T40">
        <v>38</v>
      </c>
      <c r="U40">
        <v>0.83</v>
      </c>
    </row>
    <row r="41" spans="1:21" x14ac:dyDescent="0.3">
      <c r="A41" s="5">
        <f t="shared" si="0"/>
        <v>4751</v>
      </c>
      <c r="B41" s="1">
        <f t="shared" si="5"/>
        <v>0.17717974361305572</v>
      </c>
      <c r="C41" s="1">
        <f t="shared" si="6"/>
        <v>-48.290000000000006</v>
      </c>
      <c r="I41" s="7">
        <f t="shared" si="3"/>
        <v>0.27283200000000002</v>
      </c>
      <c r="J41" s="7">
        <f t="shared" si="4"/>
        <v>1.5398600000000002</v>
      </c>
      <c r="K41">
        <v>4751</v>
      </c>
      <c r="L41">
        <v>2E-3</v>
      </c>
      <c r="M41">
        <v>0</v>
      </c>
      <c r="N41">
        <v>39</v>
      </c>
      <c r="O41">
        <v>97.44</v>
      </c>
      <c r="P41">
        <v>39</v>
      </c>
      <c r="Q41">
        <v>549.95000000000005</v>
      </c>
      <c r="R41">
        <v>39</v>
      </c>
      <c r="S41">
        <v>-47.84</v>
      </c>
      <c r="T41">
        <v>39</v>
      </c>
      <c r="U41">
        <v>0.45</v>
      </c>
    </row>
    <row r="42" spans="1:21" x14ac:dyDescent="0.3">
      <c r="A42" s="5">
        <f t="shared" si="0"/>
        <v>5001</v>
      </c>
      <c r="B42" s="1">
        <f t="shared" si="5"/>
        <v>0.17027635250697629</v>
      </c>
      <c r="C42" s="1">
        <f t="shared" si="6"/>
        <v>-49.23</v>
      </c>
      <c r="I42" s="7">
        <f t="shared" si="3"/>
        <v>0.26482399999999995</v>
      </c>
      <c r="J42" s="7">
        <f t="shared" si="4"/>
        <v>1.5552600000000001</v>
      </c>
      <c r="K42">
        <v>5001</v>
      </c>
      <c r="L42">
        <v>2E-3</v>
      </c>
      <c r="M42">
        <v>0</v>
      </c>
      <c r="N42">
        <v>40</v>
      </c>
      <c r="O42">
        <v>94.58</v>
      </c>
      <c r="P42">
        <v>40</v>
      </c>
      <c r="Q42">
        <v>555.45000000000005</v>
      </c>
      <c r="R42">
        <v>40</v>
      </c>
      <c r="S42">
        <v>-49.22</v>
      </c>
      <c r="T42">
        <v>40</v>
      </c>
      <c r="U42">
        <v>0.01</v>
      </c>
    </row>
    <row r="43" spans="1:21" x14ac:dyDescent="0.3">
      <c r="A43" s="5">
        <f t="shared" si="0"/>
        <v>5501</v>
      </c>
      <c r="B43" s="1">
        <f t="shared" si="5"/>
        <v>0.15904659690546466</v>
      </c>
      <c r="C43" s="1">
        <f t="shared" si="6"/>
        <v>-50.48</v>
      </c>
      <c r="I43" s="7">
        <f t="shared" si="3"/>
        <v>0.24896199999999999</v>
      </c>
      <c r="J43" s="7">
        <f t="shared" si="4"/>
        <v>1.5653399999999997</v>
      </c>
      <c r="K43">
        <v>5501</v>
      </c>
      <c r="L43">
        <v>2E-3</v>
      </c>
      <c r="M43">
        <v>0</v>
      </c>
      <c r="N43">
        <v>41</v>
      </c>
      <c r="O43">
        <v>88.915000000000006</v>
      </c>
      <c r="P43">
        <v>41</v>
      </c>
      <c r="Q43">
        <v>559.04999999999995</v>
      </c>
      <c r="R43">
        <v>41</v>
      </c>
      <c r="S43">
        <v>-51.12</v>
      </c>
      <c r="T43">
        <v>41</v>
      </c>
      <c r="U43">
        <v>-0.64</v>
      </c>
    </row>
    <row r="44" spans="1:21" x14ac:dyDescent="0.3">
      <c r="A44" s="5">
        <f t="shared" si="0"/>
        <v>6001</v>
      </c>
      <c r="B44" s="1">
        <f t="shared" si="5"/>
        <v>0.14818019625334525</v>
      </c>
      <c r="C44" s="1">
        <f t="shared" si="6"/>
        <v>-51.8</v>
      </c>
      <c r="G44" s="6" t="s">
        <v>8</v>
      </c>
      <c r="I44" s="7">
        <f t="shared" si="3"/>
        <v>0.23255400000000001</v>
      </c>
      <c r="J44" s="7">
        <f t="shared" si="4"/>
        <v>1.5693999999999999</v>
      </c>
      <c r="K44">
        <v>6001</v>
      </c>
      <c r="L44">
        <v>2E-3</v>
      </c>
      <c r="M44">
        <v>0</v>
      </c>
      <c r="N44">
        <v>42</v>
      </c>
      <c r="O44">
        <v>83.055000000000007</v>
      </c>
      <c r="P44">
        <v>42</v>
      </c>
      <c r="Q44">
        <v>560.5</v>
      </c>
      <c r="R44">
        <v>42</v>
      </c>
      <c r="S44">
        <v>-53.41</v>
      </c>
      <c r="T44">
        <v>42</v>
      </c>
      <c r="U44">
        <v>-1.61</v>
      </c>
    </row>
    <row r="45" spans="1:21" x14ac:dyDescent="0.3">
      <c r="A45" s="5">
        <f t="shared" si="0"/>
        <v>6501</v>
      </c>
      <c r="B45" s="1">
        <f t="shared" si="5"/>
        <v>0.13885638297872341</v>
      </c>
      <c r="C45" s="1">
        <f t="shared" si="6"/>
        <v>-52.66</v>
      </c>
      <c r="G45" s="2">
        <v>50</v>
      </c>
      <c r="I45" s="7">
        <f t="shared" si="3"/>
        <v>0.21928199999999998</v>
      </c>
      <c r="J45" s="7">
        <f t="shared" si="4"/>
        <v>1.5791999999999997</v>
      </c>
      <c r="K45">
        <v>6501</v>
      </c>
      <c r="L45">
        <v>2E-3</v>
      </c>
      <c r="M45">
        <v>0</v>
      </c>
      <c r="N45">
        <v>43</v>
      </c>
      <c r="O45">
        <v>78.314999999999998</v>
      </c>
      <c r="P45">
        <v>43</v>
      </c>
      <c r="Q45">
        <v>564</v>
      </c>
      <c r="R45">
        <v>43</v>
      </c>
      <c r="S45">
        <v>-54.97</v>
      </c>
      <c r="T45">
        <v>43</v>
      </c>
      <c r="U45">
        <v>-2.31</v>
      </c>
    </row>
    <row r="46" spans="1:21" x14ac:dyDescent="0.3">
      <c r="A46" s="5">
        <f t="shared" si="0"/>
        <v>7001</v>
      </c>
      <c r="B46" s="1">
        <f t="shared" si="5"/>
        <v>0.13101717305151916</v>
      </c>
      <c r="C46" s="1">
        <f t="shared" si="6"/>
        <v>-53.08</v>
      </c>
      <c r="I46" s="7">
        <f t="shared" si="3"/>
        <v>0.20827799999999999</v>
      </c>
      <c r="J46" s="7">
        <f t="shared" si="4"/>
        <v>1.5896999999999999</v>
      </c>
      <c r="K46">
        <v>7001</v>
      </c>
      <c r="L46">
        <v>2E-3</v>
      </c>
      <c r="M46">
        <v>0</v>
      </c>
      <c r="N46">
        <v>44</v>
      </c>
      <c r="O46">
        <v>74.385000000000005</v>
      </c>
      <c r="P46">
        <v>44</v>
      </c>
      <c r="Q46">
        <v>567.75</v>
      </c>
      <c r="R46">
        <v>44</v>
      </c>
      <c r="S46">
        <v>-56.04</v>
      </c>
      <c r="T46">
        <v>44</v>
      </c>
      <c r="U46">
        <v>-2.96</v>
      </c>
    </row>
    <row r="47" spans="1:21" x14ac:dyDescent="0.3">
      <c r="A47" s="5">
        <f t="shared" si="0"/>
        <v>7501</v>
      </c>
      <c r="B47" s="1">
        <f t="shared" si="5"/>
        <v>0.12373850138429937</v>
      </c>
      <c r="C47" s="1">
        <f t="shared" si="6"/>
        <v>-53.77</v>
      </c>
      <c r="I47" s="7">
        <f t="shared" si="3"/>
        <v>0.19397</v>
      </c>
      <c r="J47" s="7">
        <f t="shared" si="4"/>
        <v>1.56758</v>
      </c>
      <c r="K47">
        <v>7501</v>
      </c>
      <c r="L47">
        <v>2E-3</v>
      </c>
      <c r="M47">
        <v>0</v>
      </c>
      <c r="N47">
        <v>45</v>
      </c>
      <c r="O47">
        <v>69.275000000000006</v>
      </c>
      <c r="P47">
        <v>45</v>
      </c>
      <c r="Q47">
        <v>559.85</v>
      </c>
      <c r="R47">
        <v>45</v>
      </c>
      <c r="S47">
        <v>-57.67</v>
      </c>
      <c r="T47">
        <v>45</v>
      </c>
      <c r="U47">
        <v>-3.9</v>
      </c>
    </row>
    <row r="48" spans="1:21" x14ac:dyDescent="0.3">
      <c r="A48" s="5">
        <f t="shared" si="0"/>
        <v>8001</v>
      </c>
      <c r="B48" s="1">
        <f t="shared" si="5"/>
        <v>0.11581717694534607</v>
      </c>
      <c r="C48" s="1">
        <f t="shared" si="6"/>
        <v>-54.33</v>
      </c>
      <c r="I48" s="7">
        <f t="shared" si="3"/>
        <v>0.18482799999999999</v>
      </c>
      <c r="J48" s="7">
        <f t="shared" si="4"/>
        <v>1.5958600000000001</v>
      </c>
      <c r="K48">
        <v>8001</v>
      </c>
      <c r="L48">
        <v>2E-3</v>
      </c>
      <c r="M48">
        <v>0</v>
      </c>
      <c r="N48">
        <v>46</v>
      </c>
      <c r="O48">
        <v>66.010000000000005</v>
      </c>
      <c r="P48">
        <v>46</v>
      </c>
      <c r="Q48">
        <v>569.95000000000005</v>
      </c>
      <c r="R48">
        <v>46</v>
      </c>
      <c r="S48">
        <v>-58.53</v>
      </c>
      <c r="T48">
        <v>46</v>
      </c>
      <c r="U48">
        <v>-4.2</v>
      </c>
    </row>
    <row r="49" spans="1:21" x14ac:dyDescent="0.3">
      <c r="A49" s="5">
        <f t="shared" si="0"/>
        <v>8501</v>
      </c>
      <c r="B49" s="1">
        <f t="shared" si="5"/>
        <v>0.10962871938909859</v>
      </c>
      <c r="C49" s="1">
        <f t="shared" si="6"/>
        <v>-54.129999999999995</v>
      </c>
      <c r="I49" s="7">
        <f t="shared" si="3"/>
        <v>0.17485999999999999</v>
      </c>
      <c r="J49" s="7">
        <f t="shared" si="4"/>
        <v>1.5950199999999997</v>
      </c>
      <c r="K49">
        <v>8501</v>
      </c>
      <c r="L49">
        <v>2E-3</v>
      </c>
      <c r="M49">
        <v>0</v>
      </c>
      <c r="N49">
        <v>47</v>
      </c>
      <c r="O49">
        <v>62.45</v>
      </c>
      <c r="P49">
        <v>47</v>
      </c>
      <c r="Q49">
        <v>569.65</v>
      </c>
      <c r="R49">
        <v>47</v>
      </c>
      <c r="S49">
        <v>-59.33</v>
      </c>
      <c r="T49">
        <v>47</v>
      </c>
      <c r="U49">
        <v>-5.2</v>
      </c>
    </row>
    <row r="50" spans="1:21" x14ac:dyDescent="0.3">
      <c r="A50" s="5">
        <f t="shared" si="0"/>
        <v>9001</v>
      </c>
      <c r="B50" s="1">
        <f t="shared" si="5"/>
        <v>0.103846490077804</v>
      </c>
      <c r="C50" s="1">
        <f t="shared" si="6"/>
        <v>-54.11</v>
      </c>
      <c r="I50" s="7">
        <f t="shared" si="3"/>
        <v>0.16630600000000001</v>
      </c>
      <c r="J50" s="7">
        <f t="shared" si="4"/>
        <v>1.6014600000000001</v>
      </c>
      <c r="K50">
        <v>9001</v>
      </c>
      <c r="L50">
        <v>2E-3</v>
      </c>
      <c r="M50">
        <v>0</v>
      </c>
      <c r="N50">
        <v>48</v>
      </c>
      <c r="O50">
        <v>59.395000000000003</v>
      </c>
      <c r="P50">
        <v>48</v>
      </c>
      <c r="Q50">
        <v>571.95000000000005</v>
      </c>
      <c r="R50">
        <v>48</v>
      </c>
      <c r="S50">
        <v>-60.1</v>
      </c>
      <c r="T50">
        <v>48</v>
      </c>
      <c r="U50">
        <v>-5.99</v>
      </c>
    </row>
    <row r="51" spans="1:21" x14ac:dyDescent="0.3">
      <c r="A51" s="5">
        <f t="shared" si="0"/>
        <v>9501</v>
      </c>
      <c r="B51" s="1">
        <f t="shared" si="5"/>
        <v>9.9147455415398003E-2</v>
      </c>
      <c r="C51" s="1">
        <f t="shared" si="6"/>
        <v>-54.03</v>
      </c>
      <c r="I51" s="7">
        <f t="shared" si="3"/>
        <v>0.15955800000000001</v>
      </c>
      <c r="J51" s="7">
        <f t="shared" si="4"/>
        <v>1.6093</v>
      </c>
      <c r="K51">
        <v>9501</v>
      </c>
      <c r="L51">
        <v>2E-3</v>
      </c>
      <c r="M51">
        <v>0</v>
      </c>
      <c r="N51">
        <v>49</v>
      </c>
      <c r="O51">
        <v>56.984999999999999</v>
      </c>
      <c r="P51">
        <v>49</v>
      </c>
      <c r="Q51">
        <v>574.75</v>
      </c>
      <c r="R51">
        <v>49</v>
      </c>
      <c r="S51">
        <v>-61.08</v>
      </c>
      <c r="T51">
        <v>49</v>
      </c>
      <c r="U51">
        <v>-7.05</v>
      </c>
    </row>
    <row r="52" spans="1:21" x14ac:dyDescent="0.3">
      <c r="A52" s="5">
        <f t="shared" si="0"/>
        <v>10001</v>
      </c>
      <c r="B52" s="1">
        <f t="shared" si="5"/>
        <v>9.4553376906318071E-2</v>
      </c>
      <c r="C52" s="1">
        <f t="shared" si="6"/>
        <v>-54.059999999999995</v>
      </c>
      <c r="I52" s="7">
        <f t="shared" si="3"/>
        <v>0.15189999999999998</v>
      </c>
      <c r="J52" s="7">
        <f t="shared" si="4"/>
        <v>1.6065</v>
      </c>
      <c r="K52">
        <v>10001</v>
      </c>
      <c r="L52">
        <v>2E-3</v>
      </c>
      <c r="M52">
        <v>0</v>
      </c>
      <c r="N52">
        <v>50</v>
      </c>
      <c r="O52">
        <v>54.25</v>
      </c>
      <c r="P52">
        <v>50</v>
      </c>
      <c r="Q52">
        <v>573.75</v>
      </c>
      <c r="R52">
        <v>50</v>
      </c>
      <c r="S52">
        <v>-61.41</v>
      </c>
      <c r="T52">
        <v>50</v>
      </c>
      <c r="U52">
        <v>-7.35</v>
      </c>
    </row>
    <row r="53" spans="1:21" x14ac:dyDescent="0.3">
      <c r="A53" s="5">
        <f t="shared" si="0"/>
        <v>12501</v>
      </c>
      <c r="B53" s="1">
        <f t="shared" si="5"/>
        <v>7.6475848163408425E-2</v>
      </c>
      <c r="C53" s="1">
        <f t="shared" si="6"/>
        <v>-51.55</v>
      </c>
      <c r="I53" s="7">
        <f t="shared" si="3"/>
        <v>0.1221304</v>
      </c>
      <c r="J53" s="7">
        <f t="shared" si="4"/>
        <v>1.5969800000000001</v>
      </c>
      <c r="K53">
        <v>12501</v>
      </c>
      <c r="L53">
        <v>2E-3</v>
      </c>
      <c r="M53">
        <v>0</v>
      </c>
      <c r="N53">
        <v>51</v>
      </c>
      <c r="O53">
        <v>43.618000000000002</v>
      </c>
      <c r="P53">
        <v>51</v>
      </c>
      <c r="Q53">
        <v>570.35</v>
      </c>
      <c r="R53">
        <v>51</v>
      </c>
      <c r="S53">
        <v>-63.01</v>
      </c>
      <c r="T53">
        <v>51</v>
      </c>
      <c r="U53">
        <v>-11.46</v>
      </c>
    </row>
    <row r="54" spans="1:21" x14ac:dyDescent="0.3">
      <c r="A54" s="5">
        <f t="shared" si="0"/>
        <v>15001</v>
      </c>
      <c r="B54" s="1">
        <f t="shared" si="5"/>
        <v>6.4318400981853235E-2</v>
      </c>
      <c r="C54" s="1">
        <f t="shared" si="6"/>
        <v>-47.67</v>
      </c>
      <c r="I54" s="7">
        <f t="shared" si="3"/>
        <v>0.10271519999999998</v>
      </c>
      <c r="J54" s="7">
        <f t="shared" si="4"/>
        <v>1.5969800000000001</v>
      </c>
      <c r="K54">
        <v>15001</v>
      </c>
      <c r="L54">
        <v>2E-3</v>
      </c>
      <c r="M54">
        <v>0</v>
      </c>
      <c r="N54">
        <v>52</v>
      </c>
      <c r="O54">
        <v>36.683999999999997</v>
      </c>
      <c r="P54">
        <v>52</v>
      </c>
      <c r="Q54">
        <v>570.35</v>
      </c>
      <c r="R54">
        <v>52</v>
      </c>
      <c r="S54">
        <v>-61.64</v>
      </c>
      <c r="T54">
        <v>52</v>
      </c>
      <c r="U54">
        <v>-13.97</v>
      </c>
    </row>
    <row r="55" spans="1:21" x14ac:dyDescent="0.3">
      <c r="A55" s="5">
        <f t="shared" si="0"/>
        <v>17501</v>
      </c>
      <c r="B55" s="1">
        <f t="shared" si="5"/>
        <v>5.5765963037575549E-2</v>
      </c>
      <c r="C55" s="1">
        <f t="shared" si="6"/>
        <v>-43.67</v>
      </c>
      <c r="I55" s="7">
        <f t="shared" si="3"/>
        <v>8.9135199999999998E-2</v>
      </c>
      <c r="J55" s="7">
        <f t="shared" si="4"/>
        <v>1.5983799999999999</v>
      </c>
      <c r="K55">
        <v>17501</v>
      </c>
      <c r="L55">
        <v>2E-3</v>
      </c>
      <c r="M55">
        <v>0</v>
      </c>
      <c r="N55">
        <v>53</v>
      </c>
      <c r="O55">
        <v>31.834</v>
      </c>
      <c r="P55">
        <v>53</v>
      </c>
      <c r="Q55">
        <v>570.85</v>
      </c>
      <c r="R55">
        <v>53</v>
      </c>
      <c r="S55">
        <v>-60.11</v>
      </c>
      <c r="T55">
        <v>53</v>
      </c>
      <c r="U55">
        <v>-16.440000000000001</v>
      </c>
    </row>
    <row r="56" spans="1:21" x14ac:dyDescent="0.3">
      <c r="A56" s="5">
        <f t="shared" si="0"/>
        <v>20001</v>
      </c>
      <c r="B56" s="1">
        <f t="shared" si="5"/>
        <v>4.9692253272019808E-2</v>
      </c>
      <c r="C56" s="1">
        <f t="shared" si="6"/>
        <v>-38.1</v>
      </c>
      <c r="I56" s="7">
        <f t="shared" si="3"/>
        <v>7.8668799999999997E-2</v>
      </c>
      <c r="J56" s="7">
        <f t="shared" si="4"/>
        <v>1.5831199999999999</v>
      </c>
      <c r="K56">
        <v>20001</v>
      </c>
      <c r="L56">
        <v>2E-3</v>
      </c>
      <c r="M56">
        <v>0</v>
      </c>
      <c r="N56">
        <v>54</v>
      </c>
      <c r="O56">
        <v>28.096</v>
      </c>
      <c r="P56">
        <v>54</v>
      </c>
      <c r="Q56">
        <v>565.4</v>
      </c>
      <c r="R56">
        <v>54</v>
      </c>
      <c r="S56">
        <v>-58.06</v>
      </c>
      <c r="T56">
        <v>54</v>
      </c>
      <c r="U56">
        <v>-19.96</v>
      </c>
    </row>
    <row r="57" spans="1:21" x14ac:dyDescent="0.3">
      <c r="A57" s="5">
        <f t="shared" si="0"/>
        <v>25001</v>
      </c>
      <c r="B57" s="1">
        <f t="shared" si="5"/>
        <v>4.2303416856492027E-2</v>
      </c>
      <c r="C57" s="1">
        <f t="shared" si="6"/>
        <v>-27.509999999999998</v>
      </c>
      <c r="I57" s="7">
        <f t="shared" si="3"/>
        <v>6.4999199999999993E-2</v>
      </c>
      <c r="J57" s="7">
        <f t="shared" si="4"/>
        <v>1.5365</v>
      </c>
      <c r="K57">
        <v>25001</v>
      </c>
      <c r="L57">
        <v>2E-3</v>
      </c>
      <c r="M57">
        <v>0</v>
      </c>
      <c r="N57">
        <v>55</v>
      </c>
      <c r="O57">
        <v>23.213999999999999</v>
      </c>
      <c r="P57">
        <v>55</v>
      </c>
      <c r="Q57">
        <v>548.75</v>
      </c>
      <c r="R57">
        <v>55</v>
      </c>
      <c r="S57">
        <v>-51.69</v>
      </c>
      <c r="T57">
        <v>55</v>
      </c>
      <c r="U57">
        <v>-24.18</v>
      </c>
    </row>
    <row r="58" spans="1:21" x14ac:dyDescent="0.3">
      <c r="A58" s="5">
        <f t="shared" si="0"/>
        <v>30001</v>
      </c>
      <c r="B58" s="1">
        <f t="shared" si="5"/>
        <v>3.8578454115245429E-2</v>
      </c>
      <c r="C58" s="1">
        <f t="shared" si="6"/>
        <v>-16.179999999999996</v>
      </c>
      <c r="I58" s="7">
        <f t="shared" si="3"/>
        <v>5.8206399999999998E-2</v>
      </c>
      <c r="J58" s="7">
        <f t="shared" si="4"/>
        <v>1.50878</v>
      </c>
      <c r="K58">
        <v>30001</v>
      </c>
      <c r="L58">
        <v>2E-3</v>
      </c>
      <c r="M58">
        <v>0</v>
      </c>
      <c r="N58">
        <v>56</v>
      </c>
      <c r="O58">
        <v>20.788</v>
      </c>
      <c r="P58">
        <v>56</v>
      </c>
      <c r="Q58">
        <v>538.85</v>
      </c>
      <c r="R58">
        <v>56</v>
      </c>
      <c r="S58">
        <v>-45.94</v>
      </c>
      <c r="T58">
        <v>56</v>
      </c>
      <c r="U58">
        <v>-29.76</v>
      </c>
    </row>
    <row r="59" spans="1:21" x14ac:dyDescent="0.3">
      <c r="A59" s="5">
        <f t="shared" si="0"/>
        <v>35001</v>
      </c>
      <c r="B59" s="1">
        <f t="shared" si="5"/>
        <v>3.7263097072419107E-2</v>
      </c>
      <c r="C59" s="1">
        <f t="shared" si="6"/>
        <v>-6.4600000000000009</v>
      </c>
      <c r="H59" s="6"/>
      <c r="I59" s="7">
        <f t="shared" si="3"/>
        <v>5.41716E-2</v>
      </c>
      <c r="J59" s="7">
        <f t="shared" si="4"/>
        <v>1.4537599999999999</v>
      </c>
      <c r="K59">
        <v>35001</v>
      </c>
      <c r="L59">
        <v>2E-3</v>
      </c>
      <c r="M59">
        <v>0</v>
      </c>
      <c r="N59">
        <v>57</v>
      </c>
      <c r="O59">
        <v>19.347000000000001</v>
      </c>
      <c r="P59">
        <v>57</v>
      </c>
      <c r="Q59">
        <v>519.20000000000005</v>
      </c>
      <c r="R59">
        <v>57</v>
      </c>
      <c r="S59">
        <v>-41.03</v>
      </c>
      <c r="T59">
        <v>57</v>
      </c>
      <c r="U59">
        <v>-34.57</v>
      </c>
    </row>
    <row r="60" spans="1:21" x14ac:dyDescent="0.3">
      <c r="A60" s="5">
        <f t="shared" si="0"/>
        <v>40001</v>
      </c>
      <c r="B60" s="1">
        <f t="shared" si="5"/>
        <v>3.6966024240015896E-2</v>
      </c>
      <c r="C60" s="1">
        <f t="shared" si="6"/>
        <v>2.0300000000000011</v>
      </c>
      <c r="I60" s="7">
        <f t="shared" si="3"/>
        <v>5.2094000000000001E-2</v>
      </c>
      <c r="J60" s="7">
        <f t="shared" si="4"/>
        <v>1.40924</v>
      </c>
      <c r="K60">
        <v>40001</v>
      </c>
      <c r="L60">
        <v>2E-3</v>
      </c>
      <c r="M60">
        <v>0</v>
      </c>
      <c r="N60">
        <v>58</v>
      </c>
      <c r="O60">
        <v>18.605</v>
      </c>
      <c r="P60">
        <v>58</v>
      </c>
      <c r="Q60">
        <v>503.3</v>
      </c>
      <c r="R60">
        <v>58</v>
      </c>
      <c r="S60">
        <v>-36.97</v>
      </c>
      <c r="T60">
        <v>58</v>
      </c>
      <c r="U60">
        <v>-39</v>
      </c>
    </row>
    <row r="61" spans="1:21" x14ac:dyDescent="0.3">
      <c r="A61" s="5">
        <f t="shared" si="0"/>
        <v>45001</v>
      </c>
      <c r="B61" s="1">
        <f t="shared" si="5"/>
        <v>3.7493850442768123E-2</v>
      </c>
      <c r="C61" s="1">
        <f t="shared" si="6"/>
        <v>8.5900000000000034</v>
      </c>
      <c r="I61" s="7">
        <f t="shared" si="3"/>
        <v>5.1214799999999998E-2</v>
      </c>
      <c r="J61" s="7">
        <f t="shared" si="4"/>
        <v>1.3659519999999998</v>
      </c>
      <c r="K61">
        <v>45001</v>
      </c>
      <c r="L61">
        <v>2E-3</v>
      </c>
      <c r="M61">
        <v>0</v>
      </c>
      <c r="N61">
        <v>59</v>
      </c>
      <c r="O61">
        <v>18.291</v>
      </c>
      <c r="P61">
        <v>59</v>
      </c>
      <c r="Q61">
        <v>487.84</v>
      </c>
      <c r="R61">
        <v>59</v>
      </c>
      <c r="S61">
        <v>-34.729999999999997</v>
      </c>
      <c r="T61">
        <v>59</v>
      </c>
      <c r="U61">
        <v>-43.32</v>
      </c>
    </row>
    <row r="62" spans="1:21" x14ac:dyDescent="0.3">
      <c r="A62" s="5">
        <f t="shared" si="0"/>
        <v>50001</v>
      </c>
      <c r="B62" s="1">
        <f t="shared" si="5"/>
        <v>3.8670604348570455E-2</v>
      </c>
      <c r="C62" s="1">
        <f t="shared" si="6"/>
        <v>10.600000000000001</v>
      </c>
      <c r="I62" s="7">
        <f t="shared" si="3"/>
        <v>5.0595999999999995E-2</v>
      </c>
      <c r="J62" s="7">
        <f t="shared" si="4"/>
        <v>1.3083839999999998</v>
      </c>
      <c r="K62">
        <v>50001</v>
      </c>
      <c r="L62">
        <v>2E-3</v>
      </c>
      <c r="M62">
        <v>0</v>
      </c>
      <c r="N62">
        <v>60</v>
      </c>
      <c r="O62">
        <v>18.07</v>
      </c>
      <c r="P62">
        <v>60</v>
      </c>
      <c r="Q62">
        <v>467.28</v>
      </c>
      <c r="R62">
        <v>60</v>
      </c>
      <c r="S62">
        <v>-31.58</v>
      </c>
      <c r="T62">
        <v>60</v>
      </c>
      <c r="U62">
        <v>-42.18</v>
      </c>
    </row>
    <row r="63" spans="1:21" x14ac:dyDescent="0.3">
      <c r="A63" s="5">
        <f t="shared" si="0"/>
        <v>60001</v>
      </c>
      <c r="B63" s="1">
        <f t="shared" si="5"/>
        <v>3.9684454756380508E-2</v>
      </c>
      <c r="C63" s="1">
        <f t="shared" si="6"/>
        <v>25.86</v>
      </c>
      <c r="I63" s="7">
        <f t="shared" si="3"/>
        <v>4.7891199999999995E-2</v>
      </c>
      <c r="J63" s="7">
        <f t="shared" si="4"/>
        <v>1.2067999999999999</v>
      </c>
      <c r="K63">
        <v>60001</v>
      </c>
      <c r="L63">
        <v>2E-3</v>
      </c>
      <c r="M63">
        <v>0</v>
      </c>
      <c r="N63">
        <v>61</v>
      </c>
      <c r="O63">
        <v>17.103999999999999</v>
      </c>
      <c r="P63">
        <v>61</v>
      </c>
      <c r="Q63">
        <v>431</v>
      </c>
      <c r="R63">
        <v>61</v>
      </c>
      <c r="S63">
        <v>-28.42</v>
      </c>
      <c r="T63">
        <v>61</v>
      </c>
      <c r="U63">
        <v>-54.28</v>
      </c>
    </row>
    <row r="64" spans="1:21" x14ac:dyDescent="0.3">
      <c r="A64" s="5">
        <f t="shared" si="0"/>
        <v>70001</v>
      </c>
      <c r="B64" s="1">
        <f t="shared" si="5"/>
        <v>4.2543337645536874E-2</v>
      </c>
      <c r="C64" s="1">
        <f t="shared" si="6"/>
        <v>34.150000000000006</v>
      </c>
      <c r="I64" s="7">
        <f t="shared" si="3"/>
        <v>4.6040399999999995E-2</v>
      </c>
      <c r="J64" s="7">
        <f t="shared" si="4"/>
        <v>1.0821999999999998</v>
      </c>
      <c r="K64">
        <v>70001</v>
      </c>
      <c r="L64">
        <v>2E-3</v>
      </c>
      <c r="M64">
        <v>0</v>
      </c>
      <c r="N64">
        <v>62</v>
      </c>
      <c r="O64">
        <v>16.443000000000001</v>
      </c>
      <c r="P64">
        <v>62</v>
      </c>
      <c r="Q64">
        <v>386.5</v>
      </c>
      <c r="R64">
        <v>62</v>
      </c>
      <c r="S64">
        <v>-26.19</v>
      </c>
      <c r="T64">
        <v>62</v>
      </c>
      <c r="U64">
        <v>-60.34</v>
      </c>
    </row>
    <row r="65" spans="1:21" x14ac:dyDescent="0.3">
      <c r="A65" s="5">
        <f t="shared" si="0"/>
        <v>80001</v>
      </c>
      <c r="B65" s="1">
        <f t="shared" si="5"/>
        <v>4.5579743619355587E-2</v>
      </c>
      <c r="C65" s="1">
        <f t="shared" si="6"/>
        <v>43.040000000000006</v>
      </c>
      <c r="I65" s="7">
        <f t="shared" si="3"/>
        <v>4.4203600000000003E-2</v>
      </c>
      <c r="J65" s="7">
        <f t="shared" si="4"/>
        <v>0.969808</v>
      </c>
      <c r="K65">
        <v>80001</v>
      </c>
      <c r="L65">
        <v>2E-3</v>
      </c>
      <c r="M65">
        <v>0</v>
      </c>
      <c r="N65">
        <v>63</v>
      </c>
      <c r="O65">
        <v>15.787000000000001</v>
      </c>
      <c r="P65">
        <v>63</v>
      </c>
      <c r="Q65">
        <v>346.36</v>
      </c>
      <c r="R65">
        <v>63</v>
      </c>
      <c r="S65">
        <v>-20.41</v>
      </c>
      <c r="T65">
        <v>63</v>
      </c>
      <c r="U65">
        <v>-63.45</v>
      </c>
    </row>
    <row r="66" spans="1:21" x14ac:dyDescent="0.3">
      <c r="A66" s="5">
        <f t="shared" ref="A66:A69" si="7">K66</f>
        <v>90001</v>
      </c>
      <c r="B66" s="1">
        <f t="shared" si="5"/>
        <v>5.1012119649303758E-2</v>
      </c>
      <c r="C66" s="1">
        <f t="shared" si="6"/>
        <v>51.6</v>
      </c>
      <c r="I66" s="7">
        <f t="shared" si="3"/>
        <v>4.4312799999999992E-2</v>
      </c>
      <c r="J66" s="7">
        <f t="shared" si="4"/>
        <v>0.868672</v>
      </c>
      <c r="K66">
        <v>90001</v>
      </c>
      <c r="L66">
        <v>2E-3</v>
      </c>
      <c r="M66">
        <v>0</v>
      </c>
      <c r="N66">
        <v>64</v>
      </c>
      <c r="O66">
        <v>15.826000000000001</v>
      </c>
      <c r="P66">
        <v>64</v>
      </c>
      <c r="Q66">
        <v>310.24</v>
      </c>
      <c r="R66">
        <v>64</v>
      </c>
      <c r="S66">
        <v>-9.68</v>
      </c>
      <c r="T66">
        <v>64</v>
      </c>
      <c r="U66">
        <v>-61.28</v>
      </c>
    </row>
    <row r="67" spans="1:21" x14ac:dyDescent="0.3">
      <c r="A67" s="5">
        <f t="shared" si="7"/>
        <v>100001</v>
      </c>
      <c r="B67" s="1">
        <f t="shared" si="5"/>
        <v>5.9984020832100374E-2</v>
      </c>
      <c r="C67" s="1">
        <f t="shared" si="6"/>
        <v>54.949999999999996</v>
      </c>
      <c r="I67" s="7">
        <f t="shared" ref="I67:I69" si="8">O67*2.8/1000</f>
        <v>5.6758799999999998E-2</v>
      </c>
      <c r="J67" s="7">
        <f t="shared" ref="J67:J69" si="9">Q67*2.8/1000</f>
        <v>0.94623199999999996</v>
      </c>
      <c r="K67">
        <v>100001</v>
      </c>
      <c r="L67">
        <v>2E-3</v>
      </c>
      <c r="M67">
        <v>0</v>
      </c>
      <c r="N67">
        <v>65</v>
      </c>
      <c r="O67">
        <v>20.271000000000001</v>
      </c>
      <c r="P67">
        <v>65</v>
      </c>
      <c r="Q67">
        <v>337.94</v>
      </c>
      <c r="R67">
        <v>65</v>
      </c>
      <c r="S67">
        <v>-1.1299999999999999</v>
      </c>
      <c r="T67">
        <v>65</v>
      </c>
      <c r="U67">
        <v>-56.08</v>
      </c>
    </row>
    <row r="68" spans="1:21" x14ac:dyDescent="0.3">
      <c r="A68" s="5">
        <f t="shared" si="7"/>
        <v>110001</v>
      </c>
      <c r="B68" s="1">
        <f t="shared" si="5"/>
        <v>6.3923733065730043E-2</v>
      </c>
      <c r="C68" s="1">
        <f t="shared" si="6"/>
        <v>55.339999999999996</v>
      </c>
      <c r="I68" s="7">
        <f t="shared" si="8"/>
        <v>7.1343999999999991E-2</v>
      </c>
      <c r="J68" s="7">
        <f t="shared" si="9"/>
        <v>1.11608</v>
      </c>
      <c r="K68">
        <v>110001</v>
      </c>
      <c r="L68">
        <v>2E-3</v>
      </c>
      <c r="M68">
        <v>0</v>
      </c>
      <c r="N68">
        <v>66</v>
      </c>
      <c r="O68">
        <v>25.48</v>
      </c>
      <c r="P68">
        <v>66</v>
      </c>
      <c r="Q68">
        <v>398.6</v>
      </c>
      <c r="R68">
        <v>66</v>
      </c>
      <c r="S68">
        <v>-8.5299999999999994</v>
      </c>
      <c r="T68">
        <v>66</v>
      </c>
      <c r="U68">
        <v>-63.87</v>
      </c>
    </row>
    <row r="69" spans="1:21" x14ac:dyDescent="0.3">
      <c r="A69" s="5">
        <f t="shared" si="7"/>
        <v>120001</v>
      </c>
      <c r="B69" s="1">
        <f t="shared" si="5"/>
        <v>6.6502995188058536E-2</v>
      </c>
      <c r="C69" s="1">
        <f t="shared" si="6"/>
        <v>57.45</v>
      </c>
      <c r="I69" s="7">
        <f t="shared" si="8"/>
        <v>7.5846400000000008E-2</v>
      </c>
      <c r="J69" s="7">
        <f t="shared" si="9"/>
        <v>1.140496</v>
      </c>
      <c r="K69">
        <v>120001</v>
      </c>
      <c r="L69">
        <v>2E-3</v>
      </c>
      <c r="M69">
        <v>0</v>
      </c>
      <c r="N69">
        <v>67</v>
      </c>
      <c r="O69">
        <v>27.088000000000001</v>
      </c>
      <c r="P69">
        <v>67</v>
      </c>
      <c r="Q69">
        <v>407.32</v>
      </c>
      <c r="R69">
        <v>67</v>
      </c>
      <c r="S69">
        <v>-17.989999999999998</v>
      </c>
      <c r="T69">
        <v>67</v>
      </c>
      <c r="U69">
        <v>-75.44</v>
      </c>
    </row>
    <row r="70" spans="1:21" x14ac:dyDescent="0.3">
      <c r="I70" s="7"/>
      <c r="J70" s="7"/>
    </row>
    <row r="71" spans="1:21" x14ac:dyDescent="0.3">
      <c r="I71" s="7"/>
      <c r="J71" s="7"/>
    </row>
    <row r="72" spans="1:21" x14ac:dyDescent="0.3">
      <c r="I72" s="7"/>
      <c r="J72" s="7"/>
    </row>
    <row r="73" spans="1:21" x14ac:dyDescent="0.3">
      <c r="I73" s="7"/>
      <c r="J73" s="7"/>
    </row>
    <row r="74" spans="1:21" x14ac:dyDescent="0.3">
      <c r="I74" s="7"/>
      <c r="J74" s="7"/>
    </row>
    <row r="75" spans="1:21" x14ac:dyDescent="0.3">
      <c r="I75" s="7"/>
      <c r="J75" s="7"/>
    </row>
    <row r="76" spans="1:21" x14ac:dyDescent="0.3">
      <c r="I76" s="7"/>
      <c r="J76" s="7"/>
    </row>
    <row r="77" spans="1:21" x14ac:dyDescent="0.3">
      <c r="I77" s="7"/>
      <c r="J77" s="7"/>
    </row>
    <row r="78" spans="1:21" x14ac:dyDescent="0.3">
      <c r="I78" s="7"/>
      <c r="J78" s="7"/>
    </row>
    <row r="79" spans="1:21" x14ac:dyDescent="0.3">
      <c r="I79" s="7"/>
      <c r="J79" s="7"/>
    </row>
    <row r="80" spans="1:21" x14ac:dyDescent="0.3">
      <c r="I80" s="7"/>
      <c r="J80" s="7"/>
    </row>
    <row r="81" spans="9:10" x14ac:dyDescent="0.3">
      <c r="I81" s="7"/>
      <c r="J81" s="7"/>
    </row>
    <row r="82" spans="9:10" x14ac:dyDescent="0.3">
      <c r="I82" s="7"/>
      <c r="J82" s="7"/>
    </row>
    <row r="83" spans="9:10" x14ac:dyDescent="0.3">
      <c r="I83" s="7"/>
      <c r="J83" s="7"/>
    </row>
    <row r="84" spans="9:10" x14ac:dyDescent="0.3">
      <c r="I84" s="7"/>
      <c r="J84" s="7"/>
    </row>
    <row r="85" spans="9:10" x14ac:dyDescent="0.3">
      <c r="I85" s="7"/>
      <c r="J85" s="7"/>
    </row>
    <row r="86" spans="9:10" x14ac:dyDescent="0.3">
      <c r="I86" s="7"/>
      <c r="J86" s="7"/>
    </row>
    <row r="87" spans="9:10" x14ac:dyDescent="0.3">
      <c r="I87" s="7"/>
      <c r="J87" s="7"/>
    </row>
    <row r="88" spans="9:10" x14ac:dyDescent="0.3">
      <c r="I88" s="7"/>
      <c r="J88" s="7"/>
    </row>
    <row r="89" spans="9:10" x14ac:dyDescent="0.3">
      <c r="I89" s="7"/>
      <c r="J89" s="7"/>
    </row>
    <row r="90" spans="9:10" x14ac:dyDescent="0.3">
      <c r="I90" s="7"/>
      <c r="J90" s="7"/>
    </row>
    <row r="91" spans="9:10" x14ac:dyDescent="0.3">
      <c r="I91" s="7"/>
      <c r="J91" s="7"/>
    </row>
    <row r="92" spans="9:10" x14ac:dyDescent="0.3">
      <c r="I92" s="7"/>
      <c r="J92" s="7"/>
    </row>
    <row r="93" spans="9:10" x14ac:dyDescent="0.3">
      <c r="I93" s="7"/>
      <c r="J93" s="7"/>
    </row>
    <row r="94" spans="9:10" x14ac:dyDescent="0.3">
      <c r="I94" s="7"/>
      <c r="J94" s="7"/>
    </row>
    <row r="95" spans="9:10" x14ac:dyDescent="0.3">
      <c r="I95" s="7"/>
      <c r="J95" s="7"/>
    </row>
    <row r="96" spans="9:10" x14ac:dyDescent="0.3">
      <c r="I96" s="7"/>
      <c r="J96" s="7"/>
    </row>
    <row r="97" spans="9:10" x14ac:dyDescent="0.3">
      <c r="I97" s="7"/>
      <c r="J97" s="7"/>
    </row>
    <row r="98" spans="9:10" x14ac:dyDescent="0.3">
      <c r="I98" s="7"/>
      <c r="J98" s="7"/>
    </row>
    <row r="99" spans="9:10" x14ac:dyDescent="0.3">
      <c r="I99" s="7"/>
      <c r="J99" s="7"/>
    </row>
    <row r="100" spans="9:10" x14ac:dyDescent="0.3">
      <c r="I100" s="7"/>
      <c r="J100" s="7"/>
    </row>
    <row r="101" spans="9:10" x14ac:dyDescent="0.3">
      <c r="I101" s="7"/>
      <c r="J101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2023-06-05T14:40:51Z</dcterms:modified>
</cp:coreProperties>
</file>