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Stage 1\dark\T ~ 45\"/>
    </mc:Choice>
  </mc:AlternateContent>
  <xr:revisionPtr revIDLastSave="0" documentId="13_ncr:1_{A02F837C-4C04-476E-A618-17193BD908CF}" xr6:coauthVersionLast="47" xr6:coauthVersionMax="47" xr10:uidLastSave="{00000000-0000-0000-0000-000000000000}"/>
  <bookViews>
    <workbookView xWindow="31125" yWindow="-13020" windowWidth="17280" windowHeight="8970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7" i="8" l="1"/>
  <c r="J58" i="8"/>
  <c r="J59" i="8"/>
  <c r="J60" i="8"/>
  <c r="J61" i="8"/>
  <c r="J62" i="8"/>
  <c r="J63" i="8"/>
  <c r="J64" i="8"/>
  <c r="J65" i="8"/>
  <c r="J66" i="8"/>
  <c r="J56" i="8"/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2" i="8"/>
  <c r="J53" i="8" l="1"/>
  <c r="J54" i="8"/>
  <c r="J55" i="8"/>
  <c r="J50" i="8" l="1"/>
  <c r="J51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2" i="8"/>
  <c r="J2" i="8"/>
  <c r="B2" i="8" l="1"/>
  <c r="C62" i="8"/>
  <c r="C63" i="8"/>
  <c r="C64" i="8"/>
  <c r="C65" i="8"/>
  <c r="C66" i="8"/>
  <c r="C61" i="8"/>
  <c r="A66" i="8" l="1"/>
  <c r="A65" i="8"/>
  <c r="A64" i="8"/>
  <c r="A63" i="8"/>
  <c r="A62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1" i="8"/>
  <c r="A21" i="8"/>
  <c r="C20" i="8"/>
  <c r="A20" i="8"/>
  <c r="C19" i="8"/>
  <c r="A19" i="8"/>
  <c r="C18" i="8"/>
  <c r="A18" i="8"/>
  <c r="C17" i="8"/>
  <c r="A17" i="8"/>
  <c r="C16" i="8"/>
  <c r="A16" i="8"/>
  <c r="C15" i="8"/>
  <c r="A15" i="8"/>
  <c r="C14" i="8"/>
  <c r="A14" i="8"/>
  <c r="C13" i="8"/>
  <c r="A13" i="8"/>
  <c r="C12" i="8"/>
  <c r="A12" i="8"/>
  <c r="C11" i="8"/>
  <c r="A11" i="8"/>
  <c r="C10" i="8"/>
  <c r="A10" i="8"/>
  <c r="C9" i="8"/>
  <c r="A9" i="8"/>
  <c r="C8" i="8"/>
  <c r="A8" i="8"/>
  <c r="C7" i="8"/>
  <c r="A7" i="8"/>
  <c r="C6" i="8"/>
  <c r="A6" i="8"/>
  <c r="C5" i="8"/>
  <c r="A5" i="8"/>
  <c r="C4" i="8"/>
  <c r="A4" i="8"/>
  <c r="C3" i="8"/>
  <c r="A3" i="8"/>
  <c r="C2" i="8"/>
  <c r="A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<sst xmlns="http://schemas.openxmlformats.org/spreadsheetml/2006/main" count="16" uniqueCount="14">
  <si>
    <t>Ph (deg)</t>
  </si>
  <si>
    <t>f (Hz)</t>
  </si>
  <si>
    <t>Z (Ohm)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</si>
  <si>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</si>
  <si>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</si>
  <si>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</si>
  <si>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</si>
  <si>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</si>
  <si>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</si>
  <si>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Vpp</t>
  </si>
  <si>
    <t>Ipp</t>
  </si>
  <si>
    <t>Temp center (deg)</t>
  </si>
  <si>
    <t>Time - Bias Voltage</t>
  </si>
  <si>
    <t>Bias Voltage  - Bias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</si>
</sst>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probe'!$A$2:$A$70</c:f>
              <c:numCache>
                <c:formatCode>0.0</c:formatCode>
                <c:ptCount val="69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151</c:v>
                </c:pt>
                <c:pt idx="5">
                  <c:v>201</c:v>
                </c:pt>
                <c:pt idx="6">
                  <c:v>251</c:v>
                </c:pt>
                <c:pt idx="7">
                  <c:v>301</c:v>
                </c:pt>
                <c:pt idx="8">
                  <c:v>351</c:v>
                </c:pt>
                <c:pt idx="9">
                  <c:v>401</c:v>
                </c:pt>
                <c:pt idx="10">
                  <c:v>451</c:v>
                </c:pt>
                <c:pt idx="11" formatCode="0">
                  <c:v>501</c:v>
                </c:pt>
                <c:pt idx="12" formatCode="0">
                  <c:v>601</c:v>
                </c:pt>
                <c:pt idx="13" formatCode="0">
                  <c:v>701</c:v>
                </c:pt>
                <c:pt idx="14" formatCode="0">
                  <c:v>801</c:v>
                </c:pt>
                <c:pt idx="15" formatCode="0">
                  <c:v>901</c:v>
                </c:pt>
                <c:pt idx="16" formatCode="0">
                  <c:v>1001</c:v>
                </c:pt>
                <c:pt idx="17" formatCode="0">
                  <c:v>1101</c:v>
                </c:pt>
                <c:pt idx="18" formatCode="0">
                  <c:v>1201</c:v>
                </c:pt>
                <c:pt idx="19" formatCode="0">
                  <c:v>1301</c:v>
                </c:pt>
                <c:pt idx="20" formatCode="0">
                  <c:v>1401</c:v>
                </c:pt>
                <c:pt idx="21" formatCode="0">
                  <c:v>1501</c:v>
                </c:pt>
                <c:pt idx="22" formatCode="0">
                  <c:v>1751</c:v>
                </c:pt>
                <c:pt idx="23" formatCode="0">
                  <c:v>2001</c:v>
                </c:pt>
                <c:pt idx="24" formatCode="0">
                  <c:v>2251</c:v>
                </c:pt>
                <c:pt idx="25" formatCode="0">
                  <c:v>2501</c:v>
                </c:pt>
                <c:pt idx="26" formatCode="0">
                  <c:v>2751</c:v>
                </c:pt>
                <c:pt idx="27" formatCode="0">
                  <c:v>3001</c:v>
                </c:pt>
                <c:pt idx="28" formatCode="0">
                  <c:v>3251</c:v>
                </c:pt>
                <c:pt idx="29" formatCode="0">
                  <c:v>3501</c:v>
                </c:pt>
                <c:pt idx="30" formatCode="0">
                  <c:v>3751</c:v>
                </c:pt>
                <c:pt idx="31" formatCode="0">
                  <c:v>4001</c:v>
                </c:pt>
                <c:pt idx="32" formatCode="0">
                  <c:v>4251</c:v>
                </c:pt>
                <c:pt idx="33" formatCode="0">
                  <c:v>4501</c:v>
                </c:pt>
                <c:pt idx="34" formatCode="0">
                  <c:v>4751</c:v>
                </c:pt>
                <c:pt idx="35" formatCode="0">
                  <c:v>5001</c:v>
                </c:pt>
                <c:pt idx="36" formatCode="0">
                  <c:v>5251</c:v>
                </c:pt>
                <c:pt idx="37" formatCode="0">
                  <c:v>5501</c:v>
                </c:pt>
                <c:pt idx="38" formatCode="0">
                  <c:v>5751</c:v>
                </c:pt>
                <c:pt idx="39" formatCode="0">
                  <c:v>6001</c:v>
                </c:pt>
                <c:pt idx="40" formatCode="0">
                  <c:v>6501</c:v>
                </c:pt>
                <c:pt idx="41" formatCode="0">
                  <c:v>7001</c:v>
                </c:pt>
                <c:pt idx="42" formatCode="0">
                  <c:v>7501</c:v>
                </c:pt>
                <c:pt idx="43" formatCode="0">
                  <c:v>8001</c:v>
                </c:pt>
                <c:pt idx="44" formatCode="0">
                  <c:v>8501</c:v>
                </c:pt>
                <c:pt idx="45" formatCode="0">
                  <c:v>9001</c:v>
                </c:pt>
                <c:pt idx="46" formatCode="0">
                  <c:v>9501</c:v>
                </c:pt>
                <c:pt idx="47" formatCode="0">
                  <c:v>10001</c:v>
                </c:pt>
                <c:pt idx="48" formatCode="0">
                  <c:v>12501</c:v>
                </c:pt>
                <c:pt idx="49" formatCode="0">
                  <c:v>15001</c:v>
                </c:pt>
                <c:pt idx="50" formatCode="0">
                  <c:v>17501</c:v>
                </c:pt>
                <c:pt idx="51" formatCode="0">
                  <c:v>20001</c:v>
                </c:pt>
                <c:pt idx="52" formatCode="0">
                  <c:v>25001</c:v>
                </c:pt>
                <c:pt idx="53" formatCode="0">
                  <c:v>30001</c:v>
                </c:pt>
                <c:pt idx="54" formatCode="0">
                  <c:v>35001</c:v>
                </c:pt>
                <c:pt idx="55" formatCode="0">
                  <c:v>40001</c:v>
                </c:pt>
                <c:pt idx="56" formatCode="0">
                  <c:v>45001</c:v>
                </c:pt>
                <c:pt idx="57" formatCode="0">
                  <c:v>50001</c:v>
                </c:pt>
                <c:pt idx="58" formatCode="0">
                  <c:v>60001</c:v>
                </c:pt>
                <c:pt idx="59" formatCode="0">
                  <c:v>70001</c:v>
                </c:pt>
                <c:pt idx="60" formatCode="0">
                  <c:v>80001</c:v>
                </c:pt>
                <c:pt idx="61" formatCode="0">
                  <c:v>90001</c:v>
                </c:pt>
                <c:pt idx="62" formatCode="0">
                  <c:v>100001</c:v>
                </c:pt>
                <c:pt idx="63" formatCode="0">
                  <c:v>110001</c:v>
                </c:pt>
                <c:pt idx="64" formatCode="0">
                  <c:v>120001</c:v>
                </c:pt>
              </c:numCache>
            </c:numRef>
          </c:xVal>
          <c:yVal>
            <c:numRef>
              <c:f>'1 Vpp Current probe'!$B$2:$B$70</c:f>
              <c:numCache>
                <c:formatCode>0.00</c:formatCode>
                <c:ptCount val="69"/>
                <c:pt idx="0">
                  <c:v>69.26346549777513</c:v>
                </c:pt>
                <c:pt idx="1">
                  <c:v>68.342400209739793</c:v>
                </c:pt>
                <c:pt idx="2">
                  <c:v>68.75</c:v>
                </c:pt>
                <c:pt idx="3">
                  <c:v>67.386106623586429</c:v>
                </c:pt>
                <c:pt idx="4">
                  <c:v>70.062495800013437</c:v>
                </c:pt>
                <c:pt idx="5">
                  <c:v>70.00134282261314</c:v>
                </c:pt>
                <c:pt idx="6">
                  <c:v>70.684392593095026</c:v>
                </c:pt>
                <c:pt idx="7">
                  <c:v>68.39204880928952</c:v>
                </c:pt>
                <c:pt idx="8">
                  <c:v>68.139626094914377</c:v>
                </c:pt>
                <c:pt idx="9">
                  <c:v>69.598610832832435</c:v>
                </c:pt>
                <c:pt idx="10">
                  <c:v>68.735571532220817</c:v>
                </c:pt>
                <c:pt idx="11">
                  <c:v>68.722815342032419</c:v>
                </c:pt>
                <c:pt idx="12">
                  <c:v>67.926988265971318</c:v>
                </c:pt>
                <c:pt idx="13">
                  <c:v>68.496121992901266</c:v>
                </c:pt>
                <c:pt idx="14">
                  <c:v>67.43012422360249</c:v>
                </c:pt>
                <c:pt idx="15">
                  <c:v>68.227359046558831</c:v>
                </c:pt>
                <c:pt idx="16">
                  <c:v>67.003410333955344</c:v>
                </c:pt>
                <c:pt idx="17">
                  <c:v>67.262981141823815</c:v>
                </c:pt>
                <c:pt idx="18">
                  <c:v>66.460380247543682</c:v>
                </c:pt>
                <c:pt idx="19">
                  <c:v>65.596070281503884</c:v>
                </c:pt>
                <c:pt idx="20">
                  <c:v>65.778507387296372</c:v>
                </c:pt>
                <c:pt idx="21">
                  <c:v>65.073414557950628</c:v>
                </c:pt>
                <c:pt idx="22">
                  <c:v>63.729269934520531</c:v>
                </c:pt>
                <c:pt idx="23">
                  <c:v>61.546190673207633</c:v>
                </c:pt>
                <c:pt idx="24">
                  <c:v>63.083913965465015</c:v>
                </c:pt>
                <c:pt idx="25">
                  <c:v>58.164348360426793</c:v>
                </c:pt>
                <c:pt idx="26">
                  <c:v>57.32217573221758</c:v>
                </c:pt>
                <c:pt idx="27">
                  <c:v>55.25366164296328</c:v>
                </c:pt>
                <c:pt idx="28">
                  <c:v>54.649942269339768</c:v>
                </c:pt>
                <c:pt idx="29">
                  <c:v>51.759618252311355</c:v>
                </c:pt>
                <c:pt idx="30">
                  <c:v>50.644674743346478</c:v>
                </c:pt>
                <c:pt idx="31">
                  <c:v>48.279859050445104</c:v>
                </c:pt>
                <c:pt idx="32">
                  <c:v>46.820185301790055</c:v>
                </c:pt>
                <c:pt idx="33">
                  <c:v>45.56912170145727</c:v>
                </c:pt>
                <c:pt idx="34">
                  <c:v>44.386645631688914</c:v>
                </c:pt>
                <c:pt idx="35">
                  <c:v>42.857142857142861</c:v>
                </c:pt>
                <c:pt idx="36">
                  <c:v>41.564196742254865</c:v>
                </c:pt>
                <c:pt idx="37">
                  <c:v>40.14111659469463</c:v>
                </c:pt>
                <c:pt idx="38">
                  <c:v>38.994605933473181</c:v>
                </c:pt>
                <c:pt idx="39">
                  <c:v>37.856415478615077</c:v>
                </c:pt>
                <c:pt idx="40">
                  <c:v>35.815041629395168</c:v>
                </c:pt>
                <c:pt idx="41">
                  <c:v>33.750405186385741</c:v>
                </c:pt>
                <c:pt idx="42">
                  <c:v>32.132058006788021</c:v>
                </c:pt>
                <c:pt idx="43">
                  <c:v>30.537798369597091</c:v>
                </c:pt>
                <c:pt idx="44">
                  <c:v>29.047273943583452</c:v>
                </c:pt>
                <c:pt idx="45">
                  <c:v>27.65714589084731</c:v>
                </c:pt>
                <c:pt idx="46">
                  <c:v>26.379886570791978</c:v>
                </c:pt>
                <c:pt idx="47">
                  <c:v>25.409036532621698</c:v>
                </c:pt>
                <c:pt idx="48">
                  <c:v>20.756699947451395</c:v>
                </c:pt>
                <c:pt idx="49">
                  <c:v>17.663295808687909</c:v>
                </c:pt>
                <c:pt idx="50">
                  <c:v>15.241643835616442</c:v>
                </c:pt>
                <c:pt idx="51">
                  <c:v>13.320938215102974</c:v>
                </c:pt>
                <c:pt idx="52">
                  <c:v>10.756347506882841</c:v>
                </c:pt>
                <c:pt idx="53">
                  <c:v>9.0019668802740949</c:v>
                </c:pt>
                <c:pt idx="54">
                  <c:v>7.7422475412479184</c:v>
                </c:pt>
                <c:pt idx="55">
                  <c:v>6.7871764187189001</c:v>
                </c:pt>
                <c:pt idx="56">
                  <c:v>6.0276006157906323</c:v>
                </c:pt>
                <c:pt idx="57">
                  <c:v>5.41823699280505</c:v>
                </c:pt>
                <c:pt idx="58">
                  <c:v>4.5174179532935073</c:v>
                </c:pt>
                <c:pt idx="59">
                  <c:v>3.9336311423101469</c:v>
                </c:pt>
                <c:pt idx="60">
                  <c:v>3.3699794026776519</c:v>
                </c:pt>
                <c:pt idx="61">
                  <c:v>3.0129747379274789</c:v>
                </c:pt>
                <c:pt idx="62">
                  <c:v>2.6959731543624161</c:v>
                </c:pt>
                <c:pt idx="63">
                  <c:v>2.4355809570134372</c:v>
                </c:pt>
                <c:pt idx="64">
                  <c:v>2.2271562766865927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probe'!$A$2:$A$66</c:f>
              <c:numCache>
                <c:formatCode>0.0</c:formatCode>
                <c:ptCount val="65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151</c:v>
                </c:pt>
                <c:pt idx="5">
                  <c:v>201</c:v>
                </c:pt>
                <c:pt idx="6">
                  <c:v>251</c:v>
                </c:pt>
                <c:pt idx="7">
                  <c:v>301</c:v>
                </c:pt>
                <c:pt idx="8">
                  <c:v>351</c:v>
                </c:pt>
                <c:pt idx="9">
                  <c:v>401</c:v>
                </c:pt>
                <c:pt idx="10">
                  <c:v>451</c:v>
                </c:pt>
                <c:pt idx="11" formatCode="0">
                  <c:v>501</c:v>
                </c:pt>
                <c:pt idx="12" formatCode="0">
                  <c:v>601</c:v>
                </c:pt>
                <c:pt idx="13" formatCode="0">
                  <c:v>701</c:v>
                </c:pt>
                <c:pt idx="14" formatCode="0">
                  <c:v>801</c:v>
                </c:pt>
                <c:pt idx="15" formatCode="0">
                  <c:v>901</c:v>
                </c:pt>
                <c:pt idx="16" formatCode="0">
                  <c:v>1001</c:v>
                </c:pt>
                <c:pt idx="17" formatCode="0">
                  <c:v>1101</c:v>
                </c:pt>
                <c:pt idx="18" formatCode="0">
                  <c:v>1201</c:v>
                </c:pt>
                <c:pt idx="19" formatCode="0">
                  <c:v>1301</c:v>
                </c:pt>
                <c:pt idx="20" formatCode="0">
                  <c:v>1401</c:v>
                </c:pt>
                <c:pt idx="21" formatCode="0">
                  <c:v>1501</c:v>
                </c:pt>
                <c:pt idx="22" formatCode="0">
                  <c:v>1751</c:v>
                </c:pt>
                <c:pt idx="23" formatCode="0">
                  <c:v>2001</c:v>
                </c:pt>
                <c:pt idx="24" formatCode="0">
                  <c:v>2251</c:v>
                </c:pt>
                <c:pt idx="25" formatCode="0">
                  <c:v>2501</c:v>
                </c:pt>
                <c:pt idx="26" formatCode="0">
                  <c:v>2751</c:v>
                </c:pt>
                <c:pt idx="27" formatCode="0">
                  <c:v>3001</c:v>
                </c:pt>
                <c:pt idx="28" formatCode="0">
                  <c:v>3251</c:v>
                </c:pt>
                <c:pt idx="29" formatCode="0">
                  <c:v>3501</c:v>
                </c:pt>
                <c:pt idx="30" formatCode="0">
                  <c:v>3751</c:v>
                </c:pt>
                <c:pt idx="31" formatCode="0">
                  <c:v>4001</c:v>
                </c:pt>
                <c:pt idx="32" formatCode="0">
                  <c:v>4251</c:v>
                </c:pt>
                <c:pt idx="33" formatCode="0">
                  <c:v>4501</c:v>
                </c:pt>
                <c:pt idx="34" formatCode="0">
                  <c:v>4751</c:v>
                </c:pt>
                <c:pt idx="35" formatCode="0">
                  <c:v>5001</c:v>
                </c:pt>
                <c:pt idx="36" formatCode="0">
                  <c:v>5251</c:v>
                </c:pt>
                <c:pt idx="37" formatCode="0">
                  <c:v>5501</c:v>
                </c:pt>
                <c:pt idx="38" formatCode="0">
                  <c:v>5751</c:v>
                </c:pt>
                <c:pt idx="39" formatCode="0">
                  <c:v>6001</c:v>
                </c:pt>
                <c:pt idx="40" formatCode="0">
                  <c:v>6501</c:v>
                </c:pt>
                <c:pt idx="41" formatCode="0">
                  <c:v>7001</c:v>
                </c:pt>
                <c:pt idx="42" formatCode="0">
                  <c:v>7501</c:v>
                </c:pt>
                <c:pt idx="43" formatCode="0">
                  <c:v>8001</c:v>
                </c:pt>
                <c:pt idx="44" formatCode="0">
                  <c:v>8501</c:v>
                </c:pt>
                <c:pt idx="45" formatCode="0">
                  <c:v>9001</c:v>
                </c:pt>
                <c:pt idx="46" formatCode="0">
                  <c:v>9501</c:v>
                </c:pt>
                <c:pt idx="47" formatCode="0">
                  <c:v>10001</c:v>
                </c:pt>
                <c:pt idx="48" formatCode="0">
                  <c:v>12501</c:v>
                </c:pt>
                <c:pt idx="49" formatCode="0">
                  <c:v>15001</c:v>
                </c:pt>
                <c:pt idx="50" formatCode="0">
                  <c:v>17501</c:v>
                </c:pt>
                <c:pt idx="51" formatCode="0">
                  <c:v>20001</c:v>
                </c:pt>
                <c:pt idx="52" formatCode="0">
                  <c:v>25001</c:v>
                </c:pt>
                <c:pt idx="53" formatCode="0">
                  <c:v>30001</c:v>
                </c:pt>
                <c:pt idx="54" formatCode="0">
                  <c:v>35001</c:v>
                </c:pt>
                <c:pt idx="55" formatCode="0">
                  <c:v>40001</c:v>
                </c:pt>
                <c:pt idx="56" formatCode="0">
                  <c:v>45001</c:v>
                </c:pt>
                <c:pt idx="57" formatCode="0">
                  <c:v>50001</c:v>
                </c:pt>
                <c:pt idx="58" formatCode="0">
                  <c:v>60001</c:v>
                </c:pt>
                <c:pt idx="59" formatCode="0">
                  <c:v>70001</c:v>
                </c:pt>
                <c:pt idx="60" formatCode="0">
                  <c:v>80001</c:v>
                </c:pt>
                <c:pt idx="61" formatCode="0">
                  <c:v>90001</c:v>
                </c:pt>
                <c:pt idx="62" formatCode="0">
                  <c:v>100001</c:v>
                </c:pt>
                <c:pt idx="63" formatCode="0">
                  <c:v>110001</c:v>
                </c:pt>
                <c:pt idx="64" formatCode="0">
                  <c:v>120001</c:v>
                </c:pt>
              </c:numCache>
            </c:numRef>
          </c:xVal>
          <c:yVal>
            <c:numRef>
              <c:f>'1 Vpp Current probe'!$C$2:$C$66</c:f>
              <c:numCache>
                <c:formatCode>0.00</c:formatCode>
                <c:ptCount val="65"/>
                <c:pt idx="0">
                  <c:v>-0.24</c:v>
                </c:pt>
                <c:pt idx="1">
                  <c:v>-0.13</c:v>
                </c:pt>
                <c:pt idx="2">
                  <c:v>-0.91999999999999993</c:v>
                </c:pt>
                <c:pt idx="3">
                  <c:v>-3.1399999999999997</c:v>
                </c:pt>
                <c:pt idx="4">
                  <c:v>-2.2000000000000002</c:v>
                </c:pt>
                <c:pt idx="5">
                  <c:v>-3.8499999999999996</c:v>
                </c:pt>
                <c:pt idx="6">
                  <c:v>-3.98</c:v>
                </c:pt>
                <c:pt idx="7">
                  <c:v>-4.87</c:v>
                </c:pt>
                <c:pt idx="8">
                  <c:v>-4.55</c:v>
                </c:pt>
                <c:pt idx="9">
                  <c:v>-6.09</c:v>
                </c:pt>
                <c:pt idx="10">
                  <c:v>-7.8900000000000006</c:v>
                </c:pt>
                <c:pt idx="11">
                  <c:v>-7.48</c:v>
                </c:pt>
                <c:pt idx="12">
                  <c:v>-9.0400000000000009</c:v>
                </c:pt>
                <c:pt idx="13">
                  <c:v>-9.7200000000000006</c:v>
                </c:pt>
                <c:pt idx="14">
                  <c:v>-12.91</c:v>
                </c:pt>
                <c:pt idx="15">
                  <c:v>-13.270000000000001</c:v>
                </c:pt>
                <c:pt idx="16">
                  <c:v>-15.03</c:v>
                </c:pt>
                <c:pt idx="17">
                  <c:v>-16.59</c:v>
                </c:pt>
                <c:pt idx="18">
                  <c:v>-17.75</c:v>
                </c:pt>
                <c:pt idx="19">
                  <c:v>-18.93</c:v>
                </c:pt>
                <c:pt idx="20">
                  <c:v>-20.47</c:v>
                </c:pt>
                <c:pt idx="21">
                  <c:v>-21.240000000000002</c:v>
                </c:pt>
                <c:pt idx="22">
                  <c:v>-24.68</c:v>
                </c:pt>
                <c:pt idx="23">
                  <c:v>-27.95</c:v>
                </c:pt>
                <c:pt idx="24">
                  <c:v>-32.74</c:v>
                </c:pt>
                <c:pt idx="25">
                  <c:v>-33</c:v>
                </c:pt>
                <c:pt idx="26">
                  <c:v>-39.04</c:v>
                </c:pt>
                <c:pt idx="27">
                  <c:v>-38.04</c:v>
                </c:pt>
                <c:pt idx="28">
                  <c:v>-42.04</c:v>
                </c:pt>
                <c:pt idx="29">
                  <c:v>-42.02</c:v>
                </c:pt>
                <c:pt idx="30">
                  <c:v>-45.43</c:v>
                </c:pt>
                <c:pt idx="31">
                  <c:v>-46.080000000000005</c:v>
                </c:pt>
                <c:pt idx="32">
                  <c:v>-47.33</c:v>
                </c:pt>
                <c:pt idx="33">
                  <c:v>-49.080000000000005</c:v>
                </c:pt>
                <c:pt idx="34">
                  <c:v>-50.739999999999995</c:v>
                </c:pt>
                <c:pt idx="35">
                  <c:v>-52.07</c:v>
                </c:pt>
                <c:pt idx="36">
                  <c:v>-53.77</c:v>
                </c:pt>
                <c:pt idx="37">
                  <c:v>-54.92</c:v>
                </c:pt>
                <c:pt idx="38">
                  <c:v>-56.3</c:v>
                </c:pt>
                <c:pt idx="39">
                  <c:v>-56.980000000000004</c:v>
                </c:pt>
                <c:pt idx="40">
                  <c:v>-59.15</c:v>
                </c:pt>
                <c:pt idx="41">
                  <c:v>-60.98</c:v>
                </c:pt>
                <c:pt idx="42">
                  <c:v>-62.83</c:v>
                </c:pt>
                <c:pt idx="43">
                  <c:v>-64.28</c:v>
                </c:pt>
                <c:pt idx="44">
                  <c:v>-65.31</c:v>
                </c:pt>
                <c:pt idx="45">
                  <c:v>-66.789999999999992</c:v>
                </c:pt>
                <c:pt idx="46">
                  <c:v>-67.75</c:v>
                </c:pt>
                <c:pt idx="47">
                  <c:v>-69.14</c:v>
                </c:pt>
                <c:pt idx="48">
                  <c:v>-72.44</c:v>
                </c:pt>
                <c:pt idx="49">
                  <c:v>-76</c:v>
                </c:pt>
                <c:pt idx="50">
                  <c:v>-77.34</c:v>
                </c:pt>
                <c:pt idx="51">
                  <c:v>-78.929999999999993</c:v>
                </c:pt>
                <c:pt idx="52">
                  <c:v>-81.210000000000008</c:v>
                </c:pt>
                <c:pt idx="53">
                  <c:v>-82.61999999999999</c:v>
                </c:pt>
                <c:pt idx="54">
                  <c:v>-83.800000000000011</c:v>
                </c:pt>
                <c:pt idx="55">
                  <c:v>-84.59</c:v>
                </c:pt>
                <c:pt idx="56">
                  <c:v>-85.12</c:v>
                </c:pt>
                <c:pt idx="57">
                  <c:v>-90.39</c:v>
                </c:pt>
                <c:pt idx="58">
                  <c:v>-86.66</c:v>
                </c:pt>
                <c:pt idx="59">
                  <c:v>-87.759999999999991</c:v>
                </c:pt>
                <c:pt idx="60">
                  <c:v>-88.13</c:v>
                </c:pt>
                <c:pt idx="61">
                  <c:v>-88.509999999999991</c:v>
                </c:pt>
                <c:pt idx="62">
                  <c:v>-89.539999999999992</c:v>
                </c:pt>
                <c:pt idx="63">
                  <c:v>-88.72999999999999</c:v>
                </c:pt>
                <c:pt idx="64">
                  <c:v>-89.009999999999991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331358</xdr:colOff>
      <xdr:row>1</xdr:row>
      <xdr:rowOff>32946</xdr:rowOff>
    </xdr:from>
    <xdr:to>
      <xdr:col>7</xdr:col>
      <xdr:colOff>2290818</xdr:colOff>
      <xdr:row>16</xdr:row>
      <xdr:rowOff>81019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314101</xdr:colOff>
      <xdr:row>18</xdr:row>
      <xdr:rowOff>141866</xdr:rowOff>
    </xdr:from>
    <xdr:to>
      <xdr:col>7</xdr:col>
      <xdr:colOff>2261347</xdr:colOff>
      <xdr:row>34</xdr:row>
      <xdr:rowOff>20170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6"/>
  <sheetViews>
    <sheetView tabSelected="1" zoomScale="85" zoomScaleNormal="85" workbookViewId="0">
      <selection activeCell="H58" sqref="H58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3" x14ac:dyDescent="0.3">
      <c r="A1" s="3" t="s">
        <v>1</v>
      </c>
      <c r="B1" s="3" t="s">
        <v>2</v>
      </c>
      <c r="C1" s="3" t="s">
        <v>0</v>
      </c>
      <c r="E1" s="3"/>
      <c r="F1" s="4"/>
      <c r="G1" s="3"/>
      <c r="H1" s="3"/>
      <c r="I1" s="11" t="s">
        <v>9</v>
      </c>
      <c r="J1" s="11" t="s">
        <v>10</v>
      </c>
      <c r="N1" t="s">
        <v>3</v>
      </c>
      <c r="O1" t="s">
        <v>4</v>
      </c>
      <c r="P1" t="s">
        <v>5</v>
      </c>
      <c r="Q1" t="s">
        <v>6</v>
      </c>
      <c r="R1" t="s">
        <v>3</v>
      </c>
      <c r="S1" t="s">
        <v>7</v>
      </c>
      <c r="T1" t="s">
        <v>5</v>
      </c>
      <c r="U1" t="s">
        <v>8</v>
      </c>
      <c r="V1" t="s">
        <v>12</v>
      </c>
      <c r="W1" t="s">
        <v>13</v>
      </c>
    </row>
    <row r="2" spans="1:23" x14ac:dyDescent="0.3">
      <c r="A2" s="2">
        <f t="shared" ref="A2:A65" si="0">K2</f>
        <v>25</v>
      </c>
      <c r="B2" s="1">
        <f t="shared" ref="B2:B33" si="1">I2/J2</f>
        <v>69.26346549777513</v>
      </c>
      <c r="C2" s="1">
        <f t="shared" ref="C2:C33" si="2">S2-U2</f>
        <v>-0.24</v>
      </c>
      <c r="F2" s="4"/>
      <c r="G2" s="2"/>
      <c r="I2" s="8">
        <f>O2*2.8/1</f>
        <v>29.2012</v>
      </c>
      <c r="J2" s="8">
        <f>Q2*2.8/1000</f>
        <v>0.42159599999999997</v>
      </c>
      <c r="K2">
        <v>25</v>
      </c>
      <c r="L2">
        <v>0.03</v>
      </c>
      <c r="M2">
        <v>0</v>
      </c>
      <c r="N2">
        <v>0</v>
      </c>
      <c r="O2">
        <v>10.429</v>
      </c>
      <c r="P2">
        <v>0</v>
      </c>
      <c r="Q2">
        <v>150.57</v>
      </c>
      <c r="R2">
        <v>0</v>
      </c>
      <c r="S2">
        <v>-0.08</v>
      </c>
      <c r="T2">
        <v>0</v>
      </c>
      <c r="U2">
        <v>0.16</v>
      </c>
      <c r="V2">
        <v>0</v>
      </c>
      <c r="W2">
        <v>5.13702E-3</v>
      </c>
    </row>
    <row r="3" spans="1:23" x14ac:dyDescent="0.3">
      <c r="A3" s="2">
        <f t="shared" si="0"/>
        <v>51</v>
      </c>
      <c r="B3" s="1">
        <f t="shared" si="1"/>
        <v>68.342400209739793</v>
      </c>
      <c r="C3" s="1">
        <f t="shared" si="2"/>
        <v>-0.13</v>
      </c>
      <c r="F3" s="4"/>
      <c r="G3" s="3"/>
      <c r="H3" s="3"/>
      <c r="I3" s="8">
        <f t="shared" ref="I3:I66" si="3">O3*2.8/1</f>
        <v>29.195599999999995</v>
      </c>
      <c r="J3" s="8">
        <f t="shared" ref="J3:J55" si="4">Q3*2.8/1000</f>
        <v>0.42719599999999996</v>
      </c>
      <c r="K3">
        <v>51</v>
      </c>
      <c r="L3">
        <v>0.03</v>
      </c>
      <c r="M3">
        <v>0</v>
      </c>
      <c r="N3">
        <v>1</v>
      </c>
      <c r="O3">
        <v>10.427</v>
      </c>
      <c r="P3">
        <v>1</v>
      </c>
      <c r="Q3">
        <v>152.57</v>
      </c>
      <c r="R3">
        <v>1</v>
      </c>
      <c r="S3">
        <v>-0.5</v>
      </c>
      <c r="T3">
        <v>1</v>
      </c>
      <c r="U3">
        <v>-0.37</v>
      </c>
      <c r="V3">
        <v>1</v>
      </c>
      <c r="W3">
        <v>6.4317499999999995E-4</v>
      </c>
    </row>
    <row r="4" spans="1:23" x14ac:dyDescent="0.3">
      <c r="A4" s="2">
        <f t="shared" si="0"/>
        <v>75</v>
      </c>
      <c r="B4" s="1">
        <f t="shared" si="1"/>
        <v>68.75</v>
      </c>
      <c r="C4" s="1">
        <f t="shared" si="2"/>
        <v>-0.91999999999999993</v>
      </c>
      <c r="F4" s="4"/>
      <c r="G4" s="6"/>
      <c r="I4" s="8">
        <f t="shared" si="3"/>
        <v>29.198399999999999</v>
      </c>
      <c r="J4" s="8">
        <f t="shared" si="4"/>
        <v>0.42470400000000003</v>
      </c>
      <c r="K4">
        <v>75</v>
      </c>
      <c r="L4">
        <v>0.03</v>
      </c>
      <c r="M4">
        <v>0</v>
      </c>
      <c r="N4">
        <v>2</v>
      </c>
      <c r="O4">
        <v>10.428000000000001</v>
      </c>
      <c r="P4">
        <v>2</v>
      </c>
      <c r="Q4">
        <v>151.68</v>
      </c>
      <c r="R4">
        <v>2</v>
      </c>
      <c r="S4">
        <v>-0.56999999999999995</v>
      </c>
      <c r="T4">
        <v>2</v>
      </c>
      <c r="U4">
        <v>0.35</v>
      </c>
      <c r="V4">
        <v>2</v>
      </c>
      <c r="W4">
        <v>-2.2198299999999999E-3</v>
      </c>
    </row>
    <row r="5" spans="1:23" x14ac:dyDescent="0.3">
      <c r="A5" s="2">
        <f t="shared" si="0"/>
        <v>101</v>
      </c>
      <c r="B5" s="1">
        <f t="shared" si="1"/>
        <v>67.386106623586429</v>
      </c>
      <c r="C5" s="1">
        <f t="shared" si="2"/>
        <v>-3.1399999999999997</v>
      </c>
      <c r="F5" s="4"/>
      <c r="I5" s="8">
        <f t="shared" si="3"/>
        <v>29.198399999999999</v>
      </c>
      <c r="J5" s="8">
        <f t="shared" si="4"/>
        <v>0.43329999999999996</v>
      </c>
      <c r="K5">
        <v>101</v>
      </c>
      <c r="L5">
        <v>0.03</v>
      </c>
      <c r="M5">
        <v>0</v>
      </c>
      <c r="N5">
        <v>3</v>
      </c>
      <c r="O5">
        <v>10.428000000000001</v>
      </c>
      <c r="P5">
        <v>3</v>
      </c>
      <c r="Q5">
        <v>154.75</v>
      </c>
      <c r="R5">
        <v>3</v>
      </c>
      <c r="S5">
        <v>-0.7</v>
      </c>
      <c r="T5">
        <v>3</v>
      </c>
      <c r="U5">
        <v>2.44</v>
      </c>
      <c r="V5">
        <v>3</v>
      </c>
      <c r="W5">
        <v>7.8415400000000001E-4</v>
      </c>
    </row>
    <row r="6" spans="1:23" x14ac:dyDescent="0.3">
      <c r="A6" s="2">
        <f t="shared" si="0"/>
        <v>151</v>
      </c>
      <c r="B6" s="1">
        <f t="shared" si="1"/>
        <v>70.062495800013437</v>
      </c>
      <c r="C6" s="1">
        <f t="shared" si="2"/>
        <v>-2.2000000000000002</v>
      </c>
      <c r="F6" s="4"/>
      <c r="G6" s="3"/>
      <c r="H6" s="3"/>
      <c r="I6" s="8">
        <f t="shared" si="3"/>
        <v>29.192799999999998</v>
      </c>
      <c r="J6" s="8">
        <f t="shared" si="4"/>
        <v>0.41666799999999998</v>
      </c>
      <c r="K6">
        <v>151</v>
      </c>
      <c r="L6">
        <v>0.03</v>
      </c>
      <c r="M6">
        <v>0</v>
      </c>
      <c r="N6">
        <v>4</v>
      </c>
      <c r="O6">
        <v>10.426</v>
      </c>
      <c r="P6">
        <v>4</v>
      </c>
      <c r="Q6">
        <v>148.81</v>
      </c>
      <c r="R6">
        <v>4</v>
      </c>
      <c r="S6">
        <v>-0.78</v>
      </c>
      <c r="T6">
        <v>4</v>
      </c>
      <c r="U6">
        <v>1.42</v>
      </c>
      <c r="V6">
        <v>4</v>
      </c>
      <c r="W6">
        <v>7.7351099999999995E-4</v>
      </c>
    </row>
    <row r="7" spans="1:23" x14ac:dyDescent="0.3">
      <c r="A7" s="2">
        <f t="shared" si="0"/>
        <v>201</v>
      </c>
      <c r="B7" s="1">
        <f t="shared" si="1"/>
        <v>70.00134282261314</v>
      </c>
      <c r="C7" s="1">
        <f t="shared" si="2"/>
        <v>-3.8499999999999996</v>
      </c>
      <c r="F7" s="4"/>
      <c r="G7" s="6"/>
      <c r="H7" s="3"/>
      <c r="I7" s="8">
        <f t="shared" si="3"/>
        <v>29.192799999999998</v>
      </c>
      <c r="J7" s="8">
        <f t="shared" si="4"/>
        <v>0.41703199999999996</v>
      </c>
      <c r="K7">
        <v>201</v>
      </c>
      <c r="L7">
        <v>0.03</v>
      </c>
      <c r="M7">
        <v>0</v>
      </c>
      <c r="N7">
        <v>5</v>
      </c>
      <c r="O7">
        <v>10.426</v>
      </c>
      <c r="P7">
        <v>5</v>
      </c>
      <c r="Q7">
        <v>148.94</v>
      </c>
      <c r="R7">
        <v>5</v>
      </c>
      <c r="S7">
        <v>-0.84</v>
      </c>
      <c r="T7">
        <v>5</v>
      </c>
      <c r="U7">
        <v>3.01</v>
      </c>
      <c r="V7">
        <v>5</v>
      </c>
      <c r="W7">
        <v>8.1703199999999998E-4</v>
      </c>
    </row>
    <row r="8" spans="1:23" x14ac:dyDescent="0.3">
      <c r="A8" s="2">
        <f t="shared" si="0"/>
        <v>251</v>
      </c>
      <c r="B8" s="1">
        <f t="shared" si="1"/>
        <v>70.684392593095026</v>
      </c>
      <c r="C8" s="1">
        <f t="shared" si="2"/>
        <v>-3.98</v>
      </c>
      <c r="G8" s="7"/>
      <c r="H8" s="3"/>
      <c r="I8" s="8">
        <f t="shared" si="3"/>
        <v>29.178799999999995</v>
      </c>
      <c r="J8" s="8">
        <f t="shared" si="4"/>
        <v>0.41280399999999995</v>
      </c>
      <c r="K8">
        <v>251</v>
      </c>
      <c r="L8">
        <v>0.03</v>
      </c>
      <c r="M8">
        <v>0</v>
      </c>
      <c r="N8">
        <v>6</v>
      </c>
      <c r="O8">
        <v>10.420999999999999</v>
      </c>
      <c r="P8">
        <v>6</v>
      </c>
      <c r="Q8">
        <v>147.43</v>
      </c>
      <c r="R8">
        <v>6</v>
      </c>
      <c r="S8">
        <v>-0.86</v>
      </c>
      <c r="T8">
        <v>6</v>
      </c>
      <c r="U8">
        <v>3.12</v>
      </c>
      <c r="V8">
        <v>6</v>
      </c>
      <c r="W8">
        <v>8.4789399999999997E-4</v>
      </c>
    </row>
    <row r="9" spans="1:23" x14ac:dyDescent="0.3">
      <c r="A9" s="2">
        <f t="shared" si="0"/>
        <v>301</v>
      </c>
      <c r="B9" s="1">
        <f t="shared" si="1"/>
        <v>68.39204880928952</v>
      </c>
      <c r="C9" s="1">
        <f t="shared" si="2"/>
        <v>-4.87</v>
      </c>
      <c r="H9" s="3"/>
      <c r="I9" s="8">
        <f t="shared" si="3"/>
        <v>29.19</v>
      </c>
      <c r="J9" s="8">
        <f t="shared" si="4"/>
        <v>0.42680399999999996</v>
      </c>
      <c r="K9">
        <v>301</v>
      </c>
      <c r="L9">
        <v>0.03</v>
      </c>
      <c r="M9">
        <v>0</v>
      </c>
      <c r="N9">
        <v>7</v>
      </c>
      <c r="O9">
        <v>10.425000000000001</v>
      </c>
      <c r="P9">
        <v>7</v>
      </c>
      <c r="Q9">
        <v>152.43</v>
      </c>
      <c r="R9">
        <v>7</v>
      </c>
      <c r="S9">
        <v>-0.9</v>
      </c>
      <c r="T9">
        <v>7</v>
      </c>
      <c r="U9">
        <v>3.97</v>
      </c>
      <c r="V9">
        <v>7</v>
      </c>
      <c r="W9">
        <v>9.0919999999999998E-4</v>
      </c>
    </row>
    <row r="10" spans="1:23" x14ac:dyDescent="0.3">
      <c r="A10" s="2">
        <f t="shared" si="0"/>
        <v>351</v>
      </c>
      <c r="B10" s="1">
        <f t="shared" si="1"/>
        <v>68.139626094914377</v>
      </c>
      <c r="C10" s="1">
        <f t="shared" si="2"/>
        <v>-4.55</v>
      </c>
      <c r="I10" s="8">
        <f t="shared" si="3"/>
        <v>29.187199999999997</v>
      </c>
      <c r="J10" s="8">
        <f t="shared" si="4"/>
        <v>0.42834399999999995</v>
      </c>
      <c r="K10">
        <v>351</v>
      </c>
      <c r="L10">
        <v>0.03</v>
      </c>
      <c r="M10">
        <v>0</v>
      </c>
      <c r="N10">
        <v>8</v>
      </c>
      <c r="O10">
        <v>10.423999999999999</v>
      </c>
      <c r="P10">
        <v>8</v>
      </c>
      <c r="Q10">
        <v>152.97999999999999</v>
      </c>
      <c r="R10">
        <v>8</v>
      </c>
      <c r="S10">
        <v>-0.93</v>
      </c>
      <c r="T10">
        <v>8</v>
      </c>
      <c r="U10">
        <v>3.62</v>
      </c>
      <c r="V10">
        <v>8</v>
      </c>
      <c r="W10">
        <v>7.6485400000000003E-4</v>
      </c>
    </row>
    <row r="11" spans="1:23" x14ac:dyDescent="0.3">
      <c r="A11" s="2">
        <f t="shared" si="0"/>
        <v>401</v>
      </c>
      <c r="B11" s="1">
        <f t="shared" si="1"/>
        <v>69.598610832832435</v>
      </c>
      <c r="C11" s="1">
        <f t="shared" si="2"/>
        <v>-6.09</v>
      </c>
      <c r="I11" s="8">
        <f t="shared" si="3"/>
        <v>29.178799999999995</v>
      </c>
      <c r="J11" s="8">
        <f t="shared" si="4"/>
        <v>0.41924399999999995</v>
      </c>
      <c r="K11">
        <v>401</v>
      </c>
      <c r="L11">
        <v>0.03</v>
      </c>
      <c r="M11">
        <v>0</v>
      </c>
      <c r="N11">
        <v>9</v>
      </c>
      <c r="O11">
        <v>10.420999999999999</v>
      </c>
      <c r="P11">
        <v>9</v>
      </c>
      <c r="Q11">
        <v>149.72999999999999</v>
      </c>
      <c r="R11">
        <v>9</v>
      </c>
      <c r="S11">
        <v>-0.72</v>
      </c>
      <c r="T11">
        <v>9</v>
      </c>
      <c r="U11">
        <v>5.37</v>
      </c>
      <c r="V11">
        <v>9</v>
      </c>
      <c r="W11">
        <v>8.6680700000000004E-4</v>
      </c>
    </row>
    <row r="12" spans="1:23" x14ac:dyDescent="0.3">
      <c r="A12" s="2">
        <f t="shared" si="0"/>
        <v>451</v>
      </c>
      <c r="B12" s="1">
        <f t="shared" si="1"/>
        <v>68.735571532220817</v>
      </c>
      <c r="C12" s="1">
        <f t="shared" si="2"/>
        <v>-7.8900000000000006</v>
      </c>
      <c r="I12" s="8">
        <f t="shared" si="3"/>
        <v>29.178799999999995</v>
      </c>
      <c r="J12" s="8">
        <f t="shared" si="4"/>
        <v>0.42450800000000005</v>
      </c>
      <c r="K12">
        <v>451</v>
      </c>
      <c r="L12">
        <v>0.03</v>
      </c>
      <c r="M12">
        <v>0</v>
      </c>
      <c r="N12">
        <v>10</v>
      </c>
      <c r="O12">
        <v>10.420999999999999</v>
      </c>
      <c r="P12">
        <v>10</v>
      </c>
      <c r="Q12">
        <v>151.61000000000001</v>
      </c>
      <c r="R12">
        <v>10</v>
      </c>
      <c r="S12">
        <v>-1.03</v>
      </c>
      <c r="T12">
        <v>10</v>
      </c>
      <c r="U12">
        <v>6.86</v>
      </c>
      <c r="V12">
        <v>10</v>
      </c>
      <c r="W12">
        <v>8.8405700000000005E-4</v>
      </c>
    </row>
    <row r="13" spans="1:23" x14ac:dyDescent="0.3">
      <c r="A13" s="5">
        <f t="shared" si="0"/>
        <v>501</v>
      </c>
      <c r="B13" s="1">
        <f t="shared" si="1"/>
        <v>68.722815342032419</v>
      </c>
      <c r="C13" s="1">
        <f t="shared" si="2"/>
        <v>-7.48</v>
      </c>
      <c r="I13" s="8">
        <f t="shared" si="3"/>
        <v>29.198399999999999</v>
      </c>
      <c r="J13" s="8">
        <f t="shared" si="4"/>
        <v>0.42487200000000003</v>
      </c>
      <c r="K13">
        <v>501</v>
      </c>
      <c r="L13">
        <v>0.03</v>
      </c>
      <c r="M13">
        <v>0</v>
      </c>
      <c r="N13">
        <v>11</v>
      </c>
      <c r="O13">
        <v>10.428000000000001</v>
      </c>
      <c r="P13">
        <v>11</v>
      </c>
      <c r="Q13">
        <v>151.74</v>
      </c>
      <c r="R13">
        <v>11</v>
      </c>
      <c r="S13">
        <v>-1.02</v>
      </c>
      <c r="T13">
        <v>11</v>
      </c>
      <c r="U13">
        <v>6.46</v>
      </c>
      <c r="V13">
        <v>11</v>
      </c>
      <c r="W13">
        <v>9.7229399999999996E-4</v>
      </c>
    </row>
    <row r="14" spans="1:23" x14ac:dyDescent="0.3">
      <c r="A14" s="5">
        <f t="shared" si="0"/>
        <v>601</v>
      </c>
      <c r="B14" s="1">
        <f t="shared" si="1"/>
        <v>67.926988265971318</v>
      </c>
      <c r="C14" s="1">
        <f t="shared" si="2"/>
        <v>-9.0400000000000009</v>
      </c>
      <c r="I14" s="8">
        <f t="shared" si="3"/>
        <v>29.175999999999998</v>
      </c>
      <c r="J14" s="8">
        <f t="shared" si="4"/>
        <v>0.42951999999999996</v>
      </c>
      <c r="K14">
        <v>601</v>
      </c>
      <c r="L14">
        <v>0.03</v>
      </c>
      <c r="M14">
        <v>0</v>
      </c>
      <c r="N14">
        <v>12</v>
      </c>
      <c r="O14">
        <v>10.42</v>
      </c>
      <c r="P14">
        <v>12</v>
      </c>
      <c r="Q14">
        <v>153.4</v>
      </c>
      <c r="R14">
        <v>12</v>
      </c>
      <c r="S14">
        <v>-1.1000000000000001</v>
      </c>
      <c r="T14">
        <v>12</v>
      </c>
      <c r="U14">
        <v>7.94</v>
      </c>
      <c r="V14">
        <v>12</v>
      </c>
      <c r="W14">
        <v>8.4567300000000002E-4</v>
      </c>
    </row>
    <row r="15" spans="1:23" x14ac:dyDescent="0.3">
      <c r="A15" s="5">
        <f t="shared" si="0"/>
        <v>701</v>
      </c>
      <c r="B15" s="1">
        <f t="shared" si="1"/>
        <v>68.496121992901266</v>
      </c>
      <c r="C15" s="1">
        <f t="shared" si="2"/>
        <v>-9.7200000000000006</v>
      </c>
      <c r="I15" s="8">
        <f t="shared" si="3"/>
        <v>29.178799999999995</v>
      </c>
      <c r="J15" s="8">
        <f t="shared" si="4"/>
        <v>0.42599199999999998</v>
      </c>
      <c r="K15">
        <v>701</v>
      </c>
      <c r="L15">
        <v>0.03</v>
      </c>
      <c r="M15">
        <v>0</v>
      </c>
      <c r="N15">
        <v>13</v>
      </c>
      <c r="O15">
        <v>10.420999999999999</v>
      </c>
      <c r="P15">
        <v>13</v>
      </c>
      <c r="Q15">
        <v>152.13999999999999</v>
      </c>
      <c r="R15">
        <v>13</v>
      </c>
      <c r="S15">
        <v>-1.1399999999999999</v>
      </c>
      <c r="T15">
        <v>13</v>
      </c>
      <c r="U15">
        <v>8.58</v>
      </c>
      <c r="V15">
        <v>13</v>
      </c>
      <c r="W15">
        <v>9.69329E-4</v>
      </c>
    </row>
    <row r="16" spans="1:23" x14ac:dyDescent="0.3">
      <c r="A16" s="5">
        <f t="shared" si="0"/>
        <v>801</v>
      </c>
      <c r="B16" s="1">
        <f t="shared" si="1"/>
        <v>67.43012422360249</v>
      </c>
      <c r="C16" s="1">
        <f t="shared" si="2"/>
        <v>-12.91</v>
      </c>
      <c r="I16" s="8">
        <f t="shared" si="3"/>
        <v>29.1816</v>
      </c>
      <c r="J16" s="8">
        <f t="shared" si="4"/>
        <v>0.43276799999999999</v>
      </c>
      <c r="K16">
        <v>801</v>
      </c>
      <c r="L16">
        <v>0.03</v>
      </c>
      <c r="M16">
        <v>0</v>
      </c>
      <c r="N16">
        <v>14</v>
      </c>
      <c r="O16">
        <v>10.422000000000001</v>
      </c>
      <c r="P16">
        <v>14</v>
      </c>
      <c r="Q16">
        <v>154.56</v>
      </c>
      <c r="R16">
        <v>14</v>
      </c>
      <c r="S16">
        <v>-1.22</v>
      </c>
      <c r="T16">
        <v>14</v>
      </c>
      <c r="U16">
        <v>11.69</v>
      </c>
      <c r="V16">
        <v>14</v>
      </c>
      <c r="W16">
        <v>9.2663499999999998E-4</v>
      </c>
    </row>
    <row r="17" spans="1:23" x14ac:dyDescent="0.3">
      <c r="A17" s="5">
        <f t="shared" si="0"/>
        <v>901</v>
      </c>
      <c r="B17" s="1">
        <f t="shared" si="1"/>
        <v>68.227359046558831</v>
      </c>
      <c r="C17" s="1">
        <f t="shared" si="2"/>
        <v>-13.270000000000001</v>
      </c>
      <c r="I17" s="8">
        <f t="shared" si="3"/>
        <v>29.173199999999998</v>
      </c>
      <c r="J17" s="8">
        <f t="shared" si="4"/>
        <v>0.42758800000000002</v>
      </c>
      <c r="K17">
        <v>901</v>
      </c>
      <c r="L17">
        <v>0.03</v>
      </c>
      <c r="M17">
        <v>0</v>
      </c>
      <c r="N17">
        <v>15</v>
      </c>
      <c r="O17">
        <v>10.419</v>
      </c>
      <c r="P17">
        <v>15</v>
      </c>
      <c r="Q17">
        <v>152.71</v>
      </c>
      <c r="R17">
        <v>15</v>
      </c>
      <c r="S17">
        <v>-1.31</v>
      </c>
      <c r="T17">
        <v>15</v>
      </c>
      <c r="U17">
        <v>11.96</v>
      </c>
      <c r="V17">
        <v>15</v>
      </c>
      <c r="W17">
        <v>1.0230599999999999E-3</v>
      </c>
    </row>
    <row r="18" spans="1:23" x14ac:dyDescent="0.3">
      <c r="A18" s="5">
        <f t="shared" si="0"/>
        <v>1001</v>
      </c>
      <c r="B18" s="1">
        <f t="shared" si="1"/>
        <v>67.003410333955344</v>
      </c>
      <c r="C18" s="1">
        <f t="shared" si="2"/>
        <v>-15.03</v>
      </c>
      <c r="I18" s="8">
        <f t="shared" si="3"/>
        <v>29.156399999999998</v>
      </c>
      <c r="J18" s="8">
        <f t="shared" si="4"/>
        <v>0.43514799999999998</v>
      </c>
      <c r="K18">
        <v>1001</v>
      </c>
      <c r="L18">
        <v>0.03</v>
      </c>
      <c r="M18">
        <v>0</v>
      </c>
      <c r="N18">
        <v>16</v>
      </c>
      <c r="O18">
        <v>10.413</v>
      </c>
      <c r="P18">
        <v>16</v>
      </c>
      <c r="Q18">
        <v>155.41</v>
      </c>
      <c r="R18">
        <v>16</v>
      </c>
      <c r="S18">
        <v>-1.42</v>
      </c>
      <c r="T18">
        <v>16</v>
      </c>
      <c r="U18">
        <v>13.61</v>
      </c>
      <c r="V18">
        <v>16</v>
      </c>
      <c r="W18">
        <v>1.0169700000000001E-3</v>
      </c>
    </row>
    <row r="19" spans="1:23" x14ac:dyDescent="0.3">
      <c r="A19" s="5">
        <f t="shared" si="0"/>
        <v>1101</v>
      </c>
      <c r="B19" s="1">
        <f t="shared" si="1"/>
        <v>67.262981141823815</v>
      </c>
      <c r="C19" s="1">
        <f t="shared" si="2"/>
        <v>-16.59</v>
      </c>
      <c r="I19" s="8">
        <f t="shared" si="3"/>
        <v>29.161999999999995</v>
      </c>
      <c r="J19" s="8">
        <f t="shared" si="4"/>
        <v>0.43355199999999994</v>
      </c>
      <c r="K19">
        <v>1101</v>
      </c>
      <c r="L19">
        <v>0.03</v>
      </c>
      <c r="M19">
        <v>0</v>
      </c>
      <c r="N19">
        <v>17</v>
      </c>
      <c r="O19">
        <v>10.414999999999999</v>
      </c>
      <c r="P19">
        <v>17</v>
      </c>
      <c r="Q19">
        <v>154.84</v>
      </c>
      <c r="R19">
        <v>17</v>
      </c>
      <c r="S19">
        <v>-1.5</v>
      </c>
      <c r="T19">
        <v>17</v>
      </c>
      <c r="U19">
        <v>15.09</v>
      </c>
      <c r="V19">
        <v>17</v>
      </c>
      <c r="W19">
        <v>8.9112299999999996E-4</v>
      </c>
    </row>
    <row r="20" spans="1:23" x14ac:dyDescent="0.3">
      <c r="A20" s="5">
        <f t="shared" si="0"/>
        <v>1201</v>
      </c>
      <c r="B20" s="1">
        <f t="shared" si="1"/>
        <v>66.460380247543682</v>
      </c>
      <c r="C20" s="1">
        <f t="shared" si="2"/>
        <v>-17.75</v>
      </c>
      <c r="I20" s="8">
        <f t="shared" si="3"/>
        <v>29.167599999999997</v>
      </c>
      <c r="J20" s="8">
        <f t="shared" si="4"/>
        <v>0.43887200000000004</v>
      </c>
      <c r="K20">
        <v>1201</v>
      </c>
      <c r="L20">
        <v>0.03</v>
      </c>
      <c r="M20">
        <v>0</v>
      </c>
      <c r="N20">
        <v>18</v>
      </c>
      <c r="O20">
        <v>10.417</v>
      </c>
      <c r="P20">
        <v>18</v>
      </c>
      <c r="Q20">
        <v>156.74</v>
      </c>
      <c r="R20">
        <v>18</v>
      </c>
      <c r="S20">
        <v>-1.56</v>
      </c>
      <c r="T20">
        <v>18</v>
      </c>
      <c r="U20">
        <v>16.190000000000001</v>
      </c>
      <c r="V20">
        <v>18</v>
      </c>
      <c r="W20">
        <v>1.0325E-3</v>
      </c>
    </row>
    <row r="21" spans="1:23" x14ac:dyDescent="0.3">
      <c r="A21" s="5">
        <f t="shared" si="0"/>
        <v>1301</v>
      </c>
      <c r="B21" s="1">
        <f t="shared" si="1"/>
        <v>65.596070281503884</v>
      </c>
      <c r="C21" s="1">
        <f t="shared" si="2"/>
        <v>-18.93</v>
      </c>
      <c r="I21" s="8">
        <f t="shared" si="3"/>
        <v>29.1648</v>
      </c>
      <c r="J21" s="8">
        <f t="shared" si="4"/>
        <v>0.44461199999999995</v>
      </c>
      <c r="K21">
        <v>1301</v>
      </c>
      <c r="L21">
        <v>0.03</v>
      </c>
      <c r="M21">
        <v>0</v>
      </c>
      <c r="N21">
        <v>19</v>
      </c>
      <c r="O21">
        <v>10.416</v>
      </c>
      <c r="P21">
        <v>19</v>
      </c>
      <c r="Q21">
        <v>158.79</v>
      </c>
      <c r="R21">
        <v>19</v>
      </c>
      <c r="S21">
        <v>-1.6</v>
      </c>
      <c r="T21">
        <v>19</v>
      </c>
      <c r="U21">
        <v>17.329999999999998</v>
      </c>
      <c r="V21">
        <v>19</v>
      </c>
      <c r="W21">
        <v>5.5914599999999995E-4</v>
      </c>
    </row>
    <row r="22" spans="1:23" x14ac:dyDescent="0.3">
      <c r="A22" s="5">
        <f t="shared" si="0"/>
        <v>1401</v>
      </c>
      <c r="B22" s="1">
        <f t="shared" si="1"/>
        <v>65.778507387296372</v>
      </c>
      <c r="C22" s="1">
        <f t="shared" si="2"/>
        <v>-20.47</v>
      </c>
      <c r="I22" s="8">
        <f t="shared" si="3"/>
        <v>29.170399999999997</v>
      </c>
      <c r="J22" s="8">
        <f t="shared" si="4"/>
        <v>0.44346399999999997</v>
      </c>
      <c r="K22">
        <v>1401</v>
      </c>
      <c r="L22">
        <v>0.03</v>
      </c>
      <c r="M22">
        <v>0</v>
      </c>
      <c r="N22">
        <v>20</v>
      </c>
      <c r="O22">
        <v>10.417999999999999</v>
      </c>
      <c r="P22">
        <v>20</v>
      </c>
      <c r="Q22">
        <v>158.38</v>
      </c>
      <c r="R22">
        <v>20</v>
      </c>
      <c r="S22">
        <v>-1.68</v>
      </c>
      <c r="T22">
        <v>20</v>
      </c>
      <c r="U22">
        <v>18.79</v>
      </c>
      <c r="V22">
        <v>20</v>
      </c>
      <c r="W22">
        <v>8.9547499999999996E-4</v>
      </c>
    </row>
    <row r="23" spans="1:23" x14ac:dyDescent="0.3">
      <c r="A23" s="5">
        <f t="shared" si="0"/>
        <v>1501</v>
      </c>
      <c r="B23" s="1">
        <f t="shared" si="1"/>
        <v>65.073414557950628</v>
      </c>
      <c r="C23" s="1">
        <f t="shared" si="2"/>
        <v>-21.240000000000002</v>
      </c>
      <c r="I23" s="8">
        <f t="shared" si="3"/>
        <v>29.161999999999995</v>
      </c>
      <c r="J23" s="8">
        <f t="shared" si="4"/>
        <v>0.44813999999999998</v>
      </c>
      <c r="K23">
        <v>1501</v>
      </c>
      <c r="L23">
        <v>0.03</v>
      </c>
      <c r="M23">
        <v>0</v>
      </c>
      <c r="N23">
        <v>21</v>
      </c>
      <c r="O23">
        <v>10.414999999999999</v>
      </c>
      <c r="P23">
        <v>21</v>
      </c>
      <c r="Q23">
        <v>160.05000000000001</v>
      </c>
      <c r="R23">
        <v>21</v>
      </c>
      <c r="S23">
        <v>-1.69</v>
      </c>
      <c r="T23">
        <v>21</v>
      </c>
      <c r="U23">
        <v>19.55</v>
      </c>
      <c r="V23">
        <v>21</v>
      </c>
      <c r="W23">
        <v>7.8899000000000005E-4</v>
      </c>
    </row>
    <row r="24" spans="1:23" x14ac:dyDescent="0.3">
      <c r="A24" s="5">
        <f t="shared" si="0"/>
        <v>1751</v>
      </c>
      <c r="B24" s="1">
        <f t="shared" si="1"/>
        <v>63.729269934520531</v>
      </c>
      <c r="C24" s="1">
        <f t="shared" si="2"/>
        <v>-24.68</v>
      </c>
      <c r="I24" s="8">
        <f t="shared" si="3"/>
        <v>29.159199999999998</v>
      </c>
      <c r="J24" s="8">
        <f t="shared" si="4"/>
        <v>0.45754799999999995</v>
      </c>
      <c r="K24">
        <v>1751</v>
      </c>
      <c r="L24">
        <v>0.03</v>
      </c>
      <c r="M24">
        <v>0</v>
      </c>
      <c r="N24">
        <v>22</v>
      </c>
      <c r="O24">
        <v>10.414</v>
      </c>
      <c r="P24">
        <v>22</v>
      </c>
      <c r="Q24">
        <v>163.41</v>
      </c>
      <c r="R24">
        <v>22</v>
      </c>
      <c r="S24">
        <v>-1.85</v>
      </c>
      <c r="T24">
        <v>22</v>
      </c>
      <c r="U24">
        <v>22.83</v>
      </c>
      <c r="V24">
        <v>22</v>
      </c>
      <c r="W24">
        <v>8.0442299999999997E-4</v>
      </c>
    </row>
    <row r="25" spans="1:23" x14ac:dyDescent="0.3">
      <c r="A25" s="5">
        <f t="shared" si="0"/>
        <v>2001</v>
      </c>
      <c r="B25" s="1">
        <f t="shared" si="1"/>
        <v>61.546190673207633</v>
      </c>
      <c r="C25" s="1">
        <f t="shared" si="2"/>
        <v>-27.95</v>
      </c>
      <c r="I25" s="8">
        <f t="shared" si="3"/>
        <v>29.156399999999998</v>
      </c>
      <c r="J25" s="8">
        <f t="shared" si="4"/>
        <v>0.47373199999999999</v>
      </c>
      <c r="K25">
        <v>2001</v>
      </c>
      <c r="L25">
        <v>0.03</v>
      </c>
      <c r="M25">
        <v>0</v>
      </c>
      <c r="N25">
        <v>23</v>
      </c>
      <c r="O25">
        <v>10.413</v>
      </c>
      <c r="P25">
        <v>23</v>
      </c>
      <c r="Q25">
        <v>169.19</v>
      </c>
      <c r="R25">
        <v>23</v>
      </c>
      <c r="S25">
        <v>-1.98</v>
      </c>
      <c r="T25">
        <v>23</v>
      </c>
      <c r="U25">
        <v>25.97</v>
      </c>
      <c r="V25">
        <v>23</v>
      </c>
      <c r="W25">
        <v>6.9786700000000002E-4</v>
      </c>
    </row>
    <row r="26" spans="1:23" x14ac:dyDescent="0.3">
      <c r="A26" s="5">
        <f t="shared" si="0"/>
        <v>2251</v>
      </c>
      <c r="B26" s="1">
        <f t="shared" si="1"/>
        <v>63.083913965465015</v>
      </c>
      <c r="C26" s="1">
        <f t="shared" si="2"/>
        <v>-32.74</v>
      </c>
      <c r="I26" s="8">
        <f t="shared" si="3"/>
        <v>29.153600000000001</v>
      </c>
      <c r="J26" s="8">
        <f t="shared" si="4"/>
        <v>0.46214</v>
      </c>
      <c r="K26">
        <v>2251</v>
      </c>
      <c r="L26">
        <v>0.03</v>
      </c>
      <c r="M26">
        <v>0</v>
      </c>
      <c r="N26">
        <v>24</v>
      </c>
      <c r="O26">
        <v>10.412000000000001</v>
      </c>
      <c r="P26">
        <v>24</v>
      </c>
      <c r="Q26">
        <v>165.05</v>
      </c>
      <c r="R26">
        <v>24</v>
      </c>
      <c r="S26">
        <v>-2.1</v>
      </c>
      <c r="T26">
        <v>24</v>
      </c>
      <c r="U26">
        <v>30.64</v>
      </c>
      <c r="V26">
        <v>24</v>
      </c>
      <c r="W26">
        <v>7.9627300000000001E-4</v>
      </c>
    </row>
    <row r="27" spans="1:23" x14ac:dyDescent="0.3">
      <c r="A27" s="5">
        <f t="shared" si="0"/>
        <v>2501</v>
      </c>
      <c r="B27" s="1">
        <f t="shared" si="1"/>
        <v>58.164348360426793</v>
      </c>
      <c r="C27" s="1">
        <f t="shared" si="2"/>
        <v>-33</v>
      </c>
      <c r="I27" s="8">
        <f t="shared" si="3"/>
        <v>29.153600000000001</v>
      </c>
      <c r="J27" s="8">
        <f t="shared" si="4"/>
        <v>0.50122800000000001</v>
      </c>
      <c r="K27">
        <v>2501</v>
      </c>
      <c r="L27">
        <v>0.03</v>
      </c>
      <c r="M27">
        <v>0</v>
      </c>
      <c r="N27">
        <v>25</v>
      </c>
      <c r="O27">
        <v>10.412000000000001</v>
      </c>
      <c r="P27">
        <v>25</v>
      </c>
      <c r="Q27">
        <v>179.01</v>
      </c>
      <c r="R27">
        <v>25</v>
      </c>
      <c r="S27">
        <v>-2.25</v>
      </c>
      <c r="T27">
        <v>25</v>
      </c>
      <c r="U27">
        <v>30.75</v>
      </c>
      <c r="V27">
        <v>25</v>
      </c>
      <c r="W27">
        <v>6.1295999999999996E-4</v>
      </c>
    </row>
    <row r="28" spans="1:23" x14ac:dyDescent="0.3">
      <c r="A28" s="5">
        <f t="shared" si="0"/>
        <v>2751</v>
      </c>
      <c r="B28" s="1">
        <f t="shared" si="1"/>
        <v>57.32217573221758</v>
      </c>
      <c r="C28" s="1">
        <f t="shared" si="2"/>
        <v>-39.04</v>
      </c>
      <c r="I28" s="8">
        <f t="shared" si="3"/>
        <v>29.153600000000001</v>
      </c>
      <c r="J28" s="8">
        <f t="shared" si="4"/>
        <v>0.50859199999999993</v>
      </c>
      <c r="K28">
        <v>2751</v>
      </c>
      <c r="L28">
        <v>0.03</v>
      </c>
      <c r="M28">
        <v>0</v>
      </c>
      <c r="N28">
        <v>26</v>
      </c>
      <c r="O28">
        <v>10.412000000000001</v>
      </c>
      <c r="P28">
        <v>26</v>
      </c>
      <c r="Q28">
        <v>181.64</v>
      </c>
      <c r="R28">
        <v>26</v>
      </c>
      <c r="S28">
        <v>-2.35</v>
      </c>
      <c r="T28">
        <v>26</v>
      </c>
      <c r="U28">
        <v>36.69</v>
      </c>
      <c r="V28">
        <v>26</v>
      </c>
      <c r="W28">
        <v>8.7567999999999999E-4</v>
      </c>
    </row>
    <row r="29" spans="1:23" x14ac:dyDescent="0.3">
      <c r="A29" s="5">
        <f t="shared" si="0"/>
        <v>3001</v>
      </c>
      <c r="B29" s="1">
        <f t="shared" si="1"/>
        <v>55.25366164296328</v>
      </c>
      <c r="C29" s="1">
        <f t="shared" si="2"/>
        <v>-38.04</v>
      </c>
      <c r="I29" s="8">
        <f t="shared" si="3"/>
        <v>29.153600000000001</v>
      </c>
      <c r="J29" s="8">
        <f t="shared" si="4"/>
        <v>0.52763199999999999</v>
      </c>
      <c r="K29">
        <v>3001</v>
      </c>
      <c r="L29">
        <v>0.03</v>
      </c>
      <c r="M29">
        <v>0</v>
      </c>
      <c r="N29">
        <v>27</v>
      </c>
      <c r="O29">
        <v>10.412000000000001</v>
      </c>
      <c r="P29">
        <v>27</v>
      </c>
      <c r="Q29">
        <v>188.44</v>
      </c>
      <c r="R29">
        <v>27</v>
      </c>
      <c r="S29">
        <v>-2.5099999999999998</v>
      </c>
      <c r="T29">
        <v>27</v>
      </c>
      <c r="U29">
        <v>35.53</v>
      </c>
      <c r="V29">
        <v>27</v>
      </c>
      <c r="W29">
        <v>7.0733299999999999E-4</v>
      </c>
    </row>
    <row r="30" spans="1:23" x14ac:dyDescent="0.3">
      <c r="A30" s="5">
        <f t="shared" si="0"/>
        <v>3251</v>
      </c>
      <c r="B30" s="1">
        <f t="shared" si="1"/>
        <v>54.649942269339768</v>
      </c>
      <c r="C30" s="1">
        <f t="shared" si="2"/>
        <v>-42.04</v>
      </c>
      <c r="I30" s="8">
        <f t="shared" si="3"/>
        <v>29.156399999999998</v>
      </c>
      <c r="J30" s="8">
        <f t="shared" si="4"/>
        <v>0.53351199999999999</v>
      </c>
      <c r="K30">
        <v>3251</v>
      </c>
      <c r="L30">
        <v>0.03</v>
      </c>
      <c r="M30">
        <v>0</v>
      </c>
      <c r="N30">
        <v>28</v>
      </c>
      <c r="O30">
        <v>10.413</v>
      </c>
      <c r="P30">
        <v>28</v>
      </c>
      <c r="Q30">
        <v>190.54</v>
      </c>
      <c r="R30">
        <v>28</v>
      </c>
      <c r="S30">
        <v>-2.6</v>
      </c>
      <c r="T30">
        <v>28</v>
      </c>
      <c r="U30">
        <v>39.44</v>
      </c>
      <c r="V30">
        <v>28</v>
      </c>
      <c r="W30">
        <v>8.63988E-4</v>
      </c>
    </row>
    <row r="31" spans="1:23" x14ac:dyDescent="0.3">
      <c r="A31" s="5">
        <f t="shared" si="0"/>
        <v>3501</v>
      </c>
      <c r="B31" s="1">
        <f t="shared" si="1"/>
        <v>51.759618252311355</v>
      </c>
      <c r="C31" s="1">
        <f t="shared" si="2"/>
        <v>-42.02</v>
      </c>
      <c r="I31" s="8">
        <f t="shared" si="3"/>
        <v>29.156399999999998</v>
      </c>
      <c r="J31" s="8">
        <f t="shared" si="4"/>
        <v>0.56330400000000003</v>
      </c>
      <c r="K31">
        <v>3501</v>
      </c>
      <c r="L31">
        <v>0.03</v>
      </c>
      <c r="M31">
        <v>0</v>
      </c>
      <c r="N31">
        <v>29</v>
      </c>
      <c r="O31">
        <v>10.413</v>
      </c>
      <c r="P31">
        <v>29</v>
      </c>
      <c r="Q31">
        <v>201.18</v>
      </c>
      <c r="R31">
        <v>29</v>
      </c>
      <c r="S31">
        <v>-2.75</v>
      </c>
      <c r="T31">
        <v>29</v>
      </c>
      <c r="U31">
        <v>39.270000000000003</v>
      </c>
      <c r="V31">
        <v>29</v>
      </c>
      <c r="W31">
        <v>8.1710099999999998E-4</v>
      </c>
    </row>
    <row r="32" spans="1:23" x14ac:dyDescent="0.3">
      <c r="A32" s="5">
        <f t="shared" si="0"/>
        <v>3751</v>
      </c>
      <c r="B32" s="1">
        <f t="shared" si="1"/>
        <v>50.644674743346478</v>
      </c>
      <c r="C32" s="1">
        <f t="shared" si="2"/>
        <v>-45.43</v>
      </c>
      <c r="I32" s="8">
        <f t="shared" si="3"/>
        <v>29.145199999999999</v>
      </c>
      <c r="J32" s="8">
        <f t="shared" si="4"/>
        <v>0.57548399999999988</v>
      </c>
      <c r="K32">
        <v>3751</v>
      </c>
      <c r="L32">
        <v>0.03</v>
      </c>
      <c r="M32">
        <v>0</v>
      </c>
      <c r="N32">
        <v>30</v>
      </c>
      <c r="O32">
        <v>10.409000000000001</v>
      </c>
      <c r="P32">
        <v>30</v>
      </c>
      <c r="Q32">
        <v>205.53</v>
      </c>
      <c r="R32">
        <v>30</v>
      </c>
      <c r="S32">
        <v>-2.83</v>
      </c>
      <c r="T32">
        <v>30</v>
      </c>
      <c r="U32">
        <v>42.6</v>
      </c>
      <c r="V32">
        <v>30</v>
      </c>
      <c r="W32">
        <v>7.2568899999999996E-4</v>
      </c>
    </row>
    <row r="33" spans="1:23" x14ac:dyDescent="0.3">
      <c r="A33" s="5">
        <f t="shared" si="0"/>
        <v>4001</v>
      </c>
      <c r="B33" s="1">
        <f t="shared" si="1"/>
        <v>48.279859050445104</v>
      </c>
      <c r="C33" s="1">
        <f t="shared" si="2"/>
        <v>-46.080000000000005</v>
      </c>
      <c r="I33" s="8">
        <f t="shared" si="3"/>
        <v>29.156399999999998</v>
      </c>
      <c r="J33" s="8">
        <f t="shared" si="4"/>
        <v>0.603904</v>
      </c>
      <c r="K33">
        <v>4001</v>
      </c>
      <c r="L33">
        <v>0.03</v>
      </c>
      <c r="M33">
        <v>0</v>
      </c>
      <c r="N33">
        <v>31</v>
      </c>
      <c r="O33">
        <v>10.413</v>
      </c>
      <c r="P33">
        <v>31</v>
      </c>
      <c r="Q33">
        <v>215.68</v>
      </c>
      <c r="R33">
        <v>31</v>
      </c>
      <c r="S33">
        <v>-3.02</v>
      </c>
      <c r="T33">
        <v>31</v>
      </c>
      <c r="U33">
        <v>43.06</v>
      </c>
      <c r="V33">
        <v>31</v>
      </c>
      <c r="W33">
        <v>6.3663299999999995E-4</v>
      </c>
    </row>
    <row r="34" spans="1:23" x14ac:dyDescent="0.3">
      <c r="A34" s="5">
        <f t="shared" si="0"/>
        <v>4251</v>
      </c>
      <c r="B34" s="1">
        <f t="shared" ref="B34:B66" si="5">I34/J34</f>
        <v>46.820185301790055</v>
      </c>
      <c r="C34" s="1">
        <f t="shared" ref="C34:C66" si="6">S34-U34</f>
        <v>-47.33</v>
      </c>
      <c r="I34" s="8">
        <f t="shared" si="3"/>
        <v>29.148</v>
      </c>
      <c r="J34" s="8">
        <f t="shared" si="4"/>
        <v>0.62255199999999999</v>
      </c>
      <c r="K34">
        <v>4251</v>
      </c>
      <c r="L34">
        <v>0.03</v>
      </c>
      <c r="M34">
        <v>0</v>
      </c>
      <c r="N34">
        <v>32</v>
      </c>
      <c r="O34">
        <v>10.41</v>
      </c>
      <c r="P34">
        <v>32</v>
      </c>
      <c r="Q34">
        <v>222.34</v>
      </c>
      <c r="R34">
        <v>32</v>
      </c>
      <c r="S34">
        <v>-2.89</v>
      </c>
      <c r="T34">
        <v>32</v>
      </c>
      <c r="U34">
        <v>44.44</v>
      </c>
      <c r="V34">
        <v>32</v>
      </c>
      <c r="W34">
        <v>7.8123099999999996E-4</v>
      </c>
    </row>
    <row r="35" spans="1:23" x14ac:dyDescent="0.3">
      <c r="A35" s="5">
        <f t="shared" si="0"/>
        <v>4501</v>
      </c>
      <c r="B35" s="1">
        <f t="shared" si="5"/>
        <v>45.56912170145727</v>
      </c>
      <c r="C35" s="1">
        <f t="shared" si="6"/>
        <v>-49.080000000000005</v>
      </c>
      <c r="I35" s="8">
        <f t="shared" si="3"/>
        <v>29.156399999999998</v>
      </c>
      <c r="J35" s="8">
        <f t="shared" si="4"/>
        <v>0.63982799999999995</v>
      </c>
      <c r="K35">
        <v>4501</v>
      </c>
      <c r="L35">
        <v>0.03</v>
      </c>
      <c r="M35">
        <v>0</v>
      </c>
      <c r="N35">
        <v>33</v>
      </c>
      <c r="O35">
        <v>10.413</v>
      </c>
      <c r="P35">
        <v>33</v>
      </c>
      <c r="Q35">
        <v>228.51</v>
      </c>
      <c r="R35">
        <v>33</v>
      </c>
      <c r="S35">
        <v>-3.27</v>
      </c>
      <c r="T35">
        <v>33</v>
      </c>
      <c r="U35">
        <v>45.81</v>
      </c>
      <c r="V35">
        <v>33</v>
      </c>
      <c r="W35">
        <v>8.7072099999999997E-4</v>
      </c>
    </row>
    <row r="36" spans="1:23" x14ac:dyDescent="0.3">
      <c r="A36" s="5">
        <f t="shared" si="0"/>
        <v>4751</v>
      </c>
      <c r="B36" s="1">
        <f t="shared" si="5"/>
        <v>44.386645631688914</v>
      </c>
      <c r="C36" s="1">
        <f t="shared" si="6"/>
        <v>-50.739999999999995</v>
      </c>
      <c r="I36" s="8">
        <f t="shared" si="3"/>
        <v>29.148</v>
      </c>
      <c r="J36" s="8">
        <f t="shared" si="4"/>
        <v>0.65668399999999993</v>
      </c>
      <c r="K36">
        <v>4751</v>
      </c>
      <c r="L36">
        <v>0.03</v>
      </c>
      <c r="M36">
        <v>0</v>
      </c>
      <c r="N36">
        <v>34</v>
      </c>
      <c r="O36">
        <v>10.41</v>
      </c>
      <c r="P36">
        <v>34</v>
      </c>
      <c r="Q36">
        <v>234.53</v>
      </c>
      <c r="R36">
        <v>34</v>
      </c>
      <c r="S36">
        <v>-3.33</v>
      </c>
      <c r="T36">
        <v>34</v>
      </c>
      <c r="U36">
        <v>47.41</v>
      </c>
      <c r="V36">
        <v>34</v>
      </c>
      <c r="W36">
        <v>7.6632000000000002E-4</v>
      </c>
    </row>
    <row r="37" spans="1:23" x14ac:dyDescent="0.3">
      <c r="A37" s="5">
        <f t="shared" si="0"/>
        <v>5001</v>
      </c>
      <c r="B37" s="1">
        <f t="shared" si="5"/>
        <v>42.857142857142861</v>
      </c>
      <c r="C37" s="1">
        <f t="shared" si="6"/>
        <v>-52.07</v>
      </c>
      <c r="G37" s="6" t="s">
        <v>11</v>
      </c>
      <c r="I37" s="8">
        <f t="shared" si="3"/>
        <v>29.156399999999998</v>
      </c>
      <c r="J37" s="8">
        <f t="shared" si="4"/>
        <v>0.68031599999999992</v>
      </c>
      <c r="K37">
        <v>5001</v>
      </c>
      <c r="L37">
        <v>0.03</v>
      </c>
      <c r="M37">
        <v>0</v>
      </c>
      <c r="N37">
        <v>35</v>
      </c>
      <c r="O37">
        <v>10.413</v>
      </c>
      <c r="P37">
        <v>35</v>
      </c>
      <c r="Q37">
        <v>242.97</v>
      </c>
      <c r="R37">
        <v>35</v>
      </c>
      <c r="S37">
        <v>-3.49</v>
      </c>
      <c r="T37">
        <v>35</v>
      </c>
      <c r="U37">
        <v>48.58</v>
      </c>
      <c r="V37">
        <v>35</v>
      </c>
      <c r="W37">
        <v>7.68839E-4</v>
      </c>
    </row>
    <row r="38" spans="1:23" x14ac:dyDescent="0.3">
      <c r="A38" s="5">
        <f t="shared" si="0"/>
        <v>5251</v>
      </c>
      <c r="B38" s="1">
        <f t="shared" si="5"/>
        <v>41.564196742254865</v>
      </c>
      <c r="C38" s="1">
        <f t="shared" si="6"/>
        <v>-53.77</v>
      </c>
      <c r="G38" s="2">
        <v>45</v>
      </c>
      <c r="I38" s="8">
        <f t="shared" si="3"/>
        <v>29.150799999999997</v>
      </c>
      <c r="J38" s="8">
        <f t="shared" si="4"/>
        <v>0.70134399999999997</v>
      </c>
      <c r="K38">
        <v>5251</v>
      </c>
      <c r="L38">
        <v>0.03</v>
      </c>
      <c r="M38">
        <v>0</v>
      </c>
      <c r="N38">
        <v>36</v>
      </c>
      <c r="O38">
        <v>10.411</v>
      </c>
      <c r="P38">
        <v>36</v>
      </c>
      <c r="Q38">
        <v>250.48</v>
      </c>
      <c r="R38">
        <v>36</v>
      </c>
      <c r="S38">
        <v>-3.56</v>
      </c>
      <c r="T38">
        <v>36</v>
      </c>
      <c r="U38">
        <v>50.21</v>
      </c>
      <c r="V38">
        <v>36</v>
      </c>
      <c r="W38">
        <v>7.2238499999999998E-4</v>
      </c>
    </row>
    <row r="39" spans="1:23" x14ac:dyDescent="0.3">
      <c r="A39" s="5">
        <f t="shared" si="0"/>
        <v>5501</v>
      </c>
      <c r="B39" s="1">
        <f t="shared" si="5"/>
        <v>40.14111659469463</v>
      </c>
      <c r="C39" s="1">
        <f t="shared" si="6"/>
        <v>-54.92</v>
      </c>
      <c r="I39" s="8">
        <f t="shared" si="3"/>
        <v>29.150799999999997</v>
      </c>
      <c r="J39" s="8">
        <f t="shared" si="4"/>
        <v>0.72620799999999996</v>
      </c>
      <c r="K39">
        <v>5501</v>
      </c>
      <c r="L39">
        <v>0.03</v>
      </c>
      <c r="M39">
        <v>0</v>
      </c>
      <c r="N39">
        <v>37</v>
      </c>
      <c r="O39">
        <v>10.411</v>
      </c>
      <c r="P39">
        <v>37</v>
      </c>
      <c r="Q39">
        <v>259.36</v>
      </c>
      <c r="R39">
        <v>37</v>
      </c>
      <c r="S39">
        <v>-3.75</v>
      </c>
      <c r="T39">
        <v>37</v>
      </c>
      <c r="U39">
        <v>51.17</v>
      </c>
      <c r="V39">
        <v>37</v>
      </c>
      <c r="W39">
        <v>6.6496199999999995E-4</v>
      </c>
    </row>
    <row r="40" spans="1:23" x14ac:dyDescent="0.3">
      <c r="A40" s="5">
        <f t="shared" si="0"/>
        <v>5751</v>
      </c>
      <c r="B40" s="1">
        <f t="shared" si="5"/>
        <v>38.994605933473181</v>
      </c>
      <c r="C40" s="1">
        <f t="shared" si="6"/>
        <v>-56.3</v>
      </c>
      <c r="I40" s="8">
        <f t="shared" si="3"/>
        <v>29.148</v>
      </c>
      <c r="J40" s="8">
        <f t="shared" si="4"/>
        <v>0.74748799999999993</v>
      </c>
      <c r="K40">
        <v>5751</v>
      </c>
      <c r="L40">
        <v>0.03</v>
      </c>
      <c r="M40">
        <v>0</v>
      </c>
      <c r="N40">
        <v>38</v>
      </c>
      <c r="O40">
        <v>10.41</v>
      </c>
      <c r="P40">
        <v>38</v>
      </c>
      <c r="Q40">
        <v>266.95999999999998</v>
      </c>
      <c r="R40">
        <v>38</v>
      </c>
      <c r="S40">
        <v>-3.84</v>
      </c>
      <c r="T40">
        <v>38</v>
      </c>
      <c r="U40">
        <v>52.46</v>
      </c>
      <c r="V40">
        <v>38</v>
      </c>
      <c r="W40">
        <v>8.59581E-4</v>
      </c>
    </row>
    <row r="41" spans="1:23" x14ac:dyDescent="0.3">
      <c r="A41" s="5">
        <f t="shared" si="0"/>
        <v>6001</v>
      </c>
      <c r="B41" s="1">
        <f t="shared" si="5"/>
        <v>37.856415478615077</v>
      </c>
      <c r="C41" s="1">
        <f t="shared" si="6"/>
        <v>-56.980000000000004</v>
      </c>
      <c r="I41" s="8">
        <f t="shared" si="3"/>
        <v>29.145199999999999</v>
      </c>
      <c r="J41" s="8">
        <f t="shared" si="4"/>
        <v>0.76988799999999991</v>
      </c>
      <c r="K41">
        <v>6001</v>
      </c>
      <c r="L41">
        <v>0.03</v>
      </c>
      <c r="M41">
        <v>0</v>
      </c>
      <c r="N41">
        <v>39</v>
      </c>
      <c r="O41">
        <v>10.409000000000001</v>
      </c>
      <c r="P41">
        <v>39</v>
      </c>
      <c r="Q41">
        <v>274.95999999999998</v>
      </c>
      <c r="R41">
        <v>39</v>
      </c>
      <c r="S41">
        <v>-3.99</v>
      </c>
      <c r="T41">
        <v>39</v>
      </c>
      <c r="U41">
        <v>52.99</v>
      </c>
      <c r="V41">
        <v>39</v>
      </c>
      <c r="W41">
        <v>4.7185100000000002E-4</v>
      </c>
    </row>
    <row r="42" spans="1:23" x14ac:dyDescent="0.3">
      <c r="A42" s="5">
        <f t="shared" si="0"/>
        <v>6501</v>
      </c>
      <c r="B42" s="1">
        <f t="shared" si="5"/>
        <v>35.815041629395168</v>
      </c>
      <c r="C42" s="1">
        <f t="shared" si="6"/>
        <v>-59.15</v>
      </c>
      <c r="I42" s="8">
        <f t="shared" si="3"/>
        <v>29.148</v>
      </c>
      <c r="J42" s="8">
        <f t="shared" si="4"/>
        <v>0.81384800000000002</v>
      </c>
      <c r="K42">
        <v>6501</v>
      </c>
      <c r="L42">
        <v>0.03</v>
      </c>
      <c r="M42">
        <v>0</v>
      </c>
      <c r="N42">
        <v>40</v>
      </c>
      <c r="O42">
        <v>10.41</v>
      </c>
      <c r="P42">
        <v>40</v>
      </c>
      <c r="Q42">
        <v>290.66000000000003</v>
      </c>
      <c r="R42">
        <v>40</v>
      </c>
      <c r="S42">
        <v>-4.07</v>
      </c>
      <c r="T42">
        <v>40</v>
      </c>
      <c r="U42">
        <v>55.08</v>
      </c>
      <c r="V42">
        <v>40</v>
      </c>
      <c r="W42">
        <v>6.8564500000000003E-4</v>
      </c>
    </row>
    <row r="43" spans="1:23" x14ac:dyDescent="0.3">
      <c r="A43" s="5">
        <f t="shared" si="0"/>
        <v>7001</v>
      </c>
      <c r="B43" s="1">
        <f t="shared" si="5"/>
        <v>33.750405186385741</v>
      </c>
      <c r="C43" s="1">
        <f t="shared" si="6"/>
        <v>-60.98</v>
      </c>
      <c r="I43" s="8">
        <f t="shared" si="3"/>
        <v>29.153600000000001</v>
      </c>
      <c r="J43" s="8">
        <f t="shared" si="4"/>
        <v>0.8637999999999999</v>
      </c>
      <c r="K43">
        <v>7001</v>
      </c>
      <c r="L43">
        <v>0.03</v>
      </c>
      <c r="M43">
        <v>0</v>
      </c>
      <c r="N43">
        <v>41</v>
      </c>
      <c r="O43">
        <v>10.412000000000001</v>
      </c>
      <c r="P43">
        <v>41</v>
      </c>
      <c r="Q43">
        <v>308.5</v>
      </c>
      <c r="R43">
        <v>41</v>
      </c>
      <c r="S43">
        <v>-4.51</v>
      </c>
      <c r="T43">
        <v>41</v>
      </c>
      <c r="U43">
        <v>56.47</v>
      </c>
      <c r="V43">
        <v>41</v>
      </c>
      <c r="W43">
        <v>6.8442000000000004E-4</v>
      </c>
    </row>
    <row r="44" spans="1:23" x14ac:dyDescent="0.3">
      <c r="A44" s="5">
        <f t="shared" si="0"/>
        <v>7501</v>
      </c>
      <c r="B44" s="1">
        <f t="shared" si="5"/>
        <v>32.132058006788021</v>
      </c>
      <c r="C44" s="1">
        <f t="shared" si="6"/>
        <v>-62.83</v>
      </c>
      <c r="I44" s="8">
        <f t="shared" si="3"/>
        <v>29.159199999999998</v>
      </c>
      <c r="J44" s="8">
        <f t="shared" si="4"/>
        <v>0.90748000000000006</v>
      </c>
      <c r="K44">
        <v>7501</v>
      </c>
      <c r="L44">
        <v>0.03</v>
      </c>
      <c r="M44">
        <v>0</v>
      </c>
      <c r="N44">
        <v>42</v>
      </c>
      <c r="O44">
        <v>10.414</v>
      </c>
      <c r="P44">
        <v>42</v>
      </c>
      <c r="Q44">
        <v>324.10000000000002</v>
      </c>
      <c r="R44">
        <v>42</v>
      </c>
      <c r="S44">
        <v>-4.6100000000000003</v>
      </c>
      <c r="T44">
        <v>42</v>
      </c>
      <c r="U44">
        <v>58.22</v>
      </c>
      <c r="V44">
        <v>42</v>
      </c>
      <c r="W44">
        <v>9.09222E-4</v>
      </c>
    </row>
    <row r="45" spans="1:23" x14ac:dyDescent="0.3">
      <c r="A45" s="5">
        <f t="shared" si="0"/>
        <v>8001</v>
      </c>
      <c r="B45" s="1">
        <f t="shared" si="5"/>
        <v>30.537798369597091</v>
      </c>
      <c r="C45" s="1">
        <f t="shared" si="6"/>
        <v>-64.28</v>
      </c>
      <c r="I45" s="8">
        <f t="shared" si="3"/>
        <v>29.159199999999998</v>
      </c>
      <c r="J45" s="8">
        <f t="shared" si="4"/>
        <v>0.95485599999999993</v>
      </c>
      <c r="K45">
        <v>8001</v>
      </c>
      <c r="L45">
        <v>0.03</v>
      </c>
      <c r="M45">
        <v>0</v>
      </c>
      <c r="N45">
        <v>43</v>
      </c>
      <c r="O45">
        <v>10.414</v>
      </c>
      <c r="P45">
        <v>43</v>
      </c>
      <c r="Q45">
        <v>341.02</v>
      </c>
      <c r="R45">
        <v>43</v>
      </c>
      <c r="S45">
        <v>-5</v>
      </c>
      <c r="T45">
        <v>43</v>
      </c>
      <c r="U45">
        <v>59.28</v>
      </c>
      <c r="V45">
        <v>43</v>
      </c>
      <c r="W45">
        <v>6.1502900000000001E-4</v>
      </c>
    </row>
    <row r="46" spans="1:23" x14ac:dyDescent="0.3">
      <c r="A46" s="5">
        <f t="shared" si="0"/>
        <v>8501</v>
      </c>
      <c r="B46" s="1">
        <f t="shared" si="5"/>
        <v>29.047273943583452</v>
      </c>
      <c r="C46" s="1">
        <f t="shared" si="6"/>
        <v>-65.31</v>
      </c>
      <c r="I46" s="8">
        <f t="shared" si="3"/>
        <v>29.178799999999995</v>
      </c>
      <c r="J46" s="8">
        <f t="shared" si="4"/>
        <v>1.0045279999999999</v>
      </c>
      <c r="K46">
        <v>8501</v>
      </c>
      <c r="L46">
        <v>0.03</v>
      </c>
      <c r="M46">
        <v>0</v>
      </c>
      <c r="N46">
        <v>44</v>
      </c>
      <c r="O46">
        <v>10.420999999999999</v>
      </c>
      <c r="P46">
        <v>44</v>
      </c>
      <c r="Q46">
        <v>358.76</v>
      </c>
      <c r="R46">
        <v>44</v>
      </c>
      <c r="S46">
        <v>-5.21</v>
      </c>
      <c r="T46">
        <v>44</v>
      </c>
      <c r="U46">
        <v>60.1</v>
      </c>
      <c r="V46">
        <v>44</v>
      </c>
      <c r="W46">
        <v>6.8454099999999999E-4</v>
      </c>
    </row>
    <row r="47" spans="1:23" x14ac:dyDescent="0.3">
      <c r="A47" s="5">
        <f t="shared" si="0"/>
        <v>9001</v>
      </c>
      <c r="B47" s="1">
        <f t="shared" si="5"/>
        <v>27.65714589084731</v>
      </c>
      <c r="C47" s="1">
        <f t="shared" si="6"/>
        <v>-66.789999999999992</v>
      </c>
      <c r="I47" s="8">
        <f t="shared" si="3"/>
        <v>29.173199999999998</v>
      </c>
      <c r="J47" s="8">
        <f t="shared" si="4"/>
        <v>1.054816</v>
      </c>
      <c r="K47">
        <v>9001</v>
      </c>
      <c r="L47">
        <v>0.03</v>
      </c>
      <c r="M47">
        <v>0</v>
      </c>
      <c r="N47">
        <v>45</v>
      </c>
      <c r="O47">
        <v>10.419</v>
      </c>
      <c r="P47">
        <v>45</v>
      </c>
      <c r="Q47">
        <v>376.72</v>
      </c>
      <c r="R47">
        <v>45</v>
      </c>
      <c r="S47">
        <v>-5.63</v>
      </c>
      <c r="T47">
        <v>45</v>
      </c>
      <c r="U47">
        <v>61.16</v>
      </c>
      <c r="V47">
        <v>45</v>
      </c>
      <c r="W47">
        <v>7.3524599999999995E-4</v>
      </c>
    </row>
    <row r="48" spans="1:23" x14ac:dyDescent="0.3">
      <c r="A48" s="5">
        <f t="shared" si="0"/>
        <v>9501</v>
      </c>
      <c r="B48" s="1">
        <f t="shared" si="5"/>
        <v>26.379886570791978</v>
      </c>
      <c r="C48" s="1">
        <f t="shared" si="6"/>
        <v>-67.75</v>
      </c>
      <c r="I48" s="8">
        <f t="shared" si="3"/>
        <v>29.173199999999998</v>
      </c>
      <c r="J48" s="8">
        <f t="shared" si="4"/>
        <v>1.105888</v>
      </c>
      <c r="K48">
        <v>9501</v>
      </c>
      <c r="L48">
        <v>0.03</v>
      </c>
      <c r="M48">
        <v>0</v>
      </c>
      <c r="N48">
        <v>46</v>
      </c>
      <c r="O48">
        <v>10.419</v>
      </c>
      <c r="P48">
        <v>46</v>
      </c>
      <c r="Q48">
        <v>394.96</v>
      </c>
      <c r="R48">
        <v>46</v>
      </c>
      <c r="S48">
        <v>-5.75</v>
      </c>
      <c r="T48">
        <v>46</v>
      </c>
      <c r="U48">
        <v>62</v>
      </c>
      <c r="V48">
        <v>46</v>
      </c>
      <c r="W48">
        <v>7.8876800000000002E-4</v>
      </c>
    </row>
    <row r="49" spans="1:23" x14ac:dyDescent="0.3">
      <c r="A49" s="5">
        <f t="shared" si="0"/>
        <v>10001</v>
      </c>
      <c r="B49" s="1">
        <f t="shared" si="5"/>
        <v>25.409036532621698</v>
      </c>
      <c r="C49" s="1">
        <f t="shared" si="6"/>
        <v>-69.14</v>
      </c>
      <c r="I49" s="8">
        <f t="shared" si="3"/>
        <v>7.7313599999999996</v>
      </c>
      <c r="J49" s="8">
        <f t="shared" si="4"/>
        <v>0.30427599999999999</v>
      </c>
      <c r="K49">
        <v>10001</v>
      </c>
      <c r="L49">
        <v>8.0000000000000002E-3</v>
      </c>
      <c r="M49">
        <v>0</v>
      </c>
      <c r="N49">
        <v>47</v>
      </c>
      <c r="O49">
        <v>2.7612000000000001</v>
      </c>
      <c r="P49">
        <v>47</v>
      </c>
      <c r="Q49">
        <v>108.67</v>
      </c>
      <c r="R49">
        <v>47</v>
      </c>
      <c r="S49">
        <v>-6.15</v>
      </c>
      <c r="T49">
        <v>47</v>
      </c>
      <c r="U49">
        <v>62.99</v>
      </c>
      <c r="V49">
        <v>47</v>
      </c>
      <c r="W49">
        <v>2.7454399999999999E-4</v>
      </c>
    </row>
    <row r="50" spans="1:23" x14ac:dyDescent="0.3">
      <c r="A50" s="5">
        <f t="shared" si="0"/>
        <v>12501</v>
      </c>
      <c r="B50" s="1">
        <f t="shared" si="5"/>
        <v>20.756699947451395</v>
      </c>
      <c r="C50" s="1">
        <f t="shared" si="6"/>
        <v>-72.44</v>
      </c>
      <c r="I50" s="8">
        <f t="shared" si="3"/>
        <v>7.742</v>
      </c>
      <c r="J50" s="8">
        <f t="shared" si="4"/>
        <v>0.37298799999999999</v>
      </c>
      <c r="K50">
        <v>12501</v>
      </c>
      <c r="L50">
        <v>8.0000000000000002E-3</v>
      </c>
      <c r="M50">
        <v>0</v>
      </c>
      <c r="N50">
        <v>48</v>
      </c>
      <c r="O50">
        <v>2.7650000000000001</v>
      </c>
      <c r="P50">
        <v>48</v>
      </c>
      <c r="Q50">
        <v>133.21</v>
      </c>
      <c r="R50">
        <v>48</v>
      </c>
      <c r="S50">
        <v>-7.23</v>
      </c>
      <c r="T50">
        <v>48</v>
      </c>
      <c r="U50">
        <v>65.209999999999994</v>
      </c>
      <c r="V50">
        <v>48</v>
      </c>
      <c r="W50">
        <v>7.3092700000000003E-4</v>
      </c>
    </row>
    <row r="51" spans="1:23" x14ac:dyDescent="0.3">
      <c r="A51" s="5">
        <f t="shared" si="0"/>
        <v>15001</v>
      </c>
      <c r="B51" s="1">
        <f t="shared" si="5"/>
        <v>17.663295808687909</v>
      </c>
      <c r="C51" s="1">
        <f t="shared" si="6"/>
        <v>-76</v>
      </c>
      <c r="I51" s="8">
        <f t="shared" si="3"/>
        <v>7.77616</v>
      </c>
      <c r="J51" s="8">
        <f t="shared" si="4"/>
        <v>0.44024399999999997</v>
      </c>
      <c r="K51">
        <v>15001</v>
      </c>
      <c r="L51">
        <v>8.0000000000000002E-3</v>
      </c>
      <c r="M51">
        <v>0</v>
      </c>
      <c r="N51">
        <v>49</v>
      </c>
      <c r="O51">
        <v>2.7772000000000001</v>
      </c>
      <c r="P51">
        <v>49</v>
      </c>
      <c r="Q51">
        <v>157.22999999999999</v>
      </c>
      <c r="R51">
        <v>49</v>
      </c>
      <c r="S51">
        <v>-8.58</v>
      </c>
      <c r="T51">
        <v>49</v>
      </c>
      <c r="U51">
        <v>67.42</v>
      </c>
      <c r="V51">
        <v>49</v>
      </c>
      <c r="W51">
        <v>5.75689E-4</v>
      </c>
    </row>
    <row r="52" spans="1:23" x14ac:dyDescent="0.3">
      <c r="A52" s="5">
        <f t="shared" si="0"/>
        <v>17501</v>
      </c>
      <c r="B52" s="1">
        <f t="shared" si="5"/>
        <v>15.241643835616442</v>
      </c>
      <c r="C52" s="1">
        <f t="shared" si="6"/>
        <v>-77.34</v>
      </c>
      <c r="I52" s="8">
        <f t="shared" si="3"/>
        <v>7.7884799999999998</v>
      </c>
      <c r="J52" s="8">
        <f t="shared" si="4"/>
        <v>0.5109999999999999</v>
      </c>
      <c r="K52">
        <v>17501</v>
      </c>
      <c r="L52">
        <v>8.0000000000000002E-3</v>
      </c>
      <c r="M52">
        <v>0</v>
      </c>
      <c r="N52">
        <v>50</v>
      </c>
      <c r="O52">
        <v>2.7816000000000001</v>
      </c>
      <c r="P52">
        <v>50</v>
      </c>
      <c r="Q52">
        <v>182.5</v>
      </c>
      <c r="R52">
        <v>50</v>
      </c>
      <c r="S52">
        <v>-9.7799999999999994</v>
      </c>
      <c r="T52">
        <v>50</v>
      </c>
      <c r="U52">
        <v>67.56</v>
      </c>
      <c r="V52">
        <v>50</v>
      </c>
      <c r="W52">
        <v>5.3023399999999998E-4</v>
      </c>
    </row>
    <row r="53" spans="1:23" x14ac:dyDescent="0.3">
      <c r="A53" s="5">
        <f t="shared" si="0"/>
        <v>20001</v>
      </c>
      <c r="B53" s="1">
        <f t="shared" si="5"/>
        <v>13.320938215102974</v>
      </c>
      <c r="C53" s="1">
        <f t="shared" si="6"/>
        <v>-78.929999999999993</v>
      </c>
      <c r="I53" s="8">
        <f t="shared" si="3"/>
        <v>7.8237599999999992</v>
      </c>
      <c r="J53" s="8">
        <f t="shared" si="4"/>
        <v>0.58732799999999996</v>
      </c>
      <c r="K53">
        <v>20001</v>
      </c>
      <c r="L53">
        <v>8.0000000000000002E-3</v>
      </c>
      <c r="M53">
        <v>0</v>
      </c>
      <c r="N53">
        <v>51</v>
      </c>
      <c r="O53">
        <v>2.7942</v>
      </c>
      <c r="P53">
        <v>51</v>
      </c>
      <c r="Q53">
        <v>209.76</v>
      </c>
      <c r="R53">
        <v>51</v>
      </c>
      <c r="S53">
        <v>-11.16</v>
      </c>
      <c r="T53">
        <v>51</v>
      </c>
      <c r="U53">
        <v>67.77</v>
      </c>
      <c r="V53">
        <v>51</v>
      </c>
      <c r="W53">
        <v>5.9267800000000002E-4</v>
      </c>
    </row>
    <row r="54" spans="1:23" x14ac:dyDescent="0.3">
      <c r="A54" s="5">
        <f t="shared" si="0"/>
        <v>25001</v>
      </c>
      <c r="B54" s="1">
        <f t="shared" si="5"/>
        <v>10.756347506882841</v>
      </c>
      <c r="C54" s="1">
        <f t="shared" si="6"/>
        <v>-81.210000000000008</v>
      </c>
      <c r="I54" s="8">
        <f t="shared" si="3"/>
        <v>7.8764000000000003</v>
      </c>
      <c r="J54" s="8">
        <f t="shared" si="4"/>
        <v>0.73225599999999991</v>
      </c>
      <c r="K54">
        <v>25001</v>
      </c>
      <c r="L54">
        <v>8.0000000000000002E-3</v>
      </c>
      <c r="M54">
        <v>0</v>
      </c>
      <c r="N54">
        <v>52</v>
      </c>
      <c r="O54">
        <v>2.8130000000000002</v>
      </c>
      <c r="P54">
        <v>52</v>
      </c>
      <c r="Q54">
        <v>261.52</v>
      </c>
      <c r="R54">
        <v>52</v>
      </c>
      <c r="S54">
        <v>-13.78</v>
      </c>
      <c r="T54">
        <v>52</v>
      </c>
      <c r="U54">
        <v>67.430000000000007</v>
      </c>
      <c r="V54">
        <v>52</v>
      </c>
      <c r="W54">
        <v>6.4846000000000001E-4</v>
      </c>
    </row>
    <row r="55" spans="1:23" x14ac:dyDescent="0.3">
      <c r="A55" s="5">
        <f t="shared" si="0"/>
        <v>30001</v>
      </c>
      <c r="B55" s="1">
        <f t="shared" si="5"/>
        <v>9.0019668802740949</v>
      </c>
      <c r="C55" s="1">
        <f t="shared" si="6"/>
        <v>-82.61999999999999</v>
      </c>
      <c r="I55" s="8">
        <f t="shared" si="3"/>
        <v>7.9452799999999995</v>
      </c>
      <c r="J55" s="8">
        <f t="shared" si="4"/>
        <v>0.88261599999999996</v>
      </c>
      <c r="K55">
        <v>30001</v>
      </c>
      <c r="L55">
        <v>8.0000000000000002E-3</v>
      </c>
      <c r="M55">
        <v>0</v>
      </c>
      <c r="N55">
        <v>53</v>
      </c>
      <c r="O55">
        <v>2.8376000000000001</v>
      </c>
      <c r="P55">
        <v>53</v>
      </c>
      <c r="Q55">
        <v>315.22000000000003</v>
      </c>
      <c r="R55">
        <v>53</v>
      </c>
      <c r="S55">
        <v>-16.05</v>
      </c>
      <c r="T55">
        <v>53</v>
      </c>
      <c r="U55">
        <v>66.569999999999993</v>
      </c>
      <c r="V55">
        <v>53</v>
      </c>
      <c r="W55">
        <v>5.1958699999999996E-4</v>
      </c>
    </row>
    <row r="56" spans="1:23" x14ac:dyDescent="0.3">
      <c r="A56" s="5">
        <f t="shared" si="0"/>
        <v>35001</v>
      </c>
      <c r="B56" s="1">
        <f t="shared" si="5"/>
        <v>7.7422475412479184</v>
      </c>
      <c r="C56" s="1">
        <f t="shared" si="6"/>
        <v>-83.800000000000011</v>
      </c>
      <c r="I56" s="8">
        <f t="shared" si="3"/>
        <v>8.0673600000000008</v>
      </c>
      <c r="J56" s="8">
        <f>Q56*2.8/1000</f>
        <v>1.041992</v>
      </c>
      <c r="K56">
        <v>35001</v>
      </c>
      <c r="L56">
        <v>8.0000000000000002E-3</v>
      </c>
      <c r="M56">
        <v>0</v>
      </c>
      <c r="N56">
        <v>54</v>
      </c>
      <c r="O56">
        <v>2.8812000000000002</v>
      </c>
      <c r="P56">
        <v>54</v>
      </c>
      <c r="Q56">
        <v>372.14</v>
      </c>
      <c r="R56">
        <v>54</v>
      </c>
      <c r="S56">
        <v>-18.68</v>
      </c>
      <c r="T56">
        <v>54</v>
      </c>
      <c r="U56">
        <v>65.12</v>
      </c>
      <c r="V56">
        <v>54</v>
      </c>
      <c r="W56">
        <v>2.9385799999999998E-4</v>
      </c>
    </row>
    <row r="57" spans="1:23" x14ac:dyDescent="0.3">
      <c r="A57" s="5">
        <f t="shared" si="0"/>
        <v>40001</v>
      </c>
      <c r="B57" s="1">
        <f t="shared" si="5"/>
        <v>6.7871764187189001</v>
      </c>
      <c r="C57" s="1">
        <f t="shared" si="6"/>
        <v>-84.59</v>
      </c>
      <c r="I57" s="8">
        <f t="shared" si="3"/>
        <v>3.0172799999999995</v>
      </c>
      <c r="J57" s="8">
        <f t="shared" ref="J57:J66" si="7">Q57*2.8/1000</f>
        <v>0.44455600000000001</v>
      </c>
      <c r="K57">
        <v>40001</v>
      </c>
      <c r="L57">
        <v>3.0000000000000001E-3</v>
      </c>
      <c r="M57">
        <v>0</v>
      </c>
      <c r="N57">
        <v>55</v>
      </c>
      <c r="O57">
        <v>1.0775999999999999</v>
      </c>
      <c r="P57">
        <v>55</v>
      </c>
      <c r="Q57">
        <v>158.77000000000001</v>
      </c>
      <c r="R57">
        <v>55</v>
      </c>
      <c r="S57">
        <v>-21.39</v>
      </c>
      <c r="T57">
        <v>55</v>
      </c>
      <c r="U57">
        <v>63.2</v>
      </c>
      <c r="V57">
        <v>55</v>
      </c>
      <c r="W57">
        <v>5.0909100000000004E-4</v>
      </c>
    </row>
    <row r="58" spans="1:23" x14ac:dyDescent="0.3">
      <c r="A58" s="5">
        <f t="shared" si="0"/>
        <v>45001</v>
      </c>
      <c r="B58" s="1">
        <f t="shared" si="5"/>
        <v>6.0276006157906323</v>
      </c>
      <c r="C58" s="1">
        <f t="shared" si="6"/>
        <v>-85.12</v>
      </c>
      <c r="I58" s="8">
        <f t="shared" si="3"/>
        <v>3.0696400000000001</v>
      </c>
      <c r="J58" s="8">
        <f t="shared" si="7"/>
        <v>0.50926399999999994</v>
      </c>
      <c r="K58">
        <v>45001</v>
      </c>
      <c r="L58">
        <v>3.0000000000000001E-3</v>
      </c>
      <c r="M58">
        <v>0</v>
      </c>
      <c r="N58">
        <v>56</v>
      </c>
      <c r="O58">
        <v>1.0963000000000001</v>
      </c>
      <c r="P58">
        <v>56</v>
      </c>
      <c r="Q58">
        <v>181.88</v>
      </c>
      <c r="R58">
        <v>56</v>
      </c>
      <c r="S58">
        <v>-23.86</v>
      </c>
      <c r="T58">
        <v>56</v>
      </c>
      <c r="U58">
        <v>61.26</v>
      </c>
      <c r="V58">
        <v>56</v>
      </c>
      <c r="W58">
        <v>2.2514900000000001E-4</v>
      </c>
    </row>
    <row r="59" spans="1:23" x14ac:dyDescent="0.3">
      <c r="A59" s="5">
        <f t="shared" si="0"/>
        <v>50001</v>
      </c>
      <c r="B59" s="1">
        <f t="shared" si="5"/>
        <v>5.41823699280505</v>
      </c>
      <c r="C59" s="1">
        <f t="shared" si="6"/>
        <v>-90.39</v>
      </c>
      <c r="H59" s="6"/>
      <c r="I59" s="8">
        <f t="shared" si="3"/>
        <v>3.0995999999999997</v>
      </c>
      <c r="J59" s="8">
        <f t="shared" si="7"/>
        <v>0.57206800000000002</v>
      </c>
      <c r="K59">
        <v>50001</v>
      </c>
      <c r="L59">
        <v>3.0000000000000001E-3</v>
      </c>
      <c r="M59">
        <v>0</v>
      </c>
      <c r="N59">
        <v>57</v>
      </c>
      <c r="O59">
        <v>1.107</v>
      </c>
      <c r="P59">
        <v>57</v>
      </c>
      <c r="Q59">
        <v>204.31</v>
      </c>
      <c r="R59">
        <v>57</v>
      </c>
      <c r="S59">
        <v>-26.16</v>
      </c>
      <c r="T59">
        <v>57</v>
      </c>
      <c r="U59">
        <v>64.23</v>
      </c>
      <c r="V59">
        <v>57</v>
      </c>
      <c r="W59">
        <v>3.6985099999999998E-4</v>
      </c>
    </row>
    <row r="60" spans="1:23" x14ac:dyDescent="0.3">
      <c r="A60" s="5">
        <f t="shared" si="0"/>
        <v>60001</v>
      </c>
      <c r="B60" s="1">
        <f t="shared" si="5"/>
        <v>4.5174179532935073</v>
      </c>
      <c r="C60" s="1">
        <f t="shared" si="6"/>
        <v>-86.66</v>
      </c>
      <c r="I60" s="8">
        <f t="shared" si="3"/>
        <v>3.2606000000000002</v>
      </c>
      <c r="J60" s="8">
        <f t="shared" si="7"/>
        <v>0.72178399999999987</v>
      </c>
      <c r="K60">
        <v>60001</v>
      </c>
      <c r="L60">
        <v>3.0000000000000001E-3</v>
      </c>
      <c r="M60">
        <v>0</v>
      </c>
      <c r="N60">
        <v>58</v>
      </c>
      <c r="O60">
        <v>1.1645000000000001</v>
      </c>
      <c r="P60">
        <v>58</v>
      </c>
      <c r="Q60">
        <v>257.77999999999997</v>
      </c>
      <c r="R60">
        <v>58</v>
      </c>
      <c r="S60">
        <v>-31.51</v>
      </c>
      <c r="T60">
        <v>58</v>
      </c>
      <c r="U60">
        <v>55.15</v>
      </c>
      <c r="V60">
        <v>58</v>
      </c>
      <c r="W60">
        <v>4.4888000000000003E-4</v>
      </c>
    </row>
    <row r="61" spans="1:23" x14ac:dyDescent="0.3">
      <c r="A61" s="5">
        <f t="shared" si="0"/>
        <v>70001</v>
      </c>
      <c r="B61" s="1">
        <f t="shared" si="5"/>
        <v>3.9336311423101469</v>
      </c>
      <c r="C61" s="1">
        <f t="shared" si="6"/>
        <v>-87.759999999999991</v>
      </c>
      <c r="I61" s="8">
        <f t="shared" si="3"/>
        <v>3.4518399999999994</v>
      </c>
      <c r="J61" s="8">
        <f t="shared" si="7"/>
        <v>0.87751999999999986</v>
      </c>
      <c r="K61">
        <v>70001</v>
      </c>
      <c r="L61">
        <v>3.0000000000000001E-3</v>
      </c>
      <c r="M61">
        <v>0</v>
      </c>
      <c r="N61">
        <v>59</v>
      </c>
      <c r="O61">
        <v>1.2327999999999999</v>
      </c>
      <c r="P61">
        <v>59</v>
      </c>
      <c r="Q61">
        <v>313.39999999999998</v>
      </c>
      <c r="R61">
        <v>59</v>
      </c>
      <c r="S61">
        <v>-36.97</v>
      </c>
      <c r="T61">
        <v>59</v>
      </c>
      <c r="U61">
        <v>50.79</v>
      </c>
      <c r="V61">
        <v>59</v>
      </c>
      <c r="W61">
        <v>4.5830600000000001E-4</v>
      </c>
    </row>
    <row r="62" spans="1:23" x14ac:dyDescent="0.3">
      <c r="A62" s="5">
        <f t="shared" si="0"/>
        <v>80001</v>
      </c>
      <c r="B62" s="1">
        <f t="shared" si="5"/>
        <v>3.3699794026776519</v>
      </c>
      <c r="C62" s="1">
        <f t="shared" si="6"/>
        <v>-88.13</v>
      </c>
      <c r="I62" s="8">
        <f t="shared" si="3"/>
        <v>3.6649199999999995</v>
      </c>
      <c r="J62" s="8">
        <f t="shared" si="7"/>
        <v>1.0875199999999998</v>
      </c>
      <c r="K62">
        <v>80001</v>
      </c>
      <c r="L62">
        <v>3.0000000000000001E-3</v>
      </c>
      <c r="M62">
        <v>0</v>
      </c>
      <c r="N62">
        <v>60</v>
      </c>
      <c r="O62">
        <v>1.3089</v>
      </c>
      <c r="P62">
        <v>60</v>
      </c>
      <c r="Q62">
        <v>388.4</v>
      </c>
      <c r="R62">
        <v>60</v>
      </c>
      <c r="S62">
        <v>-42.52</v>
      </c>
      <c r="T62">
        <v>60</v>
      </c>
      <c r="U62">
        <v>45.61</v>
      </c>
      <c r="V62">
        <v>60</v>
      </c>
      <c r="W62">
        <v>4.0959900000000002E-4</v>
      </c>
    </row>
    <row r="63" spans="1:23" x14ac:dyDescent="0.3">
      <c r="A63" s="5">
        <f t="shared" si="0"/>
        <v>90001</v>
      </c>
      <c r="B63" s="1">
        <f t="shared" si="5"/>
        <v>3.0129747379274789</v>
      </c>
      <c r="C63" s="1">
        <f t="shared" si="6"/>
        <v>-88.509999999999991</v>
      </c>
      <c r="I63" s="8">
        <f t="shared" si="3"/>
        <v>3.9272800000000001</v>
      </c>
      <c r="J63" s="8">
        <f t="shared" si="7"/>
        <v>1.3034559999999999</v>
      </c>
      <c r="K63">
        <v>90001</v>
      </c>
      <c r="L63">
        <v>3.0000000000000001E-3</v>
      </c>
      <c r="M63">
        <v>0</v>
      </c>
      <c r="N63">
        <v>61</v>
      </c>
      <c r="O63">
        <v>1.4026000000000001</v>
      </c>
      <c r="P63">
        <v>61</v>
      </c>
      <c r="Q63">
        <v>465.52</v>
      </c>
      <c r="R63">
        <v>61</v>
      </c>
      <c r="S63">
        <v>-46.75</v>
      </c>
      <c r="T63">
        <v>61</v>
      </c>
      <c r="U63">
        <v>41.76</v>
      </c>
      <c r="V63">
        <v>61</v>
      </c>
      <c r="W63">
        <v>4.1084100000000001E-4</v>
      </c>
    </row>
    <row r="64" spans="1:23" x14ac:dyDescent="0.3">
      <c r="A64" s="5">
        <f t="shared" si="0"/>
        <v>100001</v>
      </c>
      <c r="B64" s="1">
        <f t="shared" si="5"/>
        <v>2.6959731543624161</v>
      </c>
      <c r="C64" s="1">
        <f t="shared" si="6"/>
        <v>-89.539999999999992</v>
      </c>
      <c r="I64" s="8">
        <f t="shared" si="3"/>
        <v>4.4990399999999999</v>
      </c>
      <c r="J64" s="8">
        <f t="shared" si="7"/>
        <v>1.6688000000000001</v>
      </c>
      <c r="K64">
        <v>100001</v>
      </c>
      <c r="L64">
        <v>3.0000000000000001E-3</v>
      </c>
      <c r="M64">
        <v>0</v>
      </c>
      <c r="N64">
        <v>62</v>
      </c>
      <c r="O64">
        <v>1.6068</v>
      </c>
      <c r="P64">
        <v>62</v>
      </c>
      <c r="Q64">
        <v>596</v>
      </c>
      <c r="R64">
        <v>62</v>
      </c>
      <c r="S64">
        <v>-48.66</v>
      </c>
      <c r="T64">
        <v>62</v>
      </c>
      <c r="U64">
        <v>40.880000000000003</v>
      </c>
      <c r="V64">
        <v>62</v>
      </c>
      <c r="W64">
        <v>2.7999399999999999E-4</v>
      </c>
    </row>
    <row r="65" spans="1:23" x14ac:dyDescent="0.3">
      <c r="A65" s="5">
        <f t="shared" si="0"/>
        <v>110001</v>
      </c>
      <c r="B65" s="1">
        <f t="shared" si="5"/>
        <v>2.4355809570134372</v>
      </c>
      <c r="C65" s="1">
        <f t="shared" si="6"/>
        <v>-88.72999999999999</v>
      </c>
      <c r="I65" s="8">
        <f t="shared" si="3"/>
        <v>5.6081199999999995</v>
      </c>
      <c r="J65" s="8">
        <f t="shared" si="7"/>
        <v>2.3025799999999998</v>
      </c>
      <c r="K65">
        <v>110001</v>
      </c>
      <c r="L65">
        <v>3.0000000000000001E-3</v>
      </c>
      <c r="M65">
        <v>0</v>
      </c>
      <c r="N65">
        <v>63</v>
      </c>
      <c r="O65">
        <v>2.0028999999999999</v>
      </c>
      <c r="P65">
        <v>63</v>
      </c>
      <c r="Q65">
        <v>822.35</v>
      </c>
      <c r="R65">
        <v>63</v>
      </c>
      <c r="S65">
        <v>-54.44</v>
      </c>
      <c r="T65">
        <v>63</v>
      </c>
      <c r="U65">
        <v>34.29</v>
      </c>
      <c r="V65">
        <v>63</v>
      </c>
      <c r="W65">
        <v>4.7336299999999997E-4</v>
      </c>
    </row>
    <row r="66" spans="1:23" x14ac:dyDescent="0.3">
      <c r="A66" s="5">
        <f t="shared" ref="A66" si="8">K66</f>
        <v>120001</v>
      </c>
      <c r="B66" s="1">
        <f t="shared" si="5"/>
        <v>2.2271562766865927</v>
      </c>
      <c r="C66" s="1">
        <f t="shared" si="6"/>
        <v>-89.009999999999991</v>
      </c>
      <c r="I66" s="8">
        <f t="shared" si="3"/>
        <v>7.3023999999999996</v>
      </c>
      <c r="J66" s="8">
        <f t="shared" si="7"/>
        <v>3.2787999999999999</v>
      </c>
      <c r="K66">
        <v>120001</v>
      </c>
      <c r="L66">
        <v>3.0000000000000001E-3</v>
      </c>
      <c r="M66">
        <v>0</v>
      </c>
      <c r="N66">
        <v>64</v>
      </c>
      <c r="O66">
        <v>2.6080000000000001</v>
      </c>
      <c r="P66">
        <v>64</v>
      </c>
      <c r="Q66">
        <v>1171</v>
      </c>
      <c r="R66">
        <v>64</v>
      </c>
      <c r="S66">
        <v>-62.55</v>
      </c>
      <c r="T66">
        <v>64</v>
      </c>
      <c r="U66">
        <v>26.46</v>
      </c>
      <c r="V66">
        <v>64</v>
      </c>
      <c r="W66">
        <v>2.9742800000000003E-4</v>
      </c>
    </row>
    <row r="67" spans="1:23" x14ac:dyDescent="0.3">
      <c r="B67" s="7"/>
      <c r="I67" s="8"/>
      <c r="J67" s="8"/>
    </row>
    <row r="68" spans="1:23" x14ac:dyDescent="0.3">
      <c r="B68" s="7"/>
      <c r="I68" s="8"/>
      <c r="J68" s="8"/>
    </row>
    <row r="69" spans="1:23" x14ac:dyDescent="0.3">
      <c r="B69" s="7"/>
      <c r="I69" s="8"/>
      <c r="J69" s="8"/>
    </row>
    <row r="70" spans="1:23" x14ac:dyDescent="0.3">
      <c r="B70" s="7"/>
      <c r="I70" s="8"/>
      <c r="J70" s="8"/>
    </row>
    <row r="71" spans="1:23" x14ac:dyDescent="0.3">
      <c r="J71" s="10"/>
    </row>
    <row r="72" spans="1:23" x14ac:dyDescent="0.3">
      <c r="J72" s="10"/>
    </row>
    <row r="73" spans="1:23" x14ac:dyDescent="0.3">
      <c r="J73" s="10"/>
    </row>
    <row r="74" spans="1:23" x14ac:dyDescent="0.3">
      <c r="J74" s="10"/>
    </row>
    <row r="75" spans="1:23" x14ac:dyDescent="0.3">
      <c r="J75" s="10"/>
    </row>
    <row r="76" spans="1:23" x14ac:dyDescent="0.3">
      <c r="J76" s="10"/>
    </row>
    <row r="77" spans="1:23" x14ac:dyDescent="0.3">
      <c r="J77" s="10"/>
    </row>
    <row r="78" spans="1:23" x14ac:dyDescent="0.3">
      <c r="J78" s="10"/>
    </row>
    <row r="79" spans="1:23" x14ac:dyDescent="0.3">
      <c r="J79" s="10"/>
    </row>
    <row r="80" spans="1:23" x14ac:dyDescent="0.3">
      <c r="J80" s="10"/>
    </row>
    <row r="81" spans="10:10" x14ac:dyDescent="0.3">
      <c r="J81" s="10"/>
    </row>
    <row r="82" spans="10:10" x14ac:dyDescent="0.3">
      <c r="J82" s="10"/>
    </row>
    <row r="83" spans="10:10" x14ac:dyDescent="0.3">
      <c r="J83" s="10"/>
    </row>
    <row r="84" spans="10:10" x14ac:dyDescent="0.3">
      <c r="J84" s="10"/>
    </row>
    <row r="85" spans="10:10" x14ac:dyDescent="0.3">
      <c r="J85" s="10"/>
    </row>
    <row r="86" spans="10:10" x14ac:dyDescent="0.3">
      <c r="J86" s="10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2023-07-12T09:00:16Z</dcterms:modified>
</cp:coreProperties>
</file>