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IBC 1 gen 3 NEW\Stage 1\250 Wm^-2\T = 30\"/>
    </mc:Choice>
  </mc:AlternateContent>
  <xr:revisionPtr revIDLastSave="0" documentId="13_ncr:1_{414A44CF-0A9D-4E33-B111-347148CD9EEA}" xr6:coauthVersionLast="47" xr6:coauthVersionMax="47" xr10:uidLastSave="{00000000-0000-0000-0000-000000000000}"/>
  <bookViews>
    <workbookView xWindow="28740" yWindow="-16440" windowWidth="29040" windowHeight="15840" xr2:uid="{00000000-000D-0000-FFFF-FFFF00000000}"/>
  </bookViews>
  <sheets>
    <sheet name="1 Vpp Current probe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2" i="8" l="1"/>
  <c r="J113" i="8"/>
  <c r="J114" i="8"/>
  <c r="J115" i="8"/>
  <c r="J116" i="8"/>
  <c r="J117" i="8"/>
  <c r="J118" i="8"/>
  <c r="J119" i="8"/>
  <c r="J120" i="8"/>
  <c r="J121" i="8"/>
  <c r="J111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2" i="8"/>
  <c r="J110" i="8" l="1"/>
  <c r="J109" i="8"/>
  <c r="A101" i="8" l="1"/>
  <c r="C101" i="8"/>
  <c r="I101" i="8"/>
  <c r="J101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B11" i="8"/>
  <c r="B19" i="8"/>
  <c r="C3" i="8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B7" i="8" l="1"/>
  <c r="B18" i="8"/>
  <c r="B10" i="8"/>
  <c r="B9" i="8"/>
  <c r="B101" i="8"/>
  <c r="B16" i="8"/>
  <c r="B8" i="8"/>
  <c r="B20" i="8"/>
  <c r="B12" i="8"/>
  <c r="B4" i="8"/>
  <c r="B3" i="8"/>
  <c r="B17" i="8"/>
  <c r="B15" i="8"/>
  <c r="B14" i="8"/>
  <c r="B6" i="8"/>
  <c r="B21" i="8"/>
  <c r="B13" i="8"/>
  <c r="B5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2" i="8"/>
  <c r="I103" i="8"/>
  <c r="I104" i="8"/>
  <c r="I105" i="8"/>
  <c r="I106" i="8"/>
  <c r="I107" i="8"/>
  <c r="I108" i="8"/>
  <c r="I109" i="8"/>
  <c r="I110" i="8"/>
  <c r="I111" i="8"/>
  <c r="I112" i="8"/>
  <c r="I113" i="8"/>
  <c r="I114" i="8"/>
  <c r="I115" i="8"/>
  <c r="I116" i="8"/>
  <c r="I117" i="8"/>
  <c r="I118" i="8"/>
  <c r="I119" i="8"/>
  <c r="I120" i="8"/>
  <c r="I1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J96" i="8"/>
  <c r="J97" i="8"/>
  <c r="J98" i="8"/>
  <c r="J99" i="8"/>
  <c r="J100" i="8"/>
  <c r="J102" i="8"/>
  <c r="J103" i="8"/>
  <c r="J104" i="8"/>
  <c r="J105" i="8"/>
  <c r="J106" i="8"/>
  <c r="J107" i="8"/>
  <c r="J108" i="8"/>
  <c r="J2" i="8"/>
  <c r="A86" i="8"/>
  <c r="C86" i="8"/>
  <c r="A87" i="8"/>
  <c r="C87" i="8"/>
  <c r="A88" i="8"/>
  <c r="C88" i="8"/>
  <c r="A89" i="8"/>
  <c r="C89" i="8"/>
  <c r="A90" i="8"/>
  <c r="C90" i="8"/>
  <c r="A91" i="8"/>
  <c r="C91" i="8"/>
  <c r="A92" i="8"/>
  <c r="C92" i="8"/>
  <c r="A93" i="8"/>
  <c r="C93" i="8"/>
  <c r="A94" i="8"/>
  <c r="C94" i="8"/>
  <c r="A95" i="8"/>
  <c r="C95" i="8"/>
  <c r="A96" i="8"/>
  <c r="C96" i="8"/>
  <c r="A97" i="8"/>
  <c r="C97" i="8"/>
  <c r="A98" i="8"/>
  <c r="C98" i="8"/>
  <c r="A99" i="8"/>
  <c r="C99" i="8"/>
  <c r="A100" i="8"/>
  <c r="C100" i="8"/>
  <c r="A102" i="8"/>
  <c r="C102" i="8"/>
  <c r="A103" i="8"/>
  <c r="C103" i="8"/>
  <c r="A104" i="8"/>
  <c r="C104" i="8"/>
  <c r="A105" i="8"/>
  <c r="C105" i="8"/>
  <c r="A106" i="8"/>
  <c r="C106" i="8"/>
  <c r="A107" i="8"/>
  <c r="C107" i="8"/>
  <c r="A108" i="8"/>
  <c r="C108" i="8"/>
  <c r="A109" i="8"/>
  <c r="C109" i="8"/>
  <c r="A110" i="8"/>
  <c r="C110" i="8"/>
  <c r="A111" i="8"/>
  <c r="C111" i="8"/>
  <c r="A112" i="8"/>
  <c r="C112" i="8"/>
  <c r="A113" i="8"/>
  <c r="C113" i="8"/>
  <c r="A114" i="8"/>
  <c r="C114" i="8"/>
  <c r="A115" i="8"/>
  <c r="C115" i="8"/>
  <c r="A116" i="8"/>
  <c r="C116" i="8"/>
  <c r="A117" i="8"/>
  <c r="C117" i="8"/>
  <c r="A118" i="8"/>
  <c r="C118" i="8"/>
  <c r="A119" i="8"/>
  <c r="C119" i="8"/>
  <c r="A120" i="8"/>
  <c r="C120" i="8"/>
  <c r="A121" i="8"/>
  <c r="C121" i="8"/>
  <c r="B93" i="8" l="1"/>
  <c r="B98" i="8"/>
  <c r="B97" i="8"/>
  <c r="B121" i="8"/>
  <c r="B117" i="8"/>
  <c r="B119" i="8"/>
  <c r="B95" i="8"/>
  <c r="B96" i="8"/>
  <c r="B90" i="8"/>
  <c r="B112" i="8"/>
  <c r="B103" i="8"/>
  <c r="B94" i="8"/>
  <c r="B116" i="8"/>
  <c r="B111" i="8"/>
  <c r="B106" i="8"/>
  <c r="B86" i="8"/>
  <c r="B120" i="8"/>
  <c r="B114" i="8"/>
  <c r="B102" i="8"/>
  <c r="B91" i="8"/>
  <c r="B110" i="8"/>
  <c r="B100" i="8"/>
  <c r="B99" i="8"/>
  <c r="B89" i="8"/>
  <c r="B118" i="8"/>
  <c r="B113" i="8"/>
  <c r="B109" i="8"/>
  <c r="B105" i="8"/>
  <c r="B88" i="8"/>
  <c r="B87" i="8"/>
  <c r="B115" i="8"/>
  <c r="B92" i="8"/>
  <c r="B108" i="8"/>
  <c r="B107" i="8"/>
  <c r="B104" i="8"/>
  <c r="C83" i="8" l="1"/>
  <c r="C84" i="8"/>
  <c r="C85" i="8"/>
  <c r="A83" i="8"/>
  <c r="A84" i="8"/>
  <c r="A85" i="8"/>
  <c r="B84" i="8" l="1"/>
  <c r="B83" i="8"/>
  <c r="B85" i="8"/>
  <c r="C77" i="8" l="1"/>
  <c r="C78" i="8"/>
  <c r="C79" i="8"/>
  <c r="C80" i="8"/>
  <c r="C81" i="8"/>
  <c r="C82" i="8"/>
  <c r="A77" i="8"/>
  <c r="A78" i="8"/>
  <c r="A79" i="8"/>
  <c r="A80" i="8"/>
  <c r="A81" i="8"/>
  <c r="A82" i="8"/>
  <c r="B78" i="8" l="1"/>
  <c r="B81" i="8"/>
  <c r="B82" i="8"/>
  <c r="B79" i="8"/>
  <c r="B80" i="8"/>
  <c r="B77" i="8"/>
  <c r="B2" i="8" l="1"/>
  <c r="C72" i="8"/>
  <c r="C73" i="8"/>
  <c r="C74" i="8"/>
  <c r="C75" i="8"/>
  <c r="C76" i="8"/>
  <c r="C71" i="8"/>
  <c r="A76" i="8" l="1"/>
  <c r="A75" i="8"/>
  <c r="A74" i="8"/>
  <c r="A73" i="8"/>
  <c r="A72" i="8"/>
  <c r="A71" i="8"/>
  <c r="C70" i="8"/>
  <c r="A70" i="8"/>
  <c r="C69" i="8"/>
  <c r="A69" i="8"/>
  <c r="C68" i="8"/>
  <c r="A68" i="8"/>
  <c r="C67" i="8"/>
  <c r="A67" i="8"/>
  <c r="C66" i="8"/>
  <c r="A66" i="8"/>
  <c r="C65" i="8"/>
  <c r="A65" i="8"/>
  <c r="C64" i="8"/>
  <c r="A64" i="8"/>
  <c r="C63" i="8"/>
  <c r="A63" i="8"/>
  <c r="C62" i="8"/>
  <c r="A62" i="8"/>
  <c r="C61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" i="8"/>
  <c r="A2" i="8"/>
  <c r="B75" i="8" l="1"/>
  <c r="B33" i="8"/>
  <c r="B71" i="8"/>
  <c r="B31" i="8"/>
  <c r="B23" i="8"/>
  <c r="B63" i="8"/>
  <c r="B39" i="8"/>
  <c r="B47" i="8"/>
  <c r="B55" i="8"/>
  <c r="B26" i="8"/>
  <c r="B34" i="8"/>
  <c r="B42" i="8"/>
  <c r="B50" i="8"/>
  <c r="B58" i="8"/>
  <c r="B66" i="8"/>
  <c r="B74" i="8"/>
  <c r="B28" i="8"/>
  <c r="B36" i="8"/>
  <c r="B44" i="8"/>
  <c r="B52" i="8"/>
  <c r="B68" i="8"/>
  <c r="B60" i="8"/>
  <c r="B76" i="8"/>
  <c r="B27" i="8"/>
  <c r="B35" i="8"/>
  <c r="B43" i="8"/>
  <c r="B51" i="8"/>
  <c r="B59" i="8"/>
  <c r="B67" i="8"/>
  <c r="B25" i="8"/>
  <c r="B41" i="8"/>
  <c r="B49" i="8"/>
  <c r="B57" i="8"/>
  <c r="B65" i="8"/>
  <c r="B73" i="8"/>
  <c r="B29" i="8"/>
  <c r="B37" i="8"/>
  <c r="B45" i="8"/>
  <c r="B53" i="8"/>
  <c r="B61" i="8"/>
  <c r="B69" i="8"/>
  <c r="B24" i="8"/>
  <c r="B32" i="8"/>
  <c r="B40" i="8"/>
  <c r="B48" i="8"/>
  <c r="B56" i="8"/>
  <c r="B64" i="8"/>
  <c r="B72" i="8"/>
  <c r="B22" i="8"/>
  <c r="B30" i="8"/>
  <c r="B38" i="8"/>
  <c r="B46" i="8"/>
  <c r="B54" i="8"/>
  <c r="B62" i="8"/>
  <c r="B70" i="8"/>
</calcChain>
</file>

<file path=xl/sharedStrings.xml><?xml version="1.0" encoding="utf-8"?>
<sst xmlns="http://schemas.openxmlformats.org/spreadsheetml/2006/main" count="16" uniqueCount="14">
  <si>
    <t>Ph (deg)</t>
  </si>
  <si>
    <t>f (Hz)</t>
  </si>
  <si>
    <t>Z (Ohm)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</si>
  <si>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</si>
  <si>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</si>
  <si>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</si>
  <si>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</si>
  <si>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</si>
  <si>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</si>
  <si>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Vpp</t>
  </si>
  <si>
    <t>Ipp</t>
  </si>
  <si>
    <t>Temp center (deg)</t>
  </si>
  <si>
    <t>Time - Bias Voltage</t>
  </si>
  <si>
    <t>Bias Voltage  - Bias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</si>
</sst>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1" fontId="0" fillId="0" borderId="0" xfId="0" applyNumberFormat="1" applyAlignme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probe'!$A$2:$A$121</c:f>
              <c:numCache>
                <c:formatCode>0.0</c:formatCode>
                <c:ptCount val="120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22.5</c:v>
                </c:pt>
                <c:pt idx="8">
                  <c:v>25</c:v>
                </c:pt>
                <c:pt idx="9">
                  <c:v>27.5</c:v>
                </c:pt>
                <c:pt idx="10">
                  <c:v>30</c:v>
                </c:pt>
                <c:pt idx="11">
                  <c:v>32.5</c:v>
                </c:pt>
                <c:pt idx="12">
                  <c:v>35</c:v>
                </c:pt>
                <c:pt idx="13">
                  <c:v>37.5</c:v>
                </c:pt>
                <c:pt idx="14">
                  <c:v>40</c:v>
                </c:pt>
                <c:pt idx="15">
                  <c:v>42.5</c:v>
                </c:pt>
                <c:pt idx="16">
                  <c:v>45</c:v>
                </c:pt>
                <c:pt idx="17">
                  <c:v>47.5</c:v>
                </c:pt>
                <c:pt idx="18">
                  <c:v>51</c:v>
                </c:pt>
                <c:pt idx="19">
                  <c:v>52.5</c:v>
                </c:pt>
                <c:pt idx="20">
                  <c:v>55</c:v>
                </c:pt>
                <c:pt idx="21" formatCode="0">
                  <c:v>61</c:v>
                </c:pt>
                <c:pt idx="22" formatCode="0">
                  <c:v>65</c:v>
                </c:pt>
                <c:pt idx="23" formatCode="0">
                  <c:v>71</c:v>
                </c:pt>
                <c:pt idx="24" formatCode="0">
                  <c:v>75</c:v>
                </c:pt>
                <c:pt idx="25" formatCode="0">
                  <c:v>81</c:v>
                </c:pt>
                <c:pt idx="26" formatCode="0">
                  <c:v>85</c:v>
                </c:pt>
                <c:pt idx="27" formatCode="0">
                  <c:v>91</c:v>
                </c:pt>
                <c:pt idx="28" formatCode="0">
                  <c:v>95</c:v>
                </c:pt>
                <c:pt idx="29" formatCode="0">
                  <c:v>101</c:v>
                </c:pt>
                <c:pt idx="30" formatCode="0">
                  <c:v>105</c:v>
                </c:pt>
                <c:pt idx="31" formatCode="0">
                  <c:v>110</c:v>
                </c:pt>
                <c:pt idx="32" formatCode="0">
                  <c:v>115</c:v>
                </c:pt>
                <c:pt idx="33" formatCode="0">
                  <c:v>121</c:v>
                </c:pt>
                <c:pt idx="34" formatCode="0">
                  <c:v>125</c:v>
                </c:pt>
                <c:pt idx="35" formatCode="0">
                  <c:v>131</c:v>
                </c:pt>
                <c:pt idx="36" formatCode="0">
                  <c:v>135</c:v>
                </c:pt>
                <c:pt idx="37" formatCode="0">
                  <c:v>141</c:v>
                </c:pt>
                <c:pt idx="38" formatCode="0">
                  <c:v>145</c:v>
                </c:pt>
                <c:pt idx="39" formatCode="0">
                  <c:v>151</c:v>
                </c:pt>
                <c:pt idx="40" formatCode="0">
                  <c:v>155</c:v>
                </c:pt>
                <c:pt idx="41" formatCode="0">
                  <c:v>161</c:v>
                </c:pt>
                <c:pt idx="42" formatCode="0">
                  <c:v>165</c:v>
                </c:pt>
                <c:pt idx="43" formatCode="0">
                  <c:v>171</c:v>
                </c:pt>
                <c:pt idx="44" formatCode="0">
                  <c:v>175</c:v>
                </c:pt>
                <c:pt idx="45" formatCode="0">
                  <c:v>201</c:v>
                </c:pt>
                <c:pt idx="46" formatCode="0">
                  <c:v>225</c:v>
                </c:pt>
                <c:pt idx="47" formatCode="0">
                  <c:v>251</c:v>
                </c:pt>
                <c:pt idx="48" formatCode="0">
                  <c:v>275</c:v>
                </c:pt>
                <c:pt idx="49" formatCode="0">
                  <c:v>301</c:v>
                </c:pt>
                <c:pt idx="50" formatCode="0">
                  <c:v>325</c:v>
                </c:pt>
                <c:pt idx="51" formatCode="0">
                  <c:v>351</c:v>
                </c:pt>
                <c:pt idx="52" formatCode="0">
                  <c:v>375</c:v>
                </c:pt>
                <c:pt idx="53" formatCode="0">
                  <c:v>401</c:v>
                </c:pt>
                <c:pt idx="54" formatCode="0">
                  <c:v>425</c:v>
                </c:pt>
                <c:pt idx="55" formatCode="0">
                  <c:v>451</c:v>
                </c:pt>
                <c:pt idx="56" formatCode="0">
                  <c:v>475</c:v>
                </c:pt>
                <c:pt idx="57" formatCode="0">
                  <c:v>501</c:v>
                </c:pt>
                <c:pt idx="58" formatCode="0">
                  <c:v>525</c:v>
                </c:pt>
                <c:pt idx="59" formatCode="0">
                  <c:v>551</c:v>
                </c:pt>
                <c:pt idx="60" formatCode="0">
                  <c:v>575</c:v>
                </c:pt>
                <c:pt idx="61" formatCode="0">
                  <c:v>601</c:v>
                </c:pt>
                <c:pt idx="62" formatCode="0">
                  <c:v>625</c:v>
                </c:pt>
                <c:pt idx="63" formatCode="0">
                  <c:v>651</c:v>
                </c:pt>
                <c:pt idx="64" formatCode="0">
                  <c:v>675</c:v>
                </c:pt>
                <c:pt idx="65" formatCode="0">
                  <c:v>701</c:v>
                </c:pt>
                <c:pt idx="66" formatCode="0">
                  <c:v>725</c:v>
                </c:pt>
                <c:pt idx="67" formatCode="0">
                  <c:v>751</c:v>
                </c:pt>
                <c:pt idx="68" formatCode="0">
                  <c:v>801</c:v>
                </c:pt>
                <c:pt idx="69" formatCode="0">
                  <c:v>851</c:v>
                </c:pt>
                <c:pt idx="70" formatCode="0">
                  <c:v>901</c:v>
                </c:pt>
                <c:pt idx="71" formatCode="0">
                  <c:v>951</c:v>
                </c:pt>
                <c:pt idx="72" formatCode="0">
                  <c:v>1001</c:v>
                </c:pt>
                <c:pt idx="73" formatCode="0">
                  <c:v>1151</c:v>
                </c:pt>
                <c:pt idx="74" formatCode="0">
                  <c:v>1251</c:v>
                </c:pt>
                <c:pt idx="75" formatCode="0">
                  <c:v>1401</c:v>
                </c:pt>
                <c:pt idx="76" formatCode="0">
                  <c:v>1501</c:v>
                </c:pt>
                <c:pt idx="77" formatCode="0">
                  <c:v>1751</c:v>
                </c:pt>
                <c:pt idx="78" formatCode="0">
                  <c:v>2001</c:v>
                </c:pt>
                <c:pt idx="79" formatCode="0">
                  <c:v>2501</c:v>
                </c:pt>
                <c:pt idx="80" formatCode="0">
                  <c:v>3001</c:v>
                </c:pt>
                <c:pt idx="81" formatCode="0">
                  <c:v>3501</c:v>
                </c:pt>
                <c:pt idx="82" formatCode="0">
                  <c:v>4001</c:v>
                </c:pt>
                <c:pt idx="83" formatCode="0">
                  <c:v>4501</c:v>
                </c:pt>
                <c:pt idx="84" formatCode="0">
                  <c:v>5001</c:v>
                </c:pt>
                <c:pt idx="85" formatCode="0">
                  <c:v>5501</c:v>
                </c:pt>
                <c:pt idx="86" formatCode="0">
                  <c:v>6001</c:v>
                </c:pt>
                <c:pt idx="87" formatCode="0">
                  <c:v>6501</c:v>
                </c:pt>
                <c:pt idx="88" formatCode="0">
                  <c:v>7001</c:v>
                </c:pt>
                <c:pt idx="89" formatCode="0">
                  <c:v>7501</c:v>
                </c:pt>
                <c:pt idx="90" formatCode="0">
                  <c:v>8001</c:v>
                </c:pt>
                <c:pt idx="91" formatCode="0">
                  <c:v>8501</c:v>
                </c:pt>
                <c:pt idx="92" formatCode="0">
                  <c:v>9001</c:v>
                </c:pt>
                <c:pt idx="93" formatCode="0">
                  <c:v>9501</c:v>
                </c:pt>
                <c:pt idx="94" formatCode="0">
                  <c:v>10001</c:v>
                </c:pt>
                <c:pt idx="95" formatCode="0">
                  <c:v>11001</c:v>
                </c:pt>
                <c:pt idx="96" formatCode="0">
                  <c:v>12001</c:v>
                </c:pt>
                <c:pt idx="97" formatCode="0">
                  <c:v>13001</c:v>
                </c:pt>
                <c:pt idx="98" formatCode="0">
                  <c:v>14001</c:v>
                </c:pt>
                <c:pt idx="99" formatCode="0">
                  <c:v>15001</c:v>
                </c:pt>
                <c:pt idx="100" formatCode="0">
                  <c:v>16001</c:v>
                </c:pt>
                <c:pt idx="101" formatCode="0">
                  <c:v>18001</c:v>
                </c:pt>
                <c:pt idx="102" formatCode="0">
                  <c:v>20001</c:v>
                </c:pt>
                <c:pt idx="103" formatCode="0">
                  <c:v>22001</c:v>
                </c:pt>
                <c:pt idx="104" formatCode="0">
                  <c:v>24001</c:v>
                </c:pt>
                <c:pt idx="105" formatCode="0">
                  <c:v>26001</c:v>
                </c:pt>
                <c:pt idx="106" formatCode="0">
                  <c:v>28001</c:v>
                </c:pt>
                <c:pt idx="107" formatCode="0">
                  <c:v>30001</c:v>
                </c:pt>
                <c:pt idx="108" formatCode="0">
                  <c:v>35001</c:v>
                </c:pt>
                <c:pt idx="109" formatCode="0">
                  <c:v>40001</c:v>
                </c:pt>
                <c:pt idx="110" formatCode="0">
                  <c:v>45001</c:v>
                </c:pt>
                <c:pt idx="111" formatCode="0">
                  <c:v>50001</c:v>
                </c:pt>
                <c:pt idx="112" formatCode="0">
                  <c:v>55001</c:v>
                </c:pt>
                <c:pt idx="113" formatCode="0">
                  <c:v>60001</c:v>
                </c:pt>
                <c:pt idx="114" formatCode="0">
                  <c:v>70001</c:v>
                </c:pt>
                <c:pt idx="115" formatCode="0">
                  <c:v>80001</c:v>
                </c:pt>
                <c:pt idx="116" formatCode="0">
                  <c:v>90001</c:v>
                </c:pt>
                <c:pt idx="117" formatCode="0">
                  <c:v>100001</c:v>
                </c:pt>
                <c:pt idx="118" formatCode="0">
                  <c:v>110001</c:v>
                </c:pt>
                <c:pt idx="119" formatCode="0">
                  <c:v>120001</c:v>
                </c:pt>
              </c:numCache>
            </c:numRef>
          </c:xVal>
          <c:yVal>
            <c:numRef>
              <c:f>'1 Vpp Current probe'!$B$2:$B$121</c:f>
              <c:numCache>
                <c:formatCode>0.00</c:formatCode>
                <c:ptCount val="120"/>
                <c:pt idx="0">
                  <c:v>4.1233054781801304</c:v>
                </c:pt>
                <c:pt idx="1">
                  <c:v>3.8481234654507186</c:v>
                </c:pt>
                <c:pt idx="2">
                  <c:v>3.6112591605596274</c:v>
                </c:pt>
                <c:pt idx="3">
                  <c:v>3.8046503587172613</c:v>
                </c:pt>
                <c:pt idx="4">
                  <c:v>3.6745945037398093</c:v>
                </c:pt>
                <c:pt idx="5">
                  <c:v>3.6109039688458027</c:v>
                </c:pt>
                <c:pt idx="6">
                  <c:v>3.584120982986768</c:v>
                </c:pt>
                <c:pt idx="7">
                  <c:v>3.5883558835588358</c:v>
                </c:pt>
                <c:pt idx="8">
                  <c:v>3.4896474538332396</c:v>
                </c:pt>
                <c:pt idx="9">
                  <c:v>3.4648691514670897</c:v>
                </c:pt>
                <c:pt idx="10">
                  <c:v>3.4255817585506798</c:v>
                </c:pt>
                <c:pt idx="11">
                  <c:v>3.3128834355828216</c:v>
                </c:pt>
                <c:pt idx="12">
                  <c:v>3.2885875706214689</c:v>
                </c:pt>
                <c:pt idx="13">
                  <c:v>3.20205504587156</c:v>
                </c:pt>
                <c:pt idx="14">
                  <c:v>3.1113022289113448</c:v>
                </c:pt>
                <c:pt idx="15">
                  <c:v>3.0908832717977845</c:v>
                </c:pt>
                <c:pt idx="16">
                  <c:v>2.9395854570166495</c:v>
                </c:pt>
                <c:pt idx="17">
                  <c:v>2.9298009682625064</c:v>
                </c:pt>
                <c:pt idx="18">
                  <c:v>2.8090637625153705</c:v>
                </c:pt>
                <c:pt idx="19">
                  <c:v>2.83619562374684</c:v>
                </c:pt>
                <c:pt idx="20">
                  <c:v>2.6586358727257617</c:v>
                </c:pt>
                <c:pt idx="21">
                  <c:v>2.5415737496017843</c:v>
                </c:pt>
                <c:pt idx="22">
                  <c:v>2.4349028343190717</c:v>
                </c:pt>
                <c:pt idx="23">
                  <c:v>2.3098220171390902</c:v>
                </c:pt>
                <c:pt idx="24">
                  <c:v>2.2413694721825963</c:v>
                </c:pt>
                <c:pt idx="25">
                  <c:v>2.1536239856966035</c:v>
                </c:pt>
                <c:pt idx="26">
                  <c:v>2.0645845766195876</c:v>
                </c:pt>
                <c:pt idx="27">
                  <c:v>1.9514974988919138</c:v>
                </c:pt>
                <c:pt idx="28">
                  <c:v>1.8903738375315637</c:v>
                </c:pt>
                <c:pt idx="29">
                  <c:v>1.8189374774123599</c:v>
                </c:pt>
                <c:pt idx="30">
                  <c:v>1.7487340667015889</c:v>
                </c:pt>
                <c:pt idx="31">
                  <c:v>1.7142734676382338</c:v>
                </c:pt>
                <c:pt idx="32">
                  <c:v>1.6462562396006657</c:v>
                </c:pt>
                <c:pt idx="33">
                  <c:v>1.5793560912473712</c:v>
                </c:pt>
                <c:pt idx="34">
                  <c:v>1.5341374960580256</c:v>
                </c:pt>
                <c:pt idx="35">
                  <c:v>1.4779101037264695</c:v>
                </c:pt>
                <c:pt idx="36">
                  <c:v>1.4312725090036014</c:v>
                </c:pt>
                <c:pt idx="37">
                  <c:v>1.3660273176402207</c:v>
                </c:pt>
                <c:pt idx="38">
                  <c:v>1.3389769710883135</c:v>
                </c:pt>
                <c:pt idx="39">
                  <c:v>1.2957628303733744</c:v>
                </c:pt>
                <c:pt idx="40">
                  <c:v>1.2738672578633778</c:v>
                </c:pt>
                <c:pt idx="41">
                  <c:v>1.2102574443772267</c:v>
                </c:pt>
                <c:pt idx="42">
                  <c:v>1.1989049876477265</c:v>
                </c:pt>
                <c:pt idx="43">
                  <c:v>1.1536105318039624</c:v>
                </c:pt>
                <c:pt idx="44">
                  <c:v>1.1272926185726238</c:v>
                </c:pt>
                <c:pt idx="45">
                  <c:v>0.99722574030516853</c:v>
                </c:pt>
                <c:pt idx="46">
                  <c:v>0.88895873814150195</c:v>
                </c:pt>
                <c:pt idx="47">
                  <c:v>0.81044123346066554</c:v>
                </c:pt>
                <c:pt idx="48">
                  <c:v>0.74234118026443086</c:v>
                </c:pt>
                <c:pt idx="49">
                  <c:v>0.6832036998108052</c:v>
                </c:pt>
                <c:pt idx="50">
                  <c:v>0.63798634105960272</c:v>
                </c:pt>
                <c:pt idx="51">
                  <c:v>0.59272044266206403</c:v>
                </c:pt>
                <c:pt idx="52">
                  <c:v>0.56109913252770394</c:v>
                </c:pt>
                <c:pt idx="53">
                  <c:v>0.52444116924588557</c:v>
                </c:pt>
                <c:pt idx="54">
                  <c:v>0.49421055181435009</c:v>
                </c:pt>
                <c:pt idx="55">
                  <c:v>0.46139321985409809</c:v>
                </c:pt>
                <c:pt idx="56">
                  <c:v>0.4445930040958524</c:v>
                </c:pt>
                <c:pt idx="57">
                  <c:v>0.42423057224007082</c:v>
                </c:pt>
                <c:pt idx="58">
                  <c:v>0.40329634915519547</c:v>
                </c:pt>
                <c:pt idx="59">
                  <c:v>0.38472962507402853</c:v>
                </c:pt>
                <c:pt idx="60">
                  <c:v>0.36981507437717598</c:v>
                </c:pt>
                <c:pt idx="61">
                  <c:v>0.35440154267007479</c:v>
                </c:pt>
                <c:pt idx="62">
                  <c:v>0.34366874443455031</c:v>
                </c:pt>
                <c:pt idx="63">
                  <c:v>0.33019160139829196</c:v>
                </c:pt>
                <c:pt idx="64">
                  <c:v>0.31882528796271875</c:v>
                </c:pt>
                <c:pt idx="65">
                  <c:v>0.30590294490876474</c:v>
                </c:pt>
                <c:pt idx="66">
                  <c:v>0.29472403302911776</c:v>
                </c:pt>
                <c:pt idx="67">
                  <c:v>0.28580580927232585</c:v>
                </c:pt>
                <c:pt idx="68">
                  <c:v>0.26772300972121105</c:v>
                </c:pt>
                <c:pt idx="69">
                  <c:v>0.25449433415693956</c:v>
                </c:pt>
                <c:pt idx="70">
                  <c:v>0.23859976267163926</c:v>
                </c:pt>
                <c:pt idx="71">
                  <c:v>0.2289452580931077</c:v>
                </c:pt>
                <c:pt idx="72">
                  <c:v>0.21658511460211172</c:v>
                </c:pt>
                <c:pt idx="73">
                  <c:v>0.18987406398910819</c:v>
                </c:pt>
                <c:pt idx="74">
                  <c:v>0.17583665169872068</c:v>
                </c:pt>
                <c:pt idx="75">
                  <c:v>0.1579133659194337</c:v>
                </c:pt>
                <c:pt idx="76">
                  <c:v>0.1472681493915233</c:v>
                </c:pt>
                <c:pt idx="77">
                  <c:v>0.12837611139070629</c:v>
                </c:pt>
                <c:pt idx="78">
                  <c:v>0.11187573074995824</c:v>
                </c:pt>
                <c:pt idx="79">
                  <c:v>9.1915319219869993E-2</c:v>
                </c:pt>
                <c:pt idx="80">
                  <c:v>7.8806467744624117E-2</c:v>
                </c:pt>
                <c:pt idx="81">
                  <c:v>6.8900000000000003E-2</c:v>
                </c:pt>
                <c:pt idx="82">
                  <c:v>6.2298678633757168E-2</c:v>
                </c:pt>
                <c:pt idx="83">
                  <c:v>5.6380444740567991E-2</c:v>
                </c:pt>
                <c:pt idx="84">
                  <c:v>5.2462244472256982E-2</c:v>
                </c:pt>
                <c:pt idx="85">
                  <c:v>4.8410496406485044E-2</c:v>
                </c:pt>
                <c:pt idx="86">
                  <c:v>4.5240569991617768E-2</c:v>
                </c:pt>
                <c:pt idx="87">
                  <c:v>4.3306954032665435E-2</c:v>
                </c:pt>
                <c:pt idx="88">
                  <c:v>4.0564933979608891E-2</c:v>
                </c:pt>
                <c:pt idx="89">
                  <c:v>3.861213543412672E-2</c:v>
                </c:pt>
                <c:pt idx="90">
                  <c:v>3.7008141112618728E-2</c:v>
                </c:pt>
                <c:pt idx="91">
                  <c:v>3.5478525532634426E-2</c:v>
                </c:pt>
                <c:pt idx="92">
                  <c:v>3.464300946856607E-2</c:v>
                </c:pt>
                <c:pt idx="93">
                  <c:v>3.3222354340071342E-2</c:v>
                </c:pt>
                <c:pt idx="94">
                  <c:v>3.1650534895568003E-2</c:v>
                </c:pt>
                <c:pt idx="95">
                  <c:v>2.9746696962046619E-2</c:v>
                </c:pt>
                <c:pt idx="96">
                  <c:v>2.8107197033541208E-2</c:v>
                </c:pt>
                <c:pt idx="97">
                  <c:v>2.6610024030209404E-2</c:v>
                </c:pt>
                <c:pt idx="98">
                  <c:v>2.6094508301404851E-2</c:v>
                </c:pt>
                <c:pt idx="99">
                  <c:v>2.5200481844777148E-2</c:v>
                </c:pt>
                <c:pt idx="100">
                  <c:v>2.4697048161574316E-2</c:v>
                </c:pt>
                <c:pt idx="101">
                  <c:v>2.3958919042974352E-2</c:v>
                </c:pt>
                <c:pt idx="102">
                  <c:v>2.3815781955316841E-2</c:v>
                </c:pt>
                <c:pt idx="103">
                  <c:v>2.407553747821034E-2</c:v>
                </c:pt>
                <c:pt idx="104">
                  <c:v>2.4952560551594085E-2</c:v>
                </c:pt>
                <c:pt idx="105">
                  <c:v>2.5774714828897337E-2</c:v>
                </c:pt>
                <c:pt idx="106">
                  <c:v>2.6910944527736132E-2</c:v>
                </c:pt>
                <c:pt idx="107">
                  <c:v>2.8112517243447495E-2</c:v>
                </c:pt>
                <c:pt idx="108">
                  <c:v>3.1374551305854682E-2</c:v>
                </c:pt>
                <c:pt idx="109">
                  <c:v>3.4278179331900763E-2</c:v>
                </c:pt>
                <c:pt idx="110">
                  <c:v>3.7273619230611989E-2</c:v>
                </c:pt>
                <c:pt idx="111">
                  <c:v>4.0157615213294501E-2</c:v>
                </c:pt>
                <c:pt idx="112">
                  <c:v>4.3564223268325486E-2</c:v>
                </c:pt>
                <c:pt idx="113">
                  <c:v>4.6164015028526371E-2</c:v>
                </c:pt>
                <c:pt idx="114">
                  <c:v>5.1342546371709333E-2</c:v>
                </c:pt>
                <c:pt idx="115">
                  <c:v>5.7866763302530655E-2</c:v>
                </c:pt>
                <c:pt idx="116">
                  <c:v>6.651044179474809E-2</c:v>
                </c:pt>
                <c:pt idx="117">
                  <c:v>7.9192638765212237E-2</c:v>
                </c:pt>
                <c:pt idx="118">
                  <c:v>8.3851931330472113E-2</c:v>
                </c:pt>
                <c:pt idx="119">
                  <c:v>8.6787831283985692E-2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probe'!$A$2:$A$121</c:f>
              <c:numCache>
                <c:formatCode>0.0</c:formatCode>
                <c:ptCount val="120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22.5</c:v>
                </c:pt>
                <c:pt idx="8">
                  <c:v>25</c:v>
                </c:pt>
                <c:pt idx="9">
                  <c:v>27.5</c:v>
                </c:pt>
                <c:pt idx="10">
                  <c:v>30</c:v>
                </c:pt>
                <c:pt idx="11">
                  <c:v>32.5</c:v>
                </c:pt>
                <c:pt idx="12">
                  <c:v>35</c:v>
                </c:pt>
                <c:pt idx="13">
                  <c:v>37.5</c:v>
                </c:pt>
                <c:pt idx="14">
                  <c:v>40</c:v>
                </c:pt>
                <c:pt idx="15">
                  <c:v>42.5</c:v>
                </c:pt>
                <c:pt idx="16">
                  <c:v>45</c:v>
                </c:pt>
                <c:pt idx="17">
                  <c:v>47.5</c:v>
                </c:pt>
                <c:pt idx="18">
                  <c:v>51</c:v>
                </c:pt>
                <c:pt idx="19">
                  <c:v>52.5</c:v>
                </c:pt>
                <c:pt idx="20">
                  <c:v>55</c:v>
                </c:pt>
                <c:pt idx="21" formatCode="0">
                  <c:v>61</c:v>
                </c:pt>
                <c:pt idx="22" formatCode="0">
                  <c:v>65</c:v>
                </c:pt>
                <c:pt idx="23" formatCode="0">
                  <c:v>71</c:v>
                </c:pt>
                <c:pt idx="24" formatCode="0">
                  <c:v>75</c:v>
                </c:pt>
                <c:pt idx="25" formatCode="0">
                  <c:v>81</c:v>
                </c:pt>
                <c:pt idx="26" formatCode="0">
                  <c:v>85</c:v>
                </c:pt>
                <c:pt idx="27" formatCode="0">
                  <c:v>91</c:v>
                </c:pt>
                <c:pt idx="28" formatCode="0">
                  <c:v>95</c:v>
                </c:pt>
                <c:pt idx="29" formatCode="0">
                  <c:v>101</c:v>
                </c:pt>
                <c:pt idx="30" formatCode="0">
                  <c:v>105</c:v>
                </c:pt>
                <c:pt idx="31" formatCode="0">
                  <c:v>110</c:v>
                </c:pt>
                <c:pt idx="32" formatCode="0">
                  <c:v>115</c:v>
                </c:pt>
                <c:pt idx="33" formatCode="0">
                  <c:v>121</c:v>
                </c:pt>
                <c:pt idx="34" formatCode="0">
                  <c:v>125</c:v>
                </c:pt>
                <c:pt idx="35" formatCode="0">
                  <c:v>131</c:v>
                </c:pt>
                <c:pt idx="36" formatCode="0">
                  <c:v>135</c:v>
                </c:pt>
                <c:pt idx="37" formatCode="0">
                  <c:v>141</c:v>
                </c:pt>
                <c:pt idx="38" formatCode="0">
                  <c:v>145</c:v>
                </c:pt>
                <c:pt idx="39" formatCode="0">
                  <c:v>151</c:v>
                </c:pt>
                <c:pt idx="40" formatCode="0">
                  <c:v>155</c:v>
                </c:pt>
                <c:pt idx="41" formatCode="0">
                  <c:v>161</c:v>
                </c:pt>
                <c:pt idx="42" formatCode="0">
                  <c:v>165</c:v>
                </c:pt>
                <c:pt idx="43" formatCode="0">
                  <c:v>171</c:v>
                </c:pt>
                <c:pt idx="44" formatCode="0">
                  <c:v>175</c:v>
                </c:pt>
                <c:pt idx="45" formatCode="0">
                  <c:v>201</c:v>
                </c:pt>
                <c:pt idx="46" formatCode="0">
                  <c:v>225</c:v>
                </c:pt>
                <c:pt idx="47" formatCode="0">
                  <c:v>251</c:v>
                </c:pt>
                <c:pt idx="48" formatCode="0">
                  <c:v>275</c:v>
                </c:pt>
                <c:pt idx="49" formatCode="0">
                  <c:v>301</c:v>
                </c:pt>
                <c:pt idx="50" formatCode="0">
                  <c:v>325</c:v>
                </c:pt>
                <c:pt idx="51" formatCode="0">
                  <c:v>351</c:v>
                </c:pt>
                <c:pt idx="52" formatCode="0">
                  <c:v>375</c:v>
                </c:pt>
                <c:pt idx="53" formatCode="0">
                  <c:v>401</c:v>
                </c:pt>
                <c:pt idx="54" formatCode="0">
                  <c:v>425</c:v>
                </c:pt>
                <c:pt idx="55" formatCode="0">
                  <c:v>451</c:v>
                </c:pt>
                <c:pt idx="56" formatCode="0">
                  <c:v>475</c:v>
                </c:pt>
                <c:pt idx="57" formatCode="0">
                  <c:v>501</c:v>
                </c:pt>
                <c:pt idx="58" formatCode="0">
                  <c:v>525</c:v>
                </c:pt>
                <c:pt idx="59" formatCode="0">
                  <c:v>551</c:v>
                </c:pt>
                <c:pt idx="60" formatCode="0">
                  <c:v>575</c:v>
                </c:pt>
                <c:pt idx="61" formatCode="0">
                  <c:v>601</c:v>
                </c:pt>
                <c:pt idx="62" formatCode="0">
                  <c:v>625</c:v>
                </c:pt>
                <c:pt idx="63" formatCode="0">
                  <c:v>651</c:v>
                </c:pt>
                <c:pt idx="64" formatCode="0">
                  <c:v>675</c:v>
                </c:pt>
                <c:pt idx="65" formatCode="0">
                  <c:v>701</c:v>
                </c:pt>
                <c:pt idx="66" formatCode="0">
                  <c:v>725</c:v>
                </c:pt>
                <c:pt idx="67" formatCode="0">
                  <c:v>751</c:v>
                </c:pt>
                <c:pt idx="68" formatCode="0">
                  <c:v>801</c:v>
                </c:pt>
                <c:pt idx="69" formatCode="0">
                  <c:v>851</c:v>
                </c:pt>
                <c:pt idx="70" formatCode="0">
                  <c:v>901</c:v>
                </c:pt>
                <c:pt idx="71" formatCode="0">
                  <c:v>951</c:v>
                </c:pt>
                <c:pt idx="72" formatCode="0">
                  <c:v>1001</c:v>
                </c:pt>
                <c:pt idx="73" formatCode="0">
                  <c:v>1151</c:v>
                </c:pt>
                <c:pt idx="74" formatCode="0">
                  <c:v>1251</c:v>
                </c:pt>
                <c:pt idx="75" formatCode="0">
                  <c:v>1401</c:v>
                </c:pt>
                <c:pt idx="76" formatCode="0">
                  <c:v>1501</c:v>
                </c:pt>
                <c:pt idx="77" formatCode="0">
                  <c:v>1751</c:v>
                </c:pt>
                <c:pt idx="78" formatCode="0">
                  <c:v>2001</c:v>
                </c:pt>
                <c:pt idx="79" formatCode="0">
                  <c:v>2501</c:v>
                </c:pt>
                <c:pt idx="80" formatCode="0">
                  <c:v>3001</c:v>
                </c:pt>
                <c:pt idx="81" formatCode="0">
                  <c:v>3501</c:v>
                </c:pt>
                <c:pt idx="82" formatCode="0">
                  <c:v>4001</c:v>
                </c:pt>
                <c:pt idx="83" formatCode="0">
                  <c:v>4501</c:v>
                </c:pt>
                <c:pt idx="84" formatCode="0">
                  <c:v>5001</c:v>
                </c:pt>
                <c:pt idx="85" formatCode="0">
                  <c:v>5501</c:v>
                </c:pt>
                <c:pt idx="86" formatCode="0">
                  <c:v>6001</c:v>
                </c:pt>
                <c:pt idx="87" formatCode="0">
                  <c:v>6501</c:v>
                </c:pt>
                <c:pt idx="88" formatCode="0">
                  <c:v>7001</c:v>
                </c:pt>
                <c:pt idx="89" formatCode="0">
                  <c:v>7501</c:v>
                </c:pt>
                <c:pt idx="90" formatCode="0">
                  <c:v>8001</c:v>
                </c:pt>
                <c:pt idx="91" formatCode="0">
                  <c:v>8501</c:v>
                </c:pt>
                <c:pt idx="92" formatCode="0">
                  <c:v>9001</c:v>
                </c:pt>
                <c:pt idx="93" formatCode="0">
                  <c:v>9501</c:v>
                </c:pt>
                <c:pt idx="94" formatCode="0">
                  <c:v>10001</c:v>
                </c:pt>
                <c:pt idx="95" formatCode="0">
                  <c:v>11001</c:v>
                </c:pt>
                <c:pt idx="96" formatCode="0">
                  <c:v>12001</c:v>
                </c:pt>
                <c:pt idx="97" formatCode="0">
                  <c:v>13001</c:v>
                </c:pt>
                <c:pt idx="98" formatCode="0">
                  <c:v>14001</c:v>
                </c:pt>
                <c:pt idx="99" formatCode="0">
                  <c:v>15001</c:v>
                </c:pt>
                <c:pt idx="100" formatCode="0">
                  <c:v>16001</c:v>
                </c:pt>
                <c:pt idx="101" formatCode="0">
                  <c:v>18001</c:v>
                </c:pt>
                <c:pt idx="102" formatCode="0">
                  <c:v>20001</c:v>
                </c:pt>
                <c:pt idx="103" formatCode="0">
                  <c:v>22001</c:v>
                </c:pt>
                <c:pt idx="104" formatCode="0">
                  <c:v>24001</c:v>
                </c:pt>
                <c:pt idx="105" formatCode="0">
                  <c:v>26001</c:v>
                </c:pt>
                <c:pt idx="106" formatCode="0">
                  <c:v>28001</c:v>
                </c:pt>
                <c:pt idx="107" formatCode="0">
                  <c:v>30001</c:v>
                </c:pt>
                <c:pt idx="108" formatCode="0">
                  <c:v>35001</c:v>
                </c:pt>
                <c:pt idx="109" formatCode="0">
                  <c:v>40001</c:v>
                </c:pt>
                <c:pt idx="110" formatCode="0">
                  <c:v>45001</c:v>
                </c:pt>
                <c:pt idx="111" formatCode="0">
                  <c:v>50001</c:v>
                </c:pt>
                <c:pt idx="112" formatCode="0">
                  <c:v>55001</c:v>
                </c:pt>
                <c:pt idx="113" formatCode="0">
                  <c:v>60001</c:v>
                </c:pt>
                <c:pt idx="114" formatCode="0">
                  <c:v>70001</c:v>
                </c:pt>
                <c:pt idx="115" formatCode="0">
                  <c:v>80001</c:v>
                </c:pt>
                <c:pt idx="116" formatCode="0">
                  <c:v>90001</c:v>
                </c:pt>
                <c:pt idx="117" formatCode="0">
                  <c:v>100001</c:v>
                </c:pt>
                <c:pt idx="118" formatCode="0">
                  <c:v>110001</c:v>
                </c:pt>
                <c:pt idx="119" formatCode="0">
                  <c:v>120001</c:v>
                </c:pt>
              </c:numCache>
            </c:numRef>
          </c:xVal>
          <c:yVal>
            <c:numRef>
              <c:f>'1 Vpp Current probe'!$C$2:$C$121</c:f>
              <c:numCache>
                <c:formatCode>0.00</c:formatCode>
                <c:ptCount val="120"/>
                <c:pt idx="0">
                  <c:v>-5.49</c:v>
                </c:pt>
                <c:pt idx="1">
                  <c:v>-8.64</c:v>
                </c:pt>
                <c:pt idx="2">
                  <c:v>-11.07</c:v>
                </c:pt>
                <c:pt idx="3">
                  <c:v>-13.95</c:v>
                </c:pt>
                <c:pt idx="4">
                  <c:v>-16.29</c:v>
                </c:pt>
                <c:pt idx="5">
                  <c:v>-17.03</c:v>
                </c:pt>
                <c:pt idx="6">
                  <c:v>-18.89</c:v>
                </c:pt>
                <c:pt idx="7">
                  <c:v>-22.13</c:v>
                </c:pt>
                <c:pt idx="8">
                  <c:v>-24.41</c:v>
                </c:pt>
                <c:pt idx="9">
                  <c:v>-26.549999999999997</c:v>
                </c:pt>
                <c:pt idx="10">
                  <c:v>-30.369999999999997</c:v>
                </c:pt>
                <c:pt idx="11">
                  <c:v>-32.64</c:v>
                </c:pt>
                <c:pt idx="12">
                  <c:v>-32.81</c:v>
                </c:pt>
                <c:pt idx="13">
                  <c:v>-35.21</c:v>
                </c:pt>
                <c:pt idx="14">
                  <c:v>-36.39</c:v>
                </c:pt>
                <c:pt idx="15">
                  <c:v>-38.28</c:v>
                </c:pt>
                <c:pt idx="16">
                  <c:v>-40.54</c:v>
                </c:pt>
                <c:pt idx="17">
                  <c:v>-43.97</c:v>
                </c:pt>
                <c:pt idx="18">
                  <c:v>-40.71</c:v>
                </c:pt>
                <c:pt idx="19">
                  <c:v>-45.86</c:v>
                </c:pt>
                <c:pt idx="20">
                  <c:v>-45.879999999999995</c:v>
                </c:pt>
                <c:pt idx="21">
                  <c:v>-48.59</c:v>
                </c:pt>
                <c:pt idx="22">
                  <c:v>-50</c:v>
                </c:pt>
                <c:pt idx="23">
                  <c:v>-52.629999999999995</c:v>
                </c:pt>
                <c:pt idx="24">
                  <c:v>-53.680000000000007</c:v>
                </c:pt>
                <c:pt idx="25">
                  <c:v>-55.980000000000004</c:v>
                </c:pt>
                <c:pt idx="26">
                  <c:v>-57.54</c:v>
                </c:pt>
                <c:pt idx="27">
                  <c:v>-59.21</c:v>
                </c:pt>
                <c:pt idx="28">
                  <c:v>-60.339999999999996</c:v>
                </c:pt>
                <c:pt idx="29">
                  <c:v>-60.91</c:v>
                </c:pt>
                <c:pt idx="30">
                  <c:v>-62.58</c:v>
                </c:pt>
                <c:pt idx="31">
                  <c:v>-63.48</c:v>
                </c:pt>
                <c:pt idx="32">
                  <c:v>-64.180000000000007</c:v>
                </c:pt>
                <c:pt idx="33">
                  <c:v>-64.59</c:v>
                </c:pt>
                <c:pt idx="34">
                  <c:v>-65.8</c:v>
                </c:pt>
                <c:pt idx="35">
                  <c:v>-66.44</c:v>
                </c:pt>
                <c:pt idx="36">
                  <c:v>-67.23</c:v>
                </c:pt>
                <c:pt idx="37">
                  <c:v>-68</c:v>
                </c:pt>
                <c:pt idx="38">
                  <c:v>-68.319999999999993</c:v>
                </c:pt>
                <c:pt idx="39">
                  <c:v>-69.31</c:v>
                </c:pt>
                <c:pt idx="40">
                  <c:v>-69.36</c:v>
                </c:pt>
                <c:pt idx="41">
                  <c:v>-70.210000000000008</c:v>
                </c:pt>
                <c:pt idx="42">
                  <c:v>-70.34</c:v>
                </c:pt>
                <c:pt idx="43">
                  <c:v>-70.94</c:v>
                </c:pt>
                <c:pt idx="44">
                  <c:v>-71.12</c:v>
                </c:pt>
                <c:pt idx="45">
                  <c:v>-73.19</c:v>
                </c:pt>
                <c:pt idx="46">
                  <c:v>-74.22</c:v>
                </c:pt>
                <c:pt idx="47">
                  <c:v>-75.240000000000009</c:v>
                </c:pt>
                <c:pt idx="48">
                  <c:v>-76.09</c:v>
                </c:pt>
                <c:pt idx="49">
                  <c:v>-76.66</c:v>
                </c:pt>
                <c:pt idx="50">
                  <c:v>-77.209999999999994</c:v>
                </c:pt>
                <c:pt idx="51">
                  <c:v>-77.7</c:v>
                </c:pt>
                <c:pt idx="52">
                  <c:v>-77.990000000000009</c:v>
                </c:pt>
                <c:pt idx="53">
                  <c:v>-78.28</c:v>
                </c:pt>
                <c:pt idx="54">
                  <c:v>-78.55</c:v>
                </c:pt>
                <c:pt idx="55">
                  <c:v>-78.73</c:v>
                </c:pt>
                <c:pt idx="56">
                  <c:v>-78.72</c:v>
                </c:pt>
                <c:pt idx="57">
                  <c:v>-78.849999999999994</c:v>
                </c:pt>
                <c:pt idx="58">
                  <c:v>-78.95</c:v>
                </c:pt>
                <c:pt idx="59">
                  <c:v>-79.06</c:v>
                </c:pt>
                <c:pt idx="60">
                  <c:v>-79.180000000000007</c:v>
                </c:pt>
                <c:pt idx="61">
                  <c:v>-79.319999999999993</c:v>
                </c:pt>
                <c:pt idx="62">
                  <c:v>-79.23</c:v>
                </c:pt>
                <c:pt idx="63">
                  <c:v>-79.210000000000008</c:v>
                </c:pt>
                <c:pt idx="64">
                  <c:v>-79.180000000000007</c:v>
                </c:pt>
                <c:pt idx="65">
                  <c:v>-79.12</c:v>
                </c:pt>
                <c:pt idx="66">
                  <c:v>-79.010000000000005</c:v>
                </c:pt>
                <c:pt idx="67">
                  <c:v>-78.989999999999995</c:v>
                </c:pt>
                <c:pt idx="68">
                  <c:v>-79.13</c:v>
                </c:pt>
                <c:pt idx="69">
                  <c:v>-78.78</c:v>
                </c:pt>
                <c:pt idx="70">
                  <c:v>-78.599999999999994</c:v>
                </c:pt>
                <c:pt idx="71">
                  <c:v>-78.410000000000011</c:v>
                </c:pt>
                <c:pt idx="72">
                  <c:v>-78.039999999999992</c:v>
                </c:pt>
                <c:pt idx="73">
                  <c:v>-77.5</c:v>
                </c:pt>
                <c:pt idx="74">
                  <c:v>-76.95</c:v>
                </c:pt>
                <c:pt idx="75">
                  <c:v>-76.09</c:v>
                </c:pt>
                <c:pt idx="76">
                  <c:v>-75.61</c:v>
                </c:pt>
                <c:pt idx="77">
                  <c:v>-73.989999999999995</c:v>
                </c:pt>
                <c:pt idx="78">
                  <c:v>-72.42</c:v>
                </c:pt>
                <c:pt idx="79">
                  <c:v>-69.22</c:v>
                </c:pt>
                <c:pt idx="80">
                  <c:v>-66.22</c:v>
                </c:pt>
                <c:pt idx="81">
                  <c:v>-63.25</c:v>
                </c:pt>
                <c:pt idx="82">
                  <c:v>-60.76</c:v>
                </c:pt>
                <c:pt idx="83">
                  <c:v>-59.019999999999996</c:v>
                </c:pt>
                <c:pt idx="84">
                  <c:v>-55.64</c:v>
                </c:pt>
                <c:pt idx="85">
                  <c:v>-53.419999999999995</c:v>
                </c:pt>
                <c:pt idx="86">
                  <c:v>-50.85</c:v>
                </c:pt>
                <c:pt idx="87">
                  <c:v>-48.97</c:v>
                </c:pt>
                <c:pt idx="88">
                  <c:v>-46.5</c:v>
                </c:pt>
                <c:pt idx="89">
                  <c:v>-44.94</c:v>
                </c:pt>
                <c:pt idx="90">
                  <c:v>-42.779999999999994</c:v>
                </c:pt>
                <c:pt idx="91">
                  <c:v>-41.59</c:v>
                </c:pt>
                <c:pt idx="92">
                  <c:v>-39.19</c:v>
                </c:pt>
                <c:pt idx="93">
                  <c:v>-37.400000000000006</c:v>
                </c:pt>
                <c:pt idx="94">
                  <c:v>-35.61</c:v>
                </c:pt>
                <c:pt idx="95">
                  <c:v>-30.540000000000003</c:v>
                </c:pt>
                <c:pt idx="96">
                  <c:v>-27.150000000000002</c:v>
                </c:pt>
                <c:pt idx="97">
                  <c:v>-22.58</c:v>
                </c:pt>
                <c:pt idx="98">
                  <c:v>-18.190000000000001</c:v>
                </c:pt>
                <c:pt idx="99">
                  <c:v>-14.190000000000001</c:v>
                </c:pt>
                <c:pt idx="100">
                  <c:v>-10.150000000000002</c:v>
                </c:pt>
                <c:pt idx="101">
                  <c:v>-1.9400000000000013</c:v>
                </c:pt>
                <c:pt idx="102">
                  <c:v>5.9</c:v>
                </c:pt>
                <c:pt idx="103">
                  <c:v>11.93</c:v>
                </c:pt>
                <c:pt idx="104">
                  <c:v>17.43</c:v>
                </c:pt>
                <c:pt idx="105">
                  <c:v>23.19</c:v>
                </c:pt>
                <c:pt idx="106">
                  <c:v>27.41</c:v>
                </c:pt>
                <c:pt idx="107">
                  <c:v>31.349999999999998</c:v>
                </c:pt>
                <c:pt idx="108">
                  <c:v>38.150000000000006</c:v>
                </c:pt>
                <c:pt idx="109">
                  <c:v>42.92</c:v>
                </c:pt>
                <c:pt idx="110">
                  <c:v>47.17</c:v>
                </c:pt>
                <c:pt idx="111">
                  <c:v>45.51</c:v>
                </c:pt>
                <c:pt idx="112">
                  <c:v>52.839999999999996</c:v>
                </c:pt>
                <c:pt idx="113">
                  <c:v>56.19</c:v>
                </c:pt>
                <c:pt idx="114">
                  <c:v>61.34</c:v>
                </c:pt>
                <c:pt idx="115">
                  <c:v>67.260000000000005</c:v>
                </c:pt>
                <c:pt idx="116">
                  <c:v>72.17</c:v>
                </c:pt>
                <c:pt idx="117">
                  <c:v>70.510000000000005</c:v>
                </c:pt>
                <c:pt idx="118">
                  <c:v>68.33</c:v>
                </c:pt>
                <c:pt idx="119">
                  <c:v>69.34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270846</xdr:colOff>
      <xdr:row>1</xdr:row>
      <xdr:rowOff>67236</xdr:rowOff>
    </xdr:from>
    <xdr:to>
      <xdr:col>7</xdr:col>
      <xdr:colOff>2230306</xdr:colOff>
      <xdr:row>17</xdr:row>
      <xdr:rowOff>124834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284965</xdr:colOff>
      <xdr:row>19</xdr:row>
      <xdr:rowOff>18265</xdr:rowOff>
    </xdr:from>
    <xdr:to>
      <xdr:col>7</xdr:col>
      <xdr:colOff>2230306</xdr:colOff>
      <xdr:row>34</xdr:row>
      <xdr:rowOff>75863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21"/>
  <sheetViews>
    <sheetView tabSelected="1" zoomScale="85" zoomScaleNormal="85" workbookViewId="0">
      <selection activeCell="P134" sqref="P134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3" x14ac:dyDescent="0.3">
      <c r="A1" s="3" t="s">
        <v>1</v>
      </c>
      <c r="B1" s="3" t="s">
        <v>2</v>
      </c>
      <c r="C1" s="3" t="s">
        <v>0</v>
      </c>
      <c r="E1" s="3"/>
      <c r="F1" s="4"/>
      <c r="G1" s="3"/>
      <c r="H1" s="3"/>
      <c r="I1" s="10" t="s">
        <v>9</v>
      </c>
      <c r="J1" s="10" t="s">
        <v>10</v>
      </c>
      <c r="N1" t="s">
        <v>3</v>
      </c>
      <c r="O1" t="s">
        <v>4</v>
      </c>
      <c r="P1" t="s">
        <v>5</v>
      </c>
      <c r="Q1" t="s">
        <v>6</v>
      </c>
      <c r="R1" t="s">
        <v>3</v>
      </c>
      <c r="S1" t="s">
        <v>7</v>
      </c>
      <c r="T1" t="s">
        <v>5</v>
      </c>
      <c r="U1" t="s">
        <v>8</v>
      </c>
      <c r="V1" t="s">
        <v>12</v>
      </c>
      <c r="W1" t="s">
        <v>13</v>
      </c>
    </row>
    <row r="2" spans="1:23" x14ac:dyDescent="0.3">
      <c r="A2" s="2">
        <f t="shared" ref="A2:A75" si="0">K2</f>
        <v>5</v>
      </c>
      <c r="B2" s="1">
        <f t="shared" ref="B2:B43" si="1">I2/J2</f>
        <v>4.1233054781801304</v>
      </c>
      <c r="C2" s="1">
        <f t="shared" ref="C2:C43" si="2">S2-U2</f>
        <v>-5.49</v>
      </c>
      <c r="F2" s="4"/>
      <c r="G2" s="2"/>
      <c r="I2" s="8">
        <f>O2*2.8/1</f>
        <v>6.2171200000000004</v>
      </c>
      <c r="J2" s="8">
        <f>Q2*2.8/1000</f>
        <v>1.5078</v>
      </c>
      <c r="K2">
        <v>5</v>
      </c>
      <c r="L2">
        <v>8.0000000000000002E-3</v>
      </c>
      <c r="M2">
        <v>0</v>
      </c>
      <c r="N2">
        <v>0</v>
      </c>
      <c r="O2">
        <v>2.2204000000000002</v>
      </c>
      <c r="P2">
        <v>0</v>
      </c>
      <c r="Q2">
        <v>538.5</v>
      </c>
      <c r="R2">
        <v>0</v>
      </c>
      <c r="S2">
        <v>1.45</v>
      </c>
      <c r="T2">
        <v>0</v>
      </c>
      <c r="U2">
        <v>6.94</v>
      </c>
      <c r="V2">
        <v>0</v>
      </c>
      <c r="W2">
        <v>0.45101200000000002</v>
      </c>
    </row>
    <row r="3" spans="1:23" x14ac:dyDescent="0.3">
      <c r="A3" s="2">
        <f t="shared" si="0"/>
        <v>7.5</v>
      </c>
      <c r="B3" s="1">
        <f t="shared" si="1"/>
        <v>3.8481234654507186</v>
      </c>
      <c r="C3" s="1">
        <f t="shared" si="2"/>
        <v>-8.64</v>
      </c>
      <c r="F3" s="4"/>
      <c r="G3" s="2"/>
      <c r="I3" s="8">
        <f t="shared" ref="I3:I32" si="3">O3*2.8/1</f>
        <v>6.1437599999999994</v>
      </c>
      <c r="J3" s="8">
        <f t="shared" ref="J3:J21" si="4">Q3*2.8/1000</f>
        <v>1.59656</v>
      </c>
      <c r="K3">
        <v>7.5</v>
      </c>
      <c r="L3">
        <v>8.0000000000000002E-3</v>
      </c>
      <c r="M3">
        <v>0</v>
      </c>
      <c r="N3">
        <v>1</v>
      </c>
      <c r="O3">
        <v>2.1941999999999999</v>
      </c>
      <c r="P3">
        <v>1</v>
      </c>
      <c r="Q3">
        <v>570.20000000000005</v>
      </c>
      <c r="R3">
        <v>1</v>
      </c>
      <c r="S3">
        <v>-0.24</v>
      </c>
      <c r="T3">
        <v>1</v>
      </c>
      <c r="U3">
        <v>8.4</v>
      </c>
      <c r="V3">
        <v>1</v>
      </c>
      <c r="W3">
        <v>0.45234099999999999</v>
      </c>
    </row>
    <row r="4" spans="1:23" x14ac:dyDescent="0.3">
      <c r="A4" s="2">
        <f t="shared" si="0"/>
        <v>10</v>
      </c>
      <c r="B4" s="1">
        <f t="shared" si="1"/>
        <v>3.6112591605596274</v>
      </c>
      <c r="C4" s="1">
        <f t="shared" si="2"/>
        <v>-11.07</v>
      </c>
      <c r="F4" s="4"/>
      <c r="G4" s="3"/>
      <c r="H4" s="3"/>
      <c r="I4" s="8">
        <f t="shared" si="3"/>
        <v>6.0709600000000004</v>
      </c>
      <c r="J4" s="8">
        <f t="shared" si="4"/>
        <v>1.6811199999999999</v>
      </c>
      <c r="K4">
        <v>10</v>
      </c>
      <c r="L4">
        <v>8.0000000000000002E-3</v>
      </c>
      <c r="M4">
        <v>0</v>
      </c>
      <c r="N4">
        <v>2</v>
      </c>
      <c r="O4">
        <v>2.1682000000000001</v>
      </c>
      <c r="P4">
        <v>2</v>
      </c>
      <c r="Q4">
        <v>600.4</v>
      </c>
      <c r="R4">
        <v>2</v>
      </c>
      <c r="S4">
        <v>-1.66</v>
      </c>
      <c r="T4">
        <v>2</v>
      </c>
      <c r="U4">
        <v>9.41</v>
      </c>
      <c r="V4">
        <v>2</v>
      </c>
      <c r="W4">
        <v>0.45089699999999999</v>
      </c>
    </row>
    <row r="5" spans="1:23" x14ac:dyDescent="0.3">
      <c r="A5" s="2">
        <f t="shared" si="0"/>
        <v>12.5</v>
      </c>
      <c r="B5" s="1">
        <f t="shared" si="1"/>
        <v>3.8046503587172613</v>
      </c>
      <c r="C5" s="1">
        <f t="shared" si="2"/>
        <v>-13.95</v>
      </c>
      <c r="F5" s="4"/>
      <c r="G5" s="3"/>
      <c r="H5" s="3"/>
      <c r="I5" s="8">
        <f t="shared" si="3"/>
        <v>6.1622399999999997</v>
      </c>
      <c r="J5" s="8">
        <f t="shared" si="4"/>
        <v>1.6196600000000001</v>
      </c>
      <c r="K5">
        <v>12.5</v>
      </c>
      <c r="L5">
        <v>8.0000000000000002E-3</v>
      </c>
      <c r="M5">
        <v>0</v>
      </c>
      <c r="N5">
        <v>3</v>
      </c>
      <c r="O5">
        <v>2.2008000000000001</v>
      </c>
      <c r="P5">
        <v>3</v>
      </c>
      <c r="Q5">
        <v>578.45000000000005</v>
      </c>
      <c r="R5">
        <v>3</v>
      </c>
      <c r="S5">
        <v>-2.54</v>
      </c>
      <c r="T5">
        <v>3</v>
      </c>
      <c r="U5">
        <v>11.41</v>
      </c>
      <c r="V5">
        <v>3</v>
      </c>
      <c r="W5">
        <v>0.448658</v>
      </c>
    </row>
    <row r="6" spans="1:23" x14ac:dyDescent="0.3">
      <c r="A6" s="2">
        <f t="shared" si="0"/>
        <v>15</v>
      </c>
      <c r="B6" s="1">
        <f t="shared" si="1"/>
        <v>3.6745945037398093</v>
      </c>
      <c r="C6" s="1">
        <f t="shared" si="2"/>
        <v>-16.29</v>
      </c>
      <c r="F6" s="4"/>
      <c r="G6" s="6"/>
      <c r="I6" s="8">
        <f t="shared" si="3"/>
        <v>6.1213599999999992</v>
      </c>
      <c r="J6" s="8">
        <f t="shared" si="4"/>
        <v>1.6658600000000001</v>
      </c>
      <c r="K6">
        <v>15</v>
      </c>
      <c r="L6">
        <v>8.0000000000000002E-3</v>
      </c>
      <c r="M6">
        <v>0</v>
      </c>
      <c r="N6">
        <v>4</v>
      </c>
      <c r="O6">
        <v>2.1861999999999999</v>
      </c>
      <c r="P6">
        <v>4</v>
      </c>
      <c r="Q6">
        <v>594.95000000000005</v>
      </c>
      <c r="R6">
        <v>4</v>
      </c>
      <c r="S6">
        <v>-3.27</v>
      </c>
      <c r="T6">
        <v>4</v>
      </c>
      <c r="U6">
        <v>13.02</v>
      </c>
      <c r="V6">
        <v>4</v>
      </c>
      <c r="W6">
        <v>0.44980300000000001</v>
      </c>
    </row>
    <row r="7" spans="1:23" x14ac:dyDescent="0.3">
      <c r="A7" s="2">
        <f t="shared" si="0"/>
        <v>17.5</v>
      </c>
      <c r="B7" s="1">
        <f t="shared" si="1"/>
        <v>3.6109039688458027</v>
      </c>
      <c r="C7" s="1">
        <f t="shared" si="2"/>
        <v>-17.03</v>
      </c>
      <c r="F7" s="4"/>
      <c r="G7" s="6"/>
      <c r="I7" s="8">
        <f t="shared" si="3"/>
        <v>6.1011999999999995</v>
      </c>
      <c r="J7" s="8">
        <f t="shared" si="4"/>
        <v>1.6896600000000002</v>
      </c>
      <c r="K7">
        <v>17.5</v>
      </c>
      <c r="L7">
        <v>8.0000000000000002E-3</v>
      </c>
      <c r="M7">
        <v>0</v>
      </c>
      <c r="N7">
        <v>5</v>
      </c>
      <c r="O7">
        <v>2.1789999999999998</v>
      </c>
      <c r="P7">
        <v>5</v>
      </c>
      <c r="Q7">
        <v>603.45000000000005</v>
      </c>
      <c r="R7">
        <v>5</v>
      </c>
      <c r="S7">
        <v>-3.57</v>
      </c>
      <c r="T7">
        <v>5</v>
      </c>
      <c r="U7">
        <v>13.46</v>
      </c>
      <c r="V7">
        <v>5</v>
      </c>
      <c r="W7">
        <v>0.45094000000000001</v>
      </c>
    </row>
    <row r="8" spans="1:23" x14ac:dyDescent="0.3">
      <c r="A8" s="2">
        <f t="shared" si="0"/>
        <v>20</v>
      </c>
      <c r="B8" s="1">
        <f t="shared" si="1"/>
        <v>3.584120982986768</v>
      </c>
      <c r="C8" s="1">
        <f t="shared" si="2"/>
        <v>-18.89</v>
      </c>
      <c r="F8" s="4"/>
      <c r="I8" s="8">
        <f t="shared" si="3"/>
        <v>6.1051200000000003</v>
      </c>
      <c r="J8" s="8">
        <f t="shared" si="4"/>
        <v>1.7033799999999999</v>
      </c>
      <c r="K8">
        <v>20</v>
      </c>
      <c r="L8">
        <v>8.0000000000000002E-3</v>
      </c>
      <c r="M8">
        <v>0</v>
      </c>
      <c r="N8">
        <v>6</v>
      </c>
      <c r="O8">
        <v>2.1804000000000001</v>
      </c>
      <c r="P8">
        <v>6</v>
      </c>
      <c r="Q8">
        <v>608.35</v>
      </c>
      <c r="R8">
        <v>6</v>
      </c>
      <c r="S8">
        <v>-4.3099999999999996</v>
      </c>
      <c r="T8">
        <v>6</v>
      </c>
      <c r="U8">
        <v>14.58</v>
      </c>
      <c r="V8">
        <v>6</v>
      </c>
      <c r="W8">
        <v>0.45185799999999998</v>
      </c>
    </row>
    <row r="9" spans="1:23" x14ac:dyDescent="0.3">
      <c r="A9" s="2">
        <f t="shared" si="0"/>
        <v>22.5</v>
      </c>
      <c r="B9" s="1">
        <f t="shared" si="1"/>
        <v>3.5883558835588358</v>
      </c>
      <c r="C9" s="1">
        <f t="shared" si="2"/>
        <v>-22.13</v>
      </c>
      <c r="F9" s="4"/>
      <c r="I9" s="8">
        <f t="shared" si="3"/>
        <v>6.1264000000000003</v>
      </c>
      <c r="J9" s="8">
        <f t="shared" si="4"/>
        <v>1.7073</v>
      </c>
      <c r="K9">
        <v>22.5</v>
      </c>
      <c r="L9">
        <v>8.0000000000000002E-3</v>
      </c>
      <c r="M9">
        <v>0</v>
      </c>
      <c r="N9">
        <v>7</v>
      </c>
      <c r="O9">
        <v>2.1880000000000002</v>
      </c>
      <c r="P9">
        <v>7</v>
      </c>
      <c r="Q9">
        <v>609.75</v>
      </c>
      <c r="R9">
        <v>7</v>
      </c>
      <c r="S9">
        <v>-5.14</v>
      </c>
      <c r="T9">
        <v>7</v>
      </c>
      <c r="U9">
        <v>16.989999999999998</v>
      </c>
      <c r="V9">
        <v>7</v>
      </c>
      <c r="W9">
        <v>0.45000200000000001</v>
      </c>
    </row>
    <row r="10" spans="1:23" x14ac:dyDescent="0.3">
      <c r="A10" s="2">
        <f t="shared" si="0"/>
        <v>25</v>
      </c>
      <c r="B10" s="1">
        <f t="shared" si="1"/>
        <v>3.4896474538332396</v>
      </c>
      <c r="C10" s="1">
        <f t="shared" si="2"/>
        <v>-24.41</v>
      </c>
      <c r="F10" s="4"/>
      <c r="G10" s="3"/>
      <c r="H10" s="3"/>
      <c r="I10" s="8">
        <f t="shared" si="3"/>
        <v>6.1112799999999989</v>
      </c>
      <c r="J10" s="8">
        <f t="shared" si="4"/>
        <v>1.75126</v>
      </c>
      <c r="K10">
        <v>25</v>
      </c>
      <c r="L10">
        <v>8.0000000000000002E-3</v>
      </c>
      <c r="M10">
        <v>0</v>
      </c>
      <c r="N10">
        <v>8</v>
      </c>
      <c r="O10">
        <v>2.1825999999999999</v>
      </c>
      <c r="P10">
        <v>8</v>
      </c>
      <c r="Q10">
        <v>625.45000000000005</v>
      </c>
      <c r="R10">
        <v>8</v>
      </c>
      <c r="S10">
        <v>-5.86</v>
      </c>
      <c r="T10">
        <v>8</v>
      </c>
      <c r="U10">
        <v>18.55</v>
      </c>
      <c r="V10">
        <v>8</v>
      </c>
      <c r="W10">
        <v>0.448932</v>
      </c>
    </row>
    <row r="11" spans="1:23" x14ac:dyDescent="0.3">
      <c r="A11" s="2">
        <f t="shared" si="0"/>
        <v>27.5</v>
      </c>
      <c r="B11" s="1">
        <f t="shared" si="1"/>
        <v>3.4648691514670897</v>
      </c>
      <c r="C11" s="1">
        <f t="shared" si="2"/>
        <v>-26.549999999999997</v>
      </c>
      <c r="F11" s="4"/>
      <c r="G11" s="3"/>
      <c r="H11" s="3"/>
      <c r="I11" s="8">
        <f t="shared" si="3"/>
        <v>6.1168800000000001</v>
      </c>
      <c r="J11" s="8">
        <f t="shared" si="4"/>
        <v>1.7653999999999999</v>
      </c>
      <c r="K11">
        <v>27.5</v>
      </c>
      <c r="L11">
        <v>8.0000000000000002E-3</v>
      </c>
      <c r="M11">
        <v>0</v>
      </c>
      <c r="N11">
        <v>9</v>
      </c>
      <c r="O11">
        <v>2.1846000000000001</v>
      </c>
      <c r="P11">
        <v>9</v>
      </c>
      <c r="Q11">
        <v>630.5</v>
      </c>
      <c r="R11">
        <v>9</v>
      </c>
      <c r="S11">
        <v>-6.35</v>
      </c>
      <c r="T11">
        <v>9</v>
      </c>
      <c r="U11">
        <v>20.2</v>
      </c>
      <c r="V11">
        <v>9</v>
      </c>
      <c r="W11">
        <v>0.44958300000000001</v>
      </c>
    </row>
    <row r="12" spans="1:23" x14ac:dyDescent="0.3">
      <c r="A12" s="2">
        <f t="shared" si="0"/>
        <v>30</v>
      </c>
      <c r="B12" s="1">
        <f t="shared" si="1"/>
        <v>3.4255817585506798</v>
      </c>
      <c r="C12" s="1">
        <f t="shared" si="2"/>
        <v>-30.369999999999997</v>
      </c>
      <c r="F12" s="4"/>
      <c r="G12" s="6"/>
      <c r="H12" s="3"/>
      <c r="I12" s="8">
        <f t="shared" si="3"/>
        <v>6.1415199999999999</v>
      </c>
      <c r="J12" s="8">
        <f t="shared" si="4"/>
        <v>1.7928399999999998</v>
      </c>
      <c r="K12">
        <v>30</v>
      </c>
      <c r="L12">
        <v>8.0000000000000002E-3</v>
      </c>
      <c r="M12">
        <v>0</v>
      </c>
      <c r="N12">
        <v>10</v>
      </c>
      <c r="O12">
        <v>2.1934</v>
      </c>
      <c r="P12">
        <v>10</v>
      </c>
      <c r="Q12">
        <v>640.29999999999995</v>
      </c>
      <c r="R12">
        <v>10</v>
      </c>
      <c r="S12">
        <v>-7.35</v>
      </c>
      <c r="T12">
        <v>10</v>
      </c>
      <c r="U12">
        <v>23.02</v>
      </c>
      <c r="V12">
        <v>10</v>
      </c>
      <c r="W12">
        <v>0.45174700000000001</v>
      </c>
    </row>
    <row r="13" spans="1:23" x14ac:dyDescent="0.3">
      <c r="A13" s="2">
        <f t="shared" si="0"/>
        <v>32.5</v>
      </c>
      <c r="B13" s="1">
        <f t="shared" si="1"/>
        <v>3.3128834355828216</v>
      </c>
      <c r="C13" s="1">
        <f t="shared" si="2"/>
        <v>-32.64</v>
      </c>
      <c r="F13" s="4"/>
      <c r="G13" s="6"/>
      <c r="H13" s="3"/>
      <c r="I13" s="8">
        <f t="shared" si="3"/>
        <v>6.1235999999999988</v>
      </c>
      <c r="J13" s="8">
        <f t="shared" si="4"/>
        <v>1.84842</v>
      </c>
      <c r="K13">
        <v>32.5</v>
      </c>
      <c r="L13">
        <v>8.0000000000000002E-3</v>
      </c>
      <c r="M13">
        <v>0</v>
      </c>
      <c r="N13">
        <v>11</v>
      </c>
      <c r="O13">
        <v>2.1869999999999998</v>
      </c>
      <c r="P13">
        <v>11</v>
      </c>
      <c r="Q13">
        <v>660.15</v>
      </c>
      <c r="R13">
        <v>11</v>
      </c>
      <c r="S13">
        <v>-8.1999999999999993</v>
      </c>
      <c r="T13">
        <v>11</v>
      </c>
      <c r="U13">
        <v>24.44</v>
      </c>
      <c r="V13">
        <v>11</v>
      </c>
      <c r="W13">
        <v>0.45217600000000002</v>
      </c>
    </row>
    <row r="14" spans="1:23" x14ac:dyDescent="0.3">
      <c r="A14" s="2">
        <f t="shared" si="0"/>
        <v>35</v>
      </c>
      <c r="B14" s="1">
        <f t="shared" si="1"/>
        <v>3.2885875706214689</v>
      </c>
      <c r="C14" s="1">
        <f t="shared" si="2"/>
        <v>-32.81</v>
      </c>
      <c r="G14" s="7"/>
      <c r="H14" s="3"/>
      <c r="I14" s="8">
        <f t="shared" si="3"/>
        <v>6.1118399999999991</v>
      </c>
      <c r="J14" s="8">
        <f t="shared" si="4"/>
        <v>1.8584999999999998</v>
      </c>
      <c r="K14">
        <v>35</v>
      </c>
      <c r="L14">
        <v>8.0000000000000002E-3</v>
      </c>
      <c r="M14">
        <v>0</v>
      </c>
      <c r="N14">
        <v>12</v>
      </c>
      <c r="O14">
        <v>2.1827999999999999</v>
      </c>
      <c r="P14">
        <v>12</v>
      </c>
      <c r="Q14">
        <v>663.75</v>
      </c>
      <c r="R14">
        <v>12</v>
      </c>
      <c r="S14">
        <v>-8.26</v>
      </c>
      <c r="T14">
        <v>12</v>
      </c>
      <c r="U14">
        <v>24.55</v>
      </c>
      <c r="V14">
        <v>12</v>
      </c>
      <c r="W14">
        <v>0.45047700000000002</v>
      </c>
    </row>
    <row r="15" spans="1:23" x14ac:dyDescent="0.3">
      <c r="A15" s="2">
        <f t="shared" si="0"/>
        <v>37.5</v>
      </c>
      <c r="B15" s="1">
        <f t="shared" si="1"/>
        <v>3.20205504587156</v>
      </c>
      <c r="C15" s="1">
        <f t="shared" si="2"/>
        <v>-35.21</v>
      </c>
      <c r="G15" s="7"/>
      <c r="H15" s="3"/>
      <c r="I15" s="8">
        <f t="shared" si="3"/>
        <v>6.10792</v>
      </c>
      <c r="J15" s="8">
        <f t="shared" si="4"/>
        <v>1.9074999999999998</v>
      </c>
      <c r="K15">
        <v>37.5</v>
      </c>
      <c r="L15">
        <v>8.0000000000000002E-3</v>
      </c>
      <c r="M15">
        <v>0</v>
      </c>
      <c r="N15">
        <v>13</v>
      </c>
      <c r="O15">
        <v>2.1814</v>
      </c>
      <c r="P15">
        <v>13</v>
      </c>
      <c r="Q15">
        <v>681.25</v>
      </c>
      <c r="R15">
        <v>13</v>
      </c>
      <c r="S15">
        <v>-9.06</v>
      </c>
      <c r="T15">
        <v>13</v>
      </c>
      <c r="U15">
        <v>26.15</v>
      </c>
      <c r="V15">
        <v>13</v>
      </c>
      <c r="W15">
        <v>0.44945099999999999</v>
      </c>
    </row>
    <row r="16" spans="1:23" x14ac:dyDescent="0.3">
      <c r="A16" s="2">
        <f t="shared" si="0"/>
        <v>40</v>
      </c>
      <c r="B16" s="1">
        <f t="shared" si="1"/>
        <v>3.1113022289113448</v>
      </c>
      <c r="C16" s="1">
        <f t="shared" si="2"/>
        <v>-36.39</v>
      </c>
      <c r="H16" s="3"/>
      <c r="I16" s="8">
        <f t="shared" si="3"/>
        <v>6.0776799999999991</v>
      </c>
      <c r="J16" s="8">
        <f t="shared" si="4"/>
        <v>1.9534199999999999</v>
      </c>
      <c r="K16">
        <v>40</v>
      </c>
      <c r="L16">
        <v>8.0000000000000002E-3</v>
      </c>
      <c r="M16">
        <v>0</v>
      </c>
      <c r="N16">
        <v>14</v>
      </c>
      <c r="O16">
        <v>2.1705999999999999</v>
      </c>
      <c r="P16">
        <v>14</v>
      </c>
      <c r="Q16">
        <v>697.65</v>
      </c>
      <c r="R16">
        <v>14</v>
      </c>
      <c r="S16">
        <v>-9.56</v>
      </c>
      <c r="T16">
        <v>14</v>
      </c>
      <c r="U16">
        <v>26.83</v>
      </c>
      <c r="V16">
        <v>14</v>
      </c>
      <c r="W16">
        <v>0.45029400000000003</v>
      </c>
    </row>
    <row r="17" spans="1:23" x14ac:dyDescent="0.3">
      <c r="A17" s="2">
        <f t="shared" si="0"/>
        <v>42.5</v>
      </c>
      <c r="B17" s="1">
        <f t="shared" si="1"/>
        <v>3.0908832717977845</v>
      </c>
      <c r="C17" s="1">
        <f t="shared" si="2"/>
        <v>-38.28</v>
      </c>
      <c r="H17" s="3"/>
      <c r="I17" s="8">
        <f t="shared" si="3"/>
        <v>6.0944799999999999</v>
      </c>
      <c r="J17" s="8">
        <f t="shared" si="4"/>
        <v>1.97176</v>
      </c>
      <c r="K17">
        <v>42.5</v>
      </c>
      <c r="L17">
        <v>8.0000000000000002E-3</v>
      </c>
      <c r="M17">
        <v>0</v>
      </c>
      <c r="N17">
        <v>15</v>
      </c>
      <c r="O17">
        <v>2.1766000000000001</v>
      </c>
      <c r="P17">
        <v>15</v>
      </c>
      <c r="Q17">
        <v>704.2</v>
      </c>
      <c r="R17">
        <v>15</v>
      </c>
      <c r="S17">
        <v>-10.18</v>
      </c>
      <c r="T17">
        <v>15</v>
      </c>
      <c r="U17">
        <v>28.1</v>
      </c>
      <c r="V17">
        <v>15</v>
      </c>
      <c r="W17">
        <v>0.45207999999999998</v>
      </c>
    </row>
    <row r="18" spans="1:23" x14ac:dyDescent="0.3">
      <c r="A18" s="2">
        <f t="shared" si="0"/>
        <v>45</v>
      </c>
      <c r="B18" s="1">
        <f t="shared" si="1"/>
        <v>2.9395854570166495</v>
      </c>
      <c r="C18" s="1">
        <f t="shared" si="2"/>
        <v>-40.54</v>
      </c>
      <c r="I18" s="8">
        <f t="shared" si="3"/>
        <v>6.055839999999999</v>
      </c>
      <c r="J18" s="8">
        <f t="shared" si="4"/>
        <v>2.0600999999999998</v>
      </c>
      <c r="K18">
        <v>45</v>
      </c>
      <c r="L18">
        <v>8.0000000000000002E-3</v>
      </c>
      <c r="M18">
        <v>0</v>
      </c>
      <c r="N18">
        <v>16</v>
      </c>
      <c r="O18">
        <v>2.1627999999999998</v>
      </c>
      <c r="P18">
        <v>16</v>
      </c>
      <c r="Q18">
        <v>735.75</v>
      </c>
      <c r="R18">
        <v>16</v>
      </c>
      <c r="S18">
        <v>-11.11</v>
      </c>
      <c r="T18">
        <v>16</v>
      </c>
      <c r="U18">
        <v>29.43</v>
      </c>
      <c r="V18">
        <v>16</v>
      </c>
      <c r="W18">
        <v>0.45165499999999997</v>
      </c>
    </row>
    <row r="19" spans="1:23" x14ac:dyDescent="0.3">
      <c r="A19" s="2">
        <f t="shared" si="0"/>
        <v>47.5</v>
      </c>
      <c r="B19" s="1">
        <f t="shared" si="1"/>
        <v>2.9298009682625064</v>
      </c>
      <c r="C19" s="1">
        <f t="shared" si="2"/>
        <v>-43.97</v>
      </c>
      <c r="I19" s="8">
        <f t="shared" si="3"/>
        <v>6.1000799999999993</v>
      </c>
      <c r="J19" s="8">
        <f t="shared" si="4"/>
        <v>2.0820799999999999</v>
      </c>
      <c r="K19">
        <v>47.5</v>
      </c>
      <c r="L19">
        <v>8.0000000000000002E-3</v>
      </c>
      <c r="M19">
        <v>0</v>
      </c>
      <c r="N19">
        <v>17</v>
      </c>
      <c r="O19">
        <v>2.1785999999999999</v>
      </c>
      <c r="P19">
        <v>17</v>
      </c>
      <c r="Q19">
        <v>743.6</v>
      </c>
      <c r="R19">
        <v>17</v>
      </c>
      <c r="S19">
        <v>-12.03</v>
      </c>
      <c r="T19">
        <v>17</v>
      </c>
      <c r="U19">
        <v>31.94</v>
      </c>
      <c r="V19">
        <v>17</v>
      </c>
      <c r="W19">
        <v>0.45002700000000001</v>
      </c>
    </row>
    <row r="20" spans="1:23" x14ac:dyDescent="0.3">
      <c r="A20" s="2">
        <f t="shared" si="0"/>
        <v>51</v>
      </c>
      <c r="B20" s="1">
        <f t="shared" si="1"/>
        <v>2.8090637625153705</v>
      </c>
      <c r="C20" s="1">
        <f t="shared" si="2"/>
        <v>-40.71</v>
      </c>
      <c r="I20" s="8">
        <f t="shared" si="3"/>
        <v>4.47776</v>
      </c>
      <c r="J20" s="8">
        <f t="shared" si="4"/>
        <v>1.5940399999999997</v>
      </c>
      <c r="K20">
        <v>51</v>
      </c>
      <c r="L20">
        <v>6.0000000000000001E-3</v>
      </c>
      <c r="M20">
        <v>0</v>
      </c>
      <c r="N20">
        <v>18</v>
      </c>
      <c r="O20">
        <v>1.5992</v>
      </c>
      <c r="P20">
        <v>18</v>
      </c>
      <c r="Q20">
        <v>569.29999999999995</v>
      </c>
      <c r="R20">
        <v>18</v>
      </c>
      <c r="S20">
        <v>-11.66</v>
      </c>
      <c r="T20">
        <v>18</v>
      </c>
      <c r="U20">
        <v>29.05</v>
      </c>
      <c r="V20">
        <v>18</v>
      </c>
      <c r="W20">
        <v>0.450986</v>
      </c>
    </row>
    <row r="21" spans="1:23" x14ac:dyDescent="0.3">
      <c r="A21" s="2">
        <f t="shared" si="0"/>
        <v>52.5</v>
      </c>
      <c r="B21" s="1">
        <f t="shared" si="1"/>
        <v>2.83619562374684</v>
      </c>
      <c r="C21" s="1">
        <f t="shared" si="2"/>
        <v>-45.86</v>
      </c>
      <c r="I21" s="8">
        <f t="shared" si="3"/>
        <v>4.5547599999999999</v>
      </c>
      <c r="J21" s="8">
        <f t="shared" si="4"/>
        <v>1.6059399999999999</v>
      </c>
      <c r="K21">
        <v>52.5</v>
      </c>
      <c r="L21">
        <v>6.0000000000000001E-3</v>
      </c>
      <c r="M21">
        <v>0</v>
      </c>
      <c r="N21">
        <v>19</v>
      </c>
      <c r="O21">
        <v>1.6267</v>
      </c>
      <c r="P21">
        <v>19</v>
      </c>
      <c r="Q21">
        <v>573.54999999999995</v>
      </c>
      <c r="R21">
        <v>19</v>
      </c>
      <c r="S21">
        <v>-12.9</v>
      </c>
      <c r="T21">
        <v>19</v>
      </c>
      <c r="U21">
        <v>32.96</v>
      </c>
      <c r="V21">
        <v>19</v>
      </c>
      <c r="W21">
        <v>0.450876</v>
      </c>
    </row>
    <row r="22" spans="1:23" x14ac:dyDescent="0.3">
      <c r="A22" s="2">
        <f t="shared" si="0"/>
        <v>55</v>
      </c>
      <c r="B22" s="1">
        <f t="shared" si="1"/>
        <v>2.6586358727257617</v>
      </c>
      <c r="C22" s="1">
        <f t="shared" si="2"/>
        <v>-45.879999999999995</v>
      </c>
      <c r="I22" s="8">
        <f t="shared" si="3"/>
        <v>4.4802799999999996</v>
      </c>
      <c r="J22" s="8">
        <f t="shared" ref="J22:J76" si="5">Q22*2.8/1000</f>
        <v>1.6851800000000001</v>
      </c>
      <c r="K22">
        <v>55</v>
      </c>
      <c r="L22">
        <v>6.0000000000000001E-3</v>
      </c>
      <c r="M22">
        <v>0</v>
      </c>
      <c r="N22">
        <v>20</v>
      </c>
      <c r="O22">
        <v>1.6001000000000001</v>
      </c>
      <c r="P22">
        <v>20</v>
      </c>
      <c r="Q22">
        <v>601.85</v>
      </c>
      <c r="R22">
        <v>20</v>
      </c>
      <c r="S22">
        <v>-13.47</v>
      </c>
      <c r="T22">
        <v>20</v>
      </c>
      <c r="U22">
        <v>32.409999999999997</v>
      </c>
      <c r="V22">
        <v>20</v>
      </c>
      <c r="W22">
        <v>0.45180300000000001</v>
      </c>
    </row>
    <row r="23" spans="1:23" x14ac:dyDescent="0.3">
      <c r="A23" s="5">
        <f t="shared" si="0"/>
        <v>61</v>
      </c>
      <c r="B23" s="1">
        <f t="shared" si="1"/>
        <v>2.5415737496017843</v>
      </c>
      <c r="C23" s="1">
        <f t="shared" si="2"/>
        <v>-48.59</v>
      </c>
      <c r="I23" s="8">
        <f t="shared" si="3"/>
        <v>4.4676799999999997</v>
      </c>
      <c r="J23" s="8">
        <f t="shared" si="5"/>
        <v>1.7578399999999996</v>
      </c>
      <c r="K23">
        <v>61</v>
      </c>
      <c r="L23">
        <v>6.0000000000000001E-3</v>
      </c>
      <c r="M23">
        <v>0</v>
      </c>
      <c r="N23">
        <v>21</v>
      </c>
      <c r="O23">
        <v>1.5955999999999999</v>
      </c>
      <c r="P23">
        <v>21</v>
      </c>
      <c r="Q23">
        <v>627.79999999999995</v>
      </c>
      <c r="R23">
        <v>21</v>
      </c>
      <c r="S23">
        <v>-14.77</v>
      </c>
      <c r="T23">
        <v>21</v>
      </c>
      <c r="U23">
        <v>33.82</v>
      </c>
      <c r="V23">
        <v>21</v>
      </c>
      <c r="W23">
        <v>0.44930199999999998</v>
      </c>
    </row>
    <row r="24" spans="1:23" x14ac:dyDescent="0.3">
      <c r="A24" s="5">
        <f t="shared" si="0"/>
        <v>65</v>
      </c>
      <c r="B24" s="1">
        <f t="shared" si="1"/>
        <v>2.4349028343190717</v>
      </c>
      <c r="C24" s="1">
        <f t="shared" si="2"/>
        <v>-50</v>
      </c>
      <c r="I24" s="8">
        <f t="shared" si="3"/>
        <v>4.4379999999999997</v>
      </c>
      <c r="J24" s="8">
        <f t="shared" si="5"/>
        <v>1.8226600000000002</v>
      </c>
      <c r="K24">
        <v>65</v>
      </c>
      <c r="L24">
        <v>6.0000000000000001E-3</v>
      </c>
      <c r="M24">
        <v>0</v>
      </c>
      <c r="N24">
        <v>22</v>
      </c>
      <c r="O24">
        <v>1.585</v>
      </c>
      <c r="P24">
        <v>22</v>
      </c>
      <c r="Q24">
        <v>650.95000000000005</v>
      </c>
      <c r="R24">
        <v>22</v>
      </c>
      <c r="S24">
        <v>-15.56</v>
      </c>
      <c r="T24">
        <v>22</v>
      </c>
      <c r="U24">
        <v>34.44</v>
      </c>
      <c r="V24">
        <v>22</v>
      </c>
      <c r="W24">
        <v>0.45112200000000002</v>
      </c>
    </row>
    <row r="25" spans="1:23" x14ac:dyDescent="0.3">
      <c r="A25" s="5">
        <f t="shared" si="0"/>
        <v>71</v>
      </c>
      <c r="B25" s="1">
        <f t="shared" si="1"/>
        <v>2.3098220171390902</v>
      </c>
      <c r="C25" s="1">
        <f t="shared" si="2"/>
        <v>-52.629999999999995</v>
      </c>
      <c r="I25" s="8">
        <f t="shared" si="3"/>
        <v>4.4150399999999994</v>
      </c>
      <c r="J25" s="8">
        <f t="shared" si="5"/>
        <v>1.9114199999999999</v>
      </c>
      <c r="K25">
        <v>71</v>
      </c>
      <c r="L25">
        <v>6.0000000000000001E-3</v>
      </c>
      <c r="M25">
        <v>0</v>
      </c>
      <c r="N25">
        <v>23</v>
      </c>
      <c r="O25">
        <v>1.5768</v>
      </c>
      <c r="P25">
        <v>23</v>
      </c>
      <c r="Q25">
        <v>682.65</v>
      </c>
      <c r="R25">
        <v>23</v>
      </c>
      <c r="S25">
        <v>-17.059999999999999</v>
      </c>
      <c r="T25">
        <v>23</v>
      </c>
      <c r="U25">
        <v>35.57</v>
      </c>
      <c r="V25">
        <v>23</v>
      </c>
      <c r="W25">
        <v>0.45112999999999998</v>
      </c>
    </row>
    <row r="26" spans="1:23" x14ac:dyDescent="0.3">
      <c r="A26" s="5">
        <f t="shared" si="0"/>
        <v>75</v>
      </c>
      <c r="B26" s="1">
        <f t="shared" si="1"/>
        <v>2.2413694721825963</v>
      </c>
      <c r="C26" s="1">
        <f t="shared" si="2"/>
        <v>-53.680000000000007</v>
      </c>
      <c r="I26" s="8">
        <f t="shared" si="3"/>
        <v>4.3993599999999997</v>
      </c>
      <c r="J26" s="8">
        <f t="shared" si="5"/>
        <v>1.9627999999999999</v>
      </c>
      <c r="K26">
        <v>75</v>
      </c>
      <c r="L26">
        <v>6.0000000000000001E-3</v>
      </c>
      <c r="M26">
        <v>0</v>
      </c>
      <c r="N26">
        <v>24</v>
      </c>
      <c r="O26">
        <v>1.5711999999999999</v>
      </c>
      <c r="P26">
        <v>24</v>
      </c>
      <c r="Q26">
        <v>701</v>
      </c>
      <c r="R26">
        <v>24</v>
      </c>
      <c r="S26">
        <v>-17.690000000000001</v>
      </c>
      <c r="T26">
        <v>24</v>
      </c>
      <c r="U26">
        <v>35.99</v>
      </c>
      <c r="V26">
        <v>24</v>
      </c>
      <c r="W26">
        <v>0.45046000000000003</v>
      </c>
    </row>
    <row r="27" spans="1:23" x14ac:dyDescent="0.3">
      <c r="A27" s="5">
        <f t="shared" si="0"/>
        <v>81</v>
      </c>
      <c r="B27" s="1">
        <f t="shared" si="1"/>
        <v>2.1536239856966035</v>
      </c>
      <c r="C27" s="1">
        <f t="shared" si="2"/>
        <v>-55.980000000000004</v>
      </c>
      <c r="I27" s="8">
        <f t="shared" si="3"/>
        <v>4.3845200000000002</v>
      </c>
      <c r="J27" s="8">
        <f t="shared" si="5"/>
        <v>2.0358799999999997</v>
      </c>
      <c r="K27">
        <v>81</v>
      </c>
      <c r="L27">
        <v>6.0000000000000001E-3</v>
      </c>
      <c r="M27">
        <v>0</v>
      </c>
      <c r="N27">
        <v>25</v>
      </c>
      <c r="O27">
        <v>1.5659000000000001</v>
      </c>
      <c r="P27">
        <v>25</v>
      </c>
      <c r="Q27">
        <v>727.1</v>
      </c>
      <c r="R27">
        <v>25</v>
      </c>
      <c r="S27">
        <v>-18.989999999999998</v>
      </c>
      <c r="T27">
        <v>25</v>
      </c>
      <c r="U27">
        <v>36.99</v>
      </c>
      <c r="V27">
        <v>25</v>
      </c>
      <c r="W27">
        <v>0.45014900000000002</v>
      </c>
    </row>
    <row r="28" spans="1:23" x14ac:dyDescent="0.3">
      <c r="A28" s="5">
        <f t="shared" si="0"/>
        <v>85</v>
      </c>
      <c r="B28" s="1">
        <f t="shared" si="1"/>
        <v>2.0645845766195876</v>
      </c>
      <c r="C28" s="1">
        <f t="shared" si="2"/>
        <v>-57.54</v>
      </c>
      <c r="I28" s="8">
        <f t="shared" si="3"/>
        <v>4.3590399999999994</v>
      </c>
      <c r="J28" s="8">
        <f t="shared" si="5"/>
        <v>2.1113399999999998</v>
      </c>
      <c r="K28">
        <v>85</v>
      </c>
      <c r="L28">
        <v>6.0000000000000001E-3</v>
      </c>
      <c r="M28">
        <v>0</v>
      </c>
      <c r="N28">
        <v>26</v>
      </c>
      <c r="O28">
        <v>1.5568</v>
      </c>
      <c r="P28">
        <v>26</v>
      </c>
      <c r="Q28">
        <v>754.05</v>
      </c>
      <c r="R28">
        <v>26</v>
      </c>
      <c r="S28">
        <v>-20.04</v>
      </c>
      <c r="T28">
        <v>26</v>
      </c>
      <c r="U28">
        <v>37.5</v>
      </c>
      <c r="V28">
        <v>26</v>
      </c>
      <c r="W28">
        <v>0.45039800000000002</v>
      </c>
    </row>
    <row r="29" spans="1:23" x14ac:dyDescent="0.3">
      <c r="A29" s="5">
        <f t="shared" si="0"/>
        <v>91</v>
      </c>
      <c r="B29" s="1">
        <f t="shared" si="1"/>
        <v>1.9514974988919138</v>
      </c>
      <c r="C29" s="1">
        <f t="shared" si="2"/>
        <v>-59.21</v>
      </c>
      <c r="I29" s="8">
        <f t="shared" si="3"/>
        <v>4.3147999999999991</v>
      </c>
      <c r="J29" s="8">
        <f t="shared" si="5"/>
        <v>2.21102</v>
      </c>
      <c r="K29">
        <v>91</v>
      </c>
      <c r="L29">
        <v>6.0000000000000001E-3</v>
      </c>
      <c r="M29">
        <v>0</v>
      </c>
      <c r="N29">
        <v>27</v>
      </c>
      <c r="O29">
        <v>1.5409999999999999</v>
      </c>
      <c r="P29">
        <v>27</v>
      </c>
      <c r="Q29">
        <v>789.65</v>
      </c>
      <c r="R29">
        <v>27</v>
      </c>
      <c r="S29">
        <v>-21.47</v>
      </c>
      <c r="T29">
        <v>27</v>
      </c>
      <c r="U29">
        <v>37.74</v>
      </c>
      <c r="V29">
        <v>27</v>
      </c>
      <c r="W29">
        <v>0.45051600000000003</v>
      </c>
    </row>
    <row r="30" spans="1:23" x14ac:dyDescent="0.3">
      <c r="A30" s="5">
        <f t="shared" si="0"/>
        <v>95</v>
      </c>
      <c r="B30" s="1">
        <f t="shared" si="1"/>
        <v>1.8903738375315637</v>
      </c>
      <c r="C30" s="1">
        <f t="shared" si="2"/>
        <v>-60.339999999999996</v>
      </c>
      <c r="I30" s="8">
        <f t="shared" si="3"/>
        <v>4.2971599999999999</v>
      </c>
      <c r="J30" s="8">
        <f t="shared" si="5"/>
        <v>2.27318</v>
      </c>
      <c r="K30">
        <v>95</v>
      </c>
      <c r="L30">
        <v>6.0000000000000001E-3</v>
      </c>
      <c r="M30">
        <v>0</v>
      </c>
      <c r="N30">
        <v>28</v>
      </c>
      <c r="O30">
        <v>1.5347</v>
      </c>
      <c r="P30">
        <v>28</v>
      </c>
      <c r="Q30">
        <v>811.85</v>
      </c>
      <c r="R30">
        <v>28</v>
      </c>
      <c r="S30">
        <v>-22.29</v>
      </c>
      <c r="T30">
        <v>28</v>
      </c>
      <c r="U30">
        <v>38.049999999999997</v>
      </c>
      <c r="V30">
        <v>28</v>
      </c>
      <c r="W30">
        <v>0.450656</v>
      </c>
    </row>
    <row r="31" spans="1:23" x14ac:dyDescent="0.3">
      <c r="A31" s="5">
        <f t="shared" si="0"/>
        <v>101</v>
      </c>
      <c r="B31" s="1">
        <f t="shared" si="1"/>
        <v>1.8189374774123599</v>
      </c>
      <c r="C31" s="1">
        <f t="shared" si="2"/>
        <v>-60.91</v>
      </c>
      <c r="I31" s="8">
        <f t="shared" si="3"/>
        <v>2.8184799999999997</v>
      </c>
      <c r="J31" s="8">
        <f t="shared" si="5"/>
        <v>1.5495199999999998</v>
      </c>
      <c r="K31">
        <v>101</v>
      </c>
      <c r="L31">
        <v>4.0000000000000001E-3</v>
      </c>
      <c r="M31">
        <v>0</v>
      </c>
      <c r="N31">
        <v>29</v>
      </c>
      <c r="O31">
        <v>1.0065999999999999</v>
      </c>
      <c r="P31">
        <v>29</v>
      </c>
      <c r="Q31">
        <v>553.4</v>
      </c>
      <c r="R31">
        <v>29</v>
      </c>
      <c r="S31">
        <v>-23.36</v>
      </c>
      <c r="T31">
        <v>29</v>
      </c>
      <c r="U31">
        <v>37.549999999999997</v>
      </c>
      <c r="V31">
        <v>29</v>
      </c>
      <c r="W31">
        <v>0.45016499999999998</v>
      </c>
    </row>
    <row r="32" spans="1:23" x14ac:dyDescent="0.3">
      <c r="A32" s="5">
        <f t="shared" si="0"/>
        <v>105</v>
      </c>
      <c r="B32" s="1">
        <f t="shared" si="1"/>
        <v>1.7487340667015889</v>
      </c>
      <c r="C32" s="1">
        <f t="shared" si="2"/>
        <v>-62.58</v>
      </c>
      <c r="I32" s="8">
        <f t="shared" si="3"/>
        <v>2.8041999999999998</v>
      </c>
      <c r="J32" s="8">
        <f t="shared" si="5"/>
        <v>1.6035599999999999</v>
      </c>
      <c r="K32">
        <v>105</v>
      </c>
      <c r="L32">
        <v>4.0000000000000001E-3</v>
      </c>
      <c r="M32">
        <v>0</v>
      </c>
      <c r="N32">
        <v>30</v>
      </c>
      <c r="O32">
        <v>1.0015000000000001</v>
      </c>
      <c r="P32">
        <v>30</v>
      </c>
      <c r="Q32">
        <v>572.70000000000005</v>
      </c>
      <c r="R32">
        <v>30</v>
      </c>
      <c r="S32">
        <v>-24.42</v>
      </c>
      <c r="T32">
        <v>30</v>
      </c>
      <c r="U32">
        <v>38.159999999999997</v>
      </c>
      <c r="V32">
        <v>30</v>
      </c>
      <c r="W32">
        <v>0.45043699999999998</v>
      </c>
    </row>
    <row r="33" spans="1:23" x14ac:dyDescent="0.3">
      <c r="A33" s="5">
        <f t="shared" si="0"/>
        <v>110</v>
      </c>
      <c r="B33" s="1">
        <f t="shared" si="1"/>
        <v>1.7142734676382338</v>
      </c>
      <c r="C33" s="1">
        <f t="shared" si="2"/>
        <v>-63.48</v>
      </c>
      <c r="I33" s="8">
        <f t="shared" ref="I33:I76" si="6">O33*2.8/1000</f>
        <v>2.7995799999999997</v>
      </c>
      <c r="J33" s="8">
        <f t="shared" si="5"/>
        <v>1.6331</v>
      </c>
      <c r="K33">
        <v>110</v>
      </c>
      <c r="L33">
        <v>4.0000000000000001E-3</v>
      </c>
      <c r="M33">
        <v>0</v>
      </c>
      <c r="N33">
        <v>31</v>
      </c>
      <c r="O33">
        <v>999.85</v>
      </c>
      <c r="P33">
        <v>31</v>
      </c>
      <c r="Q33">
        <v>583.25</v>
      </c>
      <c r="R33">
        <v>31</v>
      </c>
      <c r="S33">
        <v>-25.15</v>
      </c>
      <c r="T33">
        <v>31</v>
      </c>
      <c r="U33">
        <v>38.33</v>
      </c>
      <c r="V33">
        <v>31</v>
      </c>
      <c r="W33">
        <v>0.45021499999999998</v>
      </c>
    </row>
    <row r="34" spans="1:23" x14ac:dyDescent="0.3">
      <c r="A34" s="5">
        <f t="shared" si="0"/>
        <v>115</v>
      </c>
      <c r="B34" s="1">
        <f t="shared" si="1"/>
        <v>1.6462562396006657</v>
      </c>
      <c r="C34" s="1">
        <f t="shared" si="2"/>
        <v>-64.180000000000007</v>
      </c>
      <c r="I34" s="8">
        <f t="shared" si="6"/>
        <v>2.7703199999999999</v>
      </c>
      <c r="J34" s="8">
        <f t="shared" si="5"/>
        <v>1.6827999999999999</v>
      </c>
      <c r="K34">
        <v>115</v>
      </c>
      <c r="L34">
        <v>4.0000000000000001E-3</v>
      </c>
      <c r="M34">
        <v>0</v>
      </c>
      <c r="N34">
        <v>32</v>
      </c>
      <c r="O34">
        <v>989.4</v>
      </c>
      <c r="P34">
        <v>32</v>
      </c>
      <c r="Q34">
        <v>601</v>
      </c>
      <c r="R34">
        <v>32</v>
      </c>
      <c r="S34">
        <v>-26.15</v>
      </c>
      <c r="T34">
        <v>32</v>
      </c>
      <c r="U34">
        <v>38.03</v>
      </c>
      <c r="V34">
        <v>32</v>
      </c>
      <c r="W34">
        <v>0.44983699999999999</v>
      </c>
    </row>
    <row r="35" spans="1:23" x14ac:dyDescent="0.3">
      <c r="A35" s="5">
        <f t="shared" si="0"/>
        <v>121</v>
      </c>
      <c r="B35" s="1">
        <f t="shared" si="1"/>
        <v>1.5793560912473712</v>
      </c>
      <c r="C35" s="1">
        <f t="shared" si="2"/>
        <v>-64.59</v>
      </c>
      <c r="I35" s="8">
        <f t="shared" si="6"/>
        <v>2.7333600000000002</v>
      </c>
      <c r="J35" s="8">
        <f t="shared" si="5"/>
        <v>1.73068</v>
      </c>
      <c r="K35">
        <v>121</v>
      </c>
      <c r="L35">
        <v>4.0000000000000001E-3</v>
      </c>
      <c r="M35">
        <v>0</v>
      </c>
      <c r="N35">
        <v>33</v>
      </c>
      <c r="O35">
        <v>976.2</v>
      </c>
      <c r="P35">
        <v>33</v>
      </c>
      <c r="Q35">
        <v>618.1</v>
      </c>
      <c r="R35">
        <v>33</v>
      </c>
      <c r="S35">
        <v>-27.14</v>
      </c>
      <c r="T35">
        <v>33</v>
      </c>
      <c r="U35">
        <v>37.450000000000003</v>
      </c>
      <c r="V35">
        <v>33</v>
      </c>
      <c r="W35">
        <v>0.449596</v>
      </c>
    </row>
    <row r="36" spans="1:23" x14ac:dyDescent="0.3">
      <c r="A36" s="5">
        <f t="shared" si="0"/>
        <v>125</v>
      </c>
      <c r="B36" s="1">
        <f t="shared" si="1"/>
        <v>1.5341374960580256</v>
      </c>
      <c r="C36" s="1">
        <f t="shared" si="2"/>
        <v>-65.8</v>
      </c>
      <c r="I36" s="8">
        <f t="shared" si="6"/>
        <v>2.7242599999999997</v>
      </c>
      <c r="J36" s="8">
        <f t="shared" si="5"/>
        <v>1.77576</v>
      </c>
      <c r="K36">
        <v>125</v>
      </c>
      <c r="L36">
        <v>4.0000000000000001E-3</v>
      </c>
      <c r="M36">
        <v>0</v>
      </c>
      <c r="N36">
        <v>34</v>
      </c>
      <c r="O36">
        <v>972.95</v>
      </c>
      <c r="P36">
        <v>34</v>
      </c>
      <c r="Q36">
        <v>634.20000000000005</v>
      </c>
      <c r="R36">
        <v>34</v>
      </c>
      <c r="S36">
        <v>-28.08</v>
      </c>
      <c r="T36">
        <v>34</v>
      </c>
      <c r="U36">
        <v>37.72</v>
      </c>
      <c r="V36">
        <v>34</v>
      </c>
      <c r="W36">
        <v>0.45008399999999998</v>
      </c>
    </row>
    <row r="37" spans="1:23" x14ac:dyDescent="0.3">
      <c r="A37" s="5">
        <f t="shared" si="0"/>
        <v>131</v>
      </c>
      <c r="B37" s="1">
        <f t="shared" si="1"/>
        <v>1.4779101037264695</v>
      </c>
      <c r="C37" s="1">
        <f t="shared" si="2"/>
        <v>-66.44</v>
      </c>
      <c r="I37" s="8">
        <f t="shared" si="6"/>
        <v>2.6928999999999998</v>
      </c>
      <c r="J37" s="8">
        <f t="shared" si="5"/>
        <v>1.8220999999999998</v>
      </c>
      <c r="K37">
        <v>131</v>
      </c>
      <c r="L37">
        <v>4.0000000000000001E-3</v>
      </c>
      <c r="M37">
        <v>0</v>
      </c>
      <c r="N37">
        <v>35</v>
      </c>
      <c r="O37">
        <v>961.75</v>
      </c>
      <c r="P37">
        <v>35</v>
      </c>
      <c r="Q37">
        <v>650.75</v>
      </c>
      <c r="R37">
        <v>35</v>
      </c>
      <c r="S37">
        <v>-29.15</v>
      </c>
      <c r="T37">
        <v>35</v>
      </c>
      <c r="U37">
        <v>37.29</v>
      </c>
      <c r="V37">
        <v>35</v>
      </c>
      <c r="W37">
        <v>0.44956000000000002</v>
      </c>
    </row>
    <row r="38" spans="1:23" x14ac:dyDescent="0.3">
      <c r="A38" s="5">
        <f t="shared" si="0"/>
        <v>135</v>
      </c>
      <c r="B38" s="1">
        <f t="shared" si="1"/>
        <v>1.4312725090036014</v>
      </c>
      <c r="C38" s="1">
        <f t="shared" si="2"/>
        <v>-67.23</v>
      </c>
      <c r="G38" s="6" t="s">
        <v>11</v>
      </c>
      <c r="I38" s="8">
        <f t="shared" si="6"/>
        <v>2.6706399999999997</v>
      </c>
      <c r="J38" s="8">
        <f t="shared" si="5"/>
        <v>1.8659199999999998</v>
      </c>
      <c r="K38">
        <v>135</v>
      </c>
      <c r="L38">
        <v>4.0000000000000001E-3</v>
      </c>
      <c r="M38">
        <v>0</v>
      </c>
      <c r="N38">
        <v>36</v>
      </c>
      <c r="O38">
        <v>953.8</v>
      </c>
      <c r="P38">
        <v>36</v>
      </c>
      <c r="Q38">
        <v>666.4</v>
      </c>
      <c r="R38">
        <v>36</v>
      </c>
      <c r="S38">
        <v>-30.06</v>
      </c>
      <c r="T38">
        <v>36</v>
      </c>
      <c r="U38">
        <v>37.17</v>
      </c>
      <c r="V38">
        <v>36</v>
      </c>
      <c r="W38">
        <v>0.449853</v>
      </c>
    </row>
    <row r="39" spans="1:23" x14ac:dyDescent="0.3">
      <c r="A39" s="5">
        <f t="shared" si="0"/>
        <v>141</v>
      </c>
      <c r="B39" s="1">
        <f t="shared" si="1"/>
        <v>1.3660273176402207</v>
      </c>
      <c r="C39" s="1">
        <f t="shared" si="2"/>
        <v>-68</v>
      </c>
      <c r="G39" s="2">
        <v>30</v>
      </c>
      <c r="I39" s="8">
        <f t="shared" si="6"/>
        <v>2.6322799999999997</v>
      </c>
      <c r="J39" s="8">
        <f t="shared" si="5"/>
        <v>1.92696</v>
      </c>
      <c r="K39">
        <v>141</v>
      </c>
      <c r="L39">
        <v>4.0000000000000001E-3</v>
      </c>
      <c r="M39">
        <v>0</v>
      </c>
      <c r="N39">
        <v>37</v>
      </c>
      <c r="O39">
        <v>940.1</v>
      </c>
      <c r="P39">
        <v>37</v>
      </c>
      <c r="Q39">
        <v>688.2</v>
      </c>
      <c r="R39">
        <v>37</v>
      </c>
      <c r="S39">
        <v>-31.32</v>
      </c>
      <c r="T39">
        <v>37</v>
      </c>
      <c r="U39">
        <v>36.68</v>
      </c>
      <c r="V39">
        <v>37</v>
      </c>
      <c r="W39">
        <v>0.45034299999999999</v>
      </c>
    </row>
    <row r="40" spans="1:23" x14ac:dyDescent="0.3">
      <c r="A40" s="5">
        <f t="shared" si="0"/>
        <v>145</v>
      </c>
      <c r="B40" s="1">
        <f t="shared" si="1"/>
        <v>1.3389769710883135</v>
      </c>
      <c r="C40" s="1">
        <f t="shared" si="2"/>
        <v>-68.319999999999993</v>
      </c>
      <c r="I40" s="8">
        <f t="shared" si="6"/>
        <v>2.6129600000000002</v>
      </c>
      <c r="J40" s="8">
        <f t="shared" si="5"/>
        <v>1.95146</v>
      </c>
      <c r="K40">
        <v>145</v>
      </c>
      <c r="L40">
        <v>4.0000000000000001E-3</v>
      </c>
      <c r="M40">
        <v>0</v>
      </c>
      <c r="N40">
        <v>38</v>
      </c>
      <c r="O40">
        <v>933.2</v>
      </c>
      <c r="P40">
        <v>38</v>
      </c>
      <c r="Q40">
        <v>696.95</v>
      </c>
      <c r="R40">
        <v>38</v>
      </c>
      <c r="S40">
        <v>-31.89</v>
      </c>
      <c r="T40">
        <v>38</v>
      </c>
      <c r="U40">
        <v>36.43</v>
      </c>
      <c r="V40">
        <v>38</v>
      </c>
      <c r="W40">
        <v>0.45012099999999999</v>
      </c>
    </row>
    <row r="41" spans="1:23" x14ac:dyDescent="0.3">
      <c r="A41" s="5">
        <f t="shared" si="0"/>
        <v>151</v>
      </c>
      <c r="B41" s="1">
        <f t="shared" si="1"/>
        <v>1.2957628303733744</v>
      </c>
      <c r="C41" s="1">
        <f t="shared" si="2"/>
        <v>-69.31</v>
      </c>
      <c r="I41" s="8">
        <f t="shared" si="6"/>
        <v>2.5944799999999999</v>
      </c>
      <c r="J41" s="8">
        <f t="shared" si="5"/>
        <v>2.0022799999999998</v>
      </c>
      <c r="K41">
        <v>151</v>
      </c>
      <c r="L41">
        <v>4.0000000000000001E-3</v>
      </c>
      <c r="M41">
        <v>0</v>
      </c>
      <c r="N41">
        <v>39</v>
      </c>
      <c r="O41">
        <v>926.6</v>
      </c>
      <c r="P41">
        <v>39</v>
      </c>
      <c r="Q41">
        <v>715.1</v>
      </c>
      <c r="R41">
        <v>39</v>
      </c>
      <c r="S41">
        <v>-33.119999999999997</v>
      </c>
      <c r="T41">
        <v>39</v>
      </c>
      <c r="U41">
        <v>36.19</v>
      </c>
      <c r="V41">
        <v>39</v>
      </c>
      <c r="W41">
        <v>0.45003700000000002</v>
      </c>
    </row>
    <row r="42" spans="1:23" x14ac:dyDescent="0.3">
      <c r="A42" s="5">
        <f t="shared" si="0"/>
        <v>155</v>
      </c>
      <c r="B42" s="1">
        <f t="shared" si="1"/>
        <v>1.2738672578633778</v>
      </c>
      <c r="C42" s="1">
        <f t="shared" si="2"/>
        <v>-69.36</v>
      </c>
      <c r="I42" s="8">
        <f t="shared" si="6"/>
        <v>2.5741799999999997</v>
      </c>
      <c r="J42" s="8">
        <f t="shared" si="5"/>
        <v>2.0207600000000001</v>
      </c>
      <c r="K42">
        <v>155</v>
      </c>
      <c r="L42">
        <v>4.0000000000000001E-3</v>
      </c>
      <c r="M42">
        <v>0</v>
      </c>
      <c r="N42">
        <v>40</v>
      </c>
      <c r="O42">
        <v>919.35</v>
      </c>
      <c r="P42">
        <v>40</v>
      </c>
      <c r="Q42">
        <v>721.7</v>
      </c>
      <c r="R42">
        <v>40</v>
      </c>
      <c r="S42">
        <v>-33.549999999999997</v>
      </c>
      <c r="T42">
        <v>40</v>
      </c>
      <c r="U42">
        <v>35.81</v>
      </c>
      <c r="V42">
        <v>40</v>
      </c>
      <c r="W42">
        <v>0.45053500000000002</v>
      </c>
    </row>
    <row r="43" spans="1:23" x14ac:dyDescent="0.3">
      <c r="A43" s="5">
        <f t="shared" si="0"/>
        <v>161</v>
      </c>
      <c r="B43" s="1">
        <f t="shared" si="1"/>
        <v>1.2102574443772267</v>
      </c>
      <c r="C43" s="1">
        <f t="shared" si="2"/>
        <v>-70.210000000000008</v>
      </c>
      <c r="I43" s="8">
        <f t="shared" si="6"/>
        <v>2.5206999999999997</v>
      </c>
      <c r="J43" s="8">
        <f t="shared" si="5"/>
        <v>2.0827799999999996</v>
      </c>
      <c r="K43">
        <v>161</v>
      </c>
      <c r="L43">
        <v>4.0000000000000001E-3</v>
      </c>
      <c r="M43">
        <v>0</v>
      </c>
      <c r="N43">
        <v>41</v>
      </c>
      <c r="O43">
        <v>900.25</v>
      </c>
      <c r="P43">
        <v>41</v>
      </c>
      <c r="Q43">
        <v>743.85</v>
      </c>
      <c r="R43">
        <v>41</v>
      </c>
      <c r="S43">
        <v>-35.11</v>
      </c>
      <c r="T43">
        <v>41</v>
      </c>
      <c r="U43">
        <v>35.1</v>
      </c>
      <c r="V43">
        <v>41</v>
      </c>
      <c r="W43">
        <v>0.44983600000000001</v>
      </c>
    </row>
    <row r="44" spans="1:23" x14ac:dyDescent="0.3">
      <c r="A44" s="5">
        <f t="shared" si="0"/>
        <v>165</v>
      </c>
      <c r="B44" s="1">
        <f t="shared" ref="B44:B76" si="7">I44/J44</f>
        <v>1.1989049876477265</v>
      </c>
      <c r="C44" s="1">
        <f t="shared" ref="C44:C76" si="8">S44-U44</f>
        <v>-70.34</v>
      </c>
      <c r="I44" s="8">
        <f t="shared" si="6"/>
        <v>2.5138399999999996</v>
      </c>
      <c r="J44" s="8">
        <f t="shared" si="5"/>
        <v>2.0967799999999999</v>
      </c>
      <c r="K44">
        <v>165</v>
      </c>
      <c r="L44">
        <v>4.0000000000000001E-3</v>
      </c>
      <c r="M44">
        <v>0</v>
      </c>
      <c r="N44">
        <v>42</v>
      </c>
      <c r="O44">
        <v>897.8</v>
      </c>
      <c r="P44">
        <v>42</v>
      </c>
      <c r="Q44">
        <v>748.85</v>
      </c>
      <c r="R44">
        <v>42</v>
      </c>
      <c r="S44">
        <v>-35.28</v>
      </c>
      <c r="T44">
        <v>42</v>
      </c>
      <c r="U44">
        <v>35.06</v>
      </c>
      <c r="V44">
        <v>42</v>
      </c>
      <c r="W44">
        <v>0.449826</v>
      </c>
    </row>
    <row r="45" spans="1:23" x14ac:dyDescent="0.3">
      <c r="A45" s="5">
        <f t="shared" si="0"/>
        <v>171</v>
      </c>
      <c r="B45" s="1">
        <f t="shared" si="7"/>
        <v>1.1536105318039624</v>
      </c>
      <c r="C45" s="1">
        <f t="shared" si="8"/>
        <v>-70.94</v>
      </c>
      <c r="I45" s="8">
        <f t="shared" si="6"/>
        <v>2.4781399999999998</v>
      </c>
      <c r="J45" s="8">
        <f t="shared" si="5"/>
        <v>2.1481599999999998</v>
      </c>
      <c r="K45">
        <v>171</v>
      </c>
      <c r="L45">
        <v>4.0000000000000001E-3</v>
      </c>
      <c r="M45">
        <v>0</v>
      </c>
      <c r="N45">
        <v>43</v>
      </c>
      <c r="O45">
        <v>885.05</v>
      </c>
      <c r="P45">
        <v>43</v>
      </c>
      <c r="Q45">
        <v>767.2</v>
      </c>
      <c r="R45">
        <v>43</v>
      </c>
      <c r="S45">
        <v>-36.51</v>
      </c>
      <c r="T45">
        <v>43</v>
      </c>
      <c r="U45">
        <v>34.43</v>
      </c>
      <c r="V45">
        <v>43</v>
      </c>
      <c r="W45">
        <v>0.45007900000000001</v>
      </c>
    </row>
    <row r="46" spans="1:23" x14ac:dyDescent="0.3">
      <c r="A46" s="5">
        <f t="shared" si="0"/>
        <v>175</v>
      </c>
      <c r="B46" s="1">
        <f t="shared" si="7"/>
        <v>1.1272926185726238</v>
      </c>
      <c r="C46" s="1">
        <f t="shared" si="8"/>
        <v>-71.12</v>
      </c>
      <c r="I46" s="8">
        <f t="shared" si="6"/>
        <v>2.4523800000000002</v>
      </c>
      <c r="J46" s="8">
        <f t="shared" si="5"/>
        <v>2.1754600000000002</v>
      </c>
      <c r="K46">
        <v>175</v>
      </c>
      <c r="L46">
        <v>4.0000000000000001E-3</v>
      </c>
      <c r="M46">
        <v>0</v>
      </c>
      <c r="N46">
        <v>44</v>
      </c>
      <c r="O46">
        <v>875.85</v>
      </c>
      <c r="P46">
        <v>44</v>
      </c>
      <c r="Q46">
        <v>776.95</v>
      </c>
      <c r="R46">
        <v>44</v>
      </c>
      <c r="S46">
        <v>-37.15</v>
      </c>
      <c r="T46">
        <v>44</v>
      </c>
      <c r="U46">
        <v>33.97</v>
      </c>
      <c r="V46">
        <v>44</v>
      </c>
      <c r="W46">
        <v>0.44969399999999998</v>
      </c>
    </row>
    <row r="47" spans="1:23" x14ac:dyDescent="0.3">
      <c r="A47" s="5">
        <f t="shared" si="0"/>
        <v>201</v>
      </c>
      <c r="B47" s="1">
        <f t="shared" si="7"/>
        <v>0.99722574030516853</v>
      </c>
      <c r="C47" s="1">
        <f t="shared" si="8"/>
        <v>-73.19</v>
      </c>
      <c r="I47" s="8">
        <f t="shared" si="6"/>
        <v>2.3148999999999997</v>
      </c>
      <c r="J47" s="8">
        <f t="shared" si="5"/>
        <v>2.3213399999999997</v>
      </c>
      <c r="K47">
        <v>201</v>
      </c>
      <c r="L47">
        <v>4.0000000000000001E-3</v>
      </c>
      <c r="M47">
        <v>0</v>
      </c>
      <c r="N47">
        <v>45</v>
      </c>
      <c r="O47">
        <v>826.75</v>
      </c>
      <c r="P47">
        <v>45</v>
      </c>
      <c r="Q47">
        <v>829.05</v>
      </c>
      <c r="R47">
        <v>45</v>
      </c>
      <c r="S47">
        <v>-41.25</v>
      </c>
      <c r="T47">
        <v>45</v>
      </c>
      <c r="U47">
        <v>31.94</v>
      </c>
      <c r="V47">
        <v>45</v>
      </c>
      <c r="W47">
        <v>0.450434</v>
      </c>
    </row>
    <row r="48" spans="1:23" x14ac:dyDescent="0.3">
      <c r="A48" s="5">
        <f t="shared" si="0"/>
        <v>225</v>
      </c>
      <c r="B48" s="1">
        <f t="shared" si="7"/>
        <v>0.88895873814150195</v>
      </c>
      <c r="C48" s="1">
        <f t="shared" si="8"/>
        <v>-74.22</v>
      </c>
      <c r="I48" s="8">
        <f t="shared" si="6"/>
        <v>2.1776999999999997</v>
      </c>
      <c r="J48" s="8">
        <f t="shared" si="5"/>
        <v>2.4497199999999997</v>
      </c>
      <c r="K48">
        <v>225</v>
      </c>
      <c r="L48">
        <v>4.0000000000000001E-3</v>
      </c>
      <c r="M48">
        <v>0</v>
      </c>
      <c r="N48">
        <v>46</v>
      </c>
      <c r="O48">
        <v>777.75</v>
      </c>
      <c r="P48">
        <v>46</v>
      </c>
      <c r="Q48">
        <v>874.9</v>
      </c>
      <c r="R48">
        <v>46</v>
      </c>
      <c r="S48">
        <v>-44.61</v>
      </c>
      <c r="T48">
        <v>46</v>
      </c>
      <c r="U48">
        <v>29.61</v>
      </c>
      <c r="V48">
        <v>46</v>
      </c>
      <c r="W48">
        <v>0.45039299999999999</v>
      </c>
    </row>
    <row r="49" spans="1:23" x14ac:dyDescent="0.3">
      <c r="A49" s="5">
        <f t="shared" si="0"/>
        <v>251</v>
      </c>
      <c r="B49" s="1">
        <f t="shared" si="7"/>
        <v>0.81044123346066554</v>
      </c>
      <c r="C49" s="1">
        <f t="shared" si="8"/>
        <v>-75.240000000000009</v>
      </c>
      <c r="I49" s="8">
        <f t="shared" si="6"/>
        <v>2.0494599999999998</v>
      </c>
      <c r="J49" s="8">
        <f t="shared" si="5"/>
        <v>2.5288199999999996</v>
      </c>
      <c r="K49">
        <v>251</v>
      </c>
      <c r="L49">
        <v>4.0000000000000001E-3</v>
      </c>
      <c r="M49">
        <v>0</v>
      </c>
      <c r="N49">
        <v>47</v>
      </c>
      <c r="O49">
        <v>731.95</v>
      </c>
      <c r="P49">
        <v>47</v>
      </c>
      <c r="Q49">
        <v>903.15</v>
      </c>
      <c r="R49">
        <v>47</v>
      </c>
      <c r="S49">
        <v>-47.35</v>
      </c>
      <c r="T49">
        <v>47</v>
      </c>
      <c r="U49">
        <v>27.89</v>
      </c>
      <c r="V49">
        <v>47</v>
      </c>
      <c r="W49">
        <v>0.45039600000000002</v>
      </c>
    </row>
    <row r="50" spans="1:23" x14ac:dyDescent="0.3">
      <c r="A50" s="5">
        <f t="shared" si="0"/>
        <v>275</v>
      </c>
      <c r="B50" s="1">
        <f t="shared" si="7"/>
        <v>0.74234118026443086</v>
      </c>
      <c r="C50" s="1">
        <f t="shared" si="8"/>
        <v>-76.09</v>
      </c>
      <c r="I50" s="8">
        <f t="shared" si="6"/>
        <v>1.9336799999999998</v>
      </c>
      <c r="J50" s="8">
        <f t="shared" si="5"/>
        <v>2.6048399999999998</v>
      </c>
      <c r="K50">
        <v>275</v>
      </c>
      <c r="L50">
        <v>4.0000000000000001E-3</v>
      </c>
      <c r="M50">
        <v>0</v>
      </c>
      <c r="N50">
        <v>48</v>
      </c>
      <c r="O50">
        <v>690.6</v>
      </c>
      <c r="P50">
        <v>48</v>
      </c>
      <c r="Q50">
        <v>930.3</v>
      </c>
      <c r="R50">
        <v>48</v>
      </c>
      <c r="S50">
        <v>-49.69</v>
      </c>
      <c r="T50">
        <v>48</v>
      </c>
      <c r="U50">
        <v>26.4</v>
      </c>
      <c r="V50">
        <v>48</v>
      </c>
      <c r="W50">
        <v>0.45009399999999999</v>
      </c>
    </row>
    <row r="51" spans="1:23" x14ac:dyDescent="0.3">
      <c r="A51" s="5">
        <f t="shared" si="0"/>
        <v>301</v>
      </c>
      <c r="B51" s="1">
        <f t="shared" si="7"/>
        <v>0.6832036998108052</v>
      </c>
      <c r="C51" s="1">
        <f t="shared" si="8"/>
        <v>-76.66</v>
      </c>
      <c r="I51" s="8">
        <f t="shared" si="6"/>
        <v>1.8199999999999998</v>
      </c>
      <c r="J51" s="8">
        <f t="shared" si="5"/>
        <v>2.6639199999999996</v>
      </c>
      <c r="K51">
        <v>301</v>
      </c>
      <c r="L51">
        <v>4.0000000000000001E-3</v>
      </c>
      <c r="M51">
        <v>0</v>
      </c>
      <c r="N51">
        <v>49</v>
      </c>
      <c r="O51">
        <v>650</v>
      </c>
      <c r="P51">
        <v>49</v>
      </c>
      <c r="Q51">
        <v>951.4</v>
      </c>
      <c r="R51">
        <v>49</v>
      </c>
      <c r="S51">
        <v>-51.59</v>
      </c>
      <c r="T51">
        <v>49</v>
      </c>
      <c r="U51">
        <v>25.07</v>
      </c>
      <c r="V51">
        <v>49</v>
      </c>
      <c r="W51">
        <v>0.45044499999999998</v>
      </c>
    </row>
    <row r="52" spans="1:23" x14ac:dyDescent="0.3">
      <c r="A52" s="5">
        <f t="shared" si="0"/>
        <v>325</v>
      </c>
      <c r="B52" s="1">
        <f t="shared" si="7"/>
        <v>0.63798634105960272</v>
      </c>
      <c r="C52" s="1">
        <f t="shared" si="8"/>
        <v>-77.209999999999994</v>
      </c>
      <c r="I52" s="8">
        <f t="shared" si="6"/>
        <v>1.7263399999999998</v>
      </c>
      <c r="J52" s="8">
        <f t="shared" si="5"/>
        <v>2.7059199999999994</v>
      </c>
      <c r="K52">
        <v>325</v>
      </c>
      <c r="L52">
        <v>4.0000000000000001E-3</v>
      </c>
      <c r="M52">
        <v>0</v>
      </c>
      <c r="N52">
        <v>50</v>
      </c>
      <c r="O52">
        <v>616.54999999999995</v>
      </c>
      <c r="P52">
        <v>50</v>
      </c>
      <c r="Q52">
        <v>966.4</v>
      </c>
      <c r="R52">
        <v>50</v>
      </c>
      <c r="S52">
        <v>-53.16</v>
      </c>
      <c r="T52">
        <v>50</v>
      </c>
      <c r="U52">
        <v>24.05</v>
      </c>
      <c r="V52">
        <v>50</v>
      </c>
      <c r="W52">
        <v>0.45072600000000002</v>
      </c>
    </row>
    <row r="53" spans="1:23" x14ac:dyDescent="0.3">
      <c r="A53" s="5">
        <f t="shared" si="0"/>
        <v>351</v>
      </c>
      <c r="B53" s="1">
        <f t="shared" si="7"/>
        <v>0.59272044266206403</v>
      </c>
      <c r="C53" s="1">
        <f t="shared" si="8"/>
        <v>-77.7</v>
      </c>
      <c r="I53" s="8">
        <f t="shared" si="6"/>
        <v>1.6346399999999999</v>
      </c>
      <c r="J53" s="8">
        <f t="shared" si="5"/>
        <v>2.75786</v>
      </c>
      <c r="K53">
        <v>351</v>
      </c>
      <c r="L53">
        <v>4.0000000000000001E-3</v>
      </c>
      <c r="M53">
        <v>0</v>
      </c>
      <c r="N53">
        <v>51</v>
      </c>
      <c r="O53">
        <v>583.79999999999995</v>
      </c>
      <c r="P53">
        <v>51</v>
      </c>
      <c r="Q53">
        <v>984.95</v>
      </c>
      <c r="R53">
        <v>51</v>
      </c>
      <c r="S53">
        <v>-54.57</v>
      </c>
      <c r="T53">
        <v>51</v>
      </c>
      <c r="U53">
        <v>23.13</v>
      </c>
      <c r="V53">
        <v>51</v>
      </c>
      <c r="W53">
        <v>0.45078299999999999</v>
      </c>
    </row>
    <row r="54" spans="1:23" x14ac:dyDescent="0.3">
      <c r="A54" s="5">
        <f t="shared" si="0"/>
        <v>375</v>
      </c>
      <c r="B54" s="1">
        <f t="shared" si="7"/>
        <v>0.56109913252770394</v>
      </c>
      <c r="C54" s="1">
        <f t="shared" si="8"/>
        <v>-77.990000000000009</v>
      </c>
      <c r="I54" s="8">
        <f t="shared" si="6"/>
        <v>1.5666</v>
      </c>
      <c r="J54" s="8">
        <f t="shared" si="5"/>
        <v>2.7920199999999999</v>
      </c>
      <c r="K54">
        <v>375</v>
      </c>
      <c r="L54">
        <v>4.0000000000000001E-3</v>
      </c>
      <c r="M54">
        <v>0</v>
      </c>
      <c r="N54">
        <v>52</v>
      </c>
      <c r="O54">
        <v>559.5</v>
      </c>
      <c r="P54">
        <v>52</v>
      </c>
      <c r="Q54">
        <v>997.15</v>
      </c>
      <c r="R54">
        <v>52</v>
      </c>
      <c r="S54">
        <v>-55.42</v>
      </c>
      <c r="T54">
        <v>52</v>
      </c>
      <c r="U54">
        <v>22.57</v>
      </c>
      <c r="V54">
        <v>52</v>
      </c>
      <c r="W54">
        <v>0.45093800000000001</v>
      </c>
    </row>
    <row r="55" spans="1:23" x14ac:dyDescent="0.3">
      <c r="A55" s="5">
        <f t="shared" si="0"/>
        <v>401</v>
      </c>
      <c r="B55" s="1">
        <f t="shared" si="7"/>
        <v>0.52444116924588557</v>
      </c>
      <c r="C55" s="1">
        <f t="shared" si="8"/>
        <v>-78.28</v>
      </c>
      <c r="I55" s="8">
        <f t="shared" si="6"/>
        <v>1.4944999999999999</v>
      </c>
      <c r="J55" s="8">
        <f t="shared" si="5"/>
        <v>2.8496999999999999</v>
      </c>
      <c r="K55">
        <v>401</v>
      </c>
      <c r="L55">
        <v>4.0000000000000001E-3</v>
      </c>
      <c r="M55">
        <v>0</v>
      </c>
      <c r="N55">
        <v>53</v>
      </c>
      <c r="O55">
        <v>533.75</v>
      </c>
      <c r="P55">
        <v>53</v>
      </c>
      <c r="Q55">
        <v>1017.75</v>
      </c>
      <c r="R55">
        <v>53</v>
      </c>
      <c r="S55">
        <v>-56.59</v>
      </c>
      <c r="T55">
        <v>53</v>
      </c>
      <c r="U55">
        <v>21.69</v>
      </c>
      <c r="V55">
        <v>53</v>
      </c>
      <c r="W55">
        <v>0.45095499999999999</v>
      </c>
    </row>
    <row r="56" spans="1:23" x14ac:dyDescent="0.3">
      <c r="A56" s="5">
        <f t="shared" si="0"/>
        <v>425</v>
      </c>
      <c r="B56" s="1">
        <f t="shared" si="7"/>
        <v>0.49421055181435009</v>
      </c>
      <c r="C56" s="1">
        <f t="shared" si="8"/>
        <v>-78.55</v>
      </c>
      <c r="I56" s="8">
        <f t="shared" si="6"/>
        <v>1.42814</v>
      </c>
      <c r="J56" s="8">
        <f t="shared" si="5"/>
        <v>2.8897399999999998</v>
      </c>
      <c r="K56">
        <v>425</v>
      </c>
      <c r="L56">
        <v>4.0000000000000001E-3</v>
      </c>
      <c r="M56">
        <v>0</v>
      </c>
      <c r="N56">
        <v>54</v>
      </c>
      <c r="O56">
        <v>510.05</v>
      </c>
      <c r="P56">
        <v>54</v>
      </c>
      <c r="Q56">
        <v>1032.05</v>
      </c>
      <c r="R56">
        <v>54</v>
      </c>
      <c r="S56">
        <v>-57.5</v>
      </c>
      <c r="T56">
        <v>54</v>
      </c>
      <c r="U56">
        <v>21.05</v>
      </c>
      <c r="V56">
        <v>54</v>
      </c>
      <c r="W56">
        <v>0.45080399999999998</v>
      </c>
    </row>
    <row r="57" spans="1:23" x14ac:dyDescent="0.3">
      <c r="A57" s="5">
        <f t="shared" si="0"/>
        <v>451</v>
      </c>
      <c r="B57" s="1">
        <f t="shared" si="7"/>
        <v>0.46139321985409809</v>
      </c>
      <c r="C57" s="1">
        <f t="shared" si="8"/>
        <v>-78.73</v>
      </c>
      <c r="I57" s="8">
        <f t="shared" si="6"/>
        <v>1.354752</v>
      </c>
      <c r="J57" s="8">
        <f t="shared" si="5"/>
        <v>2.9362200000000001</v>
      </c>
      <c r="K57">
        <v>451</v>
      </c>
      <c r="L57">
        <v>4.0000000000000001E-3</v>
      </c>
      <c r="M57">
        <v>0</v>
      </c>
      <c r="N57">
        <v>55</v>
      </c>
      <c r="O57">
        <v>483.84</v>
      </c>
      <c r="P57">
        <v>55</v>
      </c>
      <c r="Q57">
        <v>1048.6500000000001</v>
      </c>
      <c r="R57">
        <v>55</v>
      </c>
      <c r="S57">
        <v>-58.74</v>
      </c>
      <c r="T57">
        <v>55</v>
      </c>
      <c r="U57">
        <v>19.989999999999998</v>
      </c>
      <c r="V57">
        <v>55</v>
      </c>
      <c r="W57">
        <v>0.502799</v>
      </c>
    </row>
    <row r="58" spans="1:23" x14ac:dyDescent="0.3">
      <c r="A58" s="5">
        <f t="shared" si="0"/>
        <v>475</v>
      </c>
      <c r="B58" s="1">
        <f t="shared" si="7"/>
        <v>0.4445930040958524</v>
      </c>
      <c r="C58" s="1">
        <f t="shared" si="8"/>
        <v>-78.72</v>
      </c>
      <c r="I58" s="8">
        <f t="shared" si="6"/>
        <v>1.3221039999999999</v>
      </c>
      <c r="J58" s="8">
        <f t="shared" si="5"/>
        <v>2.9737399999999998</v>
      </c>
      <c r="K58">
        <v>475</v>
      </c>
      <c r="L58">
        <v>4.0000000000000001E-3</v>
      </c>
      <c r="M58">
        <v>0</v>
      </c>
      <c r="N58">
        <v>56</v>
      </c>
      <c r="O58">
        <v>472.18</v>
      </c>
      <c r="P58">
        <v>56</v>
      </c>
      <c r="Q58">
        <v>1062.05</v>
      </c>
      <c r="R58">
        <v>56</v>
      </c>
      <c r="S58">
        <v>-59.05</v>
      </c>
      <c r="T58">
        <v>56</v>
      </c>
      <c r="U58">
        <v>19.670000000000002</v>
      </c>
      <c r="V58">
        <v>56</v>
      </c>
      <c r="W58">
        <v>0.49947999999999998</v>
      </c>
    </row>
    <row r="59" spans="1:23" x14ac:dyDescent="0.3">
      <c r="A59" s="5">
        <f t="shared" si="0"/>
        <v>501</v>
      </c>
      <c r="B59" s="1">
        <f t="shared" si="7"/>
        <v>0.42423057224007082</v>
      </c>
      <c r="C59" s="1">
        <f t="shared" si="8"/>
        <v>-78.849999999999994</v>
      </c>
      <c r="I59" s="8">
        <f t="shared" si="6"/>
        <v>1.275568</v>
      </c>
      <c r="J59" s="8">
        <f t="shared" si="5"/>
        <v>3.0067799999999996</v>
      </c>
      <c r="K59">
        <v>501</v>
      </c>
      <c r="L59">
        <v>4.0000000000000001E-3</v>
      </c>
      <c r="M59">
        <v>0</v>
      </c>
      <c r="N59">
        <v>57</v>
      </c>
      <c r="O59">
        <v>455.56</v>
      </c>
      <c r="P59">
        <v>57</v>
      </c>
      <c r="Q59">
        <v>1073.8499999999999</v>
      </c>
      <c r="R59">
        <v>57</v>
      </c>
      <c r="S59">
        <v>-59.93</v>
      </c>
      <c r="T59">
        <v>57</v>
      </c>
      <c r="U59">
        <v>18.920000000000002</v>
      </c>
      <c r="V59">
        <v>57</v>
      </c>
      <c r="W59">
        <v>0.50112500000000004</v>
      </c>
    </row>
    <row r="60" spans="1:23" x14ac:dyDescent="0.3">
      <c r="A60" s="5">
        <f t="shared" si="0"/>
        <v>525</v>
      </c>
      <c r="B60" s="1">
        <f t="shared" si="7"/>
        <v>0.40329634915519547</v>
      </c>
      <c r="C60" s="1">
        <f t="shared" si="8"/>
        <v>-78.95</v>
      </c>
      <c r="I60" s="8">
        <f t="shared" si="6"/>
        <v>1.2263999999999999</v>
      </c>
      <c r="J60" s="8">
        <f t="shared" si="5"/>
        <v>3.0409399999999995</v>
      </c>
      <c r="K60">
        <v>525</v>
      </c>
      <c r="L60">
        <v>4.0000000000000001E-3</v>
      </c>
      <c r="M60">
        <v>0</v>
      </c>
      <c r="N60">
        <v>58</v>
      </c>
      <c r="O60">
        <v>438</v>
      </c>
      <c r="P60">
        <v>58</v>
      </c>
      <c r="Q60">
        <v>1086.05</v>
      </c>
      <c r="R60">
        <v>58</v>
      </c>
      <c r="S60">
        <v>-60.64</v>
      </c>
      <c r="T60">
        <v>58</v>
      </c>
      <c r="U60">
        <v>18.309999999999999</v>
      </c>
      <c r="V60">
        <v>58</v>
      </c>
      <c r="W60">
        <v>0.50216899999999998</v>
      </c>
    </row>
    <row r="61" spans="1:23" x14ac:dyDescent="0.3">
      <c r="A61" s="5">
        <f t="shared" si="0"/>
        <v>551</v>
      </c>
      <c r="B61" s="1">
        <f t="shared" si="7"/>
        <v>0.38472962507402853</v>
      </c>
      <c r="C61" s="1">
        <f t="shared" si="8"/>
        <v>-79.06</v>
      </c>
      <c r="I61" s="8">
        <f t="shared" si="6"/>
        <v>1.182328</v>
      </c>
      <c r="J61" s="8">
        <f t="shared" si="5"/>
        <v>3.07314</v>
      </c>
      <c r="K61">
        <v>551</v>
      </c>
      <c r="L61">
        <v>4.0000000000000001E-3</v>
      </c>
      <c r="M61">
        <v>0</v>
      </c>
      <c r="N61">
        <v>59</v>
      </c>
      <c r="O61">
        <v>422.26</v>
      </c>
      <c r="P61">
        <v>59</v>
      </c>
      <c r="Q61">
        <v>1097.55</v>
      </c>
      <c r="R61">
        <v>59</v>
      </c>
      <c r="S61">
        <v>-61.5</v>
      </c>
      <c r="T61">
        <v>59</v>
      </c>
      <c r="U61">
        <v>17.559999999999999</v>
      </c>
      <c r="V61">
        <v>59</v>
      </c>
      <c r="W61">
        <v>0.50103399999999998</v>
      </c>
    </row>
    <row r="62" spans="1:23" x14ac:dyDescent="0.3">
      <c r="A62" s="5">
        <f t="shared" si="0"/>
        <v>575</v>
      </c>
      <c r="B62" s="1">
        <f t="shared" si="7"/>
        <v>0.36981507437717598</v>
      </c>
      <c r="C62" s="1">
        <f t="shared" si="8"/>
        <v>-79.180000000000007</v>
      </c>
      <c r="I62" s="8">
        <f t="shared" si="6"/>
        <v>1.1450879999999999</v>
      </c>
      <c r="J62" s="8">
        <f t="shared" si="5"/>
        <v>3.0963799999999995</v>
      </c>
      <c r="K62">
        <v>575</v>
      </c>
      <c r="L62">
        <v>4.0000000000000001E-3</v>
      </c>
      <c r="M62">
        <v>0</v>
      </c>
      <c r="N62">
        <v>60</v>
      </c>
      <c r="O62">
        <v>408.96</v>
      </c>
      <c r="P62">
        <v>60</v>
      </c>
      <c r="Q62">
        <v>1105.8499999999999</v>
      </c>
      <c r="R62">
        <v>60</v>
      </c>
      <c r="S62">
        <v>-62.15</v>
      </c>
      <c r="T62">
        <v>60</v>
      </c>
      <c r="U62">
        <v>17.03</v>
      </c>
      <c r="V62">
        <v>60</v>
      </c>
      <c r="W62">
        <v>0.502417</v>
      </c>
    </row>
    <row r="63" spans="1:23" x14ac:dyDescent="0.3">
      <c r="A63" s="5">
        <f t="shared" si="0"/>
        <v>601</v>
      </c>
      <c r="B63" s="1">
        <f t="shared" si="7"/>
        <v>0.35440154267007479</v>
      </c>
      <c r="C63" s="1">
        <f t="shared" si="8"/>
        <v>-79.319999999999993</v>
      </c>
      <c r="I63" s="8">
        <f t="shared" si="6"/>
        <v>1.1063919999999998</v>
      </c>
      <c r="J63" s="8">
        <f t="shared" si="5"/>
        <v>3.1218600000000003</v>
      </c>
      <c r="K63">
        <v>601</v>
      </c>
      <c r="L63">
        <v>4.0000000000000001E-3</v>
      </c>
      <c r="M63">
        <v>0</v>
      </c>
      <c r="N63">
        <v>61</v>
      </c>
      <c r="O63">
        <v>395.14</v>
      </c>
      <c r="P63">
        <v>61</v>
      </c>
      <c r="Q63">
        <v>1114.95</v>
      </c>
      <c r="R63">
        <v>61</v>
      </c>
      <c r="S63">
        <v>-62.78</v>
      </c>
      <c r="T63">
        <v>61</v>
      </c>
      <c r="U63">
        <v>16.54</v>
      </c>
      <c r="V63">
        <v>61</v>
      </c>
      <c r="W63">
        <v>0.50268500000000005</v>
      </c>
    </row>
    <row r="64" spans="1:23" x14ac:dyDescent="0.3">
      <c r="A64" s="5">
        <f t="shared" si="0"/>
        <v>625</v>
      </c>
      <c r="B64" s="1">
        <f t="shared" si="7"/>
        <v>0.34366874443455031</v>
      </c>
      <c r="C64" s="1">
        <f t="shared" si="8"/>
        <v>-79.23</v>
      </c>
      <c r="I64" s="8">
        <f t="shared" si="6"/>
        <v>1.0806319999999998</v>
      </c>
      <c r="J64" s="8">
        <f t="shared" si="5"/>
        <v>3.1443999999999996</v>
      </c>
      <c r="K64">
        <v>625</v>
      </c>
      <c r="L64">
        <v>4.0000000000000001E-3</v>
      </c>
      <c r="M64">
        <v>0</v>
      </c>
      <c r="N64">
        <v>62</v>
      </c>
      <c r="O64">
        <v>385.94</v>
      </c>
      <c r="P64">
        <v>62</v>
      </c>
      <c r="Q64">
        <v>1123</v>
      </c>
      <c r="R64">
        <v>62</v>
      </c>
      <c r="S64">
        <v>-63.22</v>
      </c>
      <c r="T64">
        <v>62</v>
      </c>
      <c r="U64">
        <v>16.010000000000002</v>
      </c>
      <c r="V64">
        <v>62</v>
      </c>
      <c r="W64">
        <v>0.50245799999999996</v>
      </c>
    </row>
    <row r="65" spans="1:23" x14ac:dyDescent="0.3">
      <c r="A65" s="5">
        <f t="shared" si="0"/>
        <v>651</v>
      </c>
      <c r="B65" s="1">
        <f t="shared" si="7"/>
        <v>0.33019160139829196</v>
      </c>
      <c r="C65" s="1">
        <f t="shared" si="8"/>
        <v>-79.210000000000008</v>
      </c>
      <c r="I65" s="8">
        <f t="shared" si="6"/>
        <v>1.0446800000000001</v>
      </c>
      <c r="J65" s="8">
        <f t="shared" si="5"/>
        <v>3.1638600000000001</v>
      </c>
      <c r="K65">
        <v>651</v>
      </c>
      <c r="L65">
        <v>4.0000000000000001E-3</v>
      </c>
      <c r="M65">
        <v>0</v>
      </c>
      <c r="N65">
        <v>63</v>
      </c>
      <c r="O65">
        <v>373.1</v>
      </c>
      <c r="P65">
        <v>63</v>
      </c>
      <c r="Q65">
        <v>1129.95</v>
      </c>
      <c r="R65">
        <v>63</v>
      </c>
      <c r="S65">
        <v>-63.84</v>
      </c>
      <c r="T65">
        <v>63</v>
      </c>
      <c r="U65">
        <v>15.37</v>
      </c>
      <c r="V65">
        <v>63</v>
      </c>
      <c r="W65">
        <v>0.50178699999999998</v>
      </c>
    </row>
    <row r="66" spans="1:23" x14ac:dyDescent="0.3">
      <c r="A66" s="5">
        <f t="shared" si="0"/>
        <v>675</v>
      </c>
      <c r="B66" s="1">
        <f t="shared" si="7"/>
        <v>0.31882528796271875</v>
      </c>
      <c r="C66" s="1">
        <f t="shared" si="8"/>
        <v>-79.180000000000007</v>
      </c>
      <c r="I66" s="8">
        <f t="shared" si="6"/>
        <v>1.01528</v>
      </c>
      <c r="J66" s="8">
        <f t="shared" si="5"/>
        <v>3.1844399999999995</v>
      </c>
      <c r="K66">
        <v>675</v>
      </c>
      <c r="L66">
        <v>4.0000000000000001E-3</v>
      </c>
      <c r="M66">
        <v>0</v>
      </c>
      <c r="N66">
        <v>64</v>
      </c>
      <c r="O66">
        <v>362.6</v>
      </c>
      <c r="P66">
        <v>64</v>
      </c>
      <c r="Q66">
        <v>1137.3</v>
      </c>
      <c r="R66">
        <v>64</v>
      </c>
      <c r="S66">
        <v>-64.23</v>
      </c>
      <c r="T66">
        <v>64</v>
      </c>
      <c r="U66">
        <v>14.95</v>
      </c>
      <c r="V66">
        <v>64</v>
      </c>
      <c r="W66">
        <v>0.50039</v>
      </c>
    </row>
    <row r="67" spans="1:23" x14ac:dyDescent="0.3">
      <c r="A67" s="5">
        <f t="shared" si="0"/>
        <v>701</v>
      </c>
      <c r="B67" s="1">
        <f t="shared" si="7"/>
        <v>0.30590294490876474</v>
      </c>
      <c r="C67" s="1">
        <f t="shared" si="8"/>
        <v>-79.12</v>
      </c>
      <c r="I67" s="8">
        <f t="shared" si="6"/>
        <v>0.97871200000000003</v>
      </c>
      <c r="J67" s="8">
        <f t="shared" si="5"/>
        <v>3.1994199999999999</v>
      </c>
      <c r="K67">
        <v>701</v>
      </c>
      <c r="L67">
        <v>4.0000000000000001E-3</v>
      </c>
      <c r="M67">
        <v>0</v>
      </c>
      <c r="N67">
        <v>65</v>
      </c>
      <c r="O67">
        <v>349.54</v>
      </c>
      <c r="P67">
        <v>65</v>
      </c>
      <c r="Q67">
        <v>1142.6500000000001</v>
      </c>
      <c r="R67">
        <v>65</v>
      </c>
      <c r="S67">
        <v>-64.89</v>
      </c>
      <c r="T67">
        <v>65</v>
      </c>
      <c r="U67">
        <v>14.23</v>
      </c>
      <c r="V67">
        <v>65</v>
      </c>
      <c r="W67">
        <v>0.50239199999999995</v>
      </c>
    </row>
    <row r="68" spans="1:23" x14ac:dyDescent="0.3">
      <c r="A68" s="5">
        <f t="shared" si="0"/>
        <v>725</v>
      </c>
      <c r="B68" s="1">
        <f t="shared" si="7"/>
        <v>0.29472403302911776</v>
      </c>
      <c r="C68" s="1">
        <f t="shared" si="8"/>
        <v>-79.010000000000005</v>
      </c>
      <c r="I68" s="8">
        <f t="shared" si="6"/>
        <v>0.94942399999999982</v>
      </c>
      <c r="J68" s="8">
        <f t="shared" si="5"/>
        <v>3.2213999999999996</v>
      </c>
      <c r="K68">
        <v>725</v>
      </c>
      <c r="L68">
        <v>4.0000000000000001E-3</v>
      </c>
      <c r="M68">
        <v>0</v>
      </c>
      <c r="N68">
        <v>66</v>
      </c>
      <c r="O68">
        <v>339.08</v>
      </c>
      <c r="P68">
        <v>66</v>
      </c>
      <c r="Q68">
        <v>1150.5</v>
      </c>
      <c r="R68">
        <v>66</v>
      </c>
      <c r="S68">
        <v>-65.36</v>
      </c>
      <c r="T68">
        <v>66</v>
      </c>
      <c r="U68">
        <v>13.65</v>
      </c>
      <c r="V68">
        <v>66</v>
      </c>
      <c r="W68">
        <v>0.50197199999999997</v>
      </c>
    </row>
    <row r="69" spans="1:23" x14ac:dyDescent="0.3">
      <c r="A69" s="5">
        <f t="shared" si="0"/>
        <v>751</v>
      </c>
      <c r="B69" s="1">
        <f t="shared" si="7"/>
        <v>0.28580580927232585</v>
      </c>
      <c r="C69" s="1">
        <f t="shared" si="8"/>
        <v>-78.989999999999995</v>
      </c>
      <c r="H69" s="6"/>
      <c r="I69" s="8">
        <f t="shared" si="6"/>
        <v>0.92433599999999994</v>
      </c>
      <c r="J69" s="8">
        <f t="shared" si="5"/>
        <v>3.23414</v>
      </c>
      <c r="K69">
        <v>751</v>
      </c>
      <c r="L69">
        <v>4.0000000000000001E-3</v>
      </c>
      <c r="M69">
        <v>0</v>
      </c>
      <c r="N69">
        <v>67</v>
      </c>
      <c r="O69">
        <v>330.12</v>
      </c>
      <c r="P69">
        <v>67</v>
      </c>
      <c r="Q69">
        <v>1155.05</v>
      </c>
      <c r="R69">
        <v>67</v>
      </c>
      <c r="S69">
        <v>-65.709999999999994</v>
      </c>
      <c r="T69">
        <v>67</v>
      </c>
      <c r="U69">
        <v>13.28</v>
      </c>
      <c r="V69">
        <v>67</v>
      </c>
      <c r="W69">
        <v>0.50119400000000003</v>
      </c>
    </row>
    <row r="70" spans="1:23" x14ac:dyDescent="0.3">
      <c r="A70" s="5">
        <f t="shared" si="0"/>
        <v>801</v>
      </c>
      <c r="B70" s="1">
        <f t="shared" si="7"/>
        <v>0.26772300972121105</v>
      </c>
      <c r="C70" s="1">
        <f t="shared" si="8"/>
        <v>-79.13</v>
      </c>
      <c r="I70" s="8">
        <f t="shared" si="6"/>
        <v>0.87522399999999989</v>
      </c>
      <c r="J70" s="8">
        <f t="shared" si="5"/>
        <v>3.2691399999999997</v>
      </c>
      <c r="K70">
        <v>801</v>
      </c>
      <c r="L70">
        <v>4.0000000000000001E-3</v>
      </c>
      <c r="M70">
        <v>0</v>
      </c>
      <c r="N70">
        <v>68</v>
      </c>
      <c r="O70">
        <v>312.58</v>
      </c>
      <c r="P70">
        <v>68</v>
      </c>
      <c r="Q70">
        <v>1167.55</v>
      </c>
      <c r="R70">
        <v>68</v>
      </c>
      <c r="S70">
        <v>-66.53</v>
      </c>
      <c r="T70">
        <v>68</v>
      </c>
      <c r="U70">
        <v>12.6</v>
      </c>
      <c r="V70">
        <v>68</v>
      </c>
      <c r="W70">
        <v>0.50040600000000002</v>
      </c>
    </row>
    <row r="71" spans="1:23" x14ac:dyDescent="0.3">
      <c r="A71" s="5">
        <f t="shared" si="0"/>
        <v>851</v>
      </c>
      <c r="B71" s="1">
        <f t="shared" si="7"/>
        <v>0.25449433415693956</v>
      </c>
      <c r="C71" s="1">
        <f t="shared" si="8"/>
        <v>-78.78</v>
      </c>
      <c r="I71" s="8">
        <f t="shared" si="6"/>
        <v>0.83635999999999988</v>
      </c>
      <c r="J71" s="8">
        <f t="shared" si="5"/>
        <v>3.2863600000000002</v>
      </c>
      <c r="K71">
        <v>851</v>
      </c>
      <c r="L71">
        <v>4.0000000000000001E-3</v>
      </c>
      <c r="M71">
        <v>0</v>
      </c>
      <c r="N71">
        <v>69</v>
      </c>
      <c r="O71">
        <v>298.7</v>
      </c>
      <c r="P71">
        <v>69</v>
      </c>
      <c r="Q71">
        <v>1173.7</v>
      </c>
      <c r="R71">
        <v>69</v>
      </c>
      <c r="S71">
        <v>-67.09</v>
      </c>
      <c r="T71">
        <v>69</v>
      </c>
      <c r="U71">
        <v>11.69</v>
      </c>
      <c r="V71">
        <v>69</v>
      </c>
      <c r="W71">
        <v>0.50123499999999999</v>
      </c>
    </row>
    <row r="72" spans="1:23" x14ac:dyDescent="0.3">
      <c r="A72" s="5">
        <f t="shared" si="0"/>
        <v>901</v>
      </c>
      <c r="B72" s="1">
        <f t="shared" si="7"/>
        <v>0.23859976267163926</v>
      </c>
      <c r="C72" s="1">
        <f t="shared" si="8"/>
        <v>-78.599999999999994</v>
      </c>
      <c r="I72" s="8">
        <f t="shared" si="6"/>
        <v>0.7881999999999999</v>
      </c>
      <c r="J72" s="8">
        <f t="shared" si="5"/>
        <v>3.3034399999999997</v>
      </c>
      <c r="K72">
        <v>901</v>
      </c>
      <c r="L72">
        <v>4.0000000000000001E-3</v>
      </c>
      <c r="M72">
        <v>0</v>
      </c>
      <c r="N72">
        <v>70</v>
      </c>
      <c r="O72">
        <v>281.5</v>
      </c>
      <c r="P72">
        <v>70</v>
      </c>
      <c r="Q72">
        <v>1179.8</v>
      </c>
      <c r="R72">
        <v>70</v>
      </c>
      <c r="S72">
        <v>-67.739999999999995</v>
      </c>
      <c r="T72">
        <v>70</v>
      </c>
      <c r="U72">
        <v>10.86</v>
      </c>
      <c r="V72">
        <v>70</v>
      </c>
      <c r="W72">
        <v>0.500224</v>
      </c>
    </row>
    <row r="73" spans="1:23" x14ac:dyDescent="0.3">
      <c r="A73" s="5">
        <f t="shared" si="0"/>
        <v>951</v>
      </c>
      <c r="B73" s="1">
        <f t="shared" si="7"/>
        <v>0.2289452580931077</v>
      </c>
      <c r="C73" s="1">
        <f t="shared" si="8"/>
        <v>-78.410000000000011</v>
      </c>
      <c r="I73" s="8">
        <f t="shared" si="6"/>
        <v>0.75941600000000009</v>
      </c>
      <c r="J73" s="8">
        <f t="shared" si="5"/>
        <v>3.3170199999999999</v>
      </c>
      <c r="K73">
        <v>951</v>
      </c>
      <c r="L73">
        <v>4.0000000000000001E-3</v>
      </c>
      <c r="M73">
        <v>0</v>
      </c>
      <c r="N73">
        <v>71</v>
      </c>
      <c r="O73">
        <v>271.22000000000003</v>
      </c>
      <c r="P73">
        <v>71</v>
      </c>
      <c r="Q73">
        <v>1184.6500000000001</v>
      </c>
      <c r="R73">
        <v>71</v>
      </c>
      <c r="S73">
        <v>-68.150000000000006</v>
      </c>
      <c r="T73">
        <v>71</v>
      </c>
      <c r="U73">
        <v>10.26</v>
      </c>
      <c r="V73">
        <v>71</v>
      </c>
      <c r="W73">
        <v>0.50081600000000004</v>
      </c>
    </row>
    <row r="74" spans="1:23" x14ac:dyDescent="0.3">
      <c r="A74" s="5">
        <f t="shared" si="0"/>
        <v>1001</v>
      </c>
      <c r="B74" s="1">
        <f t="shared" si="7"/>
        <v>0.21658511460211172</v>
      </c>
      <c r="C74" s="1">
        <f t="shared" si="8"/>
        <v>-78.039999999999992</v>
      </c>
      <c r="I74" s="8">
        <f t="shared" si="6"/>
        <v>0.35321999999999998</v>
      </c>
      <c r="J74" s="8">
        <f t="shared" si="5"/>
        <v>1.6308600000000002</v>
      </c>
      <c r="K74">
        <v>1001</v>
      </c>
      <c r="L74">
        <v>2E-3</v>
      </c>
      <c r="M74">
        <v>0</v>
      </c>
      <c r="N74">
        <v>72</v>
      </c>
      <c r="O74">
        <v>126.15</v>
      </c>
      <c r="P74">
        <v>72</v>
      </c>
      <c r="Q74">
        <v>582.45000000000005</v>
      </c>
      <c r="R74">
        <v>72</v>
      </c>
      <c r="S74">
        <v>-68.819999999999993</v>
      </c>
      <c r="T74">
        <v>72</v>
      </c>
      <c r="U74">
        <v>9.2200000000000006</v>
      </c>
      <c r="V74">
        <v>72</v>
      </c>
      <c r="W74">
        <v>0.50050700000000004</v>
      </c>
    </row>
    <row r="75" spans="1:23" x14ac:dyDescent="0.3">
      <c r="A75" s="5">
        <f t="shared" si="0"/>
        <v>1151</v>
      </c>
      <c r="B75" s="1">
        <f t="shared" si="7"/>
        <v>0.18987406398910819</v>
      </c>
      <c r="C75" s="1">
        <f t="shared" si="8"/>
        <v>-77.5</v>
      </c>
      <c r="I75" s="8">
        <f t="shared" si="6"/>
        <v>0.31239599999999995</v>
      </c>
      <c r="J75" s="8">
        <f t="shared" si="5"/>
        <v>1.6452800000000001</v>
      </c>
      <c r="K75">
        <v>1151</v>
      </c>
      <c r="L75">
        <v>2E-3</v>
      </c>
      <c r="M75">
        <v>0</v>
      </c>
      <c r="N75">
        <v>73</v>
      </c>
      <c r="O75">
        <v>111.57</v>
      </c>
      <c r="P75">
        <v>73</v>
      </c>
      <c r="Q75">
        <v>587.6</v>
      </c>
      <c r="R75">
        <v>73</v>
      </c>
      <c r="S75">
        <v>-69.650000000000006</v>
      </c>
      <c r="T75">
        <v>73</v>
      </c>
      <c r="U75">
        <v>7.85</v>
      </c>
      <c r="V75">
        <v>73</v>
      </c>
      <c r="W75">
        <v>0.50045099999999998</v>
      </c>
    </row>
    <row r="76" spans="1:23" x14ac:dyDescent="0.3">
      <c r="A76" s="5">
        <f t="shared" ref="A76:A85" si="9">K76</f>
        <v>1251</v>
      </c>
      <c r="B76" s="1">
        <f t="shared" si="7"/>
        <v>0.17583665169872068</v>
      </c>
      <c r="C76" s="1">
        <f t="shared" si="8"/>
        <v>-76.95</v>
      </c>
      <c r="I76" s="8">
        <f t="shared" si="6"/>
        <v>0.29055599999999998</v>
      </c>
      <c r="J76" s="8">
        <f t="shared" si="5"/>
        <v>1.6524199999999998</v>
      </c>
      <c r="K76">
        <v>1251</v>
      </c>
      <c r="L76">
        <v>2E-3</v>
      </c>
      <c r="M76">
        <v>0</v>
      </c>
      <c r="N76">
        <v>74</v>
      </c>
      <c r="O76">
        <v>103.77</v>
      </c>
      <c r="P76">
        <v>74</v>
      </c>
      <c r="Q76">
        <v>590.15</v>
      </c>
      <c r="R76">
        <v>74</v>
      </c>
      <c r="S76">
        <v>-69.89</v>
      </c>
      <c r="T76">
        <v>74</v>
      </c>
      <c r="U76">
        <v>7.06</v>
      </c>
      <c r="V76">
        <v>74</v>
      </c>
      <c r="W76">
        <v>0.50035499999999999</v>
      </c>
    </row>
    <row r="77" spans="1:23" x14ac:dyDescent="0.3">
      <c r="A77" s="5">
        <f t="shared" si="9"/>
        <v>1401</v>
      </c>
      <c r="B77" s="1">
        <f t="shared" ref="B77:B82" si="10">I77/J77</f>
        <v>0.1579133659194337</v>
      </c>
      <c r="C77" s="1">
        <f t="shared" ref="C77:C82" si="11">S77-U77</f>
        <v>-76.09</v>
      </c>
      <c r="I77" s="8">
        <f t="shared" ref="I77:I110" si="12">O77*2.8/1000</f>
        <v>0.26233200000000001</v>
      </c>
      <c r="J77" s="8">
        <f t="shared" ref="J77:J108" si="13">Q77*2.8/1000</f>
        <v>1.6612399999999998</v>
      </c>
      <c r="K77">
        <v>1401</v>
      </c>
      <c r="L77">
        <v>2E-3</v>
      </c>
      <c r="M77">
        <v>0</v>
      </c>
      <c r="N77">
        <v>75</v>
      </c>
      <c r="O77">
        <v>93.69</v>
      </c>
      <c r="P77">
        <v>75</v>
      </c>
      <c r="Q77">
        <v>593.29999999999995</v>
      </c>
      <c r="R77">
        <v>75</v>
      </c>
      <c r="S77">
        <v>-70.180000000000007</v>
      </c>
      <c r="T77">
        <v>75</v>
      </c>
      <c r="U77">
        <v>5.91</v>
      </c>
      <c r="V77">
        <v>75</v>
      </c>
      <c r="W77">
        <v>0.50064500000000001</v>
      </c>
    </row>
    <row r="78" spans="1:23" x14ac:dyDescent="0.3">
      <c r="A78" s="5">
        <f t="shared" si="9"/>
        <v>1501</v>
      </c>
      <c r="B78" s="1">
        <f t="shared" si="10"/>
        <v>0.1472681493915233</v>
      </c>
      <c r="C78" s="1">
        <f t="shared" si="11"/>
        <v>-75.61</v>
      </c>
      <c r="I78" s="8">
        <f t="shared" si="12"/>
        <v>0.24565799999999999</v>
      </c>
      <c r="J78" s="8">
        <f t="shared" si="13"/>
        <v>1.6680999999999999</v>
      </c>
      <c r="K78">
        <v>1501</v>
      </c>
      <c r="L78">
        <v>2E-3</v>
      </c>
      <c r="M78">
        <v>0</v>
      </c>
      <c r="N78">
        <v>76</v>
      </c>
      <c r="O78">
        <v>87.734999999999999</v>
      </c>
      <c r="P78">
        <v>76</v>
      </c>
      <c r="Q78">
        <v>595.75</v>
      </c>
      <c r="R78">
        <v>76</v>
      </c>
      <c r="S78">
        <v>-70.510000000000005</v>
      </c>
      <c r="T78">
        <v>76</v>
      </c>
      <c r="U78">
        <v>5.0999999999999996</v>
      </c>
      <c r="V78">
        <v>76</v>
      </c>
      <c r="W78">
        <v>0.50021000000000004</v>
      </c>
    </row>
    <row r="79" spans="1:23" x14ac:dyDescent="0.3">
      <c r="A79" s="5">
        <f t="shared" si="9"/>
        <v>1751</v>
      </c>
      <c r="B79" s="1">
        <f t="shared" si="10"/>
        <v>0.12837611139070629</v>
      </c>
      <c r="C79" s="1">
        <f t="shared" si="11"/>
        <v>-73.989999999999995</v>
      </c>
      <c r="I79" s="8">
        <f t="shared" si="12"/>
        <v>0.21427000000000002</v>
      </c>
      <c r="J79" s="8">
        <f t="shared" si="13"/>
        <v>1.6690799999999999</v>
      </c>
      <c r="K79">
        <v>1751</v>
      </c>
      <c r="L79">
        <v>2E-3</v>
      </c>
      <c r="M79">
        <v>0</v>
      </c>
      <c r="N79">
        <v>77</v>
      </c>
      <c r="O79">
        <v>76.525000000000006</v>
      </c>
      <c r="P79">
        <v>77</v>
      </c>
      <c r="Q79">
        <v>596.1</v>
      </c>
      <c r="R79">
        <v>77</v>
      </c>
      <c r="S79">
        <v>-70.22</v>
      </c>
      <c r="T79">
        <v>77</v>
      </c>
      <c r="U79">
        <v>3.77</v>
      </c>
      <c r="V79">
        <v>77</v>
      </c>
      <c r="W79">
        <v>0.50087499999999996</v>
      </c>
    </row>
    <row r="80" spans="1:23" x14ac:dyDescent="0.3">
      <c r="A80" s="5">
        <f t="shared" si="9"/>
        <v>2001</v>
      </c>
      <c r="B80" s="1">
        <f t="shared" si="10"/>
        <v>0.11187573074995824</v>
      </c>
      <c r="C80" s="1">
        <f t="shared" si="11"/>
        <v>-72.42</v>
      </c>
      <c r="I80" s="8">
        <f t="shared" si="12"/>
        <v>0.18754400000000002</v>
      </c>
      <c r="J80" s="8">
        <f t="shared" si="13"/>
        <v>1.6763600000000001</v>
      </c>
      <c r="K80">
        <v>2001</v>
      </c>
      <c r="L80">
        <v>2E-3</v>
      </c>
      <c r="M80">
        <v>0</v>
      </c>
      <c r="N80">
        <v>78</v>
      </c>
      <c r="O80">
        <v>66.98</v>
      </c>
      <c r="P80">
        <v>78</v>
      </c>
      <c r="Q80">
        <v>598.70000000000005</v>
      </c>
      <c r="R80">
        <v>78</v>
      </c>
      <c r="S80">
        <v>-69.87</v>
      </c>
      <c r="T80">
        <v>78</v>
      </c>
      <c r="U80">
        <v>2.5499999999999998</v>
      </c>
      <c r="V80">
        <v>78</v>
      </c>
      <c r="W80">
        <v>0.50084700000000004</v>
      </c>
    </row>
    <row r="81" spans="1:23" x14ac:dyDescent="0.3">
      <c r="A81" s="5">
        <f t="shared" si="9"/>
        <v>2501</v>
      </c>
      <c r="B81" s="1">
        <f t="shared" si="10"/>
        <v>9.1915319219869993E-2</v>
      </c>
      <c r="C81" s="1">
        <f t="shared" si="11"/>
        <v>-69.22</v>
      </c>
      <c r="I81" s="8">
        <f t="shared" si="12"/>
        <v>0.154392</v>
      </c>
      <c r="J81" s="8">
        <f t="shared" si="13"/>
        <v>1.6797199999999999</v>
      </c>
      <c r="K81">
        <v>2501</v>
      </c>
      <c r="L81">
        <v>2E-3</v>
      </c>
      <c r="M81">
        <v>0</v>
      </c>
      <c r="N81">
        <v>79</v>
      </c>
      <c r="O81">
        <v>55.14</v>
      </c>
      <c r="P81">
        <v>79</v>
      </c>
      <c r="Q81">
        <v>599.9</v>
      </c>
      <c r="R81">
        <v>79</v>
      </c>
      <c r="S81">
        <v>-68.37</v>
      </c>
      <c r="T81">
        <v>79</v>
      </c>
      <c r="U81">
        <v>0.85</v>
      </c>
      <c r="V81">
        <v>79</v>
      </c>
      <c r="W81">
        <v>0.50081299999999995</v>
      </c>
    </row>
    <row r="82" spans="1:23" x14ac:dyDescent="0.3">
      <c r="A82" s="5">
        <f t="shared" si="9"/>
        <v>3001</v>
      </c>
      <c r="B82" s="1">
        <f t="shared" si="10"/>
        <v>7.8806467744624117E-2</v>
      </c>
      <c r="C82" s="1">
        <f t="shared" si="11"/>
        <v>-66.22</v>
      </c>
      <c r="I82" s="8">
        <f t="shared" si="12"/>
        <v>0.13237280000000001</v>
      </c>
      <c r="J82" s="8">
        <f t="shared" si="13"/>
        <v>1.6797199999999999</v>
      </c>
      <c r="K82">
        <v>3001</v>
      </c>
      <c r="L82">
        <v>2E-3</v>
      </c>
      <c r="M82">
        <v>0</v>
      </c>
      <c r="N82">
        <v>80</v>
      </c>
      <c r="O82">
        <v>47.276000000000003</v>
      </c>
      <c r="P82">
        <v>80</v>
      </c>
      <c r="Q82">
        <v>599.9</v>
      </c>
      <c r="R82">
        <v>80</v>
      </c>
      <c r="S82">
        <v>-66.62</v>
      </c>
      <c r="T82">
        <v>80</v>
      </c>
      <c r="U82">
        <v>-0.4</v>
      </c>
      <c r="V82">
        <v>80</v>
      </c>
      <c r="W82">
        <v>0.49986000000000003</v>
      </c>
    </row>
    <row r="83" spans="1:23" x14ac:dyDescent="0.3">
      <c r="A83" s="5">
        <f t="shared" si="9"/>
        <v>3501</v>
      </c>
      <c r="B83" s="1">
        <f t="shared" ref="B83:B85" si="14">I83/J83</f>
        <v>6.8900000000000003E-2</v>
      </c>
      <c r="C83" s="1">
        <f t="shared" ref="C83:C85" si="15">S83-U83</f>
        <v>-63.25</v>
      </c>
      <c r="I83" s="8">
        <f t="shared" si="12"/>
        <v>0.11575199999999999</v>
      </c>
      <c r="J83" s="8">
        <f t="shared" si="13"/>
        <v>1.68</v>
      </c>
      <c r="K83">
        <v>3501</v>
      </c>
      <c r="L83">
        <v>2E-3</v>
      </c>
      <c r="M83">
        <v>0</v>
      </c>
      <c r="N83">
        <v>81</v>
      </c>
      <c r="O83">
        <v>41.34</v>
      </c>
      <c r="P83">
        <v>81</v>
      </c>
      <c r="Q83">
        <v>600</v>
      </c>
      <c r="R83">
        <v>81</v>
      </c>
      <c r="S83">
        <v>-64.83</v>
      </c>
      <c r="T83">
        <v>81</v>
      </c>
      <c r="U83">
        <v>-1.58</v>
      </c>
      <c r="V83">
        <v>81</v>
      </c>
      <c r="W83">
        <v>0.50060700000000002</v>
      </c>
    </row>
    <row r="84" spans="1:23" x14ac:dyDescent="0.3">
      <c r="A84" s="5">
        <f t="shared" si="9"/>
        <v>4001</v>
      </c>
      <c r="B84" s="1">
        <f t="shared" si="14"/>
        <v>6.2298678633757168E-2</v>
      </c>
      <c r="C84" s="1">
        <f t="shared" si="15"/>
        <v>-60.76</v>
      </c>
      <c r="I84" s="8">
        <f t="shared" si="12"/>
        <v>0.10494959999999999</v>
      </c>
      <c r="J84" s="8">
        <f t="shared" si="13"/>
        <v>1.6846199999999998</v>
      </c>
      <c r="K84">
        <v>4001</v>
      </c>
      <c r="L84">
        <v>2E-3</v>
      </c>
      <c r="M84">
        <v>0</v>
      </c>
      <c r="N84">
        <v>82</v>
      </c>
      <c r="O84">
        <v>37.481999999999999</v>
      </c>
      <c r="P84">
        <v>82</v>
      </c>
      <c r="Q84">
        <v>601.65</v>
      </c>
      <c r="R84">
        <v>82</v>
      </c>
      <c r="S84">
        <v>-63.05</v>
      </c>
      <c r="T84">
        <v>82</v>
      </c>
      <c r="U84">
        <v>-2.29</v>
      </c>
      <c r="V84">
        <v>82</v>
      </c>
      <c r="W84">
        <v>0.49981599999999998</v>
      </c>
    </row>
    <row r="85" spans="1:23" x14ac:dyDescent="0.3">
      <c r="A85" s="5">
        <f t="shared" si="9"/>
        <v>4501</v>
      </c>
      <c r="B85" s="1">
        <f t="shared" si="14"/>
        <v>5.6380444740567991E-2</v>
      </c>
      <c r="C85" s="1">
        <f t="shared" si="15"/>
        <v>-59.019999999999996</v>
      </c>
      <c r="I85" s="8">
        <f t="shared" si="12"/>
        <v>9.4774399999999981E-2</v>
      </c>
      <c r="J85" s="8">
        <f t="shared" si="13"/>
        <v>1.6809799999999999</v>
      </c>
      <c r="K85">
        <v>4501</v>
      </c>
      <c r="L85">
        <v>2E-3</v>
      </c>
      <c r="M85">
        <v>0</v>
      </c>
      <c r="N85">
        <v>83</v>
      </c>
      <c r="O85">
        <v>33.847999999999999</v>
      </c>
      <c r="P85">
        <v>83</v>
      </c>
      <c r="Q85">
        <v>600.35</v>
      </c>
      <c r="R85">
        <v>83</v>
      </c>
      <c r="S85">
        <v>-61.97</v>
      </c>
      <c r="T85">
        <v>83</v>
      </c>
      <c r="U85">
        <v>-2.95</v>
      </c>
      <c r="V85">
        <v>83</v>
      </c>
      <c r="W85">
        <v>0.50059699999999996</v>
      </c>
    </row>
    <row r="86" spans="1:23" x14ac:dyDescent="0.3">
      <c r="A86" s="5">
        <f t="shared" ref="A86:A118" si="16">K86</f>
        <v>5001</v>
      </c>
      <c r="B86" s="1">
        <f t="shared" ref="B86:B118" si="17">I86/J86</f>
        <v>5.2462244472256982E-2</v>
      </c>
      <c r="C86" s="1">
        <f t="shared" ref="C86:C118" si="18">S86-U86</f>
        <v>-55.64</v>
      </c>
      <c r="I86" s="8">
        <f t="shared" si="12"/>
        <v>8.8026399999999991E-2</v>
      </c>
      <c r="J86" s="8">
        <f t="shared" si="13"/>
        <v>1.6778999999999999</v>
      </c>
      <c r="K86">
        <v>5001</v>
      </c>
      <c r="L86">
        <v>2E-3</v>
      </c>
      <c r="M86">
        <v>0</v>
      </c>
      <c r="N86">
        <v>84</v>
      </c>
      <c r="O86">
        <v>31.437999999999999</v>
      </c>
      <c r="P86">
        <v>84</v>
      </c>
      <c r="Q86">
        <v>599.25</v>
      </c>
      <c r="R86">
        <v>84</v>
      </c>
      <c r="S86">
        <v>-60.1</v>
      </c>
      <c r="T86">
        <v>84</v>
      </c>
      <c r="U86">
        <v>-4.46</v>
      </c>
      <c r="V86">
        <v>84</v>
      </c>
      <c r="W86">
        <v>0.50062700000000004</v>
      </c>
    </row>
    <row r="87" spans="1:23" x14ac:dyDescent="0.3">
      <c r="A87" s="5">
        <f t="shared" si="16"/>
        <v>5501</v>
      </c>
      <c r="B87" s="1">
        <f t="shared" si="17"/>
        <v>4.8410496406485044E-2</v>
      </c>
      <c r="C87" s="1">
        <f t="shared" si="18"/>
        <v>-53.419999999999995</v>
      </c>
      <c r="I87" s="8">
        <f t="shared" si="12"/>
        <v>8.1099199999999996E-2</v>
      </c>
      <c r="J87" s="8">
        <f t="shared" si="13"/>
        <v>1.6752399999999998</v>
      </c>
      <c r="K87">
        <v>5501</v>
      </c>
      <c r="L87">
        <v>2E-3</v>
      </c>
      <c r="M87">
        <v>0</v>
      </c>
      <c r="N87">
        <v>85</v>
      </c>
      <c r="O87">
        <v>28.963999999999999</v>
      </c>
      <c r="P87">
        <v>85</v>
      </c>
      <c r="Q87">
        <v>598.29999999999995</v>
      </c>
      <c r="R87">
        <v>85</v>
      </c>
      <c r="S87">
        <v>-58.48</v>
      </c>
      <c r="T87">
        <v>85</v>
      </c>
      <c r="U87">
        <v>-5.0599999999999996</v>
      </c>
      <c r="V87">
        <v>85</v>
      </c>
      <c r="W87">
        <v>0.50024400000000002</v>
      </c>
    </row>
    <row r="88" spans="1:23" x14ac:dyDescent="0.3">
      <c r="A88" s="5">
        <f t="shared" si="16"/>
        <v>6001</v>
      </c>
      <c r="B88" s="1">
        <f t="shared" si="17"/>
        <v>4.5240569991617768E-2</v>
      </c>
      <c r="C88" s="1">
        <f t="shared" si="18"/>
        <v>-50.85</v>
      </c>
      <c r="I88" s="8">
        <f t="shared" si="12"/>
        <v>7.5560799999999997E-2</v>
      </c>
      <c r="J88" s="8">
        <f t="shared" si="13"/>
        <v>1.6701999999999999</v>
      </c>
      <c r="K88">
        <v>6001</v>
      </c>
      <c r="L88">
        <v>2E-3</v>
      </c>
      <c r="M88">
        <v>0</v>
      </c>
      <c r="N88">
        <v>86</v>
      </c>
      <c r="O88">
        <v>26.986000000000001</v>
      </c>
      <c r="P88">
        <v>86</v>
      </c>
      <c r="Q88">
        <v>596.5</v>
      </c>
      <c r="R88">
        <v>86</v>
      </c>
      <c r="S88">
        <v>-56.89</v>
      </c>
      <c r="T88">
        <v>86</v>
      </c>
      <c r="U88">
        <v>-6.04</v>
      </c>
      <c r="V88">
        <v>86</v>
      </c>
      <c r="W88">
        <v>0.49979800000000002</v>
      </c>
    </row>
    <row r="89" spans="1:23" x14ac:dyDescent="0.3">
      <c r="A89" s="5">
        <f t="shared" si="16"/>
        <v>6501</v>
      </c>
      <c r="B89" s="1">
        <f t="shared" si="17"/>
        <v>4.3306954032665435E-2</v>
      </c>
      <c r="C89" s="1">
        <f t="shared" si="18"/>
        <v>-48.97</v>
      </c>
      <c r="I89" s="8">
        <f t="shared" si="12"/>
        <v>7.2015999999999997E-2</v>
      </c>
      <c r="J89" s="8">
        <f t="shared" si="13"/>
        <v>1.66292</v>
      </c>
      <c r="K89">
        <v>6501</v>
      </c>
      <c r="L89">
        <v>2E-3</v>
      </c>
      <c r="M89">
        <v>0</v>
      </c>
      <c r="N89">
        <v>87</v>
      </c>
      <c r="O89">
        <v>25.72</v>
      </c>
      <c r="P89">
        <v>87</v>
      </c>
      <c r="Q89">
        <v>593.9</v>
      </c>
      <c r="R89">
        <v>87</v>
      </c>
      <c r="S89">
        <v>-55.41</v>
      </c>
      <c r="T89">
        <v>87</v>
      </c>
      <c r="U89">
        <v>-6.44</v>
      </c>
      <c r="V89">
        <v>87</v>
      </c>
      <c r="W89">
        <v>0.50019400000000003</v>
      </c>
    </row>
    <row r="90" spans="1:23" x14ac:dyDescent="0.3">
      <c r="A90" s="5">
        <f t="shared" si="16"/>
        <v>7001</v>
      </c>
      <c r="B90" s="1">
        <f t="shared" si="17"/>
        <v>4.0564933979608891E-2</v>
      </c>
      <c r="C90" s="1">
        <f t="shared" si="18"/>
        <v>-46.5</v>
      </c>
      <c r="I90" s="8">
        <f t="shared" si="12"/>
        <v>6.7955999999999989E-2</v>
      </c>
      <c r="J90" s="8">
        <f t="shared" si="13"/>
        <v>1.6752399999999998</v>
      </c>
      <c r="K90">
        <v>7001</v>
      </c>
      <c r="L90">
        <v>2E-3</v>
      </c>
      <c r="M90">
        <v>0</v>
      </c>
      <c r="N90">
        <v>88</v>
      </c>
      <c r="O90">
        <v>24.27</v>
      </c>
      <c r="P90">
        <v>88</v>
      </c>
      <c r="Q90">
        <v>598.29999999999995</v>
      </c>
      <c r="R90">
        <v>88</v>
      </c>
      <c r="S90">
        <v>-53.45</v>
      </c>
      <c r="T90">
        <v>88</v>
      </c>
      <c r="U90">
        <v>-6.95</v>
      </c>
      <c r="V90">
        <v>88</v>
      </c>
      <c r="W90">
        <v>0.49988500000000002</v>
      </c>
    </row>
    <row r="91" spans="1:23" x14ac:dyDescent="0.3">
      <c r="A91" s="5">
        <f t="shared" si="16"/>
        <v>7501</v>
      </c>
      <c r="B91" s="1">
        <f t="shared" si="17"/>
        <v>3.861213543412672E-2</v>
      </c>
      <c r="C91" s="1">
        <f t="shared" si="18"/>
        <v>-44.94</v>
      </c>
      <c r="I91" s="8">
        <f t="shared" si="12"/>
        <v>6.4500799999999997E-2</v>
      </c>
      <c r="J91" s="8">
        <f t="shared" si="13"/>
        <v>1.67048</v>
      </c>
      <c r="K91">
        <v>7501</v>
      </c>
      <c r="L91">
        <v>2E-3</v>
      </c>
      <c r="M91">
        <v>0</v>
      </c>
      <c r="N91">
        <v>89</v>
      </c>
      <c r="O91">
        <v>23.036000000000001</v>
      </c>
      <c r="P91">
        <v>89</v>
      </c>
      <c r="Q91">
        <v>596.6</v>
      </c>
      <c r="R91">
        <v>89</v>
      </c>
      <c r="S91">
        <v>-52.6</v>
      </c>
      <c r="T91">
        <v>89</v>
      </c>
      <c r="U91">
        <v>-7.66</v>
      </c>
      <c r="V91">
        <v>89</v>
      </c>
      <c r="W91">
        <v>0.49989</v>
      </c>
    </row>
    <row r="92" spans="1:23" x14ac:dyDescent="0.3">
      <c r="A92" s="5">
        <f t="shared" si="16"/>
        <v>8001</v>
      </c>
      <c r="B92" s="1">
        <f t="shared" si="17"/>
        <v>3.7008141112618728E-2</v>
      </c>
      <c r="C92" s="1">
        <f t="shared" si="18"/>
        <v>-42.779999999999994</v>
      </c>
      <c r="I92" s="8">
        <f t="shared" si="12"/>
        <v>6.1095999999999998E-2</v>
      </c>
      <c r="J92" s="8">
        <f t="shared" si="13"/>
        <v>1.6508799999999999</v>
      </c>
      <c r="K92">
        <v>8001</v>
      </c>
      <c r="L92">
        <v>2E-3</v>
      </c>
      <c r="M92">
        <v>0</v>
      </c>
      <c r="N92">
        <v>90</v>
      </c>
      <c r="O92">
        <v>21.82</v>
      </c>
      <c r="P92">
        <v>90</v>
      </c>
      <c r="Q92">
        <v>589.6</v>
      </c>
      <c r="R92">
        <v>90</v>
      </c>
      <c r="S92">
        <v>-51.16</v>
      </c>
      <c r="T92">
        <v>90</v>
      </c>
      <c r="U92">
        <v>-8.3800000000000008</v>
      </c>
      <c r="V92">
        <v>90</v>
      </c>
      <c r="W92">
        <v>0.50022299999999997</v>
      </c>
    </row>
    <row r="93" spans="1:23" x14ac:dyDescent="0.3">
      <c r="A93" s="5">
        <f t="shared" si="16"/>
        <v>8501</v>
      </c>
      <c r="B93" s="1">
        <f t="shared" si="17"/>
        <v>3.5478525532634426E-2</v>
      </c>
      <c r="C93" s="1">
        <f t="shared" si="18"/>
        <v>-41.59</v>
      </c>
      <c r="I93" s="8">
        <f t="shared" si="12"/>
        <v>5.8749599999999992E-2</v>
      </c>
      <c r="J93" s="8">
        <f t="shared" si="13"/>
        <v>1.6559199999999998</v>
      </c>
      <c r="K93">
        <v>8501</v>
      </c>
      <c r="L93">
        <v>2E-3</v>
      </c>
      <c r="M93">
        <v>0</v>
      </c>
      <c r="N93">
        <v>91</v>
      </c>
      <c r="O93">
        <v>20.981999999999999</v>
      </c>
      <c r="P93">
        <v>91</v>
      </c>
      <c r="Q93">
        <v>591.4</v>
      </c>
      <c r="R93">
        <v>91</v>
      </c>
      <c r="S93">
        <v>-50.38</v>
      </c>
      <c r="T93">
        <v>91</v>
      </c>
      <c r="U93">
        <v>-8.7899999999999991</v>
      </c>
      <c r="V93">
        <v>91</v>
      </c>
      <c r="W93">
        <v>0.50055400000000005</v>
      </c>
    </row>
    <row r="94" spans="1:23" x14ac:dyDescent="0.3">
      <c r="A94" s="5">
        <f t="shared" si="16"/>
        <v>9001</v>
      </c>
      <c r="B94" s="1">
        <f t="shared" si="17"/>
        <v>3.464300946856607E-2</v>
      </c>
      <c r="C94" s="1">
        <f t="shared" si="18"/>
        <v>-39.19</v>
      </c>
      <c r="I94" s="8">
        <f t="shared" si="12"/>
        <v>5.6856799999999999E-2</v>
      </c>
      <c r="J94" s="8">
        <f t="shared" si="13"/>
        <v>1.6412199999999999</v>
      </c>
      <c r="K94">
        <v>9001</v>
      </c>
      <c r="L94">
        <v>2E-3</v>
      </c>
      <c r="M94">
        <v>0</v>
      </c>
      <c r="N94">
        <v>92</v>
      </c>
      <c r="O94">
        <v>20.306000000000001</v>
      </c>
      <c r="P94">
        <v>92</v>
      </c>
      <c r="Q94">
        <v>586.15</v>
      </c>
      <c r="R94">
        <v>92</v>
      </c>
      <c r="S94">
        <v>-48.44</v>
      </c>
      <c r="T94">
        <v>92</v>
      </c>
      <c r="U94">
        <v>-9.25</v>
      </c>
      <c r="V94">
        <v>92</v>
      </c>
      <c r="W94">
        <v>0.50027500000000003</v>
      </c>
    </row>
    <row r="95" spans="1:23" x14ac:dyDescent="0.3">
      <c r="A95" s="5">
        <f t="shared" si="16"/>
        <v>9501</v>
      </c>
      <c r="B95" s="1">
        <f t="shared" si="17"/>
        <v>3.3222354340071342E-2</v>
      </c>
      <c r="C95" s="1">
        <f t="shared" si="18"/>
        <v>-37.400000000000006</v>
      </c>
      <c r="I95" s="8">
        <f t="shared" si="12"/>
        <v>5.4762400000000003E-2</v>
      </c>
      <c r="J95" s="8">
        <f t="shared" si="13"/>
        <v>1.64836</v>
      </c>
      <c r="K95">
        <v>9501</v>
      </c>
      <c r="L95">
        <v>2E-3</v>
      </c>
      <c r="M95">
        <v>0</v>
      </c>
      <c r="N95">
        <v>93</v>
      </c>
      <c r="O95">
        <v>19.558</v>
      </c>
      <c r="P95">
        <v>93</v>
      </c>
      <c r="Q95">
        <v>588.70000000000005</v>
      </c>
      <c r="R95">
        <v>93</v>
      </c>
      <c r="S95">
        <v>-47.45</v>
      </c>
      <c r="T95">
        <v>93</v>
      </c>
      <c r="U95">
        <v>-10.050000000000001</v>
      </c>
      <c r="V95">
        <v>93</v>
      </c>
      <c r="W95">
        <v>0.50022200000000006</v>
      </c>
    </row>
    <row r="96" spans="1:23" x14ac:dyDescent="0.3">
      <c r="A96" s="5">
        <f t="shared" si="16"/>
        <v>10001</v>
      </c>
      <c r="B96" s="1">
        <f t="shared" si="17"/>
        <v>3.1650534895568003E-2</v>
      </c>
      <c r="C96" s="1">
        <f t="shared" si="18"/>
        <v>-35.61</v>
      </c>
      <c r="I96" s="8">
        <f t="shared" si="12"/>
        <v>5.2189199999999991E-2</v>
      </c>
      <c r="J96" s="8">
        <f t="shared" si="13"/>
        <v>1.6489199999999999</v>
      </c>
      <c r="K96">
        <v>10001</v>
      </c>
      <c r="L96">
        <v>2E-3</v>
      </c>
      <c r="M96">
        <v>0</v>
      </c>
      <c r="N96">
        <v>94</v>
      </c>
      <c r="O96">
        <v>18.638999999999999</v>
      </c>
      <c r="P96">
        <v>94</v>
      </c>
      <c r="Q96">
        <v>588.9</v>
      </c>
      <c r="R96">
        <v>94</v>
      </c>
      <c r="S96">
        <v>-46.49</v>
      </c>
      <c r="T96">
        <v>94</v>
      </c>
      <c r="U96">
        <v>-10.88</v>
      </c>
      <c r="V96">
        <v>94</v>
      </c>
      <c r="W96">
        <v>0.50038300000000002</v>
      </c>
    </row>
    <row r="97" spans="1:23" x14ac:dyDescent="0.3">
      <c r="A97" s="5">
        <f t="shared" si="16"/>
        <v>11001</v>
      </c>
      <c r="B97" s="1">
        <f t="shared" si="17"/>
        <v>2.9746696962046619E-2</v>
      </c>
      <c r="C97" s="1">
        <f t="shared" si="18"/>
        <v>-30.540000000000003</v>
      </c>
      <c r="I97" s="8">
        <f t="shared" si="12"/>
        <v>4.9487199999999995E-2</v>
      </c>
      <c r="J97" s="8">
        <f t="shared" si="13"/>
        <v>1.6636199999999999</v>
      </c>
      <c r="K97" s="11">
        <v>11001</v>
      </c>
      <c r="L97">
        <v>2E-3</v>
      </c>
      <c r="M97">
        <v>0</v>
      </c>
      <c r="N97">
        <v>95</v>
      </c>
      <c r="O97">
        <v>17.673999999999999</v>
      </c>
      <c r="P97">
        <v>95</v>
      </c>
      <c r="Q97">
        <v>594.15</v>
      </c>
      <c r="R97">
        <v>95</v>
      </c>
      <c r="S97">
        <v>-42.88</v>
      </c>
      <c r="T97">
        <v>95</v>
      </c>
      <c r="U97">
        <v>-12.34</v>
      </c>
      <c r="V97">
        <v>95</v>
      </c>
      <c r="W97">
        <v>0.50065700000000002</v>
      </c>
    </row>
    <row r="98" spans="1:23" x14ac:dyDescent="0.3">
      <c r="A98" s="5">
        <f t="shared" si="16"/>
        <v>12001</v>
      </c>
      <c r="B98" s="1">
        <f t="shared" si="17"/>
        <v>2.8107197033541208E-2</v>
      </c>
      <c r="C98" s="1">
        <f t="shared" si="18"/>
        <v>-27.150000000000002</v>
      </c>
      <c r="I98" s="8">
        <f t="shared" si="12"/>
        <v>4.6692799999999993E-2</v>
      </c>
      <c r="J98" s="8">
        <f t="shared" si="13"/>
        <v>1.6612399999999998</v>
      </c>
      <c r="K98" s="11">
        <v>12001</v>
      </c>
      <c r="L98">
        <v>2E-3</v>
      </c>
      <c r="M98">
        <v>0</v>
      </c>
      <c r="N98">
        <v>96</v>
      </c>
      <c r="O98">
        <v>16.675999999999998</v>
      </c>
      <c r="P98">
        <v>96</v>
      </c>
      <c r="Q98">
        <v>593.29999999999995</v>
      </c>
      <c r="R98">
        <v>96</v>
      </c>
      <c r="S98">
        <v>-39.99</v>
      </c>
      <c r="T98">
        <v>96</v>
      </c>
      <c r="U98">
        <v>-12.84</v>
      </c>
      <c r="V98">
        <v>96</v>
      </c>
      <c r="W98">
        <v>0.50059600000000004</v>
      </c>
    </row>
    <row r="99" spans="1:23" x14ac:dyDescent="0.3">
      <c r="A99" s="5">
        <f t="shared" si="16"/>
        <v>13001</v>
      </c>
      <c r="B99" s="1">
        <f t="shared" si="17"/>
        <v>2.6610024030209404E-2</v>
      </c>
      <c r="C99" s="1">
        <f t="shared" si="18"/>
        <v>-22.58</v>
      </c>
      <c r="I99" s="8">
        <f t="shared" si="12"/>
        <v>4.34084E-2</v>
      </c>
      <c r="J99" s="8">
        <f t="shared" si="13"/>
        <v>1.6312800000000001</v>
      </c>
      <c r="K99" s="11">
        <v>13001</v>
      </c>
      <c r="L99">
        <v>2E-3</v>
      </c>
      <c r="M99">
        <v>0</v>
      </c>
      <c r="N99">
        <v>97</v>
      </c>
      <c r="O99">
        <v>15.503</v>
      </c>
      <c r="P99">
        <v>97</v>
      </c>
      <c r="Q99">
        <v>582.6</v>
      </c>
      <c r="R99">
        <v>97</v>
      </c>
      <c r="S99">
        <v>-36.11</v>
      </c>
      <c r="T99">
        <v>97</v>
      </c>
      <c r="U99">
        <v>-13.53</v>
      </c>
      <c r="V99">
        <v>97</v>
      </c>
      <c r="W99">
        <v>0.50037399999999999</v>
      </c>
    </row>
    <row r="100" spans="1:23" x14ac:dyDescent="0.3">
      <c r="A100" s="5">
        <f t="shared" si="16"/>
        <v>14001</v>
      </c>
      <c r="B100" s="1">
        <f t="shared" si="17"/>
        <v>2.6094508301404851E-2</v>
      </c>
      <c r="C100" s="1">
        <f t="shared" si="18"/>
        <v>-18.190000000000001</v>
      </c>
      <c r="I100" s="8">
        <f t="shared" si="12"/>
        <v>4.2907199999999993E-2</v>
      </c>
      <c r="J100" s="8">
        <f t="shared" si="13"/>
        <v>1.6442999999999999</v>
      </c>
      <c r="K100" s="11">
        <v>14001</v>
      </c>
      <c r="L100">
        <v>2E-3</v>
      </c>
      <c r="M100">
        <v>0</v>
      </c>
      <c r="N100">
        <v>98</v>
      </c>
      <c r="O100">
        <v>15.324</v>
      </c>
      <c r="P100">
        <v>98</v>
      </c>
      <c r="Q100">
        <v>587.25</v>
      </c>
      <c r="R100">
        <v>98</v>
      </c>
      <c r="S100">
        <v>-33.35</v>
      </c>
      <c r="T100">
        <v>98</v>
      </c>
      <c r="U100">
        <v>-15.16</v>
      </c>
      <c r="V100">
        <v>98</v>
      </c>
      <c r="W100">
        <v>0.50006399999999995</v>
      </c>
    </row>
    <row r="101" spans="1:23" x14ac:dyDescent="0.3">
      <c r="A101" s="5">
        <f t="shared" si="16"/>
        <v>15001</v>
      </c>
      <c r="B101" s="1">
        <f t="shared" si="17"/>
        <v>2.5200481844777148E-2</v>
      </c>
      <c r="C101" s="1">
        <f t="shared" si="18"/>
        <v>-14.190000000000001</v>
      </c>
      <c r="I101" s="8">
        <f t="shared" si="12"/>
        <v>4.1003199999999997E-2</v>
      </c>
      <c r="J101" s="8">
        <f t="shared" si="13"/>
        <v>1.6270799999999999</v>
      </c>
      <c r="K101" s="12">
        <v>15001</v>
      </c>
      <c r="L101">
        <v>2E-3</v>
      </c>
      <c r="M101">
        <v>0</v>
      </c>
      <c r="N101">
        <v>99</v>
      </c>
      <c r="O101">
        <v>14.644</v>
      </c>
      <c r="P101">
        <v>99</v>
      </c>
      <c r="Q101">
        <v>581.1</v>
      </c>
      <c r="R101">
        <v>99</v>
      </c>
      <c r="S101">
        <v>-30.53</v>
      </c>
      <c r="T101">
        <v>99</v>
      </c>
      <c r="U101">
        <v>-16.34</v>
      </c>
      <c r="V101">
        <v>99</v>
      </c>
      <c r="W101">
        <v>0.50076900000000002</v>
      </c>
    </row>
    <row r="102" spans="1:23" x14ac:dyDescent="0.3">
      <c r="A102" s="5">
        <f t="shared" si="16"/>
        <v>16001</v>
      </c>
      <c r="B102" s="1">
        <f t="shared" si="17"/>
        <v>2.4697048161574316E-2</v>
      </c>
      <c r="C102" s="1">
        <f t="shared" si="18"/>
        <v>-10.150000000000002</v>
      </c>
      <c r="I102" s="8">
        <f t="shared" si="12"/>
        <v>4.0059599999999994E-2</v>
      </c>
      <c r="J102" s="8">
        <f t="shared" si="13"/>
        <v>1.6220399999999997</v>
      </c>
      <c r="K102" s="11">
        <v>16001</v>
      </c>
      <c r="L102">
        <v>2E-3</v>
      </c>
      <c r="M102">
        <v>0</v>
      </c>
      <c r="N102">
        <v>100</v>
      </c>
      <c r="O102">
        <v>14.307</v>
      </c>
      <c r="P102">
        <v>100</v>
      </c>
      <c r="Q102">
        <v>579.29999999999995</v>
      </c>
      <c r="R102">
        <v>100</v>
      </c>
      <c r="S102">
        <v>-27.67</v>
      </c>
      <c r="T102">
        <v>100</v>
      </c>
      <c r="U102">
        <v>-17.52</v>
      </c>
      <c r="V102">
        <v>100</v>
      </c>
      <c r="W102">
        <v>0.499948</v>
      </c>
    </row>
    <row r="103" spans="1:23" x14ac:dyDescent="0.3">
      <c r="A103" s="5">
        <f t="shared" si="16"/>
        <v>18001</v>
      </c>
      <c r="B103" s="1">
        <f t="shared" si="17"/>
        <v>2.3958919042974352E-2</v>
      </c>
      <c r="C103" s="1">
        <f t="shared" si="18"/>
        <v>-1.9400000000000013</v>
      </c>
      <c r="I103" s="8">
        <f t="shared" si="12"/>
        <v>5.8461199999999998E-2</v>
      </c>
      <c r="J103" s="8">
        <f t="shared" si="13"/>
        <v>2.4400599999999999</v>
      </c>
      <c r="K103" s="11">
        <v>18001</v>
      </c>
      <c r="L103">
        <v>3.0000000000000001E-3</v>
      </c>
      <c r="M103">
        <v>0</v>
      </c>
      <c r="N103">
        <v>101</v>
      </c>
      <c r="O103">
        <v>20.879000000000001</v>
      </c>
      <c r="P103">
        <v>101</v>
      </c>
      <c r="Q103">
        <v>871.45</v>
      </c>
      <c r="R103">
        <v>101</v>
      </c>
      <c r="S103">
        <v>-22.1</v>
      </c>
      <c r="T103">
        <v>101</v>
      </c>
      <c r="U103">
        <v>-20.16</v>
      </c>
      <c r="V103">
        <v>101</v>
      </c>
      <c r="W103">
        <v>0.500417</v>
      </c>
    </row>
    <row r="104" spans="1:23" x14ac:dyDescent="0.3">
      <c r="A104" s="5">
        <f t="shared" si="16"/>
        <v>20001</v>
      </c>
      <c r="B104" s="1">
        <f t="shared" si="17"/>
        <v>2.3815781955316841E-2</v>
      </c>
      <c r="C104" s="1">
        <f t="shared" si="18"/>
        <v>5.9</v>
      </c>
      <c r="I104" s="8">
        <f t="shared" si="12"/>
        <v>5.8351999999999994E-2</v>
      </c>
      <c r="J104" s="8">
        <f t="shared" si="13"/>
        <v>2.4501399999999998</v>
      </c>
      <c r="K104" s="12">
        <v>20001</v>
      </c>
      <c r="L104">
        <v>3.0000000000000001E-3</v>
      </c>
      <c r="M104">
        <v>0</v>
      </c>
      <c r="N104">
        <v>102</v>
      </c>
      <c r="O104">
        <v>20.84</v>
      </c>
      <c r="P104">
        <v>102</v>
      </c>
      <c r="Q104">
        <v>875.05</v>
      </c>
      <c r="R104">
        <v>102</v>
      </c>
      <c r="S104">
        <v>-15.9</v>
      </c>
      <c r="T104">
        <v>102</v>
      </c>
      <c r="U104">
        <v>-21.8</v>
      </c>
      <c r="V104">
        <v>102</v>
      </c>
      <c r="W104">
        <v>0.50031700000000001</v>
      </c>
    </row>
    <row r="105" spans="1:23" x14ac:dyDescent="0.3">
      <c r="A105" s="5">
        <f t="shared" si="16"/>
        <v>22001</v>
      </c>
      <c r="B105" s="1">
        <f t="shared" si="17"/>
        <v>2.407553747821034E-2</v>
      </c>
      <c r="C105" s="1">
        <f t="shared" si="18"/>
        <v>11.93</v>
      </c>
      <c r="I105" s="8">
        <f t="shared" si="12"/>
        <v>5.8007599999999993E-2</v>
      </c>
      <c r="J105" s="8">
        <f t="shared" si="13"/>
        <v>2.4093999999999998</v>
      </c>
      <c r="K105" s="11">
        <v>22001</v>
      </c>
      <c r="L105">
        <v>3.0000000000000001E-3</v>
      </c>
      <c r="M105">
        <v>0</v>
      </c>
      <c r="N105">
        <v>103</v>
      </c>
      <c r="O105">
        <v>20.716999999999999</v>
      </c>
      <c r="P105">
        <v>103</v>
      </c>
      <c r="Q105">
        <v>860.5</v>
      </c>
      <c r="R105">
        <v>103</v>
      </c>
      <c r="S105">
        <v>-11.43</v>
      </c>
      <c r="T105">
        <v>103</v>
      </c>
      <c r="U105">
        <v>-23.36</v>
      </c>
      <c r="V105">
        <v>103</v>
      </c>
      <c r="W105">
        <v>0.50027999999999995</v>
      </c>
    </row>
    <row r="106" spans="1:23" x14ac:dyDescent="0.3">
      <c r="A106" s="5">
        <f t="shared" si="16"/>
        <v>24001</v>
      </c>
      <c r="B106" s="1">
        <f t="shared" si="17"/>
        <v>2.4952560551594085E-2</v>
      </c>
      <c r="C106" s="1">
        <f t="shared" si="18"/>
        <v>17.43</v>
      </c>
      <c r="I106" s="8">
        <f t="shared" si="12"/>
        <v>5.92788E-2</v>
      </c>
      <c r="J106" s="8">
        <f t="shared" si="13"/>
        <v>2.3756599999999999</v>
      </c>
      <c r="K106" s="11">
        <v>24001</v>
      </c>
      <c r="L106">
        <v>3.0000000000000001E-3</v>
      </c>
      <c r="M106">
        <v>0</v>
      </c>
      <c r="N106">
        <v>104</v>
      </c>
      <c r="O106">
        <v>21.170999999999999</v>
      </c>
      <c r="P106">
        <v>104</v>
      </c>
      <c r="Q106">
        <v>848.45</v>
      </c>
      <c r="R106">
        <v>104</v>
      </c>
      <c r="S106">
        <v>-8.56</v>
      </c>
      <c r="T106">
        <v>104</v>
      </c>
      <c r="U106">
        <v>-25.99</v>
      </c>
      <c r="V106">
        <v>104</v>
      </c>
      <c r="W106">
        <v>0.50038800000000005</v>
      </c>
    </row>
    <row r="107" spans="1:23" x14ac:dyDescent="0.3">
      <c r="A107" s="5">
        <f t="shared" si="16"/>
        <v>26001</v>
      </c>
      <c r="B107" s="1">
        <f t="shared" si="17"/>
        <v>2.5774714828897337E-2</v>
      </c>
      <c r="C107" s="1">
        <f t="shared" si="18"/>
        <v>23.19</v>
      </c>
      <c r="I107" s="8">
        <f t="shared" si="12"/>
        <v>6.0737599999999996E-2</v>
      </c>
      <c r="J107" s="8">
        <f t="shared" si="13"/>
        <v>2.3564799999999999</v>
      </c>
      <c r="K107" s="11">
        <v>26001</v>
      </c>
      <c r="L107">
        <v>3.0000000000000001E-3</v>
      </c>
      <c r="M107">
        <v>0</v>
      </c>
      <c r="N107">
        <v>105</v>
      </c>
      <c r="O107">
        <v>21.692</v>
      </c>
      <c r="P107">
        <v>105</v>
      </c>
      <c r="Q107">
        <v>841.6</v>
      </c>
      <c r="R107">
        <v>105</v>
      </c>
      <c r="S107">
        <v>-4.6100000000000003</v>
      </c>
      <c r="T107">
        <v>105</v>
      </c>
      <c r="U107">
        <v>-27.8</v>
      </c>
      <c r="V107">
        <v>105</v>
      </c>
      <c r="W107">
        <v>0.500085</v>
      </c>
    </row>
    <row r="108" spans="1:23" x14ac:dyDescent="0.3">
      <c r="A108" s="5">
        <f t="shared" si="16"/>
        <v>28001</v>
      </c>
      <c r="B108" s="1">
        <f t="shared" si="17"/>
        <v>2.6910944527736132E-2</v>
      </c>
      <c r="C108" s="1">
        <f t="shared" si="18"/>
        <v>27.41</v>
      </c>
      <c r="I108" s="8">
        <f t="shared" si="12"/>
        <v>6.2823599999999993E-2</v>
      </c>
      <c r="J108" s="8">
        <f t="shared" si="13"/>
        <v>2.3344999999999998</v>
      </c>
      <c r="K108" s="11">
        <v>28001</v>
      </c>
      <c r="L108">
        <v>3.0000000000000001E-3</v>
      </c>
      <c r="M108">
        <v>0</v>
      </c>
      <c r="N108">
        <v>106</v>
      </c>
      <c r="O108">
        <v>22.437000000000001</v>
      </c>
      <c r="P108">
        <v>106</v>
      </c>
      <c r="Q108">
        <v>833.75</v>
      </c>
      <c r="R108">
        <v>106</v>
      </c>
      <c r="S108">
        <v>-2.57</v>
      </c>
      <c r="T108">
        <v>106</v>
      </c>
      <c r="U108">
        <v>-29.98</v>
      </c>
      <c r="V108">
        <v>106</v>
      </c>
      <c r="W108">
        <v>0.50001600000000002</v>
      </c>
    </row>
    <row r="109" spans="1:23" x14ac:dyDescent="0.3">
      <c r="A109" s="5">
        <f t="shared" si="16"/>
        <v>30001</v>
      </c>
      <c r="B109" s="1">
        <f t="shared" si="17"/>
        <v>2.8112517243447495E-2</v>
      </c>
      <c r="C109" s="1">
        <f t="shared" si="18"/>
        <v>31.349999999999998</v>
      </c>
      <c r="I109" s="8">
        <f t="shared" si="12"/>
        <v>0.13124160000000001</v>
      </c>
      <c r="J109" s="8">
        <f>Q109*2.8/1</f>
        <v>4.6684399999999995</v>
      </c>
      <c r="K109">
        <v>30001</v>
      </c>
      <c r="L109">
        <v>6.0000000000000001E-3</v>
      </c>
      <c r="M109">
        <v>0</v>
      </c>
      <c r="N109">
        <v>107</v>
      </c>
      <c r="O109">
        <v>46.872</v>
      </c>
      <c r="P109">
        <v>107</v>
      </c>
      <c r="Q109">
        <v>1.6673</v>
      </c>
      <c r="R109">
        <v>107</v>
      </c>
      <c r="S109">
        <v>-0.19</v>
      </c>
      <c r="T109">
        <v>107</v>
      </c>
      <c r="U109">
        <v>-31.54</v>
      </c>
      <c r="V109">
        <v>107</v>
      </c>
      <c r="W109">
        <v>0.499915</v>
      </c>
    </row>
    <row r="110" spans="1:23" x14ac:dyDescent="0.3">
      <c r="A110" s="5">
        <f t="shared" si="16"/>
        <v>35001</v>
      </c>
      <c r="B110" s="1">
        <f t="shared" si="17"/>
        <v>3.1374551305854682E-2</v>
      </c>
      <c r="C110" s="1">
        <f t="shared" si="18"/>
        <v>38.150000000000006</v>
      </c>
      <c r="I110" s="8">
        <f t="shared" si="12"/>
        <v>0.14194599999999999</v>
      </c>
      <c r="J110" s="8">
        <f t="shared" ref="J110" si="19">Q110*2.8/1</f>
        <v>4.5242399999999998</v>
      </c>
      <c r="K110">
        <v>35001</v>
      </c>
      <c r="L110">
        <v>6.0000000000000001E-3</v>
      </c>
      <c r="M110">
        <v>0</v>
      </c>
      <c r="N110">
        <v>108</v>
      </c>
      <c r="O110">
        <v>50.695</v>
      </c>
      <c r="P110">
        <v>108</v>
      </c>
      <c r="Q110">
        <v>1.6157999999999999</v>
      </c>
      <c r="R110">
        <v>108</v>
      </c>
      <c r="S110">
        <v>1.77</v>
      </c>
      <c r="T110">
        <v>108</v>
      </c>
      <c r="U110">
        <v>-36.380000000000003</v>
      </c>
      <c r="V110">
        <v>108</v>
      </c>
      <c r="W110">
        <v>0.50017500000000004</v>
      </c>
    </row>
    <row r="111" spans="1:23" x14ac:dyDescent="0.3">
      <c r="A111" s="5">
        <f t="shared" si="16"/>
        <v>40001</v>
      </c>
      <c r="B111" s="1">
        <f t="shared" si="17"/>
        <v>3.4278179331900763E-2</v>
      </c>
      <c r="C111" s="1">
        <f t="shared" si="18"/>
        <v>42.92</v>
      </c>
      <c r="I111" s="8">
        <f t="shared" ref="I111:I121" si="20">O111*2.8/1000</f>
        <v>4.9131599999999997E-2</v>
      </c>
      <c r="J111" s="8">
        <f>Q111*2.8/1000</f>
        <v>1.4333199999999999</v>
      </c>
      <c r="K111">
        <v>40001</v>
      </c>
      <c r="L111">
        <v>2E-3</v>
      </c>
      <c r="M111">
        <v>0</v>
      </c>
      <c r="N111">
        <v>109</v>
      </c>
      <c r="O111">
        <v>17.547000000000001</v>
      </c>
      <c r="P111">
        <v>109</v>
      </c>
      <c r="Q111">
        <v>511.9</v>
      </c>
      <c r="R111">
        <v>109</v>
      </c>
      <c r="S111">
        <v>2.11</v>
      </c>
      <c r="T111">
        <v>109</v>
      </c>
      <c r="U111">
        <v>-40.81</v>
      </c>
      <c r="V111">
        <v>109</v>
      </c>
      <c r="W111">
        <v>0.50021599999999999</v>
      </c>
    </row>
    <row r="112" spans="1:23" x14ac:dyDescent="0.3">
      <c r="A112" s="5">
        <f t="shared" si="16"/>
        <v>45001</v>
      </c>
      <c r="B112" s="1">
        <f t="shared" si="17"/>
        <v>3.7273619230611989E-2</v>
      </c>
      <c r="C112" s="1">
        <f t="shared" si="18"/>
        <v>47.17</v>
      </c>
      <c r="I112" s="8">
        <f t="shared" si="20"/>
        <v>5.1057999999999992E-2</v>
      </c>
      <c r="J112" s="8">
        <f t="shared" ref="J112:J121" si="21">Q112*2.8/1000</f>
        <v>1.3698159999999999</v>
      </c>
      <c r="K112">
        <v>45001</v>
      </c>
      <c r="L112">
        <v>2E-3</v>
      </c>
      <c r="M112">
        <v>0</v>
      </c>
      <c r="N112">
        <v>110</v>
      </c>
      <c r="O112">
        <v>18.234999999999999</v>
      </c>
      <c r="P112">
        <v>110</v>
      </c>
      <c r="Q112">
        <v>489.22</v>
      </c>
      <c r="R112">
        <v>110</v>
      </c>
      <c r="S112">
        <v>2.08</v>
      </c>
      <c r="T112">
        <v>110</v>
      </c>
      <c r="U112">
        <v>-45.09</v>
      </c>
      <c r="V112">
        <v>110</v>
      </c>
      <c r="W112">
        <v>0.500749</v>
      </c>
    </row>
    <row r="113" spans="1:23" x14ac:dyDescent="0.3">
      <c r="A113" s="5">
        <f t="shared" si="16"/>
        <v>50001</v>
      </c>
      <c r="B113" s="1">
        <f t="shared" si="17"/>
        <v>4.0157615213294501E-2</v>
      </c>
      <c r="C113" s="1">
        <f t="shared" si="18"/>
        <v>45.51</v>
      </c>
      <c r="I113" s="8">
        <f t="shared" si="20"/>
        <v>5.2505599999999993E-2</v>
      </c>
      <c r="J113" s="8">
        <f t="shared" si="21"/>
        <v>1.3074879999999998</v>
      </c>
      <c r="K113">
        <v>50001</v>
      </c>
      <c r="L113">
        <v>2E-3</v>
      </c>
      <c r="M113">
        <v>0</v>
      </c>
      <c r="N113">
        <v>111</v>
      </c>
      <c r="O113">
        <v>18.751999999999999</v>
      </c>
      <c r="P113">
        <v>111</v>
      </c>
      <c r="Q113">
        <v>466.96</v>
      </c>
      <c r="R113">
        <v>111</v>
      </c>
      <c r="S113">
        <v>1.68</v>
      </c>
      <c r="T113">
        <v>111</v>
      </c>
      <c r="U113">
        <v>-43.83</v>
      </c>
      <c r="V113">
        <v>111</v>
      </c>
      <c r="W113">
        <v>0.50005999999999995</v>
      </c>
    </row>
    <row r="114" spans="1:23" x14ac:dyDescent="0.3">
      <c r="A114" s="5">
        <f t="shared" si="16"/>
        <v>55001</v>
      </c>
      <c r="B114" s="1">
        <f t="shared" si="17"/>
        <v>4.3564223268325486E-2</v>
      </c>
      <c r="C114" s="1">
        <f t="shared" si="18"/>
        <v>52.839999999999996</v>
      </c>
      <c r="I114" s="8">
        <f t="shared" si="20"/>
        <v>5.4415199999999997E-2</v>
      </c>
      <c r="J114" s="8">
        <f t="shared" si="21"/>
        <v>1.24908</v>
      </c>
      <c r="K114">
        <v>55001</v>
      </c>
      <c r="L114">
        <v>2E-3</v>
      </c>
      <c r="M114">
        <v>0</v>
      </c>
      <c r="N114">
        <v>112</v>
      </c>
      <c r="O114">
        <v>19.434000000000001</v>
      </c>
      <c r="P114">
        <v>112</v>
      </c>
      <c r="Q114">
        <v>446.1</v>
      </c>
      <c r="R114">
        <v>112</v>
      </c>
      <c r="S114">
        <v>0.98</v>
      </c>
      <c r="T114">
        <v>112</v>
      </c>
      <c r="U114">
        <v>-51.86</v>
      </c>
      <c r="V114">
        <v>112</v>
      </c>
      <c r="W114">
        <v>0.49979899999999999</v>
      </c>
    </row>
    <row r="115" spans="1:23" x14ac:dyDescent="0.3">
      <c r="A115" s="5">
        <f t="shared" si="16"/>
        <v>60001</v>
      </c>
      <c r="B115" s="1">
        <f t="shared" si="17"/>
        <v>4.6164015028526371E-2</v>
      </c>
      <c r="C115" s="1">
        <f t="shared" si="18"/>
        <v>56.19</v>
      </c>
      <c r="I115" s="8">
        <f t="shared" si="20"/>
        <v>5.5733999999999999E-2</v>
      </c>
      <c r="J115" s="8">
        <f t="shared" si="21"/>
        <v>1.2073039999999999</v>
      </c>
      <c r="K115">
        <v>60001</v>
      </c>
      <c r="L115">
        <v>2E-3</v>
      </c>
      <c r="M115">
        <v>0</v>
      </c>
      <c r="N115">
        <v>113</v>
      </c>
      <c r="O115">
        <v>19.905000000000001</v>
      </c>
      <c r="P115">
        <v>113</v>
      </c>
      <c r="Q115">
        <v>431.18</v>
      </c>
      <c r="R115">
        <v>113</v>
      </c>
      <c r="S115">
        <v>-0.11</v>
      </c>
      <c r="T115">
        <v>113</v>
      </c>
      <c r="U115">
        <v>-56.3</v>
      </c>
      <c r="V115">
        <v>113</v>
      </c>
      <c r="W115">
        <v>0.50005599999999994</v>
      </c>
    </row>
    <row r="116" spans="1:23" x14ac:dyDescent="0.3">
      <c r="A116" s="5">
        <f t="shared" si="16"/>
        <v>70001</v>
      </c>
      <c r="B116" s="1">
        <f t="shared" si="17"/>
        <v>5.1342546371709333E-2</v>
      </c>
      <c r="C116" s="1">
        <f t="shared" si="18"/>
        <v>61.34</v>
      </c>
      <c r="I116" s="8">
        <f t="shared" si="20"/>
        <v>5.4717600000000005E-2</v>
      </c>
      <c r="J116" s="8">
        <f t="shared" si="21"/>
        <v>1.0657359999999998</v>
      </c>
      <c r="K116">
        <v>70001</v>
      </c>
      <c r="L116">
        <v>2E-3</v>
      </c>
      <c r="M116">
        <v>0</v>
      </c>
      <c r="N116">
        <v>114</v>
      </c>
      <c r="O116">
        <v>19.542000000000002</v>
      </c>
      <c r="P116">
        <v>114</v>
      </c>
      <c r="Q116">
        <v>380.62</v>
      </c>
      <c r="R116">
        <v>114</v>
      </c>
      <c r="S116">
        <v>-1.1200000000000001</v>
      </c>
      <c r="T116">
        <v>114</v>
      </c>
      <c r="U116">
        <v>-62.46</v>
      </c>
      <c r="V116">
        <v>114</v>
      </c>
      <c r="W116">
        <v>0.50025900000000001</v>
      </c>
    </row>
    <row r="117" spans="1:23" x14ac:dyDescent="0.3">
      <c r="A117" s="5">
        <f t="shared" si="16"/>
        <v>80001</v>
      </c>
      <c r="B117" s="1">
        <f t="shared" si="17"/>
        <v>5.7866763302530655E-2</v>
      </c>
      <c r="C117" s="1">
        <f t="shared" si="18"/>
        <v>67.260000000000005</v>
      </c>
      <c r="I117" s="8">
        <f t="shared" si="20"/>
        <v>5.3653599999999996E-2</v>
      </c>
      <c r="J117" s="8">
        <f t="shared" si="21"/>
        <v>0.92719199999999991</v>
      </c>
      <c r="K117">
        <v>80001</v>
      </c>
      <c r="L117">
        <v>2E-3</v>
      </c>
      <c r="M117">
        <v>0</v>
      </c>
      <c r="N117">
        <v>115</v>
      </c>
      <c r="O117">
        <v>19.161999999999999</v>
      </c>
      <c r="P117">
        <v>115</v>
      </c>
      <c r="Q117">
        <v>331.14</v>
      </c>
      <c r="R117">
        <v>115</v>
      </c>
      <c r="S117">
        <v>1.43</v>
      </c>
      <c r="T117">
        <v>115</v>
      </c>
      <c r="U117">
        <v>-65.83</v>
      </c>
      <c r="V117">
        <v>115</v>
      </c>
      <c r="W117">
        <v>0.499838</v>
      </c>
    </row>
    <row r="118" spans="1:23" x14ac:dyDescent="0.3">
      <c r="A118" s="5">
        <f t="shared" si="16"/>
        <v>90001</v>
      </c>
      <c r="B118" s="1">
        <f t="shared" si="17"/>
        <v>6.651044179474809E-2</v>
      </c>
      <c r="C118" s="1">
        <f t="shared" si="18"/>
        <v>72.17</v>
      </c>
      <c r="I118" s="8">
        <f t="shared" si="20"/>
        <v>5.4039999999999998E-2</v>
      </c>
      <c r="J118" s="8">
        <f t="shared" si="21"/>
        <v>0.812504</v>
      </c>
      <c r="K118">
        <v>90001</v>
      </c>
      <c r="L118">
        <v>2E-3</v>
      </c>
      <c r="M118">
        <v>0</v>
      </c>
      <c r="N118">
        <v>116</v>
      </c>
      <c r="O118">
        <v>19.3</v>
      </c>
      <c r="P118">
        <v>116</v>
      </c>
      <c r="Q118">
        <v>290.18</v>
      </c>
      <c r="R118">
        <v>116</v>
      </c>
      <c r="S118">
        <v>8.8800000000000008</v>
      </c>
      <c r="T118">
        <v>116</v>
      </c>
      <c r="U118">
        <v>-63.29</v>
      </c>
      <c r="V118">
        <v>116</v>
      </c>
      <c r="W118">
        <v>0.500224</v>
      </c>
    </row>
    <row r="119" spans="1:23" x14ac:dyDescent="0.3">
      <c r="A119" s="5">
        <f t="shared" ref="A119:A121" si="22">K119</f>
        <v>100001</v>
      </c>
      <c r="B119" s="1">
        <f t="shared" ref="B119:B121" si="23">I119/J119</f>
        <v>7.9192638765212237E-2</v>
      </c>
      <c r="C119" s="1">
        <f t="shared" ref="C119:C121" si="24">S119-U119</f>
        <v>70.510000000000005</v>
      </c>
      <c r="I119" s="8">
        <f t="shared" si="20"/>
        <v>7.4703999999999993E-2</v>
      </c>
      <c r="J119" s="8">
        <f t="shared" si="21"/>
        <v>0.94331999999999983</v>
      </c>
      <c r="K119">
        <v>100001</v>
      </c>
      <c r="L119">
        <v>2E-3</v>
      </c>
      <c r="M119">
        <v>0</v>
      </c>
      <c r="N119">
        <v>117</v>
      </c>
      <c r="O119">
        <v>26.68</v>
      </c>
      <c r="P119">
        <v>117</v>
      </c>
      <c r="Q119">
        <v>336.9</v>
      </c>
      <c r="R119">
        <v>117</v>
      </c>
      <c r="S119">
        <v>17.670000000000002</v>
      </c>
      <c r="T119">
        <v>117</v>
      </c>
      <c r="U119">
        <v>-52.84</v>
      </c>
      <c r="V119">
        <v>117</v>
      </c>
      <c r="W119">
        <v>0.49955699999999997</v>
      </c>
    </row>
    <row r="120" spans="1:23" x14ac:dyDescent="0.3">
      <c r="A120" s="5">
        <f t="shared" si="22"/>
        <v>110001</v>
      </c>
      <c r="B120" s="1">
        <f t="shared" si="23"/>
        <v>8.3851931330472113E-2</v>
      </c>
      <c r="C120" s="1">
        <f t="shared" si="24"/>
        <v>68.33</v>
      </c>
      <c r="I120" s="8">
        <f t="shared" si="20"/>
        <v>9.62808E-2</v>
      </c>
      <c r="J120" s="8">
        <f t="shared" si="21"/>
        <v>1.1482239999999999</v>
      </c>
      <c r="K120">
        <v>110001</v>
      </c>
      <c r="L120">
        <v>2E-3</v>
      </c>
      <c r="M120">
        <v>0</v>
      </c>
      <c r="N120">
        <v>118</v>
      </c>
      <c r="O120">
        <v>34.386000000000003</v>
      </c>
      <c r="P120">
        <v>118</v>
      </c>
      <c r="Q120">
        <v>410.08</v>
      </c>
      <c r="R120">
        <v>118</v>
      </c>
      <c r="S120">
        <v>5.08</v>
      </c>
      <c r="T120">
        <v>118</v>
      </c>
      <c r="U120">
        <v>-63.25</v>
      </c>
      <c r="V120">
        <v>118</v>
      </c>
      <c r="W120">
        <v>0.50000699999999998</v>
      </c>
    </row>
    <row r="121" spans="1:23" x14ac:dyDescent="0.3">
      <c r="A121" s="5">
        <f t="shared" si="22"/>
        <v>120001</v>
      </c>
      <c r="B121" s="1">
        <f t="shared" si="23"/>
        <v>8.6787831283985692E-2</v>
      </c>
      <c r="C121" s="1">
        <f t="shared" si="24"/>
        <v>69.34</v>
      </c>
      <c r="I121" s="8">
        <f t="shared" si="20"/>
        <v>9.9209599999999995E-2</v>
      </c>
      <c r="J121" s="8">
        <f t="shared" si="21"/>
        <v>1.1431279999999999</v>
      </c>
      <c r="K121">
        <v>120001</v>
      </c>
      <c r="L121">
        <v>2E-3</v>
      </c>
      <c r="M121">
        <v>0</v>
      </c>
      <c r="N121">
        <v>119</v>
      </c>
      <c r="O121">
        <v>35.432000000000002</v>
      </c>
      <c r="P121">
        <v>119</v>
      </c>
      <c r="Q121">
        <v>408.26</v>
      </c>
      <c r="R121">
        <v>119</v>
      </c>
      <c r="S121">
        <v>-8.3000000000000007</v>
      </c>
      <c r="T121">
        <v>119</v>
      </c>
      <c r="U121">
        <v>-77.64</v>
      </c>
      <c r="V121">
        <v>119</v>
      </c>
      <c r="W121">
        <v>0.50020500000000001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2023-07-10T15:27:45Z</dcterms:modified>
</cp:coreProperties>
</file>