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4" i="8" l="1"/>
  <c r="I95" i="8"/>
  <c r="I94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79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60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2" i="8"/>
  <c r="C95" i="8" l="1"/>
  <c r="J58" i="8"/>
  <c r="J59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B67" i="8"/>
  <c r="B69" i="8"/>
  <c r="B75" i="8"/>
  <c r="B83" i="8"/>
  <c r="B91" i="8"/>
  <c r="B76" i="8"/>
  <c r="B84" i="8"/>
  <c r="B85" i="8" l="1"/>
  <c r="B77" i="8"/>
  <c r="B93" i="8"/>
  <c r="B92" i="8"/>
  <c r="B68" i="8"/>
  <c r="B90" i="8"/>
  <c r="B82" i="8"/>
  <c r="B74" i="8"/>
  <c r="B89" i="8"/>
  <c r="B81" i="8"/>
  <c r="B88" i="8"/>
  <c r="B80" i="8"/>
  <c r="B72" i="8"/>
  <c r="B73" i="8"/>
  <c r="B95" i="8"/>
  <c r="B87" i="8"/>
  <c r="B79" i="8"/>
  <c r="B71" i="8"/>
  <c r="B94" i="8"/>
  <c r="B86" i="8"/>
  <c r="B78" i="8"/>
  <c r="B70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<sst xmlns="http://schemas.openxmlformats.org/spreadsheetml/2006/main" count="18" uniqueCount="16">
  <si>
    <t>Ph (deg)</t>
  </si>
  <si>
    <t>f (Hz)</t>
  </si>
  <si>
    <t>Vpp initial</t>
  </si>
  <si>
    <t>mV</t>
  </si>
  <si>
    <t>Z (Ohm)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</si>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</sst>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8.905720099479991</c:v>
                </c:pt>
                <c:pt idx="1">
                  <c:v>8.9216018048505372</c:v>
                </c:pt>
                <c:pt idx="2">
                  <c:v>8.8997183098591552</c:v>
                </c:pt>
                <c:pt idx="3">
                  <c:v>8.9106901217861996</c:v>
                </c:pt>
                <c:pt idx="4">
                  <c:v>8.9139506033607763</c:v>
                </c:pt>
                <c:pt idx="5">
                  <c:v>8.9666704455277166</c:v>
                </c:pt>
                <c:pt idx="6">
                  <c:v>8.9638950291900468</c:v>
                </c:pt>
                <c:pt idx="7">
                  <c:v>8.9499009340503815</c:v>
                </c:pt>
                <c:pt idx="8">
                  <c:v>8.9339585334161917</c:v>
                </c:pt>
                <c:pt idx="9">
                  <c:v>8.9597144314125448</c:v>
                </c:pt>
                <c:pt idx="10">
                  <c:v>8.9622534572659269</c:v>
                </c:pt>
                <c:pt idx="11">
                  <c:v>8.9562804394608673</c:v>
                </c:pt>
                <c:pt idx="12">
                  <c:v>8.9311942153429005</c:v>
                </c:pt>
                <c:pt idx="13">
                  <c:v>8.9232680255208638</c:v>
                </c:pt>
                <c:pt idx="14">
                  <c:v>8.9254051612174621</c:v>
                </c:pt>
                <c:pt idx="15">
                  <c:v>8.9438253097245024</c:v>
                </c:pt>
                <c:pt idx="16">
                  <c:v>8.9249618880921471</c:v>
                </c:pt>
                <c:pt idx="17">
                  <c:v>8.9689201451905625</c:v>
                </c:pt>
                <c:pt idx="18">
                  <c:v>8.8821412505623023</c:v>
                </c:pt>
                <c:pt idx="19">
                  <c:v>8.9538966923425463</c:v>
                </c:pt>
                <c:pt idx="20">
                  <c:v>8.9543446244477174</c:v>
                </c:pt>
                <c:pt idx="21">
                  <c:v>8.9445984947088455</c:v>
                </c:pt>
                <c:pt idx="22">
                  <c:v>8.9009627836270493</c:v>
                </c:pt>
                <c:pt idx="23">
                  <c:v>8.9566103999093691</c:v>
                </c:pt>
                <c:pt idx="24">
                  <c:v>8.9528825461547168</c:v>
                </c:pt>
                <c:pt idx="25">
                  <c:v>8.9621946381000956</c:v>
                </c:pt>
                <c:pt idx="26">
                  <c:v>8.9873849301056943</c:v>
                </c:pt>
                <c:pt idx="27">
                  <c:v>8.9932313292759218</c:v>
                </c:pt>
                <c:pt idx="28">
                  <c:v>8.9247190376687175</c:v>
                </c:pt>
                <c:pt idx="29">
                  <c:v>8.9658105119918368</c:v>
                </c:pt>
                <c:pt idx="30">
                  <c:v>8.9747374396820874</c:v>
                </c:pt>
                <c:pt idx="31">
                  <c:v>8.9749120217958893</c:v>
                </c:pt>
                <c:pt idx="32">
                  <c:v>8.9757565434622144</c:v>
                </c:pt>
                <c:pt idx="33">
                  <c:v>8.9621946381000956</c:v>
                </c:pt>
                <c:pt idx="34">
                  <c:v>8.9855731000795185</c:v>
                </c:pt>
                <c:pt idx="35">
                  <c:v>8.9345836628629538</c:v>
                </c:pt>
                <c:pt idx="36">
                  <c:v>8.8899510768711671</c:v>
                </c:pt>
                <c:pt idx="37">
                  <c:v>8.8902630987182381</c:v>
                </c:pt>
                <c:pt idx="38">
                  <c:v>8.8564068100358426</c:v>
                </c:pt>
                <c:pt idx="39">
                  <c:v>8.8233324030142342</c:v>
                </c:pt>
                <c:pt idx="40">
                  <c:v>8.7644188110026615</c:v>
                </c:pt>
                <c:pt idx="41">
                  <c:v>8.7380465424796867</c:v>
                </c:pt>
                <c:pt idx="42">
                  <c:v>8.7014917157483342</c:v>
                </c:pt>
                <c:pt idx="43">
                  <c:v>8.5650783325201925</c:v>
                </c:pt>
                <c:pt idx="44">
                  <c:v>8.5406194259769741</c:v>
                </c:pt>
                <c:pt idx="45">
                  <c:v>8.4727954971857411</c:v>
                </c:pt>
                <c:pt idx="46">
                  <c:v>8.3797548941588413</c:v>
                </c:pt>
                <c:pt idx="47">
                  <c:v>8.2132264946147053</c:v>
                </c:pt>
                <c:pt idx="48">
                  <c:v>8.1670545642617025</c:v>
                </c:pt>
                <c:pt idx="49">
                  <c:v>8.0480465163725405</c:v>
                </c:pt>
                <c:pt idx="50">
                  <c:v>7.9645705057030369</c:v>
                </c:pt>
                <c:pt idx="51">
                  <c:v>7.7189718482252134</c:v>
                </c:pt>
                <c:pt idx="52">
                  <c:v>7.4838403041825101</c:v>
                </c:pt>
                <c:pt idx="53">
                  <c:v>7.4333569238027835</c:v>
                </c:pt>
                <c:pt idx="54">
                  <c:v>7.3741579341317367</c:v>
                </c:pt>
                <c:pt idx="55">
                  <c:v>7.1691327111313452</c:v>
                </c:pt>
                <c:pt idx="56">
                  <c:v>7.0018663348737995</c:v>
                </c:pt>
                <c:pt idx="57">
                  <c:v>6.5199004975124382</c:v>
                </c:pt>
                <c:pt idx="58">
                  <c:v>6.0536871336007403</c:v>
                </c:pt>
                <c:pt idx="59">
                  <c:v>5.653224642908671</c:v>
                </c:pt>
                <c:pt idx="60">
                  <c:v>5.2825602592667611</c:v>
                </c:pt>
                <c:pt idx="61">
                  <c:v>4.9389858371269604</c:v>
                </c:pt>
                <c:pt idx="62">
                  <c:v>4.6435383881735817</c:v>
                </c:pt>
                <c:pt idx="63">
                  <c:v>4.3654850851075775</c:v>
                </c:pt>
                <c:pt idx="64">
                  <c:v>4.1144146535704804</c:v>
                </c:pt>
                <c:pt idx="65">
                  <c:v>3.8876314068708813</c:v>
                </c:pt>
                <c:pt idx="66">
                  <c:v>3.6851798698813627</c:v>
                </c:pt>
                <c:pt idx="67">
                  <c:v>3.5052252087801761</c:v>
                </c:pt>
                <c:pt idx="68">
                  <c:v>3.3452734579765853</c:v>
                </c:pt>
                <c:pt idx="69">
                  <c:v>3.1910135841170324</c:v>
                </c:pt>
                <c:pt idx="70">
                  <c:v>3.0527794501304433</c:v>
                </c:pt>
                <c:pt idx="71">
                  <c:v>2.8060428125464552</c:v>
                </c:pt>
                <c:pt idx="72">
                  <c:v>2.5881498893805315</c:v>
                </c:pt>
                <c:pt idx="73">
                  <c:v>2.2478619425778863</c:v>
                </c:pt>
                <c:pt idx="74">
                  <c:v>1.9841575444193853</c:v>
                </c:pt>
                <c:pt idx="75">
                  <c:v>1.7692500627037875</c:v>
                </c:pt>
                <c:pt idx="76">
                  <c:v>1.6021650250882735</c:v>
                </c:pt>
                <c:pt idx="77">
                  <c:v>1.2949024293110312</c:v>
                </c:pt>
                <c:pt idx="78">
                  <c:v>1.0865076539693841</c:v>
                </c:pt>
                <c:pt idx="79">
                  <c:v>0.93855845537102156</c:v>
                </c:pt>
                <c:pt idx="80">
                  <c:v>0.82779015285352175</c:v>
                </c:pt>
                <c:pt idx="81">
                  <c:v>0.67039090462488604</c:v>
                </c:pt>
                <c:pt idx="82">
                  <c:v>0.56552815508373999</c:v>
                </c:pt>
                <c:pt idx="83">
                  <c:v>0.48766467065868263</c:v>
                </c:pt>
                <c:pt idx="84">
                  <c:v>0.42953478446436194</c:v>
                </c:pt>
                <c:pt idx="85">
                  <c:v>0.38175438596491224</c:v>
                </c:pt>
                <c:pt idx="86">
                  <c:v>0.34445683432126295</c:v>
                </c:pt>
                <c:pt idx="87">
                  <c:v>0.28512998266897749</c:v>
                </c:pt>
                <c:pt idx="88">
                  <c:v>0.23862448727313593</c:v>
                </c:pt>
                <c:pt idx="89">
                  <c:v>0.20132249322493223</c:v>
                </c:pt>
                <c:pt idx="90">
                  <c:v>0.1709589824210376</c:v>
                </c:pt>
                <c:pt idx="91">
                  <c:v>0.14371002132196162</c:v>
                </c:pt>
                <c:pt idx="92">
                  <c:v>0.11772994406287615</c:v>
                </c:pt>
                <c:pt idx="93">
                  <c:v>9.6331420014973787E-2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-0.36999999999999988</c:v>
                </c:pt>
                <c:pt idx="1">
                  <c:v>-0.71000000000000008</c:v>
                </c:pt>
                <c:pt idx="2">
                  <c:v>-0.64</c:v>
                </c:pt>
                <c:pt idx="3">
                  <c:v>-0.76999999999999991</c:v>
                </c:pt>
                <c:pt idx="4">
                  <c:v>-0.78</c:v>
                </c:pt>
                <c:pt idx="5">
                  <c:v>-0.85</c:v>
                </c:pt>
                <c:pt idx="6">
                  <c:v>-0.89</c:v>
                </c:pt>
                <c:pt idx="7">
                  <c:v>-0.99</c:v>
                </c:pt>
                <c:pt idx="8">
                  <c:v>-0.99</c:v>
                </c:pt>
                <c:pt idx="9">
                  <c:v>-1.1400000000000001</c:v>
                </c:pt>
                <c:pt idx="10">
                  <c:v>-1.31</c:v>
                </c:pt>
                <c:pt idx="11">
                  <c:v>-1.49</c:v>
                </c:pt>
                <c:pt idx="12">
                  <c:v>-1.63</c:v>
                </c:pt>
                <c:pt idx="13">
                  <c:v>-1.7800000000000002</c:v>
                </c:pt>
                <c:pt idx="14">
                  <c:v>-2.0099999999999998</c:v>
                </c:pt>
                <c:pt idx="15">
                  <c:v>-2</c:v>
                </c:pt>
                <c:pt idx="16">
                  <c:v>-2.2000000000000002</c:v>
                </c:pt>
                <c:pt idx="17">
                  <c:v>-2.44</c:v>
                </c:pt>
                <c:pt idx="18">
                  <c:v>-2.52</c:v>
                </c:pt>
                <c:pt idx="19">
                  <c:v>-2.62</c:v>
                </c:pt>
                <c:pt idx="20">
                  <c:v>-2.8</c:v>
                </c:pt>
                <c:pt idx="21">
                  <c:v>-2.91</c:v>
                </c:pt>
                <c:pt idx="22">
                  <c:v>-3.5100000000000002</c:v>
                </c:pt>
                <c:pt idx="23">
                  <c:v>-3.3499999999999996</c:v>
                </c:pt>
                <c:pt idx="24">
                  <c:v>-3.77</c:v>
                </c:pt>
                <c:pt idx="25">
                  <c:v>-3.83</c:v>
                </c:pt>
                <c:pt idx="26">
                  <c:v>-4.66</c:v>
                </c:pt>
                <c:pt idx="27">
                  <c:v>-5.39</c:v>
                </c:pt>
                <c:pt idx="28">
                  <c:v>-6.0200000000000005</c:v>
                </c:pt>
                <c:pt idx="29">
                  <c:v>-6.8500000000000005</c:v>
                </c:pt>
                <c:pt idx="30">
                  <c:v>-7.72</c:v>
                </c:pt>
                <c:pt idx="31">
                  <c:v>-8.51</c:v>
                </c:pt>
                <c:pt idx="32">
                  <c:v>-9.23</c:v>
                </c:pt>
                <c:pt idx="33">
                  <c:v>-10.09</c:v>
                </c:pt>
                <c:pt idx="34">
                  <c:v>-10.809999999999999</c:v>
                </c:pt>
                <c:pt idx="35">
                  <c:v>-11.629999999999999</c:v>
                </c:pt>
                <c:pt idx="36">
                  <c:v>-12.57</c:v>
                </c:pt>
                <c:pt idx="37">
                  <c:v>-13.23</c:v>
                </c:pt>
                <c:pt idx="38">
                  <c:v>-13.86</c:v>
                </c:pt>
                <c:pt idx="39">
                  <c:v>-14.73</c:v>
                </c:pt>
                <c:pt idx="40">
                  <c:v>-15.459999999999999</c:v>
                </c:pt>
                <c:pt idx="41">
                  <c:v>-17.059999999999999</c:v>
                </c:pt>
                <c:pt idx="42">
                  <c:v>-18.43</c:v>
                </c:pt>
                <c:pt idx="43">
                  <c:v>-20.060000000000002</c:v>
                </c:pt>
                <c:pt idx="44">
                  <c:v>-21.34</c:v>
                </c:pt>
                <c:pt idx="45">
                  <c:v>-22.880000000000003</c:v>
                </c:pt>
                <c:pt idx="46">
                  <c:v>-24.36</c:v>
                </c:pt>
                <c:pt idx="47">
                  <c:v>-25.44</c:v>
                </c:pt>
                <c:pt idx="48">
                  <c:v>-26.82</c:v>
                </c:pt>
                <c:pt idx="49">
                  <c:v>-27.979999999999997</c:v>
                </c:pt>
                <c:pt idx="50">
                  <c:v>-29.349999999999998</c:v>
                </c:pt>
                <c:pt idx="51">
                  <c:v>-31.55</c:v>
                </c:pt>
                <c:pt idx="52">
                  <c:v>-33.75</c:v>
                </c:pt>
                <c:pt idx="53">
                  <c:v>-34.950000000000003</c:v>
                </c:pt>
                <c:pt idx="54">
                  <c:v>-36.17</c:v>
                </c:pt>
                <c:pt idx="55">
                  <c:v>-38.120000000000005</c:v>
                </c:pt>
                <c:pt idx="56">
                  <c:v>-40.17</c:v>
                </c:pt>
                <c:pt idx="57">
                  <c:v>-44.419999999999995</c:v>
                </c:pt>
                <c:pt idx="58">
                  <c:v>-48.17</c:v>
                </c:pt>
                <c:pt idx="59">
                  <c:v>-51.23</c:v>
                </c:pt>
                <c:pt idx="60">
                  <c:v>-54.21</c:v>
                </c:pt>
                <c:pt idx="61">
                  <c:v>-56.68</c:v>
                </c:pt>
                <c:pt idx="62">
                  <c:v>-58.78</c:v>
                </c:pt>
                <c:pt idx="63">
                  <c:v>-60.49</c:v>
                </c:pt>
                <c:pt idx="64">
                  <c:v>-62.22</c:v>
                </c:pt>
                <c:pt idx="65">
                  <c:v>-63.61</c:v>
                </c:pt>
                <c:pt idx="66">
                  <c:v>-64.86</c:v>
                </c:pt>
                <c:pt idx="67">
                  <c:v>-66.08</c:v>
                </c:pt>
                <c:pt idx="68">
                  <c:v>-67.099999999999994</c:v>
                </c:pt>
                <c:pt idx="69">
                  <c:v>-68.12</c:v>
                </c:pt>
                <c:pt idx="70">
                  <c:v>-68.849999999999994</c:v>
                </c:pt>
                <c:pt idx="71">
                  <c:v>-70.28</c:v>
                </c:pt>
                <c:pt idx="72">
                  <c:v>-71.66</c:v>
                </c:pt>
                <c:pt idx="73">
                  <c:v>-73.260000000000005</c:v>
                </c:pt>
                <c:pt idx="74">
                  <c:v>-74.53</c:v>
                </c:pt>
                <c:pt idx="75">
                  <c:v>-75.509999999999991</c:v>
                </c:pt>
                <c:pt idx="76">
                  <c:v>-76.06</c:v>
                </c:pt>
                <c:pt idx="77">
                  <c:v>-77.009999999999991</c:v>
                </c:pt>
                <c:pt idx="78">
                  <c:v>-77.38</c:v>
                </c:pt>
                <c:pt idx="79">
                  <c:v>-77.36</c:v>
                </c:pt>
                <c:pt idx="80">
                  <c:v>-77.22</c:v>
                </c:pt>
                <c:pt idx="81">
                  <c:v>-76.849999999999994</c:v>
                </c:pt>
                <c:pt idx="82">
                  <c:v>-76.009999999999991</c:v>
                </c:pt>
                <c:pt idx="83">
                  <c:v>-75.28</c:v>
                </c:pt>
                <c:pt idx="84">
                  <c:v>-74.760000000000005</c:v>
                </c:pt>
                <c:pt idx="85">
                  <c:v>-74.38000000000001</c:v>
                </c:pt>
                <c:pt idx="86">
                  <c:v>-78.539999999999992</c:v>
                </c:pt>
                <c:pt idx="87">
                  <c:v>-73.06</c:v>
                </c:pt>
                <c:pt idx="88">
                  <c:v>-71.78</c:v>
                </c:pt>
                <c:pt idx="89">
                  <c:v>-70.430000000000007</c:v>
                </c:pt>
                <c:pt idx="90">
                  <c:v>-69.719999999999985</c:v>
                </c:pt>
                <c:pt idx="91">
                  <c:v>-68.850000000000009</c:v>
                </c:pt>
                <c:pt idx="92">
                  <c:v>-67.06</c:v>
                </c:pt>
                <c:pt idx="93">
                  <c:v>-63.860000000000014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251012</xdr:colOff>
      <xdr:row>9</xdr:row>
      <xdr:rowOff>107577</xdr:rowOff>
    </xdr:from>
    <xdr:to>
      <xdr:col>7</xdr:col>
      <xdr:colOff>2214282</xdr:colOff>
      <xdr:row>24</xdr:row>
      <xdr:rowOff>161365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259976</xdr:colOff>
      <xdr:row>27</xdr:row>
      <xdr:rowOff>4481</xdr:rowOff>
    </xdr:from>
    <xdr:to>
      <xdr:col>7</xdr:col>
      <xdr:colOff>2205317</xdr:colOff>
      <xdr:row>42</xdr:row>
      <xdr:rowOff>58269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E75" sqref="E7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5</v>
      </c>
      <c r="H1" s="3"/>
      <c r="I1" s="10" t="s">
        <v>7</v>
      </c>
      <c r="J1" s="10" t="s">
        <v>8</v>
      </c>
      <c r="N1" t="s">
        <v>10</v>
      </c>
      <c r="O1" t="s">
        <v>11</v>
      </c>
      <c r="P1" t="s">
        <v>12</v>
      </c>
      <c r="Q1" t="s">
        <v>13</v>
      </c>
      <c r="R1" t="s">
        <v>10</v>
      </c>
      <c r="S1" t="s">
        <v>14</v>
      </c>
      <c r="T1" t="s">
        <v>12</v>
      </c>
      <c r="U1" t="s">
        <v>15</v>
      </c>
    </row>
    <row r="2" spans="1:21" x14ac:dyDescent="0.3">
      <c r="A2" s="2">
        <f t="shared" ref="A2:A65" si="0">K2</f>
        <v>10</v>
      </c>
      <c r="B2" s="1">
        <f t="shared" ref="B2:B33" si="1">I2/J2</f>
        <v>8.905720099479991</v>
      </c>
      <c r="C2" s="1">
        <f t="shared" ref="C2:C33" si="2">S2-U2</f>
        <v>-0.36999999999999988</v>
      </c>
      <c r="F2" s="4"/>
      <c r="G2" s="2">
        <v>1</v>
      </c>
      <c r="H2" s="1" t="s">
        <v>6</v>
      </c>
      <c r="I2" s="8">
        <f>O2*2.8/1</f>
        <v>22.058399999999999</v>
      </c>
      <c r="J2" s="8">
        <f>Q2*2.8/1000</f>
        <v>2.47688</v>
      </c>
      <c r="K2">
        <v>10</v>
      </c>
      <c r="L2">
        <v>2.5000000000000001E-2</v>
      </c>
      <c r="M2">
        <v>0</v>
      </c>
      <c r="N2">
        <v>0</v>
      </c>
      <c r="O2">
        <v>7.8780000000000001</v>
      </c>
      <c r="P2">
        <v>0</v>
      </c>
      <c r="Q2">
        <v>884.6</v>
      </c>
      <c r="R2">
        <v>0</v>
      </c>
      <c r="S2">
        <v>1.03</v>
      </c>
      <c r="T2">
        <v>0</v>
      </c>
      <c r="U2">
        <v>1.4</v>
      </c>
    </row>
    <row r="3" spans="1:21" x14ac:dyDescent="0.3">
      <c r="A3" s="2">
        <f t="shared" si="0"/>
        <v>12.5</v>
      </c>
      <c r="B3" s="1">
        <f t="shared" si="1"/>
        <v>8.9216018048505372</v>
      </c>
      <c r="C3" s="1">
        <f t="shared" si="2"/>
        <v>-0.71000000000000008</v>
      </c>
      <c r="F3" s="4"/>
      <c r="G3" s="3"/>
      <c r="H3" s="3"/>
      <c r="I3" s="8">
        <f t="shared" ref="I3:I66" si="3">O3*2.8/1</f>
        <v>22.145199999999999</v>
      </c>
      <c r="J3" s="8">
        <f t="shared" ref="J3:J66" si="4">Q3*2.8/1000</f>
        <v>2.4821999999999997</v>
      </c>
      <c r="K3">
        <v>12.5</v>
      </c>
      <c r="L3">
        <v>2.5000000000000001E-2</v>
      </c>
      <c r="M3">
        <v>0</v>
      </c>
      <c r="N3">
        <v>1</v>
      </c>
      <c r="O3">
        <v>7.9089999999999998</v>
      </c>
      <c r="P3">
        <v>1</v>
      </c>
      <c r="Q3">
        <v>886.5</v>
      </c>
      <c r="R3">
        <v>1</v>
      </c>
      <c r="S3">
        <v>0.57999999999999996</v>
      </c>
      <c r="T3">
        <v>1</v>
      </c>
      <c r="U3">
        <v>1.29</v>
      </c>
    </row>
    <row r="4" spans="1:21" x14ac:dyDescent="0.3">
      <c r="A4" s="2">
        <f t="shared" si="0"/>
        <v>15</v>
      </c>
      <c r="B4" s="1">
        <f t="shared" si="1"/>
        <v>8.8997183098591552</v>
      </c>
      <c r="C4" s="1">
        <f t="shared" si="2"/>
        <v>-0.64</v>
      </c>
      <c r="F4" s="4"/>
      <c r="G4" s="6" t="s">
        <v>2</v>
      </c>
      <c r="I4" s="8">
        <f t="shared" si="3"/>
        <v>22.1158</v>
      </c>
      <c r="J4" s="8">
        <f t="shared" si="4"/>
        <v>2.4849999999999999</v>
      </c>
      <c r="K4">
        <v>15</v>
      </c>
      <c r="L4">
        <v>2.5000000000000001E-2</v>
      </c>
      <c r="M4">
        <v>0</v>
      </c>
      <c r="N4">
        <v>2</v>
      </c>
      <c r="O4">
        <v>7.8985000000000003</v>
      </c>
      <c r="P4">
        <v>2</v>
      </c>
      <c r="Q4">
        <v>887.5</v>
      </c>
      <c r="R4">
        <v>2</v>
      </c>
      <c r="S4">
        <v>0.38</v>
      </c>
      <c r="T4">
        <v>2</v>
      </c>
      <c r="U4">
        <v>1.02</v>
      </c>
    </row>
    <row r="5" spans="1:21" x14ac:dyDescent="0.3">
      <c r="A5" s="2">
        <f t="shared" si="0"/>
        <v>17.5</v>
      </c>
      <c r="B5" s="1">
        <f t="shared" si="1"/>
        <v>8.9106901217861996</v>
      </c>
      <c r="C5" s="1">
        <f t="shared" si="2"/>
        <v>-0.76999999999999991</v>
      </c>
      <c r="F5" s="4"/>
      <c r="G5" s="1">
        <f>O2*2.319</f>
        <v>18.269082000000001</v>
      </c>
      <c r="H5" s="1" t="s">
        <v>3</v>
      </c>
      <c r="I5" s="8">
        <f t="shared" si="3"/>
        <v>22.125599999999999</v>
      </c>
      <c r="J5" s="8">
        <f t="shared" si="4"/>
        <v>2.4830399999999995</v>
      </c>
      <c r="K5">
        <v>17.5</v>
      </c>
      <c r="L5">
        <v>2.5000000000000001E-2</v>
      </c>
      <c r="M5">
        <v>0</v>
      </c>
      <c r="N5">
        <v>3</v>
      </c>
      <c r="O5">
        <v>7.9020000000000001</v>
      </c>
      <c r="P5">
        <v>3</v>
      </c>
      <c r="Q5">
        <v>886.8</v>
      </c>
      <c r="R5">
        <v>3</v>
      </c>
      <c r="S5">
        <v>0.17</v>
      </c>
      <c r="T5">
        <v>3</v>
      </c>
      <c r="U5">
        <v>0.94</v>
      </c>
    </row>
    <row r="6" spans="1:21" x14ac:dyDescent="0.3">
      <c r="A6" s="2">
        <f t="shared" si="0"/>
        <v>20</v>
      </c>
      <c r="B6" s="1">
        <f t="shared" si="1"/>
        <v>8.9139506033607763</v>
      </c>
      <c r="C6" s="1">
        <f t="shared" si="2"/>
        <v>-0.78</v>
      </c>
      <c r="F6" s="4"/>
      <c r="G6" s="3"/>
      <c r="H6" s="3"/>
      <c r="I6" s="8">
        <f t="shared" si="3"/>
        <v>22.1312</v>
      </c>
      <c r="J6" s="8">
        <f t="shared" si="4"/>
        <v>2.4827599999999999</v>
      </c>
      <c r="K6">
        <v>20</v>
      </c>
      <c r="L6">
        <v>2.5000000000000001E-2</v>
      </c>
      <c r="M6">
        <v>0</v>
      </c>
      <c r="N6">
        <v>4</v>
      </c>
      <c r="O6">
        <v>7.9039999999999999</v>
      </c>
      <c r="P6">
        <v>4</v>
      </c>
      <c r="Q6">
        <v>886.7</v>
      </c>
      <c r="R6">
        <v>4</v>
      </c>
      <c r="S6">
        <v>-0.03</v>
      </c>
      <c r="T6">
        <v>4</v>
      </c>
      <c r="U6">
        <v>0.75</v>
      </c>
    </row>
    <row r="7" spans="1:21" x14ac:dyDescent="0.3">
      <c r="A7" s="2">
        <f t="shared" si="0"/>
        <v>22.5</v>
      </c>
      <c r="B7" s="1">
        <f t="shared" si="1"/>
        <v>8.9666704455277166</v>
      </c>
      <c r="C7" s="1">
        <f t="shared" si="2"/>
        <v>-0.85</v>
      </c>
      <c r="F7" s="4"/>
      <c r="G7" s="6"/>
      <c r="H7" s="3"/>
      <c r="I7" s="8">
        <f t="shared" si="3"/>
        <v>22.146599999999999</v>
      </c>
      <c r="J7" s="8">
        <f t="shared" si="4"/>
        <v>2.4698800000000003</v>
      </c>
      <c r="K7">
        <v>22.5</v>
      </c>
      <c r="L7">
        <v>2.5000000000000001E-2</v>
      </c>
      <c r="M7">
        <v>0</v>
      </c>
      <c r="N7">
        <v>5</v>
      </c>
      <c r="O7">
        <v>7.9095000000000004</v>
      </c>
      <c r="P7">
        <v>5</v>
      </c>
      <c r="Q7">
        <v>882.1</v>
      </c>
      <c r="R7">
        <v>5</v>
      </c>
      <c r="S7">
        <v>-0.12</v>
      </c>
      <c r="T7">
        <v>5</v>
      </c>
      <c r="U7">
        <v>0.73</v>
      </c>
    </row>
    <row r="8" spans="1:21" x14ac:dyDescent="0.3">
      <c r="A8" s="2">
        <f t="shared" si="0"/>
        <v>25</v>
      </c>
      <c r="B8" s="1">
        <f t="shared" si="1"/>
        <v>8.9638950291900468</v>
      </c>
      <c r="C8" s="1">
        <f t="shared" si="2"/>
        <v>-0.89</v>
      </c>
      <c r="G8" s="7"/>
      <c r="H8" s="3"/>
      <c r="I8" s="8">
        <f t="shared" si="3"/>
        <v>22.140999999999998</v>
      </c>
      <c r="J8" s="8">
        <f t="shared" si="4"/>
        <v>2.4700199999999999</v>
      </c>
      <c r="K8">
        <v>25</v>
      </c>
      <c r="L8">
        <v>2.5000000000000001E-2</v>
      </c>
      <c r="M8">
        <v>0</v>
      </c>
      <c r="N8">
        <v>6</v>
      </c>
      <c r="O8">
        <v>7.9074999999999998</v>
      </c>
      <c r="P8">
        <v>6</v>
      </c>
      <c r="Q8">
        <v>882.15</v>
      </c>
      <c r="R8">
        <v>6</v>
      </c>
      <c r="S8">
        <v>-0.14000000000000001</v>
      </c>
      <c r="T8">
        <v>6</v>
      </c>
      <c r="U8">
        <v>0.75</v>
      </c>
    </row>
    <row r="9" spans="1:21" x14ac:dyDescent="0.3">
      <c r="A9" s="2">
        <f t="shared" si="0"/>
        <v>27.5</v>
      </c>
      <c r="B9" s="1">
        <f t="shared" si="1"/>
        <v>8.9499009340503815</v>
      </c>
      <c r="C9" s="1">
        <f t="shared" si="2"/>
        <v>-0.99</v>
      </c>
      <c r="H9" s="3"/>
      <c r="I9" s="8">
        <f t="shared" si="3"/>
        <v>22.134</v>
      </c>
      <c r="J9" s="8">
        <f t="shared" si="4"/>
        <v>2.4731000000000001</v>
      </c>
      <c r="K9">
        <v>27.5</v>
      </c>
      <c r="L9">
        <v>2.5000000000000001E-2</v>
      </c>
      <c r="M9">
        <v>0</v>
      </c>
      <c r="N9">
        <v>7</v>
      </c>
      <c r="O9">
        <v>7.9050000000000002</v>
      </c>
      <c r="P9">
        <v>7</v>
      </c>
      <c r="Q9">
        <v>883.25</v>
      </c>
      <c r="R9">
        <v>7</v>
      </c>
      <c r="S9">
        <v>-0.19</v>
      </c>
      <c r="T9">
        <v>7</v>
      </c>
      <c r="U9">
        <v>0.8</v>
      </c>
    </row>
    <row r="10" spans="1:21" x14ac:dyDescent="0.3">
      <c r="A10" s="2">
        <f t="shared" si="0"/>
        <v>30</v>
      </c>
      <c r="B10" s="1">
        <f t="shared" si="1"/>
        <v>8.9339585334161917</v>
      </c>
      <c r="C10" s="1">
        <f t="shared" si="2"/>
        <v>-0.99</v>
      </c>
      <c r="I10" s="8">
        <f t="shared" si="3"/>
        <v>22.139599999999998</v>
      </c>
      <c r="J10" s="8">
        <f t="shared" si="4"/>
        <v>2.4781399999999998</v>
      </c>
      <c r="K10">
        <v>30</v>
      </c>
      <c r="L10">
        <v>2.5000000000000001E-2</v>
      </c>
      <c r="M10">
        <v>0</v>
      </c>
      <c r="N10">
        <v>8</v>
      </c>
      <c r="O10">
        <v>7.907</v>
      </c>
      <c r="P10">
        <v>8</v>
      </c>
      <c r="Q10">
        <v>885.05</v>
      </c>
      <c r="R10">
        <v>8</v>
      </c>
      <c r="S10">
        <v>-0.23</v>
      </c>
      <c r="T10">
        <v>8</v>
      </c>
      <c r="U10">
        <v>0.76</v>
      </c>
    </row>
    <row r="11" spans="1:21" x14ac:dyDescent="0.3">
      <c r="A11" s="2">
        <f t="shared" si="0"/>
        <v>35</v>
      </c>
      <c r="B11" s="1">
        <f t="shared" si="1"/>
        <v>8.9597144314125448</v>
      </c>
      <c r="C11" s="1">
        <f t="shared" si="2"/>
        <v>-1.1400000000000001</v>
      </c>
      <c r="I11" s="8">
        <f t="shared" si="3"/>
        <v>22.138200000000001</v>
      </c>
      <c r="J11" s="8">
        <f t="shared" si="4"/>
        <v>2.4708600000000001</v>
      </c>
      <c r="K11">
        <v>35</v>
      </c>
      <c r="L11">
        <v>2.5000000000000001E-2</v>
      </c>
      <c r="M11">
        <v>0</v>
      </c>
      <c r="N11">
        <v>9</v>
      </c>
      <c r="O11">
        <v>7.9065000000000003</v>
      </c>
      <c r="P11">
        <v>9</v>
      </c>
      <c r="Q11">
        <v>882.45</v>
      </c>
      <c r="R11">
        <v>9</v>
      </c>
      <c r="S11">
        <v>-0.39</v>
      </c>
      <c r="T11">
        <v>9</v>
      </c>
      <c r="U11">
        <v>0.75</v>
      </c>
    </row>
    <row r="12" spans="1:21" x14ac:dyDescent="0.3">
      <c r="A12" s="2">
        <f t="shared" si="0"/>
        <v>40</v>
      </c>
      <c r="B12" s="1">
        <f t="shared" si="1"/>
        <v>8.9622534572659269</v>
      </c>
      <c r="C12" s="1">
        <f t="shared" si="2"/>
        <v>-1.31</v>
      </c>
      <c r="I12" s="8">
        <f t="shared" si="3"/>
        <v>22.138200000000001</v>
      </c>
      <c r="J12" s="8">
        <f t="shared" si="4"/>
        <v>2.4701599999999999</v>
      </c>
      <c r="K12">
        <v>40</v>
      </c>
      <c r="L12">
        <v>2.5000000000000001E-2</v>
      </c>
      <c r="M12">
        <v>0</v>
      </c>
      <c r="N12">
        <v>10</v>
      </c>
      <c r="O12">
        <v>7.9065000000000003</v>
      </c>
      <c r="P12">
        <v>10</v>
      </c>
      <c r="Q12">
        <v>882.2</v>
      </c>
      <c r="R12">
        <v>10</v>
      </c>
      <c r="S12">
        <v>-0.54</v>
      </c>
      <c r="T12">
        <v>10</v>
      </c>
      <c r="U12">
        <v>0.77</v>
      </c>
    </row>
    <row r="13" spans="1:21" x14ac:dyDescent="0.3">
      <c r="A13" s="5">
        <f t="shared" si="0"/>
        <v>45</v>
      </c>
      <c r="B13" s="1">
        <f t="shared" si="1"/>
        <v>8.9562804394608673</v>
      </c>
      <c r="C13" s="1">
        <f t="shared" si="2"/>
        <v>-1.49</v>
      </c>
      <c r="I13" s="8">
        <f t="shared" si="3"/>
        <v>22.140999999999998</v>
      </c>
      <c r="J13" s="8">
        <f t="shared" si="4"/>
        <v>2.4721199999999999</v>
      </c>
      <c r="K13">
        <v>45</v>
      </c>
      <c r="L13">
        <v>2.5000000000000001E-2</v>
      </c>
      <c r="M13">
        <v>0</v>
      </c>
      <c r="N13">
        <v>11</v>
      </c>
      <c r="O13">
        <v>7.9074999999999998</v>
      </c>
      <c r="P13">
        <v>11</v>
      </c>
      <c r="Q13">
        <v>882.9</v>
      </c>
      <c r="R13">
        <v>11</v>
      </c>
      <c r="S13">
        <v>-0.55000000000000004</v>
      </c>
      <c r="T13">
        <v>11</v>
      </c>
      <c r="U13">
        <v>0.94</v>
      </c>
    </row>
    <row r="14" spans="1:21" x14ac:dyDescent="0.3">
      <c r="A14" s="5">
        <f t="shared" si="0"/>
        <v>51</v>
      </c>
      <c r="B14" s="1">
        <f t="shared" si="1"/>
        <v>8.9311942153429005</v>
      </c>
      <c r="C14" s="1">
        <f t="shared" si="2"/>
        <v>-1.63</v>
      </c>
      <c r="I14" s="8">
        <f t="shared" si="3"/>
        <v>22.134</v>
      </c>
      <c r="J14" s="8">
        <f t="shared" si="4"/>
        <v>2.4782799999999998</v>
      </c>
      <c r="K14">
        <v>51</v>
      </c>
      <c r="L14">
        <v>2.5000000000000001E-2</v>
      </c>
      <c r="M14">
        <v>0</v>
      </c>
      <c r="N14">
        <v>12</v>
      </c>
      <c r="O14">
        <v>7.9050000000000002</v>
      </c>
      <c r="P14">
        <v>12</v>
      </c>
      <c r="Q14">
        <v>885.1</v>
      </c>
      <c r="R14">
        <v>12</v>
      </c>
      <c r="S14">
        <v>-0.67</v>
      </c>
      <c r="T14">
        <v>12</v>
      </c>
      <c r="U14">
        <v>0.96</v>
      </c>
    </row>
    <row r="15" spans="1:21" x14ac:dyDescent="0.3">
      <c r="A15" s="5">
        <f t="shared" si="0"/>
        <v>55</v>
      </c>
      <c r="B15" s="1">
        <f t="shared" si="1"/>
        <v>8.9232680255208638</v>
      </c>
      <c r="C15" s="1">
        <f t="shared" si="2"/>
        <v>-1.7800000000000002</v>
      </c>
      <c r="I15" s="8">
        <f t="shared" si="3"/>
        <v>22.125599999999999</v>
      </c>
      <c r="J15" s="8">
        <f t="shared" si="4"/>
        <v>2.4795399999999996</v>
      </c>
      <c r="K15">
        <v>55</v>
      </c>
      <c r="L15">
        <v>2.5000000000000001E-2</v>
      </c>
      <c r="M15">
        <v>0</v>
      </c>
      <c r="N15">
        <v>13</v>
      </c>
      <c r="O15">
        <v>7.9020000000000001</v>
      </c>
      <c r="P15">
        <v>13</v>
      </c>
      <c r="Q15">
        <v>885.55</v>
      </c>
      <c r="R15">
        <v>13</v>
      </c>
      <c r="S15">
        <v>-0.66</v>
      </c>
      <c r="T15">
        <v>13</v>
      </c>
      <c r="U15">
        <v>1.1200000000000001</v>
      </c>
    </row>
    <row r="16" spans="1:21" x14ac:dyDescent="0.3">
      <c r="A16" s="5">
        <f t="shared" si="0"/>
        <v>60</v>
      </c>
      <c r="B16" s="1">
        <f t="shared" si="1"/>
        <v>8.9254051612174621</v>
      </c>
      <c r="C16" s="1">
        <f t="shared" si="2"/>
        <v>-2.0099999999999998</v>
      </c>
      <c r="I16" s="8">
        <f t="shared" si="3"/>
        <v>22.128399999999999</v>
      </c>
      <c r="J16" s="8">
        <f t="shared" si="4"/>
        <v>2.4792599999999996</v>
      </c>
      <c r="K16">
        <v>60</v>
      </c>
      <c r="L16">
        <v>2.5000000000000001E-2</v>
      </c>
      <c r="M16">
        <v>0</v>
      </c>
      <c r="N16">
        <v>14</v>
      </c>
      <c r="O16">
        <v>7.9029999999999996</v>
      </c>
      <c r="P16">
        <v>14</v>
      </c>
      <c r="Q16">
        <v>885.45</v>
      </c>
      <c r="R16">
        <v>14</v>
      </c>
      <c r="S16">
        <v>-0.77</v>
      </c>
      <c r="T16">
        <v>14</v>
      </c>
      <c r="U16">
        <v>1.24</v>
      </c>
    </row>
    <row r="17" spans="1:21" x14ac:dyDescent="0.3">
      <c r="A17" s="5">
        <f t="shared" si="0"/>
        <v>65</v>
      </c>
      <c r="B17" s="1">
        <f t="shared" si="1"/>
        <v>8.9438253097245024</v>
      </c>
      <c r="C17" s="1">
        <f t="shared" si="2"/>
        <v>-2</v>
      </c>
      <c r="I17" s="8">
        <f t="shared" si="3"/>
        <v>22.134</v>
      </c>
      <c r="J17" s="8">
        <f t="shared" si="4"/>
        <v>2.4747799999999995</v>
      </c>
      <c r="K17">
        <v>65</v>
      </c>
      <c r="L17">
        <v>2.5000000000000001E-2</v>
      </c>
      <c r="M17">
        <v>0</v>
      </c>
      <c r="N17">
        <v>15</v>
      </c>
      <c r="O17">
        <v>7.9050000000000002</v>
      </c>
      <c r="P17">
        <v>15</v>
      </c>
      <c r="Q17">
        <v>883.85</v>
      </c>
      <c r="R17">
        <v>15</v>
      </c>
      <c r="S17">
        <v>-0.75</v>
      </c>
      <c r="T17">
        <v>15</v>
      </c>
      <c r="U17">
        <v>1.25</v>
      </c>
    </row>
    <row r="18" spans="1:21" x14ac:dyDescent="0.3">
      <c r="A18" s="5">
        <f t="shared" si="0"/>
        <v>70</v>
      </c>
      <c r="B18" s="1">
        <f t="shared" si="1"/>
        <v>8.9249618880921471</v>
      </c>
      <c r="C18" s="1">
        <f t="shared" si="2"/>
        <v>-2.2000000000000002</v>
      </c>
      <c r="I18" s="8">
        <f t="shared" si="3"/>
        <v>22.129799999999999</v>
      </c>
      <c r="J18" s="8">
        <f t="shared" si="4"/>
        <v>2.4795399999999996</v>
      </c>
      <c r="K18">
        <v>70</v>
      </c>
      <c r="L18">
        <v>2.5000000000000001E-2</v>
      </c>
      <c r="M18">
        <v>0</v>
      </c>
      <c r="N18">
        <v>16</v>
      </c>
      <c r="O18">
        <v>7.9035000000000002</v>
      </c>
      <c r="P18">
        <v>16</v>
      </c>
      <c r="Q18">
        <v>885.55</v>
      </c>
      <c r="R18">
        <v>16</v>
      </c>
      <c r="S18">
        <v>-0.84</v>
      </c>
      <c r="T18">
        <v>16</v>
      </c>
      <c r="U18">
        <v>1.36</v>
      </c>
    </row>
    <row r="19" spans="1:21" x14ac:dyDescent="0.3">
      <c r="A19" s="5">
        <f t="shared" si="0"/>
        <v>75</v>
      </c>
      <c r="B19" s="1">
        <f t="shared" si="1"/>
        <v>8.9689201451905625</v>
      </c>
      <c r="C19" s="1">
        <f t="shared" si="2"/>
        <v>-2.44</v>
      </c>
      <c r="I19" s="8">
        <f t="shared" si="3"/>
        <v>22.139599999999998</v>
      </c>
      <c r="J19" s="8">
        <f t="shared" si="4"/>
        <v>2.46848</v>
      </c>
      <c r="K19">
        <v>75</v>
      </c>
      <c r="L19">
        <v>2.5000000000000001E-2</v>
      </c>
      <c r="M19">
        <v>0</v>
      </c>
      <c r="N19">
        <v>17</v>
      </c>
      <c r="O19">
        <v>7.907</v>
      </c>
      <c r="P19">
        <v>17</v>
      </c>
      <c r="Q19">
        <v>881.6</v>
      </c>
      <c r="R19">
        <v>17</v>
      </c>
      <c r="S19">
        <v>-0.83</v>
      </c>
      <c r="T19">
        <v>17</v>
      </c>
      <c r="U19">
        <v>1.61</v>
      </c>
    </row>
    <row r="20" spans="1:21" x14ac:dyDescent="0.3">
      <c r="A20" s="5">
        <f t="shared" si="0"/>
        <v>80</v>
      </c>
      <c r="B20" s="1">
        <f t="shared" si="1"/>
        <v>8.8821412505623023</v>
      </c>
      <c r="C20" s="1">
        <f t="shared" si="2"/>
        <v>-2.52</v>
      </c>
      <c r="I20" s="8">
        <f t="shared" si="3"/>
        <v>22.114399999999996</v>
      </c>
      <c r="J20" s="8">
        <f t="shared" si="4"/>
        <v>2.48976</v>
      </c>
      <c r="K20">
        <v>80</v>
      </c>
      <c r="L20">
        <v>2.5000000000000001E-2</v>
      </c>
      <c r="M20">
        <v>0</v>
      </c>
      <c r="N20">
        <v>18</v>
      </c>
      <c r="O20">
        <v>7.8979999999999997</v>
      </c>
      <c r="P20">
        <v>18</v>
      </c>
      <c r="Q20">
        <v>889.2</v>
      </c>
      <c r="R20">
        <v>18</v>
      </c>
      <c r="S20">
        <v>-0.93</v>
      </c>
      <c r="T20">
        <v>18</v>
      </c>
      <c r="U20">
        <v>1.59</v>
      </c>
    </row>
    <row r="21" spans="1:21" x14ac:dyDescent="0.3">
      <c r="A21" s="5">
        <f t="shared" si="0"/>
        <v>85</v>
      </c>
      <c r="B21" s="1">
        <f t="shared" si="1"/>
        <v>8.9538966923425463</v>
      </c>
      <c r="C21" s="1">
        <f t="shared" si="2"/>
        <v>-2.62</v>
      </c>
      <c r="I21" s="8">
        <f t="shared" si="3"/>
        <v>22.132599999999996</v>
      </c>
      <c r="J21" s="8">
        <f t="shared" si="4"/>
        <v>2.4718399999999998</v>
      </c>
      <c r="K21">
        <v>85</v>
      </c>
      <c r="L21">
        <v>2.5000000000000001E-2</v>
      </c>
      <c r="M21">
        <v>0</v>
      </c>
      <c r="N21">
        <v>19</v>
      </c>
      <c r="O21">
        <v>7.9044999999999996</v>
      </c>
      <c r="P21">
        <v>19</v>
      </c>
      <c r="Q21">
        <v>882.8</v>
      </c>
      <c r="R21">
        <v>19</v>
      </c>
      <c r="S21">
        <v>-0.9</v>
      </c>
      <c r="T21">
        <v>19</v>
      </c>
      <c r="U21">
        <v>1.72</v>
      </c>
    </row>
    <row r="22" spans="1:21" x14ac:dyDescent="0.3">
      <c r="A22" s="5">
        <f t="shared" si="0"/>
        <v>90</v>
      </c>
      <c r="B22" s="1">
        <f t="shared" si="1"/>
        <v>8.9543446244477174</v>
      </c>
      <c r="C22" s="1">
        <f t="shared" si="2"/>
        <v>-2.8</v>
      </c>
      <c r="I22" s="8">
        <f t="shared" si="3"/>
        <v>22.1312</v>
      </c>
      <c r="J22" s="8">
        <f t="shared" si="4"/>
        <v>2.4715599999999998</v>
      </c>
      <c r="K22">
        <v>90</v>
      </c>
      <c r="L22">
        <v>2.5000000000000001E-2</v>
      </c>
      <c r="M22">
        <v>0</v>
      </c>
      <c r="N22">
        <v>20</v>
      </c>
      <c r="O22">
        <v>7.9039999999999999</v>
      </c>
      <c r="P22">
        <v>20</v>
      </c>
      <c r="Q22">
        <v>882.7</v>
      </c>
      <c r="R22">
        <v>20</v>
      </c>
      <c r="S22">
        <v>-0.97</v>
      </c>
      <c r="T22">
        <v>20</v>
      </c>
      <c r="U22">
        <v>1.83</v>
      </c>
    </row>
    <row r="23" spans="1:21" x14ac:dyDescent="0.3">
      <c r="A23" s="5">
        <f t="shared" si="0"/>
        <v>95</v>
      </c>
      <c r="B23" s="1">
        <f t="shared" si="1"/>
        <v>8.9445984947088455</v>
      </c>
      <c r="C23" s="1">
        <f t="shared" si="2"/>
        <v>-2.91</v>
      </c>
      <c r="I23" s="8">
        <f t="shared" si="3"/>
        <v>22.128399999999999</v>
      </c>
      <c r="J23" s="8">
        <f t="shared" si="4"/>
        <v>2.4739399999999998</v>
      </c>
      <c r="K23">
        <v>95</v>
      </c>
      <c r="L23">
        <v>2.5000000000000001E-2</v>
      </c>
      <c r="M23">
        <v>0</v>
      </c>
      <c r="N23">
        <v>21</v>
      </c>
      <c r="O23">
        <v>7.9029999999999996</v>
      </c>
      <c r="P23">
        <v>21</v>
      </c>
      <c r="Q23">
        <v>883.55</v>
      </c>
      <c r="R23">
        <v>21</v>
      </c>
      <c r="S23">
        <v>-0.95</v>
      </c>
      <c r="T23">
        <v>21</v>
      </c>
      <c r="U23">
        <v>1.96</v>
      </c>
    </row>
    <row r="24" spans="1:21" x14ac:dyDescent="0.3">
      <c r="A24" s="5">
        <f t="shared" si="0"/>
        <v>101</v>
      </c>
      <c r="B24" s="1">
        <f t="shared" si="1"/>
        <v>8.9009627836270493</v>
      </c>
      <c r="C24" s="1">
        <f t="shared" si="2"/>
        <v>-3.5100000000000002</v>
      </c>
      <c r="I24" s="8">
        <f t="shared" si="3"/>
        <v>22.132599999999996</v>
      </c>
      <c r="J24" s="8">
        <f t="shared" si="4"/>
        <v>2.4865399999999993</v>
      </c>
      <c r="K24">
        <v>101</v>
      </c>
      <c r="L24">
        <v>0.01</v>
      </c>
      <c r="M24">
        <v>0</v>
      </c>
      <c r="N24">
        <v>22</v>
      </c>
      <c r="O24">
        <v>7.9044999999999996</v>
      </c>
      <c r="P24">
        <v>22</v>
      </c>
      <c r="Q24">
        <v>888.05</v>
      </c>
      <c r="R24">
        <v>22</v>
      </c>
      <c r="S24">
        <v>-1.02</v>
      </c>
      <c r="T24">
        <v>22</v>
      </c>
      <c r="U24">
        <v>2.4900000000000002</v>
      </c>
    </row>
    <row r="25" spans="1:21" x14ac:dyDescent="0.3">
      <c r="A25" s="5">
        <f t="shared" si="0"/>
        <v>110</v>
      </c>
      <c r="B25" s="1">
        <f t="shared" si="1"/>
        <v>8.9566103999093691</v>
      </c>
      <c r="C25" s="1">
        <f t="shared" si="2"/>
        <v>-3.3499999999999996</v>
      </c>
      <c r="I25" s="8">
        <f t="shared" si="3"/>
        <v>22.136799999999997</v>
      </c>
      <c r="J25" s="8">
        <f t="shared" si="4"/>
        <v>2.4715599999999998</v>
      </c>
      <c r="K25">
        <v>110</v>
      </c>
      <c r="L25">
        <v>0.01</v>
      </c>
      <c r="M25">
        <v>0</v>
      </c>
      <c r="N25">
        <v>23</v>
      </c>
      <c r="O25">
        <v>7.9059999999999997</v>
      </c>
      <c r="P25">
        <v>23</v>
      </c>
      <c r="Q25">
        <v>882.7</v>
      </c>
      <c r="R25">
        <v>23</v>
      </c>
      <c r="S25">
        <v>-0.95</v>
      </c>
      <c r="T25">
        <v>23</v>
      </c>
      <c r="U25">
        <v>2.4</v>
      </c>
    </row>
    <row r="26" spans="1:21" x14ac:dyDescent="0.3">
      <c r="A26" s="5">
        <f t="shared" si="0"/>
        <v>120</v>
      </c>
      <c r="B26" s="1">
        <f t="shared" si="1"/>
        <v>8.9528825461547168</v>
      </c>
      <c r="C26" s="1">
        <f t="shared" si="2"/>
        <v>-3.77</v>
      </c>
      <c r="I26" s="8">
        <f t="shared" si="3"/>
        <v>22.132599999999996</v>
      </c>
      <c r="J26" s="8">
        <f t="shared" si="4"/>
        <v>2.4721199999999999</v>
      </c>
      <c r="K26">
        <v>120</v>
      </c>
      <c r="L26">
        <v>0.01</v>
      </c>
      <c r="M26">
        <v>0</v>
      </c>
      <c r="N26">
        <v>24</v>
      </c>
      <c r="O26">
        <v>7.9044999999999996</v>
      </c>
      <c r="P26">
        <v>24</v>
      </c>
      <c r="Q26">
        <v>882.9</v>
      </c>
      <c r="R26">
        <v>24</v>
      </c>
      <c r="S26">
        <v>-1.1299999999999999</v>
      </c>
      <c r="T26">
        <v>24</v>
      </c>
      <c r="U26">
        <v>2.64</v>
      </c>
    </row>
    <row r="27" spans="1:21" x14ac:dyDescent="0.3">
      <c r="A27" s="5">
        <f t="shared" si="0"/>
        <v>125</v>
      </c>
      <c r="B27" s="1">
        <f t="shared" si="1"/>
        <v>8.9621946381000956</v>
      </c>
      <c r="C27" s="1">
        <f t="shared" si="2"/>
        <v>-3.83</v>
      </c>
      <c r="I27" s="8">
        <f t="shared" si="3"/>
        <v>22.136799999999997</v>
      </c>
      <c r="J27" s="8">
        <f t="shared" si="4"/>
        <v>2.4700199999999999</v>
      </c>
      <c r="K27">
        <v>125</v>
      </c>
      <c r="L27">
        <v>0.01</v>
      </c>
      <c r="M27">
        <v>0</v>
      </c>
      <c r="N27">
        <v>25</v>
      </c>
      <c r="O27">
        <v>7.9059999999999997</v>
      </c>
      <c r="P27">
        <v>25</v>
      </c>
      <c r="Q27">
        <v>882.15</v>
      </c>
      <c r="R27">
        <v>25</v>
      </c>
      <c r="S27">
        <v>-1.1000000000000001</v>
      </c>
      <c r="T27">
        <v>25</v>
      </c>
      <c r="U27">
        <v>2.73</v>
      </c>
    </row>
    <row r="28" spans="1:21" x14ac:dyDescent="0.3">
      <c r="A28" s="5">
        <f t="shared" si="0"/>
        <v>151</v>
      </c>
      <c r="B28" s="1">
        <f t="shared" si="1"/>
        <v>8.9873849301056943</v>
      </c>
      <c r="C28" s="1">
        <f t="shared" si="2"/>
        <v>-4.66</v>
      </c>
      <c r="I28" s="8">
        <f t="shared" si="3"/>
        <v>22.142399999999999</v>
      </c>
      <c r="J28" s="8">
        <f t="shared" si="4"/>
        <v>2.4637199999999999</v>
      </c>
      <c r="K28">
        <v>151</v>
      </c>
      <c r="L28">
        <v>0.01</v>
      </c>
      <c r="M28">
        <v>0</v>
      </c>
      <c r="N28">
        <v>26</v>
      </c>
      <c r="O28">
        <v>7.9080000000000004</v>
      </c>
      <c r="P28">
        <v>26</v>
      </c>
      <c r="Q28">
        <v>879.9</v>
      </c>
      <c r="R28">
        <v>26</v>
      </c>
      <c r="S28">
        <v>-1.27</v>
      </c>
      <c r="T28">
        <v>26</v>
      </c>
      <c r="U28">
        <v>3.39</v>
      </c>
    </row>
    <row r="29" spans="1:21" x14ac:dyDescent="0.3">
      <c r="A29" s="5">
        <f t="shared" si="0"/>
        <v>175</v>
      </c>
      <c r="B29" s="1">
        <f t="shared" si="1"/>
        <v>8.9932313292759218</v>
      </c>
      <c r="C29" s="1">
        <f t="shared" si="2"/>
        <v>-5.39</v>
      </c>
      <c r="I29" s="8">
        <f t="shared" si="3"/>
        <v>22.135399999999997</v>
      </c>
      <c r="J29" s="8">
        <f t="shared" si="4"/>
        <v>2.4613399999999999</v>
      </c>
      <c r="K29">
        <v>175</v>
      </c>
      <c r="L29">
        <v>0.01</v>
      </c>
      <c r="M29">
        <v>0</v>
      </c>
      <c r="N29">
        <v>27</v>
      </c>
      <c r="O29">
        <v>7.9055</v>
      </c>
      <c r="P29">
        <v>27</v>
      </c>
      <c r="Q29">
        <v>879.05</v>
      </c>
      <c r="R29">
        <v>27</v>
      </c>
      <c r="S29">
        <v>-1.3</v>
      </c>
      <c r="T29">
        <v>27</v>
      </c>
      <c r="U29">
        <v>4.09</v>
      </c>
    </row>
    <row r="30" spans="1:21" x14ac:dyDescent="0.3">
      <c r="A30" s="5">
        <f t="shared" si="0"/>
        <v>201</v>
      </c>
      <c r="B30" s="1">
        <f t="shared" si="1"/>
        <v>8.9247190376687175</v>
      </c>
      <c r="C30" s="1">
        <f t="shared" si="2"/>
        <v>-6.0200000000000005</v>
      </c>
      <c r="I30" s="8">
        <f t="shared" si="3"/>
        <v>22.124199999999998</v>
      </c>
      <c r="J30" s="8">
        <f t="shared" si="4"/>
        <v>2.47898</v>
      </c>
      <c r="K30">
        <v>201</v>
      </c>
      <c r="L30">
        <v>0.01</v>
      </c>
      <c r="M30">
        <v>0</v>
      </c>
      <c r="N30">
        <v>28</v>
      </c>
      <c r="O30">
        <v>7.9015000000000004</v>
      </c>
      <c r="P30">
        <v>28</v>
      </c>
      <c r="Q30">
        <v>885.35</v>
      </c>
      <c r="R30">
        <v>28</v>
      </c>
      <c r="S30">
        <v>-1.49</v>
      </c>
      <c r="T30">
        <v>28</v>
      </c>
      <c r="U30">
        <v>4.53</v>
      </c>
    </row>
    <row r="31" spans="1:21" x14ac:dyDescent="0.3">
      <c r="A31" s="5">
        <f t="shared" si="0"/>
        <v>225</v>
      </c>
      <c r="B31" s="1">
        <f t="shared" si="1"/>
        <v>8.9658105119918368</v>
      </c>
      <c r="C31" s="1">
        <f t="shared" si="2"/>
        <v>-6.8500000000000005</v>
      </c>
      <c r="I31" s="8">
        <f t="shared" si="3"/>
        <v>22.138200000000001</v>
      </c>
      <c r="J31" s="8">
        <f t="shared" si="4"/>
        <v>2.4691799999999997</v>
      </c>
      <c r="K31">
        <v>225</v>
      </c>
      <c r="L31">
        <v>0.01</v>
      </c>
      <c r="M31">
        <v>0</v>
      </c>
      <c r="N31">
        <v>29</v>
      </c>
      <c r="O31">
        <v>7.9065000000000003</v>
      </c>
      <c r="P31">
        <v>29</v>
      </c>
      <c r="Q31">
        <v>881.85</v>
      </c>
      <c r="R31">
        <v>29</v>
      </c>
      <c r="S31">
        <v>-1.53</v>
      </c>
      <c r="T31">
        <v>29</v>
      </c>
      <c r="U31">
        <v>5.32</v>
      </c>
    </row>
    <row r="32" spans="1:21" x14ac:dyDescent="0.3">
      <c r="A32" s="5">
        <f t="shared" si="0"/>
        <v>251</v>
      </c>
      <c r="B32" s="1">
        <f t="shared" si="1"/>
        <v>8.9747374396820874</v>
      </c>
      <c r="C32" s="1">
        <f t="shared" si="2"/>
        <v>-7.72</v>
      </c>
      <c r="I32" s="8">
        <f t="shared" si="3"/>
        <v>22.132599999999996</v>
      </c>
      <c r="J32" s="8">
        <f t="shared" si="4"/>
        <v>2.4661</v>
      </c>
      <c r="K32">
        <v>251</v>
      </c>
      <c r="L32">
        <v>0.01</v>
      </c>
      <c r="M32">
        <v>0</v>
      </c>
      <c r="N32">
        <v>30</v>
      </c>
      <c r="O32">
        <v>7.9044999999999996</v>
      </c>
      <c r="P32">
        <v>30</v>
      </c>
      <c r="Q32">
        <v>880.75</v>
      </c>
      <c r="R32">
        <v>30</v>
      </c>
      <c r="S32">
        <v>-1.68</v>
      </c>
      <c r="T32">
        <v>30</v>
      </c>
      <c r="U32">
        <v>6.04</v>
      </c>
    </row>
    <row r="33" spans="1:21" x14ac:dyDescent="0.3">
      <c r="A33" s="5">
        <f t="shared" si="0"/>
        <v>275</v>
      </c>
      <c r="B33" s="1">
        <f t="shared" si="1"/>
        <v>8.9749120217958893</v>
      </c>
      <c r="C33" s="1">
        <f t="shared" si="2"/>
        <v>-8.51</v>
      </c>
      <c r="I33" s="8">
        <f t="shared" si="3"/>
        <v>22.136799999999997</v>
      </c>
      <c r="J33" s="8">
        <f t="shared" si="4"/>
        <v>2.46652</v>
      </c>
      <c r="K33">
        <v>275</v>
      </c>
      <c r="L33">
        <v>0.01</v>
      </c>
      <c r="M33">
        <v>0</v>
      </c>
      <c r="N33">
        <v>31</v>
      </c>
      <c r="O33">
        <v>7.9059999999999997</v>
      </c>
      <c r="P33">
        <v>31</v>
      </c>
      <c r="Q33">
        <v>880.9</v>
      </c>
      <c r="R33">
        <v>31</v>
      </c>
      <c r="S33">
        <v>-1.74</v>
      </c>
      <c r="T33">
        <v>31</v>
      </c>
      <c r="U33">
        <v>6.77</v>
      </c>
    </row>
    <row r="34" spans="1:21" x14ac:dyDescent="0.3">
      <c r="A34" s="5">
        <f t="shared" si="0"/>
        <v>301</v>
      </c>
      <c r="B34" s="1">
        <f t="shared" ref="B34:B95" si="5">I34/J34</f>
        <v>8.9757565434622144</v>
      </c>
      <c r="C34" s="1">
        <f t="shared" ref="C34:C94" si="6">S34-U34</f>
        <v>-9.23</v>
      </c>
      <c r="I34" s="8">
        <f t="shared" si="3"/>
        <v>22.132599999999996</v>
      </c>
      <c r="J34" s="8">
        <f t="shared" si="4"/>
        <v>2.4658199999999999</v>
      </c>
      <c r="K34">
        <v>301</v>
      </c>
      <c r="L34">
        <v>0.01</v>
      </c>
      <c r="M34">
        <v>0</v>
      </c>
      <c r="N34">
        <v>32</v>
      </c>
      <c r="O34">
        <v>7.9044999999999996</v>
      </c>
      <c r="P34">
        <v>32</v>
      </c>
      <c r="Q34">
        <v>880.65</v>
      </c>
      <c r="R34">
        <v>32</v>
      </c>
      <c r="S34">
        <v>-1.86</v>
      </c>
      <c r="T34">
        <v>32</v>
      </c>
      <c r="U34">
        <v>7.37</v>
      </c>
    </row>
    <row r="35" spans="1:21" x14ac:dyDescent="0.3">
      <c r="A35" s="5">
        <f t="shared" si="0"/>
        <v>325</v>
      </c>
      <c r="B35" s="1">
        <f t="shared" si="5"/>
        <v>8.9621946381000956</v>
      </c>
      <c r="C35" s="1">
        <f t="shared" si="6"/>
        <v>-10.09</v>
      </c>
      <c r="I35" s="8">
        <f t="shared" si="3"/>
        <v>22.136799999999997</v>
      </c>
      <c r="J35" s="8">
        <f t="shared" si="4"/>
        <v>2.4700199999999999</v>
      </c>
      <c r="K35">
        <v>325</v>
      </c>
      <c r="L35">
        <v>0.01</v>
      </c>
      <c r="M35">
        <v>0</v>
      </c>
      <c r="N35">
        <v>33</v>
      </c>
      <c r="O35">
        <v>7.9059999999999997</v>
      </c>
      <c r="P35">
        <v>33</v>
      </c>
      <c r="Q35">
        <v>882.15</v>
      </c>
      <c r="R35">
        <v>33</v>
      </c>
      <c r="S35">
        <v>-1.94</v>
      </c>
      <c r="T35">
        <v>33</v>
      </c>
      <c r="U35">
        <v>8.15</v>
      </c>
    </row>
    <row r="36" spans="1:21" x14ac:dyDescent="0.3">
      <c r="A36" s="5">
        <f t="shared" si="0"/>
        <v>351</v>
      </c>
      <c r="B36" s="1">
        <f t="shared" si="5"/>
        <v>8.9855731000795185</v>
      </c>
      <c r="C36" s="1">
        <f t="shared" si="6"/>
        <v>-10.809999999999999</v>
      </c>
      <c r="I36" s="8">
        <f t="shared" si="3"/>
        <v>22.148</v>
      </c>
      <c r="J36" s="8">
        <f t="shared" si="4"/>
        <v>2.4648399999999997</v>
      </c>
      <c r="K36">
        <v>351</v>
      </c>
      <c r="L36">
        <v>0.01</v>
      </c>
      <c r="M36">
        <v>0</v>
      </c>
      <c r="N36">
        <v>34</v>
      </c>
      <c r="O36">
        <v>7.91</v>
      </c>
      <c r="P36">
        <v>34</v>
      </c>
      <c r="Q36">
        <v>880.3</v>
      </c>
      <c r="R36">
        <v>34</v>
      </c>
      <c r="S36">
        <v>-2.04</v>
      </c>
      <c r="T36">
        <v>34</v>
      </c>
      <c r="U36">
        <v>8.77</v>
      </c>
    </row>
    <row r="37" spans="1:21" x14ac:dyDescent="0.3">
      <c r="A37" s="5">
        <f t="shared" si="0"/>
        <v>375</v>
      </c>
      <c r="B37" s="1">
        <f t="shared" si="5"/>
        <v>8.9345836628629538</v>
      </c>
      <c r="C37" s="1">
        <f t="shared" si="6"/>
        <v>-11.629999999999999</v>
      </c>
      <c r="I37" s="8">
        <f t="shared" si="3"/>
        <v>22.142399999999999</v>
      </c>
      <c r="J37" s="8">
        <f t="shared" si="4"/>
        <v>2.4782799999999998</v>
      </c>
      <c r="K37">
        <v>375</v>
      </c>
      <c r="L37">
        <v>0.01</v>
      </c>
      <c r="M37">
        <v>0</v>
      </c>
      <c r="N37">
        <v>35</v>
      </c>
      <c r="O37">
        <v>7.9080000000000004</v>
      </c>
      <c r="P37">
        <v>35</v>
      </c>
      <c r="Q37">
        <v>885.1</v>
      </c>
      <c r="R37">
        <v>35</v>
      </c>
      <c r="S37">
        <v>-2.12</v>
      </c>
      <c r="T37">
        <v>35</v>
      </c>
      <c r="U37">
        <v>9.51</v>
      </c>
    </row>
    <row r="38" spans="1:21" x14ac:dyDescent="0.3">
      <c r="A38" s="5">
        <f t="shared" si="0"/>
        <v>401</v>
      </c>
      <c r="B38" s="1">
        <f t="shared" si="5"/>
        <v>8.8899510768711671</v>
      </c>
      <c r="C38" s="1">
        <f t="shared" si="6"/>
        <v>-12.57</v>
      </c>
      <c r="I38" s="8">
        <f t="shared" si="3"/>
        <v>22.132599999999996</v>
      </c>
      <c r="J38" s="8">
        <f t="shared" si="4"/>
        <v>2.4896199999999999</v>
      </c>
      <c r="K38">
        <v>401</v>
      </c>
      <c r="L38">
        <v>0.01</v>
      </c>
      <c r="M38">
        <v>0</v>
      </c>
      <c r="N38">
        <v>36</v>
      </c>
      <c r="O38">
        <v>7.9044999999999996</v>
      </c>
      <c r="P38">
        <v>36</v>
      </c>
      <c r="Q38">
        <v>889.15</v>
      </c>
      <c r="R38">
        <v>36</v>
      </c>
      <c r="S38">
        <v>-2.11</v>
      </c>
      <c r="T38">
        <v>36</v>
      </c>
      <c r="U38">
        <v>10.46</v>
      </c>
    </row>
    <row r="39" spans="1:21" x14ac:dyDescent="0.3">
      <c r="A39" s="5">
        <f t="shared" si="0"/>
        <v>425</v>
      </c>
      <c r="B39" s="1">
        <f t="shared" si="5"/>
        <v>8.8902630987182381</v>
      </c>
      <c r="C39" s="1">
        <f t="shared" si="6"/>
        <v>-13.23</v>
      </c>
      <c r="I39" s="8">
        <f t="shared" si="3"/>
        <v>22.139599999999998</v>
      </c>
      <c r="J39" s="8">
        <f t="shared" si="4"/>
        <v>2.4903199999999996</v>
      </c>
      <c r="K39">
        <v>425</v>
      </c>
      <c r="L39">
        <v>0.01</v>
      </c>
      <c r="M39">
        <v>0</v>
      </c>
      <c r="N39">
        <v>37</v>
      </c>
      <c r="O39">
        <v>7.907</v>
      </c>
      <c r="P39">
        <v>37</v>
      </c>
      <c r="Q39">
        <v>889.4</v>
      </c>
      <c r="R39">
        <v>37</v>
      </c>
      <c r="S39">
        <v>-2.2200000000000002</v>
      </c>
      <c r="T39">
        <v>37</v>
      </c>
      <c r="U39">
        <v>11.01</v>
      </c>
    </row>
    <row r="40" spans="1:21" x14ac:dyDescent="0.3">
      <c r="A40" s="5">
        <f t="shared" si="0"/>
        <v>451</v>
      </c>
      <c r="B40" s="1">
        <f t="shared" si="5"/>
        <v>8.8564068100358426</v>
      </c>
      <c r="C40" s="1">
        <f t="shared" si="6"/>
        <v>-13.86</v>
      </c>
      <c r="I40" s="8">
        <f t="shared" si="3"/>
        <v>22.139599999999998</v>
      </c>
      <c r="J40" s="8">
        <f t="shared" si="4"/>
        <v>2.4998399999999998</v>
      </c>
      <c r="K40">
        <v>451</v>
      </c>
      <c r="L40">
        <v>0.01</v>
      </c>
      <c r="M40">
        <v>0</v>
      </c>
      <c r="N40">
        <v>38</v>
      </c>
      <c r="O40">
        <v>7.907</v>
      </c>
      <c r="P40">
        <v>38</v>
      </c>
      <c r="Q40">
        <v>892.8</v>
      </c>
      <c r="R40">
        <v>38</v>
      </c>
      <c r="S40">
        <v>-2.2799999999999998</v>
      </c>
      <c r="T40">
        <v>38</v>
      </c>
      <c r="U40">
        <v>11.58</v>
      </c>
    </row>
    <row r="41" spans="1:21" x14ac:dyDescent="0.3">
      <c r="A41" s="5">
        <f t="shared" si="0"/>
        <v>475</v>
      </c>
      <c r="B41" s="1">
        <f t="shared" si="5"/>
        <v>8.8233324030142342</v>
      </c>
      <c r="C41" s="1">
        <f t="shared" si="6"/>
        <v>-14.73</v>
      </c>
      <c r="I41" s="8">
        <f t="shared" si="3"/>
        <v>22.129799999999999</v>
      </c>
      <c r="J41" s="8">
        <f t="shared" si="4"/>
        <v>2.5080999999999998</v>
      </c>
      <c r="K41">
        <v>475</v>
      </c>
      <c r="L41">
        <v>0.01</v>
      </c>
      <c r="M41">
        <v>0</v>
      </c>
      <c r="N41">
        <v>39</v>
      </c>
      <c r="O41">
        <v>7.9035000000000002</v>
      </c>
      <c r="P41">
        <v>39</v>
      </c>
      <c r="Q41">
        <v>895.75</v>
      </c>
      <c r="R41">
        <v>39</v>
      </c>
      <c r="S41">
        <v>-2.4700000000000002</v>
      </c>
      <c r="T41">
        <v>39</v>
      </c>
      <c r="U41">
        <v>12.26</v>
      </c>
    </row>
    <row r="42" spans="1:21" x14ac:dyDescent="0.3">
      <c r="A42" s="5">
        <f t="shared" si="0"/>
        <v>501</v>
      </c>
      <c r="B42" s="1">
        <f t="shared" si="5"/>
        <v>8.7644188110026615</v>
      </c>
      <c r="C42" s="1">
        <f t="shared" si="6"/>
        <v>-15.459999999999999</v>
      </c>
      <c r="I42" s="8">
        <f t="shared" si="3"/>
        <v>22.125599999999999</v>
      </c>
      <c r="J42" s="8">
        <f t="shared" si="4"/>
        <v>2.5244800000000001</v>
      </c>
      <c r="K42">
        <v>501</v>
      </c>
      <c r="L42">
        <v>0.01</v>
      </c>
      <c r="M42">
        <v>0</v>
      </c>
      <c r="N42">
        <v>40</v>
      </c>
      <c r="O42">
        <v>7.9020000000000001</v>
      </c>
      <c r="P42">
        <v>40</v>
      </c>
      <c r="Q42">
        <v>901.6</v>
      </c>
      <c r="R42">
        <v>40</v>
      </c>
      <c r="S42">
        <v>-2.52</v>
      </c>
      <c r="T42">
        <v>40</v>
      </c>
      <c r="U42">
        <v>12.94</v>
      </c>
    </row>
    <row r="43" spans="1:21" x14ac:dyDescent="0.3">
      <c r="A43" s="5">
        <f t="shared" si="0"/>
        <v>551</v>
      </c>
      <c r="B43" s="1">
        <f t="shared" si="5"/>
        <v>8.7380465424796867</v>
      </c>
      <c r="C43" s="1">
        <f t="shared" si="6"/>
        <v>-17.059999999999999</v>
      </c>
      <c r="I43" s="8">
        <f t="shared" si="3"/>
        <v>22.1312</v>
      </c>
      <c r="J43" s="8">
        <f t="shared" si="4"/>
        <v>2.53274</v>
      </c>
      <c r="K43">
        <v>551</v>
      </c>
      <c r="L43">
        <v>0.01</v>
      </c>
      <c r="M43">
        <v>0</v>
      </c>
      <c r="N43">
        <v>41</v>
      </c>
      <c r="O43">
        <v>7.9039999999999999</v>
      </c>
      <c r="P43">
        <v>41</v>
      </c>
      <c r="Q43">
        <v>904.55</v>
      </c>
      <c r="R43">
        <v>41</v>
      </c>
      <c r="S43">
        <v>-2.82</v>
      </c>
      <c r="T43">
        <v>41</v>
      </c>
      <c r="U43">
        <v>14.24</v>
      </c>
    </row>
    <row r="44" spans="1:21" x14ac:dyDescent="0.3">
      <c r="A44" s="5">
        <f t="shared" si="0"/>
        <v>601</v>
      </c>
      <c r="B44" s="1">
        <f t="shared" si="5"/>
        <v>8.7014917157483342</v>
      </c>
      <c r="C44" s="1">
        <f t="shared" si="6"/>
        <v>-18.43</v>
      </c>
      <c r="I44" s="8">
        <f t="shared" si="3"/>
        <v>22.1312</v>
      </c>
      <c r="J44" s="8">
        <f t="shared" si="4"/>
        <v>2.54338</v>
      </c>
      <c r="K44">
        <v>601</v>
      </c>
      <c r="L44">
        <v>0.01</v>
      </c>
      <c r="M44">
        <v>0</v>
      </c>
      <c r="N44">
        <v>42</v>
      </c>
      <c r="O44">
        <v>7.9039999999999999</v>
      </c>
      <c r="P44">
        <v>42</v>
      </c>
      <c r="Q44">
        <v>908.35</v>
      </c>
      <c r="R44">
        <v>42</v>
      </c>
      <c r="S44">
        <v>-3</v>
      </c>
      <c r="T44">
        <v>42</v>
      </c>
      <c r="U44">
        <v>15.43</v>
      </c>
    </row>
    <row r="45" spans="1:21" x14ac:dyDescent="0.3">
      <c r="A45" s="5">
        <f t="shared" si="0"/>
        <v>651</v>
      </c>
      <c r="B45" s="1">
        <f t="shared" si="5"/>
        <v>8.5650783325201925</v>
      </c>
      <c r="C45" s="1">
        <f t="shared" si="6"/>
        <v>-20.060000000000002</v>
      </c>
      <c r="G45" s="6" t="s">
        <v>9</v>
      </c>
      <c r="I45" s="8">
        <f t="shared" si="3"/>
        <v>22.12</v>
      </c>
      <c r="J45" s="8">
        <f t="shared" si="4"/>
        <v>2.5825800000000001</v>
      </c>
      <c r="K45">
        <v>651</v>
      </c>
      <c r="L45">
        <v>0.01</v>
      </c>
      <c r="M45">
        <v>0</v>
      </c>
      <c r="N45">
        <v>43</v>
      </c>
      <c r="O45">
        <v>7.9</v>
      </c>
      <c r="P45">
        <v>43</v>
      </c>
      <c r="Q45">
        <v>922.35</v>
      </c>
      <c r="R45">
        <v>43</v>
      </c>
      <c r="S45">
        <v>-3.21</v>
      </c>
      <c r="T45">
        <v>43</v>
      </c>
      <c r="U45">
        <v>16.850000000000001</v>
      </c>
    </row>
    <row r="46" spans="1:21" x14ac:dyDescent="0.3">
      <c r="A46" s="5">
        <f t="shared" si="0"/>
        <v>701</v>
      </c>
      <c r="B46" s="1">
        <f t="shared" si="5"/>
        <v>8.5406194259769741</v>
      </c>
      <c r="C46" s="1">
        <f t="shared" si="6"/>
        <v>-21.34</v>
      </c>
      <c r="G46" s="2">
        <v>60.2</v>
      </c>
      <c r="I46" s="8">
        <f t="shared" si="3"/>
        <v>22.121399999999998</v>
      </c>
      <c r="J46" s="8">
        <f t="shared" si="4"/>
        <v>2.5901399999999999</v>
      </c>
      <c r="K46">
        <v>701</v>
      </c>
      <c r="L46">
        <v>0.01</v>
      </c>
      <c r="M46">
        <v>0</v>
      </c>
      <c r="N46">
        <v>44</v>
      </c>
      <c r="O46">
        <v>7.9005000000000001</v>
      </c>
      <c r="P46">
        <v>44</v>
      </c>
      <c r="Q46">
        <v>925.05</v>
      </c>
      <c r="R46">
        <v>44</v>
      </c>
      <c r="S46">
        <v>-3.39</v>
      </c>
      <c r="T46">
        <v>44</v>
      </c>
      <c r="U46">
        <v>17.95</v>
      </c>
    </row>
    <row r="47" spans="1:21" x14ac:dyDescent="0.3">
      <c r="A47" s="5">
        <f t="shared" si="0"/>
        <v>751</v>
      </c>
      <c r="B47" s="1">
        <f t="shared" si="5"/>
        <v>8.4727954971857411</v>
      </c>
      <c r="C47" s="1">
        <f t="shared" si="6"/>
        <v>-22.880000000000003</v>
      </c>
      <c r="I47" s="8">
        <f t="shared" si="3"/>
        <v>22.128399999999999</v>
      </c>
      <c r="J47" s="8">
        <f t="shared" si="4"/>
        <v>2.6116999999999999</v>
      </c>
      <c r="K47">
        <v>751</v>
      </c>
      <c r="L47">
        <v>0.01</v>
      </c>
      <c r="M47">
        <v>0</v>
      </c>
      <c r="N47">
        <v>45</v>
      </c>
      <c r="O47">
        <v>7.9029999999999996</v>
      </c>
      <c r="P47">
        <v>45</v>
      </c>
      <c r="Q47">
        <v>932.75</v>
      </c>
      <c r="R47">
        <v>45</v>
      </c>
      <c r="S47">
        <v>-3.58</v>
      </c>
      <c r="T47">
        <v>45</v>
      </c>
      <c r="U47">
        <v>19.3</v>
      </c>
    </row>
    <row r="48" spans="1:21" x14ac:dyDescent="0.3">
      <c r="A48" s="5">
        <f t="shared" si="0"/>
        <v>801</v>
      </c>
      <c r="B48" s="1">
        <f t="shared" si="5"/>
        <v>8.3797548941588413</v>
      </c>
      <c r="C48" s="1">
        <f t="shared" si="6"/>
        <v>-24.36</v>
      </c>
      <c r="I48" s="8">
        <f t="shared" si="3"/>
        <v>22.113</v>
      </c>
      <c r="J48" s="8">
        <f t="shared" si="4"/>
        <v>2.6388600000000002</v>
      </c>
      <c r="K48">
        <v>801</v>
      </c>
      <c r="L48">
        <v>0.01</v>
      </c>
      <c r="M48">
        <v>0</v>
      </c>
      <c r="N48">
        <v>46</v>
      </c>
      <c r="O48">
        <v>7.8975</v>
      </c>
      <c r="P48">
        <v>46</v>
      </c>
      <c r="Q48">
        <v>942.45</v>
      </c>
      <c r="R48">
        <v>46</v>
      </c>
      <c r="S48">
        <v>-3.75</v>
      </c>
      <c r="T48">
        <v>46</v>
      </c>
      <c r="U48">
        <v>20.61</v>
      </c>
    </row>
    <row r="49" spans="1:21" x14ac:dyDescent="0.3">
      <c r="A49" s="5">
        <f t="shared" si="0"/>
        <v>851</v>
      </c>
      <c r="B49" s="1">
        <f t="shared" si="5"/>
        <v>8.2132264946147053</v>
      </c>
      <c r="C49" s="1">
        <f t="shared" si="6"/>
        <v>-25.44</v>
      </c>
      <c r="I49" s="8">
        <f t="shared" si="3"/>
        <v>22.099</v>
      </c>
      <c r="J49" s="8">
        <f t="shared" si="4"/>
        <v>2.6906599999999998</v>
      </c>
      <c r="K49">
        <v>851</v>
      </c>
      <c r="L49">
        <v>0.01</v>
      </c>
      <c r="M49">
        <v>0</v>
      </c>
      <c r="N49">
        <v>47</v>
      </c>
      <c r="O49">
        <v>7.8925000000000001</v>
      </c>
      <c r="P49">
        <v>47</v>
      </c>
      <c r="Q49">
        <v>960.95</v>
      </c>
      <c r="R49">
        <v>47</v>
      </c>
      <c r="S49">
        <v>-3.96</v>
      </c>
      <c r="T49">
        <v>47</v>
      </c>
      <c r="U49">
        <v>21.48</v>
      </c>
    </row>
    <row r="50" spans="1:21" x14ac:dyDescent="0.3">
      <c r="A50" s="5">
        <f t="shared" si="0"/>
        <v>901</v>
      </c>
      <c r="B50" s="1">
        <f t="shared" si="5"/>
        <v>8.1670545642617025</v>
      </c>
      <c r="C50" s="1">
        <f t="shared" si="6"/>
        <v>-26.82</v>
      </c>
      <c r="I50" s="8">
        <f t="shared" si="3"/>
        <v>22.107399999999998</v>
      </c>
      <c r="J50" s="8">
        <f t="shared" si="4"/>
        <v>2.7068999999999996</v>
      </c>
      <c r="K50">
        <v>901</v>
      </c>
      <c r="L50">
        <v>0.01</v>
      </c>
      <c r="M50">
        <v>0</v>
      </c>
      <c r="N50">
        <v>48</v>
      </c>
      <c r="O50">
        <v>7.8955000000000002</v>
      </c>
      <c r="P50">
        <v>48</v>
      </c>
      <c r="Q50">
        <v>966.75</v>
      </c>
      <c r="R50">
        <v>48</v>
      </c>
      <c r="S50">
        <v>-4.09</v>
      </c>
      <c r="T50">
        <v>48</v>
      </c>
      <c r="U50">
        <v>22.73</v>
      </c>
    </row>
    <row r="51" spans="1:21" x14ac:dyDescent="0.3">
      <c r="A51" s="5">
        <f t="shared" si="0"/>
        <v>951</v>
      </c>
      <c r="B51" s="1">
        <f t="shared" si="5"/>
        <v>8.0480465163725405</v>
      </c>
      <c r="C51" s="1">
        <f t="shared" si="6"/>
        <v>-27.979999999999997</v>
      </c>
      <c r="I51" s="8">
        <f t="shared" si="3"/>
        <v>22.090599999999998</v>
      </c>
      <c r="J51" s="8">
        <f t="shared" si="4"/>
        <v>2.7448399999999995</v>
      </c>
      <c r="K51">
        <v>951</v>
      </c>
      <c r="L51">
        <v>0.01</v>
      </c>
      <c r="M51">
        <v>0</v>
      </c>
      <c r="N51">
        <v>49</v>
      </c>
      <c r="O51">
        <v>7.8895</v>
      </c>
      <c r="P51">
        <v>49</v>
      </c>
      <c r="Q51">
        <v>980.3</v>
      </c>
      <c r="R51">
        <v>49</v>
      </c>
      <c r="S51">
        <v>-4.4000000000000004</v>
      </c>
      <c r="T51">
        <v>49</v>
      </c>
      <c r="U51">
        <v>23.58</v>
      </c>
    </row>
    <row r="52" spans="1:21" x14ac:dyDescent="0.3">
      <c r="A52" s="5">
        <f t="shared" si="0"/>
        <v>1001</v>
      </c>
      <c r="B52" s="1">
        <f t="shared" si="5"/>
        <v>7.9645705057030369</v>
      </c>
      <c r="C52" s="1">
        <f t="shared" si="6"/>
        <v>-29.349999999999998</v>
      </c>
      <c r="I52" s="8">
        <f t="shared" si="3"/>
        <v>22.093399999999999</v>
      </c>
      <c r="J52" s="8">
        <f t="shared" si="4"/>
        <v>2.7739600000000002</v>
      </c>
      <c r="K52">
        <v>1001</v>
      </c>
      <c r="L52">
        <v>0.01</v>
      </c>
      <c r="M52">
        <v>0</v>
      </c>
      <c r="N52">
        <v>50</v>
      </c>
      <c r="O52">
        <v>7.8905000000000003</v>
      </c>
      <c r="P52">
        <v>50</v>
      </c>
      <c r="Q52">
        <v>990.7</v>
      </c>
      <c r="R52">
        <v>50</v>
      </c>
      <c r="S52">
        <v>-4.63</v>
      </c>
      <c r="T52">
        <v>50</v>
      </c>
      <c r="U52">
        <v>24.72</v>
      </c>
    </row>
    <row r="53" spans="1:21" x14ac:dyDescent="0.3">
      <c r="A53" s="5">
        <f t="shared" si="0"/>
        <v>1101</v>
      </c>
      <c r="B53" s="1">
        <f t="shared" si="5"/>
        <v>7.7189718482252134</v>
      </c>
      <c r="C53" s="1">
        <f t="shared" si="6"/>
        <v>-31.55</v>
      </c>
      <c r="I53" s="8">
        <f t="shared" si="3"/>
        <v>22.072399999999998</v>
      </c>
      <c r="J53" s="8">
        <f t="shared" si="4"/>
        <v>2.8595000000000002</v>
      </c>
      <c r="K53">
        <v>1101</v>
      </c>
      <c r="L53">
        <v>0.01</v>
      </c>
      <c r="M53">
        <v>0</v>
      </c>
      <c r="N53">
        <v>51</v>
      </c>
      <c r="O53">
        <v>7.883</v>
      </c>
      <c r="P53">
        <v>51</v>
      </c>
      <c r="Q53">
        <v>1021.25</v>
      </c>
      <c r="R53">
        <v>51</v>
      </c>
      <c r="S53">
        <v>-4.96</v>
      </c>
      <c r="T53">
        <v>51</v>
      </c>
      <c r="U53">
        <v>26.59</v>
      </c>
    </row>
    <row r="54" spans="1:21" x14ac:dyDescent="0.3">
      <c r="A54" s="5">
        <f t="shared" si="0"/>
        <v>1201</v>
      </c>
      <c r="B54" s="1">
        <f t="shared" si="5"/>
        <v>7.4838403041825101</v>
      </c>
      <c r="C54" s="1">
        <f t="shared" si="6"/>
        <v>-33.75</v>
      </c>
      <c r="I54" s="8">
        <f t="shared" si="3"/>
        <v>22.0444</v>
      </c>
      <c r="J54" s="8">
        <f t="shared" si="4"/>
        <v>2.9455999999999998</v>
      </c>
      <c r="K54">
        <v>1201</v>
      </c>
      <c r="L54">
        <v>0.01</v>
      </c>
      <c r="M54">
        <v>0</v>
      </c>
      <c r="N54">
        <v>52</v>
      </c>
      <c r="O54">
        <v>7.8730000000000002</v>
      </c>
      <c r="P54">
        <v>52</v>
      </c>
      <c r="Q54">
        <v>1052</v>
      </c>
      <c r="R54">
        <v>52</v>
      </c>
      <c r="S54">
        <v>-5.33</v>
      </c>
      <c r="T54">
        <v>52</v>
      </c>
      <c r="U54">
        <v>28.42</v>
      </c>
    </row>
    <row r="55" spans="1:21" x14ac:dyDescent="0.3">
      <c r="A55" s="5">
        <f t="shared" si="0"/>
        <v>1251</v>
      </c>
      <c r="B55" s="1">
        <f t="shared" si="5"/>
        <v>7.4333569238027835</v>
      </c>
      <c r="C55" s="1">
        <f t="shared" si="6"/>
        <v>-34.950000000000003</v>
      </c>
      <c r="I55" s="8">
        <f t="shared" si="3"/>
        <v>22.056999999999999</v>
      </c>
      <c r="J55" s="8">
        <f t="shared" si="4"/>
        <v>2.9672999999999998</v>
      </c>
      <c r="K55">
        <v>1251</v>
      </c>
      <c r="L55">
        <v>0.01</v>
      </c>
      <c r="M55">
        <v>0</v>
      </c>
      <c r="N55">
        <v>53</v>
      </c>
      <c r="O55">
        <v>7.8775000000000004</v>
      </c>
      <c r="P55">
        <v>53</v>
      </c>
      <c r="Q55">
        <v>1059.75</v>
      </c>
      <c r="R55">
        <v>53</v>
      </c>
      <c r="S55">
        <v>-5.5</v>
      </c>
      <c r="T55">
        <v>53</v>
      </c>
      <c r="U55">
        <v>29.45</v>
      </c>
    </row>
    <row r="56" spans="1:21" x14ac:dyDescent="0.3">
      <c r="A56" s="5">
        <f t="shared" si="0"/>
        <v>1301</v>
      </c>
      <c r="B56" s="1">
        <f t="shared" si="5"/>
        <v>7.3741579341317367</v>
      </c>
      <c r="C56" s="1">
        <f t="shared" si="6"/>
        <v>-36.17</v>
      </c>
      <c r="I56" s="8">
        <f t="shared" si="3"/>
        <v>22.068199999999997</v>
      </c>
      <c r="J56" s="8">
        <f t="shared" si="4"/>
        <v>2.9926399999999997</v>
      </c>
      <c r="K56">
        <v>1301</v>
      </c>
      <c r="L56">
        <v>0.01</v>
      </c>
      <c r="M56">
        <v>0</v>
      </c>
      <c r="N56">
        <v>54</v>
      </c>
      <c r="O56">
        <v>7.8815</v>
      </c>
      <c r="P56">
        <v>54</v>
      </c>
      <c r="Q56">
        <v>1068.8</v>
      </c>
      <c r="R56">
        <v>54</v>
      </c>
      <c r="S56">
        <v>-5.67</v>
      </c>
      <c r="T56">
        <v>54</v>
      </c>
      <c r="U56">
        <v>30.5</v>
      </c>
    </row>
    <row r="57" spans="1:21" x14ac:dyDescent="0.3">
      <c r="A57" s="5">
        <f t="shared" si="0"/>
        <v>1401</v>
      </c>
      <c r="B57" s="1">
        <f t="shared" si="5"/>
        <v>7.1691327111313452</v>
      </c>
      <c r="C57" s="1">
        <f t="shared" si="6"/>
        <v>-38.120000000000005</v>
      </c>
      <c r="I57" s="8">
        <f t="shared" si="3"/>
        <v>22.0458</v>
      </c>
      <c r="J57" s="8">
        <f t="shared" si="4"/>
        <v>3.0750999999999999</v>
      </c>
      <c r="K57">
        <v>1401</v>
      </c>
      <c r="L57">
        <v>0.01</v>
      </c>
      <c r="M57">
        <v>0</v>
      </c>
      <c r="N57">
        <v>55</v>
      </c>
      <c r="O57">
        <v>7.8734999999999999</v>
      </c>
      <c r="P57">
        <v>55</v>
      </c>
      <c r="Q57">
        <v>1098.25</v>
      </c>
      <c r="R57">
        <v>55</v>
      </c>
      <c r="S57">
        <v>-6.03</v>
      </c>
      <c r="T57">
        <v>55</v>
      </c>
      <c r="U57">
        <v>32.090000000000003</v>
      </c>
    </row>
    <row r="58" spans="1:21" x14ac:dyDescent="0.3">
      <c r="A58" s="5">
        <f t="shared" si="0"/>
        <v>1501</v>
      </c>
      <c r="B58" s="1">
        <f t="shared" si="5"/>
        <v>7.0018663348737995</v>
      </c>
      <c r="C58" s="1">
        <f t="shared" si="6"/>
        <v>-40.17</v>
      </c>
      <c r="I58" s="8">
        <f t="shared" si="3"/>
        <v>22.059799999999999</v>
      </c>
      <c r="J58" s="8">
        <f t="shared" si="4"/>
        <v>3.15056</v>
      </c>
      <c r="K58">
        <v>1501</v>
      </c>
      <c r="L58">
        <v>0.01</v>
      </c>
      <c r="M58">
        <v>0</v>
      </c>
      <c r="N58">
        <v>56</v>
      </c>
      <c r="O58">
        <v>7.8784999999999998</v>
      </c>
      <c r="P58">
        <v>56</v>
      </c>
      <c r="Q58">
        <v>1125.2</v>
      </c>
      <c r="R58">
        <v>56</v>
      </c>
      <c r="S58">
        <v>-6.43</v>
      </c>
      <c r="T58">
        <v>56</v>
      </c>
      <c r="U58">
        <v>33.74</v>
      </c>
    </row>
    <row r="59" spans="1:21" x14ac:dyDescent="0.3">
      <c r="A59" s="5">
        <f t="shared" si="0"/>
        <v>1751</v>
      </c>
      <c r="B59" s="1">
        <f t="shared" si="5"/>
        <v>6.5199004975124382</v>
      </c>
      <c r="C59" s="1">
        <f t="shared" si="6"/>
        <v>-44.419999999999995</v>
      </c>
      <c r="H59" s="6"/>
      <c r="I59" s="8">
        <f t="shared" si="3"/>
        <v>22.016400000000001</v>
      </c>
      <c r="J59" s="8">
        <f t="shared" si="4"/>
        <v>3.3767999999999998</v>
      </c>
      <c r="K59">
        <v>1751</v>
      </c>
      <c r="L59">
        <v>0.01</v>
      </c>
      <c r="M59">
        <v>0</v>
      </c>
      <c r="N59">
        <v>57</v>
      </c>
      <c r="O59">
        <v>7.8630000000000004</v>
      </c>
      <c r="P59">
        <v>57</v>
      </c>
      <c r="Q59">
        <v>1206</v>
      </c>
      <c r="R59">
        <v>57</v>
      </c>
      <c r="S59">
        <v>-7.3</v>
      </c>
      <c r="T59">
        <v>57</v>
      </c>
      <c r="U59">
        <v>37.119999999999997</v>
      </c>
    </row>
    <row r="60" spans="1:21" x14ac:dyDescent="0.3">
      <c r="A60" s="5">
        <f t="shared" si="0"/>
        <v>2001</v>
      </c>
      <c r="B60" s="1">
        <f t="shared" si="5"/>
        <v>6.0536871336007403</v>
      </c>
      <c r="C60" s="1">
        <f t="shared" si="6"/>
        <v>-48.17</v>
      </c>
      <c r="I60" s="8">
        <f t="shared" si="3"/>
        <v>21.974399999999999</v>
      </c>
      <c r="J60" s="8">
        <f>Q60*2.8/1</f>
        <v>3.6299199999999998</v>
      </c>
      <c r="K60">
        <v>2001</v>
      </c>
      <c r="L60">
        <v>0.01</v>
      </c>
      <c r="M60">
        <v>0</v>
      </c>
      <c r="N60">
        <v>58</v>
      </c>
      <c r="O60">
        <v>7.8479999999999999</v>
      </c>
      <c r="P60">
        <v>58</v>
      </c>
      <c r="Q60">
        <v>1.2964</v>
      </c>
      <c r="R60">
        <v>58</v>
      </c>
      <c r="S60">
        <v>-8.23</v>
      </c>
      <c r="T60">
        <v>58</v>
      </c>
      <c r="U60">
        <v>39.94</v>
      </c>
    </row>
    <row r="61" spans="1:21" x14ac:dyDescent="0.3">
      <c r="A61" s="5">
        <f t="shared" si="0"/>
        <v>2251</v>
      </c>
      <c r="B61" s="1">
        <f t="shared" si="5"/>
        <v>5.653224642908671</v>
      </c>
      <c r="C61" s="1">
        <f t="shared" si="6"/>
        <v>-51.23</v>
      </c>
      <c r="I61" s="8">
        <f t="shared" si="3"/>
        <v>21.9422</v>
      </c>
      <c r="J61" s="8">
        <f t="shared" ref="J61:J78" si="7">Q61*2.8/1</f>
        <v>3.8813599999999999</v>
      </c>
      <c r="K61">
        <v>2251</v>
      </c>
      <c r="L61">
        <v>0.01</v>
      </c>
      <c r="M61">
        <v>0</v>
      </c>
      <c r="N61">
        <v>59</v>
      </c>
      <c r="O61">
        <v>7.8365</v>
      </c>
      <c r="P61">
        <v>59</v>
      </c>
      <c r="Q61">
        <v>1.3862000000000001</v>
      </c>
      <c r="R61">
        <v>59</v>
      </c>
      <c r="S61">
        <v>-8.9700000000000006</v>
      </c>
      <c r="T61">
        <v>59</v>
      </c>
      <c r="U61">
        <v>42.26</v>
      </c>
    </row>
    <row r="62" spans="1:21" x14ac:dyDescent="0.3">
      <c r="A62" s="5">
        <f t="shared" si="0"/>
        <v>2501</v>
      </c>
      <c r="B62" s="1">
        <f t="shared" si="5"/>
        <v>5.2825602592667611</v>
      </c>
      <c r="C62" s="1">
        <f t="shared" si="6"/>
        <v>-54.21</v>
      </c>
      <c r="I62" s="8">
        <f t="shared" si="3"/>
        <v>21.9072</v>
      </c>
      <c r="J62" s="8">
        <f t="shared" si="7"/>
        <v>4.1470799999999999</v>
      </c>
      <c r="K62">
        <v>2501</v>
      </c>
      <c r="L62">
        <v>0.01</v>
      </c>
      <c r="M62">
        <v>0</v>
      </c>
      <c r="N62">
        <v>60</v>
      </c>
      <c r="O62">
        <v>7.8239999999999998</v>
      </c>
      <c r="P62">
        <v>60</v>
      </c>
      <c r="Q62">
        <v>1.4811000000000001</v>
      </c>
      <c r="R62">
        <v>60</v>
      </c>
      <c r="S62">
        <v>-10.01</v>
      </c>
      <c r="T62">
        <v>60</v>
      </c>
      <c r="U62">
        <v>44.2</v>
      </c>
    </row>
    <row r="63" spans="1:21" x14ac:dyDescent="0.3">
      <c r="A63" s="5">
        <f t="shared" si="0"/>
        <v>2751</v>
      </c>
      <c r="B63" s="1">
        <f t="shared" si="5"/>
        <v>4.9389858371269604</v>
      </c>
      <c r="C63" s="1">
        <f t="shared" si="6"/>
        <v>-56.68</v>
      </c>
      <c r="I63" s="8">
        <f t="shared" si="3"/>
        <v>21.872199999999999</v>
      </c>
      <c r="J63" s="8">
        <f t="shared" si="7"/>
        <v>4.4284799999999995</v>
      </c>
      <c r="K63">
        <v>2751</v>
      </c>
      <c r="L63">
        <v>0.01</v>
      </c>
      <c r="M63">
        <v>0</v>
      </c>
      <c r="N63">
        <v>61</v>
      </c>
      <c r="O63">
        <v>7.8114999999999997</v>
      </c>
      <c r="P63">
        <v>61</v>
      </c>
      <c r="Q63">
        <v>1.5815999999999999</v>
      </c>
      <c r="R63">
        <v>61</v>
      </c>
      <c r="S63">
        <v>-10.85</v>
      </c>
      <c r="T63">
        <v>61</v>
      </c>
      <c r="U63">
        <v>45.83</v>
      </c>
    </row>
    <row r="64" spans="1:21" x14ac:dyDescent="0.3">
      <c r="A64" s="5">
        <f t="shared" si="0"/>
        <v>3001</v>
      </c>
      <c r="B64" s="1">
        <f t="shared" si="5"/>
        <v>4.6435383881735817</v>
      </c>
      <c r="C64" s="1">
        <f t="shared" si="6"/>
        <v>-58.78</v>
      </c>
      <c r="I64" s="8">
        <f t="shared" si="3"/>
        <v>21.811999999999998</v>
      </c>
      <c r="J64" s="8">
        <f t="shared" si="7"/>
        <v>4.6972799999999992</v>
      </c>
      <c r="K64">
        <v>3001</v>
      </c>
      <c r="L64">
        <v>0.01</v>
      </c>
      <c r="M64">
        <v>0</v>
      </c>
      <c r="N64">
        <v>62</v>
      </c>
      <c r="O64">
        <v>7.79</v>
      </c>
      <c r="P64">
        <v>62</v>
      </c>
      <c r="Q64">
        <v>1.6776</v>
      </c>
      <c r="R64">
        <v>62</v>
      </c>
      <c r="S64">
        <v>-11.78</v>
      </c>
      <c r="T64">
        <v>62</v>
      </c>
      <c r="U64">
        <v>47</v>
      </c>
    </row>
    <row r="65" spans="1:21" x14ac:dyDescent="0.3">
      <c r="A65" s="5">
        <f t="shared" si="0"/>
        <v>3251</v>
      </c>
      <c r="B65" s="1">
        <f t="shared" si="5"/>
        <v>4.3654850851075775</v>
      </c>
      <c r="C65" s="1">
        <f t="shared" si="6"/>
        <v>-60.49</v>
      </c>
      <c r="I65" s="8">
        <f t="shared" si="3"/>
        <v>21.758799999999997</v>
      </c>
      <c r="J65" s="8">
        <f t="shared" si="7"/>
        <v>4.98428</v>
      </c>
      <c r="K65">
        <v>3251</v>
      </c>
      <c r="L65">
        <v>0.01</v>
      </c>
      <c r="M65">
        <v>0</v>
      </c>
      <c r="N65">
        <v>63</v>
      </c>
      <c r="O65">
        <v>7.7709999999999999</v>
      </c>
      <c r="P65">
        <v>63</v>
      </c>
      <c r="Q65">
        <v>1.7801</v>
      </c>
      <c r="R65">
        <v>63</v>
      </c>
      <c r="S65">
        <v>-12.63</v>
      </c>
      <c r="T65">
        <v>63</v>
      </c>
      <c r="U65">
        <v>47.86</v>
      </c>
    </row>
    <row r="66" spans="1:21" x14ac:dyDescent="0.3">
      <c r="A66" s="5">
        <f t="shared" ref="A66:A95" si="8">K66</f>
        <v>3501</v>
      </c>
      <c r="B66" s="1">
        <f t="shared" si="5"/>
        <v>4.1144146535704804</v>
      </c>
      <c r="C66" s="1">
        <f t="shared" si="6"/>
        <v>-62.22</v>
      </c>
      <c r="I66" s="8">
        <f t="shared" si="3"/>
        <v>21.698599999999999</v>
      </c>
      <c r="J66" s="8">
        <f t="shared" si="7"/>
        <v>5.2737999999999996</v>
      </c>
      <c r="K66">
        <v>3501</v>
      </c>
      <c r="L66">
        <v>0.01</v>
      </c>
      <c r="M66">
        <v>0</v>
      </c>
      <c r="N66">
        <v>64</v>
      </c>
      <c r="O66">
        <v>7.7495000000000003</v>
      </c>
      <c r="P66">
        <v>64</v>
      </c>
      <c r="Q66">
        <v>1.8835</v>
      </c>
      <c r="R66">
        <v>64</v>
      </c>
      <c r="S66">
        <v>-13.54</v>
      </c>
      <c r="T66">
        <v>64</v>
      </c>
      <c r="U66">
        <v>48.68</v>
      </c>
    </row>
    <row r="67" spans="1:21" x14ac:dyDescent="0.3">
      <c r="A67" s="5">
        <f t="shared" si="8"/>
        <v>3751</v>
      </c>
      <c r="B67" s="1">
        <f t="shared" si="5"/>
        <v>3.8876314068708813</v>
      </c>
      <c r="C67" s="1">
        <f t="shared" si="6"/>
        <v>-63.61</v>
      </c>
      <c r="I67" s="8">
        <f t="shared" ref="I67:I95" si="9">O67*2.8/1</f>
        <v>21.641199999999998</v>
      </c>
      <c r="J67" s="8">
        <f t="shared" si="7"/>
        <v>5.5666799999999999</v>
      </c>
      <c r="K67">
        <v>3751</v>
      </c>
      <c r="L67">
        <v>0.01</v>
      </c>
      <c r="M67">
        <v>0</v>
      </c>
      <c r="N67">
        <v>65</v>
      </c>
      <c r="O67">
        <v>7.7290000000000001</v>
      </c>
      <c r="P67">
        <v>65</v>
      </c>
      <c r="Q67">
        <v>1.9881</v>
      </c>
      <c r="R67">
        <v>65</v>
      </c>
      <c r="S67">
        <v>-14.37</v>
      </c>
      <c r="T67">
        <v>65</v>
      </c>
      <c r="U67">
        <v>49.24</v>
      </c>
    </row>
    <row r="68" spans="1:21" x14ac:dyDescent="0.3">
      <c r="A68" s="5">
        <f t="shared" si="8"/>
        <v>4001</v>
      </c>
      <c r="B68" s="1">
        <f t="shared" si="5"/>
        <v>3.6851798698813627</v>
      </c>
      <c r="C68" s="1">
        <f t="shared" si="6"/>
        <v>-64.86</v>
      </c>
      <c r="I68" s="8">
        <f t="shared" si="9"/>
        <v>21.569799999999997</v>
      </c>
      <c r="J68" s="8">
        <f t="shared" si="7"/>
        <v>5.8531199999999988</v>
      </c>
      <c r="K68">
        <v>4001</v>
      </c>
      <c r="L68">
        <v>0.01</v>
      </c>
      <c r="M68">
        <v>0</v>
      </c>
      <c r="N68">
        <v>66</v>
      </c>
      <c r="O68">
        <v>7.7035</v>
      </c>
      <c r="P68">
        <v>66</v>
      </c>
      <c r="Q68">
        <v>2.0903999999999998</v>
      </c>
      <c r="R68">
        <v>66</v>
      </c>
      <c r="S68">
        <v>-15.31</v>
      </c>
      <c r="T68">
        <v>66</v>
      </c>
      <c r="U68">
        <v>49.55</v>
      </c>
    </row>
    <row r="69" spans="1:21" x14ac:dyDescent="0.3">
      <c r="A69" s="5">
        <f t="shared" si="8"/>
        <v>4251</v>
      </c>
      <c r="B69" s="1">
        <f t="shared" si="5"/>
        <v>3.5052252087801761</v>
      </c>
      <c r="C69" s="1">
        <f t="shared" si="6"/>
        <v>-66.08</v>
      </c>
      <c r="I69" s="8">
        <f t="shared" si="9"/>
        <v>21.506799999999998</v>
      </c>
      <c r="J69" s="8">
        <f t="shared" si="7"/>
        <v>6.1356399999999995</v>
      </c>
      <c r="K69">
        <v>4251</v>
      </c>
      <c r="L69">
        <v>0.01</v>
      </c>
      <c r="M69">
        <v>0</v>
      </c>
      <c r="N69">
        <v>67</v>
      </c>
      <c r="O69">
        <v>7.681</v>
      </c>
      <c r="P69">
        <v>67</v>
      </c>
      <c r="Q69">
        <v>2.1913</v>
      </c>
      <c r="R69">
        <v>67</v>
      </c>
      <c r="S69">
        <v>-16.100000000000001</v>
      </c>
      <c r="T69">
        <v>67</v>
      </c>
      <c r="U69">
        <v>49.98</v>
      </c>
    </row>
    <row r="70" spans="1:21" x14ac:dyDescent="0.3">
      <c r="A70" s="5">
        <f t="shared" si="8"/>
        <v>4501</v>
      </c>
      <c r="B70" s="1">
        <f t="shared" si="5"/>
        <v>3.3452734579765853</v>
      </c>
      <c r="C70" s="1">
        <f t="shared" si="6"/>
        <v>-67.099999999999994</v>
      </c>
      <c r="I70" s="8">
        <f t="shared" si="9"/>
        <v>21.442399999999999</v>
      </c>
      <c r="J70" s="8">
        <f t="shared" si="7"/>
        <v>6.4097600000000003</v>
      </c>
      <c r="K70">
        <v>4501</v>
      </c>
      <c r="L70">
        <v>0.01</v>
      </c>
      <c r="M70">
        <v>0</v>
      </c>
      <c r="N70">
        <v>68</v>
      </c>
      <c r="O70">
        <v>7.6580000000000004</v>
      </c>
      <c r="P70">
        <v>68</v>
      </c>
      <c r="Q70">
        <v>2.2892000000000001</v>
      </c>
      <c r="R70">
        <v>68</v>
      </c>
      <c r="S70">
        <v>-17</v>
      </c>
      <c r="T70">
        <v>68</v>
      </c>
      <c r="U70">
        <v>50.1</v>
      </c>
    </row>
    <row r="71" spans="1:21" x14ac:dyDescent="0.3">
      <c r="A71" s="5">
        <f t="shared" si="8"/>
        <v>4751</v>
      </c>
      <c r="B71" s="1">
        <f t="shared" si="5"/>
        <v>3.1910135841170324</v>
      </c>
      <c r="C71" s="1">
        <f t="shared" si="6"/>
        <v>-68.12</v>
      </c>
      <c r="I71" s="8">
        <f t="shared" si="9"/>
        <v>21.3766</v>
      </c>
      <c r="J71" s="8">
        <f t="shared" si="7"/>
        <v>6.6989999999999998</v>
      </c>
      <c r="K71">
        <v>4751</v>
      </c>
      <c r="L71">
        <v>0.01</v>
      </c>
      <c r="M71">
        <v>0</v>
      </c>
      <c r="N71">
        <v>69</v>
      </c>
      <c r="O71">
        <v>7.6345000000000001</v>
      </c>
      <c r="P71">
        <v>69</v>
      </c>
      <c r="Q71">
        <v>2.3925000000000001</v>
      </c>
      <c r="R71">
        <v>69</v>
      </c>
      <c r="S71">
        <v>-17.77</v>
      </c>
      <c r="T71">
        <v>69</v>
      </c>
      <c r="U71">
        <v>50.35</v>
      </c>
    </row>
    <row r="72" spans="1:21" x14ac:dyDescent="0.3">
      <c r="A72" s="5">
        <f t="shared" si="8"/>
        <v>5001</v>
      </c>
      <c r="B72" s="1">
        <f t="shared" si="5"/>
        <v>3.0527794501304433</v>
      </c>
      <c r="C72" s="1">
        <f t="shared" si="6"/>
        <v>-68.849999999999994</v>
      </c>
      <c r="I72" s="8">
        <f t="shared" si="9"/>
        <v>21.296799999999998</v>
      </c>
      <c r="J72" s="8">
        <f t="shared" si="7"/>
        <v>6.9761999999999995</v>
      </c>
      <c r="K72">
        <v>5001</v>
      </c>
      <c r="L72">
        <v>5.0000000000000001E-3</v>
      </c>
      <c r="M72">
        <v>0</v>
      </c>
      <c r="N72">
        <v>70</v>
      </c>
      <c r="O72">
        <v>7.6059999999999999</v>
      </c>
      <c r="P72">
        <v>70</v>
      </c>
      <c r="Q72">
        <v>2.4914999999999998</v>
      </c>
      <c r="R72">
        <v>70</v>
      </c>
      <c r="S72">
        <v>-18.66</v>
      </c>
      <c r="T72">
        <v>70</v>
      </c>
      <c r="U72">
        <v>50.19</v>
      </c>
    </row>
    <row r="73" spans="1:21" x14ac:dyDescent="0.3">
      <c r="A73" s="5">
        <f t="shared" si="8"/>
        <v>5501</v>
      </c>
      <c r="B73" s="1">
        <f t="shared" si="5"/>
        <v>2.8060428125464552</v>
      </c>
      <c r="C73" s="1">
        <f t="shared" si="6"/>
        <v>-70.28</v>
      </c>
      <c r="I73" s="8">
        <f t="shared" si="9"/>
        <v>21.141400000000001</v>
      </c>
      <c r="J73" s="8">
        <f t="shared" si="7"/>
        <v>7.5342399999999987</v>
      </c>
      <c r="K73">
        <v>5501</v>
      </c>
      <c r="L73">
        <v>5.0000000000000001E-3</v>
      </c>
      <c r="M73">
        <v>0</v>
      </c>
      <c r="N73">
        <v>71</v>
      </c>
      <c r="O73">
        <v>7.5505000000000004</v>
      </c>
      <c r="P73">
        <v>71</v>
      </c>
      <c r="Q73">
        <v>2.6907999999999999</v>
      </c>
      <c r="R73">
        <v>71</v>
      </c>
      <c r="S73">
        <v>-20.350000000000001</v>
      </c>
      <c r="T73">
        <v>71</v>
      </c>
      <c r="U73">
        <v>49.93</v>
      </c>
    </row>
    <row r="74" spans="1:21" x14ac:dyDescent="0.3">
      <c r="A74" s="5">
        <f t="shared" si="8"/>
        <v>6001</v>
      </c>
      <c r="B74" s="1">
        <f t="shared" si="5"/>
        <v>2.5881498893805315</v>
      </c>
      <c r="C74" s="1">
        <f t="shared" si="6"/>
        <v>-71.66</v>
      </c>
      <c r="I74" s="8">
        <f t="shared" si="9"/>
        <v>20.9636</v>
      </c>
      <c r="J74" s="8">
        <f t="shared" si="7"/>
        <v>8.0998399999999986</v>
      </c>
      <c r="K74">
        <v>6001</v>
      </c>
      <c r="L74">
        <v>5.0000000000000001E-3</v>
      </c>
      <c r="M74">
        <v>0</v>
      </c>
      <c r="N74">
        <v>72</v>
      </c>
      <c r="O74">
        <v>7.4870000000000001</v>
      </c>
      <c r="P74">
        <v>72</v>
      </c>
      <c r="Q74">
        <v>2.8927999999999998</v>
      </c>
      <c r="R74">
        <v>72</v>
      </c>
      <c r="S74">
        <v>-21.98</v>
      </c>
      <c r="T74">
        <v>72</v>
      </c>
      <c r="U74">
        <v>49.68</v>
      </c>
    </row>
    <row r="75" spans="1:21" x14ac:dyDescent="0.3">
      <c r="A75" s="5">
        <f t="shared" si="8"/>
        <v>7001</v>
      </c>
      <c r="B75" s="1">
        <f t="shared" si="5"/>
        <v>2.2478619425778863</v>
      </c>
      <c r="C75" s="1">
        <f t="shared" si="6"/>
        <v>-73.260000000000005</v>
      </c>
      <c r="I75" s="8">
        <f t="shared" si="9"/>
        <v>20.606599999999997</v>
      </c>
      <c r="J75" s="8">
        <f t="shared" si="7"/>
        <v>9.1671999999999993</v>
      </c>
      <c r="K75">
        <v>7001</v>
      </c>
      <c r="L75">
        <v>5.0000000000000001E-3</v>
      </c>
      <c r="M75">
        <v>0</v>
      </c>
      <c r="N75">
        <v>73</v>
      </c>
      <c r="O75">
        <v>7.3594999999999997</v>
      </c>
      <c r="P75">
        <v>73</v>
      </c>
      <c r="Q75">
        <v>3.274</v>
      </c>
      <c r="R75">
        <v>73</v>
      </c>
      <c r="S75">
        <v>-25.23</v>
      </c>
      <c r="T75">
        <v>73</v>
      </c>
      <c r="U75">
        <v>48.03</v>
      </c>
    </row>
    <row r="76" spans="1:21" x14ac:dyDescent="0.3">
      <c r="A76" s="5">
        <f t="shared" si="8"/>
        <v>8001</v>
      </c>
      <c r="B76" s="1">
        <f t="shared" si="5"/>
        <v>1.9841575444193853</v>
      </c>
      <c r="C76" s="1">
        <f t="shared" si="6"/>
        <v>-74.53</v>
      </c>
      <c r="I76" s="8">
        <f t="shared" si="9"/>
        <v>20.199200000000001</v>
      </c>
      <c r="J76" s="8">
        <f t="shared" si="7"/>
        <v>10.18024</v>
      </c>
      <c r="K76">
        <v>8001</v>
      </c>
      <c r="L76">
        <v>5.0000000000000001E-3</v>
      </c>
      <c r="M76">
        <v>0</v>
      </c>
      <c r="N76">
        <v>74</v>
      </c>
      <c r="O76">
        <v>7.2140000000000004</v>
      </c>
      <c r="P76">
        <v>74</v>
      </c>
      <c r="Q76">
        <v>3.6358000000000001</v>
      </c>
      <c r="R76">
        <v>74</v>
      </c>
      <c r="S76">
        <v>-28.35</v>
      </c>
      <c r="T76">
        <v>74</v>
      </c>
      <c r="U76">
        <v>46.18</v>
      </c>
    </row>
    <row r="77" spans="1:21" x14ac:dyDescent="0.3">
      <c r="A77" s="5">
        <f t="shared" si="8"/>
        <v>9001</v>
      </c>
      <c r="B77" s="1">
        <f t="shared" si="5"/>
        <v>1.7692500627037875</v>
      </c>
      <c r="C77" s="1">
        <f t="shared" si="6"/>
        <v>-75.509999999999991</v>
      </c>
      <c r="I77" s="8">
        <f t="shared" si="9"/>
        <v>19.751200000000001</v>
      </c>
      <c r="J77" s="8">
        <f t="shared" si="7"/>
        <v>11.163599999999999</v>
      </c>
      <c r="K77">
        <v>9001</v>
      </c>
      <c r="L77">
        <v>5.0000000000000001E-3</v>
      </c>
      <c r="M77">
        <v>0</v>
      </c>
      <c r="N77">
        <v>75</v>
      </c>
      <c r="O77">
        <v>7.0540000000000003</v>
      </c>
      <c r="P77">
        <v>75</v>
      </c>
      <c r="Q77">
        <v>3.9870000000000001</v>
      </c>
      <c r="R77">
        <v>75</v>
      </c>
      <c r="S77">
        <v>-31.5</v>
      </c>
      <c r="T77">
        <v>75</v>
      </c>
      <c r="U77">
        <v>44.01</v>
      </c>
    </row>
    <row r="78" spans="1:21" x14ac:dyDescent="0.3">
      <c r="A78" s="5">
        <f t="shared" si="8"/>
        <v>10001</v>
      </c>
      <c r="B78" s="1">
        <f t="shared" si="5"/>
        <v>1.6021650250882735</v>
      </c>
      <c r="C78" s="1">
        <f t="shared" si="6"/>
        <v>-76.06</v>
      </c>
      <c r="I78" s="8">
        <f t="shared" si="9"/>
        <v>19.311599999999999</v>
      </c>
      <c r="J78" s="8">
        <f t="shared" si="7"/>
        <v>12.05344</v>
      </c>
      <c r="K78">
        <v>10001</v>
      </c>
      <c r="L78">
        <v>2E-3</v>
      </c>
      <c r="M78">
        <v>0</v>
      </c>
      <c r="N78">
        <v>76</v>
      </c>
      <c r="O78">
        <v>6.8970000000000002</v>
      </c>
      <c r="P78">
        <v>76</v>
      </c>
      <c r="Q78">
        <v>4.3048000000000002</v>
      </c>
      <c r="R78">
        <v>76</v>
      </c>
      <c r="S78">
        <v>-34.28</v>
      </c>
      <c r="T78">
        <v>76</v>
      </c>
      <c r="U78">
        <v>41.78</v>
      </c>
    </row>
    <row r="79" spans="1:21" x14ac:dyDescent="0.3">
      <c r="A79" s="5">
        <f t="shared" si="8"/>
        <v>12501</v>
      </c>
      <c r="B79" s="1">
        <f t="shared" si="5"/>
        <v>1.2949024293110312</v>
      </c>
      <c r="C79" s="1">
        <f t="shared" si="6"/>
        <v>-77.009999999999991</v>
      </c>
      <c r="I79" s="8">
        <f t="shared" si="9"/>
        <v>18.208399999999997</v>
      </c>
      <c r="J79" s="8">
        <f>Q79*2.8/1</f>
        <v>14.0616</v>
      </c>
      <c r="K79">
        <v>12501</v>
      </c>
      <c r="L79">
        <v>2E-3</v>
      </c>
      <c r="M79">
        <v>0</v>
      </c>
      <c r="N79">
        <v>77</v>
      </c>
      <c r="O79">
        <v>6.5030000000000001</v>
      </c>
      <c r="P79">
        <v>77</v>
      </c>
      <c r="Q79">
        <v>5.0220000000000002</v>
      </c>
      <c r="R79">
        <v>77</v>
      </c>
      <c r="S79">
        <v>-40.86</v>
      </c>
      <c r="T79">
        <v>77</v>
      </c>
      <c r="U79">
        <v>36.15</v>
      </c>
    </row>
    <row r="80" spans="1:21" x14ac:dyDescent="0.3">
      <c r="A80" s="5">
        <f t="shared" si="8"/>
        <v>15001</v>
      </c>
      <c r="B80" s="1">
        <f t="shared" si="5"/>
        <v>1.0865076539693841</v>
      </c>
      <c r="C80" s="1">
        <f t="shared" si="6"/>
        <v>-77.38</v>
      </c>
      <c r="I80" s="8">
        <f t="shared" si="9"/>
        <v>17.091200000000001</v>
      </c>
      <c r="J80" s="8">
        <f t="shared" ref="J80:J95" si="10">Q80*2.8/1</f>
        <v>15.730399999999999</v>
      </c>
      <c r="K80">
        <v>15001</v>
      </c>
      <c r="L80">
        <v>2E-3</v>
      </c>
      <c r="M80">
        <v>0</v>
      </c>
      <c r="N80">
        <v>78</v>
      </c>
      <c r="O80">
        <v>6.1040000000000001</v>
      </c>
      <c r="P80">
        <v>78</v>
      </c>
      <c r="Q80">
        <v>5.6180000000000003</v>
      </c>
      <c r="R80">
        <v>78</v>
      </c>
      <c r="S80">
        <v>-46.94</v>
      </c>
      <c r="T80">
        <v>78</v>
      </c>
      <c r="U80">
        <v>30.44</v>
      </c>
    </row>
    <row r="81" spans="1:21" x14ac:dyDescent="0.3">
      <c r="A81" s="5">
        <f t="shared" si="8"/>
        <v>17501</v>
      </c>
      <c r="B81" s="1">
        <f t="shared" si="5"/>
        <v>0.93855845537102156</v>
      </c>
      <c r="C81" s="1">
        <f t="shared" si="6"/>
        <v>-77.36</v>
      </c>
      <c r="I81" s="8">
        <f t="shared" si="9"/>
        <v>16.060799999999997</v>
      </c>
      <c r="J81" s="8">
        <f t="shared" si="10"/>
        <v>17.112200000000001</v>
      </c>
      <c r="K81">
        <v>17501</v>
      </c>
      <c r="L81">
        <v>2E-3</v>
      </c>
      <c r="M81">
        <v>0</v>
      </c>
      <c r="N81">
        <v>79</v>
      </c>
      <c r="O81">
        <v>5.7359999999999998</v>
      </c>
      <c r="P81">
        <v>79</v>
      </c>
      <c r="Q81">
        <v>6.1115000000000004</v>
      </c>
      <c r="R81">
        <v>79</v>
      </c>
      <c r="S81">
        <v>-52.39</v>
      </c>
      <c r="T81">
        <v>79</v>
      </c>
      <c r="U81">
        <v>24.97</v>
      </c>
    </row>
    <row r="82" spans="1:21" x14ac:dyDescent="0.3">
      <c r="A82" s="5">
        <f t="shared" si="8"/>
        <v>20001</v>
      </c>
      <c r="B82" s="1">
        <f t="shared" si="5"/>
        <v>0.82779015285352175</v>
      </c>
      <c r="C82" s="1">
        <f t="shared" si="6"/>
        <v>-77.22</v>
      </c>
      <c r="I82" s="8">
        <f t="shared" si="9"/>
        <v>15.087799999999998</v>
      </c>
      <c r="J82" s="8">
        <f t="shared" si="10"/>
        <v>18.226599999999998</v>
      </c>
      <c r="K82">
        <v>20001</v>
      </c>
      <c r="L82">
        <v>2E-3</v>
      </c>
      <c r="M82">
        <v>0</v>
      </c>
      <c r="N82">
        <v>80</v>
      </c>
      <c r="O82">
        <v>5.3884999999999996</v>
      </c>
      <c r="P82">
        <v>80</v>
      </c>
      <c r="Q82">
        <v>6.5095000000000001</v>
      </c>
      <c r="R82">
        <v>80</v>
      </c>
      <c r="S82">
        <v>-57.41</v>
      </c>
      <c r="T82">
        <v>80</v>
      </c>
      <c r="U82">
        <v>19.809999999999999</v>
      </c>
    </row>
    <row r="83" spans="1:21" x14ac:dyDescent="0.3">
      <c r="A83" s="5">
        <f t="shared" si="8"/>
        <v>25001</v>
      </c>
      <c r="B83" s="1">
        <f t="shared" si="5"/>
        <v>0.67039090462488604</v>
      </c>
      <c r="C83" s="1">
        <f t="shared" si="6"/>
        <v>-76.849999999999994</v>
      </c>
      <c r="I83" s="8">
        <f t="shared" si="9"/>
        <v>13.37336</v>
      </c>
      <c r="J83" s="8">
        <f t="shared" si="10"/>
        <v>19.948599999999999</v>
      </c>
      <c r="K83">
        <v>25001</v>
      </c>
      <c r="L83">
        <v>2E-3</v>
      </c>
      <c r="M83">
        <v>0</v>
      </c>
      <c r="N83">
        <v>81</v>
      </c>
      <c r="O83">
        <v>4.7762000000000002</v>
      </c>
      <c r="P83">
        <v>81</v>
      </c>
      <c r="Q83">
        <v>7.1245000000000003</v>
      </c>
      <c r="R83">
        <v>81</v>
      </c>
      <c r="S83">
        <v>-66.03</v>
      </c>
      <c r="T83">
        <v>81</v>
      </c>
      <c r="U83">
        <v>10.82</v>
      </c>
    </row>
    <row r="84" spans="1:21" x14ac:dyDescent="0.3">
      <c r="A84" s="5">
        <f t="shared" si="8"/>
        <v>30001</v>
      </c>
      <c r="B84" s="1">
        <f t="shared" si="5"/>
        <v>0.56552815508373999</v>
      </c>
      <c r="C84" s="1">
        <f t="shared" si="6"/>
        <v>-76.009999999999991</v>
      </c>
      <c r="I84" s="8">
        <f t="shared" si="9"/>
        <v>12.00752</v>
      </c>
      <c r="J84" s="8">
        <f t="shared" si="10"/>
        <v>21.232399999999998</v>
      </c>
      <c r="K84">
        <v>30001</v>
      </c>
      <c r="L84">
        <v>2E-3</v>
      </c>
      <c r="M84">
        <v>0</v>
      </c>
      <c r="N84">
        <v>82</v>
      </c>
      <c r="O84">
        <v>4.2884000000000002</v>
      </c>
      <c r="P84">
        <v>82</v>
      </c>
      <c r="Q84">
        <v>7.5830000000000002</v>
      </c>
      <c r="R84">
        <v>82</v>
      </c>
      <c r="S84">
        <v>-73.41</v>
      </c>
      <c r="T84">
        <v>82</v>
      </c>
      <c r="U84">
        <v>2.6</v>
      </c>
    </row>
    <row r="85" spans="1:21" x14ac:dyDescent="0.3">
      <c r="A85" s="5">
        <f t="shared" si="8"/>
        <v>35001</v>
      </c>
      <c r="B85" s="1">
        <f t="shared" si="5"/>
        <v>0.48766467065868263</v>
      </c>
      <c r="C85" s="1">
        <f t="shared" si="6"/>
        <v>-75.28</v>
      </c>
      <c r="I85" s="8">
        <f t="shared" si="9"/>
        <v>10.831519999999999</v>
      </c>
      <c r="J85" s="8">
        <f t="shared" si="10"/>
        <v>22.210999999999999</v>
      </c>
      <c r="K85">
        <v>35001</v>
      </c>
      <c r="L85">
        <v>2E-3</v>
      </c>
      <c r="M85">
        <v>0</v>
      </c>
      <c r="N85">
        <v>83</v>
      </c>
      <c r="O85">
        <v>3.8683999999999998</v>
      </c>
      <c r="P85">
        <v>83</v>
      </c>
      <c r="Q85">
        <v>7.9325000000000001</v>
      </c>
      <c r="R85">
        <v>83</v>
      </c>
      <c r="S85">
        <v>-80.28</v>
      </c>
      <c r="T85">
        <v>83</v>
      </c>
      <c r="U85">
        <v>-5</v>
      </c>
    </row>
    <row r="86" spans="1:21" x14ac:dyDescent="0.3">
      <c r="A86" s="5">
        <f t="shared" si="8"/>
        <v>40001</v>
      </c>
      <c r="B86" s="1">
        <f t="shared" si="5"/>
        <v>0.42953478446436194</v>
      </c>
      <c r="C86" s="1">
        <f t="shared" si="6"/>
        <v>-74.760000000000005</v>
      </c>
      <c r="I86" s="8">
        <f t="shared" si="9"/>
        <v>9.8627199999999995</v>
      </c>
      <c r="J86" s="8">
        <f t="shared" si="10"/>
        <v>22.961399999999998</v>
      </c>
      <c r="K86">
        <v>40001</v>
      </c>
      <c r="L86">
        <v>2E-3</v>
      </c>
      <c r="M86">
        <v>0</v>
      </c>
      <c r="N86">
        <v>84</v>
      </c>
      <c r="O86">
        <v>3.5224000000000002</v>
      </c>
      <c r="P86">
        <v>84</v>
      </c>
      <c r="Q86">
        <v>8.2004999999999999</v>
      </c>
      <c r="R86">
        <v>84</v>
      </c>
      <c r="S86">
        <v>-86.86</v>
      </c>
      <c r="T86">
        <v>84</v>
      </c>
      <c r="U86">
        <v>-12.1</v>
      </c>
    </row>
    <row r="87" spans="1:21" x14ac:dyDescent="0.3">
      <c r="A87" s="5">
        <f t="shared" si="8"/>
        <v>45001</v>
      </c>
      <c r="B87" s="1">
        <f t="shared" si="5"/>
        <v>0.38175438596491224</v>
      </c>
      <c r="C87" s="1">
        <f t="shared" si="6"/>
        <v>-74.38000000000001</v>
      </c>
      <c r="I87" s="8">
        <f t="shared" si="9"/>
        <v>8.9868799999999993</v>
      </c>
      <c r="J87" s="8">
        <f t="shared" si="10"/>
        <v>23.541</v>
      </c>
      <c r="K87">
        <v>45001</v>
      </c>
      <c r="L87">
        <v>2E-3</v>
      </c>
      <c r="M87">
        <v>0</v>
      </c>
      <c r="N87">
        <v>85</v>
      </c>
      <c r="O87">
        <v>3.2096</v>
      </c>
      <c r="P87">
        <v>85</v>
      </c>
      <c r="Q87">
        <v>8.4075000000000006</v>
      </c>
      <c r="R87">
        <v>85</v>
      </c>
      <c r="S87">
        <v>-93.15</v>
      </c>
      <c r="T87">
        <v>85</v>
      </c>
      <c r="U87">
        <v>-18.77</v>
      </c>
    </row>
    <row r="88" spans="1:21" x14ac:dyDescent="0.3">
      <c r="A88" s="5">
        <f t="shared" si="8"/>
        <v>50001</v>
      </c>
      <c r="B88" s="1">
        <f t="shared" si="5"/>
        <v>0.34445683432126295</v>
      </c>
      <c r="C88" s="1">
        <f t="shared" si="6"/>
        <v>-78.539999999999992</v>
      </c>
      <c r="I88" s="8">
        <f t="shared" si="9"/>
        <v>8.2168799999999997</v>
      </c>
      <c r="J88" s="8">
        <f t="shared" si="10"/>
        <v>23.854600000000001</v>
      </c>
      <c r="K88">
        <v>50001</v>
      </c>
      <c r="L88">
        <v>2E-3</v>
      </c>
      <c r="M88">
        <v>0</v>
      </c>
      <c r="N88">
        <v>86</v>
      </c>
      <c r="O88">
        <v>2.9346000000000001</v>
      </c>
      <c r="P88">
        <v>86</v>
      </c>
      <c r="Q88">
        <v>8.5195000000000007</v>
      </c>
      <c r="R88">
        <v>86</v>
      </c>
      <c r="S88">
        <v>-99.39</v>
      </c>
      <c r="T88">
        <v>86</v>
      </c>
      <c r="U88">
        <v>-20.85</v>
      </c>
    </row>
    <row r="89" spans="1:21" x14ac:dyDescent="0.3">
      <c r="A89" s="5">
        <f t="shared" si="8"/>
        <v>60001</v>
      </c>
      <c r="B89" s="1">
        <f t="shared" si="5"/>
        <v>0.28512998266897749</v>
      </c>
      <c r="C89" s="1">
        <f t="shared" si="6"/>
        <v>-73.06</v>
      </c>
      <c r="I89" s="8">
        <f t="shared" si="9"/>
        <v>6.90984</v>
      </c>
      <c r="J89" s="8">
        <f t="shared" si="10"/>
        <v>24.233999999999998</v>
      </c>
      <c r="K89">
        <v>60001</v>
      </c>
      <c r="L89">
        <v>2E-3</v>
      </c>
      <c r="M89">
        <v>0</v>
      </c>
      <c r="N89">
        <v>87</v>
      </c>
      <c r="O89">
        <v>2.4678</v>
      </c>
      <c r="P89">
        <v>87</v>
      </c>
      <c r="Q89">
        <v>8.6549999999999994</v>
      </c>
      <c r="R89">
        <v>87</v>
      </c>
      <c r="S89">
        <v>-110.23</v>
      </c>
      <c r="T89">
        <v>87</v>
      </c>
      <c r="U89">
        <v>-37.17</v>
      </c>
    </row>
    <row r="90" spans="1:21" x14ac:dyDescent="0.3">
      <c r="A90" s="5">
        <f t="shared" si="8"/>
        <v>70001</v>
      </c>
      <c r="B90" s="1">
        <f t="shared" si="5"/>
        <v>0.23862448727313593</v>
      </c>
      <c r="C90" s="1">
        <f t="shared" si="6"/>
        <v>-71.78</v>
      </c>
      <c r="I90" s="8">
        <f t="shared" si="9"/>
        <v>5.9455200000000001</v>
      </c>
      <c r="J90" s="8">
        <f t="shared" si="10"/>
        <v>24.915800000000001</v>
      </c>
      <c r="K90">
        <v>70001</v>
      </c>
      <c r="L90">
        <v>2E-3</v>
      </c>
      <c r="M90">
        <v>0</v>
      </c>
      <c r="N90">
        <v>88</v>
      </c>
      <c r="O90">
        <v>2.1234000000000002</v>
      </c>
      <c r="P90">
        <v>88</v>
      </c>
      <c r="Q90">
        <v>8.8985000000000003</v>
      </c>
      <c r="R90">
        <v>88</v>
      </c>
      <c r="S90">
        <v>-119.85</v>
      </c>
      <c r="T90">
        <v>88</v>
      </c>
      <c r="U90">
        <v>-48.07</v>
      </c>
    </row>
    <row r="91" spans="1:21" x14ac:dyDescent="0.3">
      <c r="A91" s="5">
        <f t="shared" si="8"/>
        <v>80001</v>
      </c>
      <c r="B91" s="1">
        <f t="shared" si="5"/>
        <v>0.20132249322493223</v>
      </c>
      <c r="C91" s="1">
        <f t="shared" si="6"/>
        <v>-70.430000000000007</v>
      </c>
      <c r="I91" s="8">
        <f t="shared" si="9"/>
        <v>5.2001599999999994</v>
      </c>
      <c r="J91" s="8">
        <f t="shared" si="10"/>
        <v>25.83</v>
      </c>
      <c r="K91">
        <v>80001</v>
      </c>
      <c r="L91">
        <v>2E-3</v>
      </c>
      <c r="M91">
        <v>0</v>
      </c>
      <c r="N91">
        <v>89</v>
      </c>
      <c r="O91">
        <v>1.8572</v>
      </c>
      <c r="P91">
        <v>89</v>
      </c>
      <c r="Q91">
        <v>9.2249999999999996</v>
      </c>
      <c r="R91">
        <v>89</v>
      </c>
      <c r="S91">
        <v>-128.58000000000001</v>
      </c>
      <c r="T91">
        <v>89</v>
      </c>
      <c r="U91">
        <v>-58.15</v>
      </c>
    </row>
    <row r="92" spans="1:21" x14ac:dyDescent="0.3">
      <c r="A92" s="5">
        <f t="shared" si="8"/>
        <v>90001</v>
      </c>
      <c r="B92" s="1">
        <f t="shared" si="5"/>
        <v>0.1709589824210376</v>
      </c>
      <c r="C92" s="1">
        <f t="shared" si="6"/>
        <v>-69.719999999999985</v>
      </c>
      <c r="I92" s="8">
        <f t="shared" si="9"/>
        <v>5.0240399999999994</v>
      </c>
      <c r="J92" s="8">
        <f t="shared" si="10"/>
        <v>29.387399999999996</v>
      </c>
      <c r="K92">
        <v>90001</v>
      </c>
      <c r="L92">
        <v>2E-3</v>
      </c>
      <c r="M92">
        <v>0</v>
      </c>
      <c r="N92">
        <v>90</v>
      </c>
      <c r="O92">
        <v>1.7943</v>
      </c>
      <c r="P92">
        <v>90</v>
      </c>
      <c r="Q92">
        <v>10.4955</v>
      </c>
      <c r="R92">
        <v>90</v>
      </c>
      <c r="S92">
        <v>-141.97999999999999</v>
      </c>
      <c r="T92">
        <v>90</v>
      </c>
      <c r="U92">
        <v>-72.260000000000005</v>
      </c>
    </row>
    <row r="93" spans="1:21" x14ac:dyDescent="0.3">
      <c r="A93" s="5">
        <f t="shared" si="8"/>
        <v>100001</v>
      </c>
      <c r="B93" s="1">
        <f t="shared" si="5"/>
        <v>0.14371002132196162</v>
      </c>
      <c r="C93" s="1">
        <f t="shared" si="6"/>
        <v>-68.850000000000009</v>
      </c>
      <c r="I93" s="8">
        <f t="shared" si="9"/>
        <v>4.05748</v>
      </c>
      <c r="J93" s="8">
        <f t="shared" si="10"/>
        <v>28.233799999999999</v>
      </c>
      <c r="K93">
        <v>100001</v>
      </c>
      <c r="L93">
        <v>2E-3</v>
      </c>
      <c r="M93">
        <v>0</v>
      </c>
      <c r="N93">
        <v>91</v>
      </c>
      <c r="O93">
        <v>1.4491000000000001</v>
      </c>
      <c r="P93">
        <v>91</v>
      </c>
      <c r="Q93">
        <v>10.083500000000001</v>
      </c>
      <c r="R93">
        <v>91</v>
      </c>
      <c r="S93">
        <v>-175.33</v>
      </c>
      <c r="T93">
        <v>91</v>
      </c>
      <c r="U93">
        <v>-106.48</v>
      </c>
    </row>
    <row r="94" spans="1:21" x14ac:dyDescent="0.3">
      <c r="A94" s="5">
        <f t="shared" si="8"/>
        <v>110001</v>
      </c>
      <c r="B94" s="1">
        <f t="shared" si="5"/>
        <v>0.11772994406287615</v>
      </c>
      <c r="C94" s="1">
        <f>S94-U94-360</f>
        <v>-67.06</v>
      </c>
      <c r="I94" s="8">
        <f>O94*2.8/1000</f>
        <v>2.3277799999999997</v>
      </c>
      <c r="J94" s="8">
        <f t="shared" si="10"/>
        <v>19.772199999999998</v>
      </c>
      <c r="K94">
        <v>110001</v>
      </c>
      <c r="L94">
        <v>2E-3</v>
      </c>
      <c r="M94">
        <v>0</v>
      </c>
      <c r="N94">
        <v>92</v>
      </c>
      <c r="O94">
        <v>831.35</v>
      </c>
      <c r="P94">
        <v>92</v>
      </c>
      <c r="Q94">
        <v>7.0614999999999997</v>
      </c>
      <c r="R94">
        <v>92</v>
      </c>
      <c r="S94">
        <v>176.92</v>
      </c>
      <c r="T94">
        <v>92</v>
      </c>
      <c r="U94">
        <v>-116.02</v>
      </c>
    </row>
    <row r="95" spans="1:21" x14ac:dyDescent="0.3">
      <c r="A95" s="5">
        <f t="shared" si="8"/>
        <v>120001</v>
      </c>
      <c r="B95" s="1">
        <f t="shared" si="5"/>
        <v>9.6331420014973787E-2</v>
      </c>
      <c r="C95" s="1">
        <f>S95-U95-360</f>
        <v>-63.860000000000014</v>
      </c>
      <c r="I95" s="8">
        <f>O95*2.8/1000</f>
        <v>1.6211999999999998</v>
      </c>
      <c r="J95" s="8">
        <f t="shared" si="10"/>
        <v>16.8294</v>
      </c>
      <c r="K95">
        <v>120001</v>
      </c>
      <c r="L95">
        <v>2E-3</v>
      </c>
      <c r="M95">
        <v>0</v>
      </c>
      <c r="N95">
        <v>93</v>
      </c>
      <c r="O95">
        <v>579</v>
      </c>
      <c r="P95">
        <v>93</v>
      </c>
      <c r="Q95">
        <v>6.0105000000000004</v>
      </c>
      <c r="R95">
        <v>93</v>
      </c>
      <c r="S95">
        <v>178.13</v>
      </c>
      <c r="T95">
        <v>93</v>
      </c>
      <c r="U95">
        <v>-118.01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2023-05-17T11:06:29Z</dcterms:modified>
</cp:coreProperties>
</file>