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dark\T ~ 45\"/>
    </mc:Choice>
  </mc:AlternateContent>
  <xr:revisionPtr revIDLastSave="0" documentId="13_ncr:1_{E93A4E5A-FE7C-451C-8B3C-6AA254277A32}" xr6:coauthVersionLast="47" xr6:coauthVersionMax="47" xr10:uidLastSave="{00000000-0000-0000-0000-000000000000}"/>
  <bookViews>
    <workbookView xWindow="32730" yWindow="-12360" windowWidth="17280" windowHeight="897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8" l="1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36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39" i="8"/>
  <c r="I35" i="8"/>
  <c r="I34" i="8"/>
  <c r="A75" i="8" l="1"/>
  <c r="C75" i="8"/>
  <c r="J75" i="8"/>
  <c r="A76" i="8"/>
  <c r="C76" i="8"/>
  <c r="J76" i="8"/>
  <c r="A77" i="8"/>
  <c r="C77" i="8"/>
  <c r="J77" i="8"/>
  <c r="A78" i="8"/>
  <c r="C78" i="8"/>
  <c r="J78" i="8"/>
  <c r="A79" i="8"/>
  <c r="C79" i="8"/>
  <c r="J79" i="8"/>
  <c r="A80" i="8"/>
  <c r="C80" i="8"/>
  <c r="J80" i="8"/>
  <c r="A81" i="8"/>
  <c r="C81" i="8"/>
  <c r="J81" i="8"/>
  <c r="B81" i="8" s="1"/>
  <c r="A82" i="8"/>
  <c r="C82" i="8"/>
  <c r="J82" i="8"/>
  <c r="A83" i="8"/>
  <c r="C83" i="8"/>
  <c r="J83" i="8"/>
  <c r="A84" i="8"/>
  <c r="C84" i="8"/>
  <c r="J84" i="8"/>
  <c r="A85" i="8"/>
  <c r="C85" i="8"/>
  <c r="J85" i="8"/>
  <c r="A86" i="8"/>
  <c r="C86" i="8"/>
  <c r="J86" i="8"/>
  <c r="A87" i="8"/>
  <c r="C87" i="8"/>
  <c r="J87" i="8"/>
  <c r="A88" i="8"/>
  <c r="C88" i="8"/>
  <c r="J88" i="8"/>
  <c r="A89" i="8"/>
  <c r="C89" i="8"/>
  <c r="J89" i="8"/>
  <c r="B89" i="8" s="1"/>
  <c r="A90" i="8"/>
  <c r="C90" i="8"/>
  <c r="J90" i="8"/>
  <c r="A91" i="8"/>
  <c r="C91" i="8"/>
  <c r="J91" i="8"/>
  <c r="A92" i="8"/>
  <c r="C92" i="8"/>
  <c r="J92" i="8"/>
  <c r="A93" i="8"/>
  <c r="C93" i="8"/>
  <c r="J93" i="8"/>
  <c r="A94" i="8"/>
  <c r="C94" i="8"/>
  <c r="J94" i="8"/>
  <c r="A95" i="8"/>
  <c r="C95" i="8"/>
  <c r="J95" i="8"/>
  <c r="A96" i="8"/>
  <c r="C96" i="8"/>
  <c r="J96" i="8"/>
  <c r="A97" i="8"/>
  <c r="C97" i="8"/>
  <c r="J97" i="8"/>
  <c r="B92" i="8" l="1"/>
  <c r="B90" i="8"/>
  <c r="B84" i="8"/>
  <c r="B76" i="8"/>
  <c r="B97" i="8"/>
  <c r="B87" i="8"/>
  <c r="B85" i="8"/>
  <c r="B75" i="8"/>
  <c r="B86" i="8"/>
  <c r="B82" i="8"/>
  <c r="B95" i="8"/>
  <c r="B93" i="8"/>
  <c r="B80" i="8"/>
  <c r="B78" i="8"/>
  <c r="B91" i="8"/>
  <c r="B88" i="8"/>
  <c r="B83" i="8"/>
  <c r="B96" i="8"/>
  <c r="B94" i="8"/>
  <c r="B79" i="8"/>
  <c r="B77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2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73" i="8"/>
  <c r="J74" i="8"/>
  <c r="J2" i="8"/>
  <c r="C67" i="8"/>
  <c r="C68" i="8"/>
  <c r="C69" i="8"/>
  <c r="C70" i="8"/>
  <c r="C71" i="8"/>
  <c r="C72" i="8"/>
  <c r="C73" i="8"/>
  <c r="C74" i="8"/>
  <c r="A67" i="8"/>
  <c r="A68" i="8"/>
  <c r="A69" i="8"/>
  <c r="A70" i="8"/>
  <c r="A71" i="8"/>
  <c r="A72" i="8"/>
  <c r="A73" i="8"/>
  <c r="A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<sst xmlns="http://schemas.openxmlformats.org/spreadsheetml/2006/main" count="16" uniqueCount="14">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</sst>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7</c:v>
                </c:pt>
                <c:pt idx="2">
                  <c:v>10</c:v>
                </c:pt>
                <c:pt idx="3">
                  <c:v>12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41</c:v>
                </c:pt>
                <c:pt idx="10">
                  <c:v>45</c:v>
                </c:pt>
                <c:pt idx="11" formatCode="0">
                  <c:v>51</c:v>
                </c:pt>
                <c:pt idx="12" formatCode="0">
                  <c:v>61</c:v>
                </c:pt>
                <c:pt idx="13" formatCode="0">
                  <c:v>71</c:v>
                </c:pt>
                <c:pt idx="14" formatCode="0">
                  <c:v>81</c:v>
                </c:pt>
                <c:pt idx="15" formatCode="0">
                  <c:v>91</c:v>
                </c:pt>
                <c:pt idx="16" formatCode="0">
                  <c:v>101</c:v>
                </c:pt>
                <c:pt idx="17" formatCode="0">
                  <c:v>111</c:v>
                </c:pt>
                <c:pt idx="18" formatCode="0">
                  <c:v>121</c:v>
                </c:pt>
                <c:pt idx="19" formatCode="0">
                  <c:v>131</c:v>
                </c:pt>
                <c:pt idx="20" formatCode="0">
                  <c:v>141</c:v>
                </c:pt>
                <c:pt idx="21" formatCode="0">
                  <c:v>151</c:v>
                </c:pt>
                <c:pt idx="22" formatCode="0">
                  <c:v>161</c:v>
                </c:pt>
                <c:pt idx="23" formatCode="0">
                  <c:v>171</c:v>
                </c:pt>
                <c:pt idx="24" formatCode="0">
                  <c:v>201</c:v>
                </c:pt>
                <c:pt idx="25" formatCode="0">
                  <c:v>225</c:v>
                </c:pt>
                <c:pt idx="26" formatCode="0">
                  <c:v>251</c:v>
                </c:pt>
                <c:pt idx="27" formatCode="0">
                  <c:v>275</c:v>
                </c:pt>
                <c:pt idx="28" formatCode="0">
                  <c:v>301</c:v>
                </c:pt>
                <c:pt idx="29" formatCode="0">
                  <c:v>325</c:v>
                </c:pt>
                <c:pt idx="30" formatCode="0">
                  <c:v>351</c:v>
                </c:pt>
                <c:pt idx="31" formatCode="0">
                  <c:v>375</c:v>
                </c:pt>
                <c:pt idx="32" formatCode="0">
                  <c:v>401</c:v>
                </c:pt>
                <c:pt idx="33" formatCode="0">
                  <c:v>425</c:v>
                </c:pt>
                <c:pt idx="34" formatCode="0">
                  <c:v>451</c:v>
                </c:pt>
                <c:pt idx="35" formatCode="0">
                  <c:v>475</c:v>
                </c:pt>
                <c:pt idx="36" formatCode="0">
                  <c:v>501</c:v>
                </c:pt>
                <c:pt idx="37" formatCode="0">
                  <c:v>525</c:v>
                </c:pt>
                <c:pt idx="38" formatCode="0">
                  <c:v>551</c:v>
                </c:pt>
                <c:pt idx="39" formatCode="0">
                  <c:v>575</c:v>
                </c:pt>
                <c:pt idx="40" formatCode="0">
                  <c:v>601</c:v>
                </c:pt>
                <c:pt idx="41" formatCode="0">
                  <c:v>625</c:v>
                </c:pt>
                <c:pt idx="42" formatCode="0">
                  <c:v>651</c:v>
                </c:pt>
                <c:pt idx="43" formatCode="0">
                  <c:v>675</c:v>
                </c:pt>
                <c:pt idx="44" formatCode="0">
                  <c:v>701</c:v>
                </c:pt>
                <c:pt idx="45" formatCode="0">
                  <c:v>725</c:v>
                </c:pt>
                <c:pt idx="46" formatCode="0">
                  <c:v>751</c:v>
                </c:pt>
                <c:pt idx="47" formatCode="0">
                  <c:v>801</c:v>
                </c:pt>
                <c:pt idx="48" formatCode="0">
                  <c:v>851</c:v>
                </c:pt>
                <c:pt idx="49" formatCode="0">
                  <c:v>901</c:v>
                </c:pt>
                <c:pt idx="50" formatCode="0">
                  <c:v>951</c:v>
                </c:pt>
                <c:pt idx="51" formatCode="0">
                  <c:v>1001</c:v>
                </c:pt>
                <c:pt idx="52" formatCode="0">
                  <c:v>1151</c:v>
                </c:pt>
                <c:pt idx="53" formatCode="0">
                  <c:v>1251</c:v>
                </c:pt>
                <c:pt idx="54" formatCode="0">
                  <c:v>1401</c:v>
                </c:pt>
                <c:pt idx="55" formatCode="0">
                  <c:v>1501</c:v>
                </c:pt>
                <c:pt idx="56" formatCode="0">
                  <c:v>1751</c:v>
                </c:pt>
                <c:pt idx="57" formatCode="0">
                  <c:v>2001</c:v>
                </c:pt>
                <c:pt idx="58" formatCode="0">
                  <c:v>2251</c:v>
                </c:pt>
                <c:pt idx="59" formatCode="0">
                  <c:v>2501</c:v>
                </c:pt>
                <c:pt idx="60" formatCode="0">
                  <c:v>2751</c:v>
                </c:pt>
                <c:pt idx="61" formatCode="0">
                  <c:v>3001</c:v>
                </c:pt>
                <c:pt idx="62" formatCode="0">
                  <c:v>3251</c:v>
                </c:pt>
                <c:pt idx="63" formatCode="0">
                  <c:v>3501</c:v>
                </c:pt>
                <c:pt idx="64" formatCode="0">
                  <c:v>3751</c:v>
                </c:pt>
                <c:pt idx="65" formatCode="0">
                  <c:v>4001</c:v>
                </c:pt>
                <c:pt idx="66" formatCode="0">
                  <c:v>4251</c:v>
                </c:pt>
                <c:pt idx="67" formatCode="0">
                  <c:v>4501</c:v>
                </c:pt>
                <c:pt idx="68" formatCode="0">
                  <c:v>4751</c:v>
                </c:pt>
                <c:pt idx="69" formatCode="0">
                  <c:v>5001</c:v>
                </c:pt>
                <c:pt idx="70" formatCode="0">
                  <c:v>5251</c:v>
                </c:pt>
                <c:pt idx="71" formatCode="0">
                  <c:v>5501</c:v>
                </c:pt>
                <c:pt idx="72" formatCode="0">
                  <c:v>5751</c:v>
                </c:pt>
                <c:pt idx="73" formatCode="0">
                  <c:v>6001</c:v>
                </c:pt>
                <c:pt idx="74" formatCode="0">
                  <c:v>6501</c:v>
                </c:pt>
                <c:pt idx="75" formatCode="0">
                  <c:v>7001</c:v>
                </c:pt>
                <c:pt idx="76" formatCode="0">
                  <c:v>7501</c:v>
                </c:pt>
                <c:pt idx="77" formatCode="0">
                  <c:v>8001</c:v>
                </c:pt>
                <c:pt idx="78" formatCode="0">
                  <c:v>8501</c:v>
                </c:pt>
                <c:pt idx="79" formatCode="0">
                  <c:v>9001</c:v>
                </c:pt>
                <c:pt idx="80" formatCode="0">
                  <c:v>9501</c:v>
                </c:pt>
                <c:pt idx="81" formatCode="0">
                  <c:v>10001</c:v>
                </c:pt>
                <c:pt idx="82" formatCode="0">
                  <c:v>12501</c:v>
                </c:pt>
                <c:pt idx="83" formatCode="0">
                  <c:v>15001</c:v>
                </c:pt>
                <c:pt idx="84" formatCode="0">
                  <c:v>17501</c:v>
                </c:pt>
                <c:pt idx="85" formatCode="0">
                  <c:v>20001</c:v>
                </c:pt>
                <c:pt idx="86" formatCode="0">
                  <c:v>30001</c:v>
                </c:pt>
                <c:pt idx="87" formatCode="0">
                  <c:v>40001</c:v>
                </c:pt>
                <c:pt idx="88" formatCode="0">
                  <c:v>50001</c:v>
                </c:pt>
                <c:pt idx="89" formatCode="0">
                  <c:v>60001</c:v>
                </c:pt>
                <c:pt idx="90" formatCode="0">
                  <c:v>70001</c:v>
                </c:pt>
                <c:pt idx="91" formatCode="0">
                  <c:v>80001</c:v>
                </c:pt>
                <c:pt idx="92" formatCode="0">
                  <c:v>90001</c:v>
                </c:pt>
                <c:pt idx="93" formatCode="0">
                  <c:v>100001</c:v>
                </c:pt>
                <c:pt idx="94" formatCode="0">
                  <c:v>110001</c:v>
                </c:pt>
                <c:pt idx="95" formatCode="0">
                  <c:v>120001</c:v>
                </c:pt>
              </c:numCache>
            </c:numRef>
          </c:xVal>
          <c:yVal>
            <c:numRef>
              <c:f>'1 Vpp Current probe'!$B$2:$B$189</c:f>
              <c:numCache>
                <c:formatCode>0.00</c:formatCode>
                <c:ptCount val="188"/>
                <c:pt idx="0">
                  <c:v>8.7756937307297012</c:v>
                </c:pt>
                <c:pt idx="1">
                  <c:v>8.672691711067646</c:v>
                </c:pt>
                <c:pt idx="2">
                  <c:v>8.7277567605436452</c:v>
                </c:pt>
                <c:pt idx="3">
                  <c:v>8.6908860937390209</c:v>
                </c:pt>
                <c:pt idx="4">
                  <c:v>8.5262725779967141</c:v>
                </c:pt>
                <c:pt idx="5">
                  <c:v>8.3325564360391553</c:v>
                </c:pt>
                <c:pt idx="6">
                  <c:v>8.0582085699535355</c:v>
                </c:pt>
                <c:pt idx="7">
                  <c:v>7.8406801007556686</c:v>
                </c:pt>
                <c:pt idx="8">
                  <c:v>7.558993023961178</c:v>
                </c:pt>
                <c:pt idx="9">
                  <c:v>7.1668874935192113</c:v>
                </c:pt>
                <c:pt idx="10">
                  <c:v>7.0265386787125923</c:v>
                </c:pt>
                <c:pt idx="11">
                  <c:v>6.7298219022356962</c:v>
                </c:pt>
                <c:pt idx="12">
                  <c:v>6.0665036674816628</c:v>
                </c:pt>
                <c:pt idx="13">
                  <c:v>5.5984766050054402</c:v>
                </c:pt>
                <c:pt idx="14">
                  <c:v>5.1451363655348112</c:v>
                </c:pt>
                <c:pt idx="15">
                  <c:v>4.7653401598014113</c:v>
                </c:pt>
                <c:pt idx="16">
                  <c:v>4.5368584989617329</c:v>
                </c:pt>
                <c:pt idx="17">
                  <c:v>4.170713357499487</c:v>
                </c:pt>
                <c:pt idx="18">
                  <c:v>3.8547752095504193</c:v>
                </c:pt>
                <c:pt idx="19">
                  <c:v>3.613953210075989</c:v>
                </c:pt>
                <c:pt idx="20">
                  <c:v>3.4055876685934487</c:v>
                </c:pt>
                <c:pt idx="21">
                  <c:v>3.2255541772288443</c:v>
                </c:pt>
                <c:pt idx="22">
                  <c:v>2.961762799740765</c:v>
                </c:pt>
                <c:pt idx="23">
                  <c:v>2.8866432337434094</c:v>
                </c:pt>
                <c:pt idx="24">
                  <c:v>2.4913093858632678</c:v>
                </c:pt>
                <c:pt idx="25">
                  <c:v>2.2717369776193306</c:v>
                </c:pt>
                <c:pt idx="26">
                  <c:v>2.0357046253719235</c:v>
                </c:pt>
                <c:pt idx="27">
                  <c:v>1.8502664890073284</c:v>
                </c:pt>
                <c:pt idx="28">
                  <c:v>1.7149539996881338</c:v>
                </c:pt>
                <c:pt idx="29">
                  <c:v>1.5837964317051769</c:v>
                </c:pt>
                <c:pt idx="30">
                  <c:v>1.4816252946886703</c:v>
                </c:pt>
                <c:pt idx="31">
                  <c:v>1.3844229376522479</c:v>
                </c:pt>
                <c:pt idx="32">
                  <c:v>1.2940289126335638</c:v>
                </c:pt>
                <c:pt idx="33">
                  <c:v>1.2295828526322179</c:v>
                </c:pt>
                <c:pt idx="34">
                  <c:v>1.1521929058186267</c:v>
                </c:pt>
                <c:pt idx="35">
                  <c:v>1.1098398169336388</c:v>
                </c:pt>
                <c:pt idx="36">
                  <c:v>1.0546185636099632</c:v>
                </c:pt>
                <c:pt idx="37">
                  <c:v>1.0047794916358896</c:v>
                </c:pt>
                <c:pt idx="38">
                  <c:v>0.95402481705377018</c:v>
                </c:pt>
                <c:pt idx="39">
                  <c:v>0.91991840150643378</c:v>
                </c:pt>
                <c:pt idx="40">
                  <c:v>0.87752803235881427</c:v>
                </c:pt>
                <c:pt idx="41">
                  <c:v>0.84898207231844447</c:v>
                </c:pt>
                <c:pt idx="42">
                  <c:v>0.81178347123915851</c:v>
                </c:pt>
                <c:pt idx="43">
                  <c:v>0.79022292521378079</c:v>
                </c:pt>
                <c:pt idx="44">
                  <c:v>0.75601207282640448</c:v>
                </c:pt>
                <c:pt idx="45">
                  <c:v>0.73033166216737366</c:v>
                </c:pt>
                <c:pt idx="46">
                  <c:v>0.7144707180200488</c:v>
                </c:pt>
                <c:pt idx="47">
                  <c:v>0.67419704758760557</c:v>
                </c:pt>
                <c:pt idx="48">
                  <c:v>0.63179139794924144</c:v>
                </c:pt>
                <c:pt idx="49">
                  <c:v>0.59582629343805649</c:v>
                </c:pt>
                <c:pt idx="50">
                  <c:v>0.56424176619616351</c:v>
                </c:pt>
                <c:pt idx="51">
                  <c:v>0.53901405308944905</c:v>
                </c:pt>
                <c:pt idx="52">
                  <c:v>0.46879097823236293</c:v>
                </c:pt>
                <c:pt idx="53">
                  <c:v>0.43540856031128405</c:v>
                </c:pt>
                <c:pt idx="54">
                  <c:v>0.39181266558413813</c:v>
                </c:pt>
                <c:pt idx="55">
                  <c:v>0.36876514346439954</c:v>
                </c:pt>
                <c:pt idx="56">
                  <c:v>0.32017779268701774</c:v>
                </c:pt>
                <c:pt idx="57">
                  <c:v>0.2854831310730222</c:v>
                </c:pt>
                <c:pt idx="58">
                  <c:v>0.25981068904228494</c:v>
                </c:pt>
                <c:pt idx="59">
                  <c:v>0.23735142915895535</c:v>
                </c:pt>
                <c:pt idx="60">
                  <c:v>0.22117048763482755</c:v>
                </c:pt>
                <c:pt idx="61">
                  <c:v>0.20595126331687008</c:v>
                </c:pt>
                <c:pt idx="62">
                  <c:v>0.19676100114510062</c:v>
                </c:pt>
                <c:pt idx="63">
                  <c:v>0.18453524336643334</c:v>
                </c:pt>
                <c:pt idx="64">
                  <c:v>0.17692619956158157</c:v>
                </c:pt>
                <c:pt idx="65">
                  <c:v>0.16827351535283158</c:v>
                </c:pt>
                <c:pt idx="66">
                  <c:v>0.16190591953324421</c:v>
                </c:pt>
                <c:pt idx="67">
                  <c:v>0.15575999677198077</c:v>
                </c:pt>
                <c:pt idx="68">
                  <c:v>0.14897441063872657</c:v>
                </c:pt>
                <c:pt idx="69">
                  <c:v>0.14497192866578598</c:v>
                </c:pt>
                <c:pt idx="70">
                  <c:v>0.14058639433371767</c:v>
                </c:pt>
                <c:pt idx="71">
                  <c:v>0.1360437392090767</c:v>
                </c:pt>
                <c:pt idx="72">
                  <c:v>0.13235824319895118</c:v>
                </c:pt>
                <c:pt idx="73">
                  <c:v>0.12918539096331402</c:v>
                </c:pt>
                <c:pt idx="74">
                  <c:v>0.12380991064175469</c:v>
                </c:pt>
                <c:pt idx="75">
                  <c:v>0.11792114695340501</c:v>
                </c:pt>
                <c:pt idx="76">
                  <c:v>0.11363931762794476</c:v>
                </c:pt>
                <c:pt idx="77">
                  <c:v>0.10792247810574115</c:v>
                </c:pt>
                <c:pt idx="78">
                  <c:v>0.10325929502655722</c:v>
                </c:pt>
                <c:pt idx="79">
                  <c:v>9.8848710880492935E-2</c:v>
                </c:pt>
                <c:pt idx="80">
                  <c:v>9.5266607330690187E-2</c:v>
                </c:pt>
                <c:pt idx="81">
                  <c:v>9.2918506623845862E-2</c:v>
                </c:pt>
                <c:pt idx="82">
                  <c:v>7.7944842003698625E-2</c:v>
                </c:pt>
                <c:pt idx="83">
                  <c:v>6.8177402659447398E-2</c:v>
                </c:pt>
                <c:pt idx="84">
                  <c:v>6.0966542750929373E-2</c:v>
                </c:pt>
                <c:pt idx="85">
                  <c:v>5.5667473769168682E-2</c:v>
                </c:pt>
                <c:pt idx="86">
                  <c:v>4.6376765592763054E-2</c:v>
                </c:pt>
                <c:pt idx="87">
                  <c:v>4.7616868257600531E-2</c:v>
                </c:pt>
                <c:pt idx="88">
                  <c:v>5.1363930187459599E-2</c:v>
                </c:pt>
                <c:pt idx="89">
                  <c:v>5.6981668773704183E-2</c:v>
                </c:pt>
                <c:pt idx="90">
                  <c:v>6.2852507374631272E-2</c:v>
                </c:pt>
                <c:pt idx="91">
                  <c:v>6.7771400357958408E-2</c:v>
                </c:pt>
                <c:pt idx="92">
                  <c:v>7.2839857651245551E-2</c:v>
                </c:pt>
                <c:pt idx="93">
                  <c:v>6.2090202766723515E-2</c:v>
                </c:pt>
                <c:pt idx="94">
                  <c:v>6.0321705718375661E-2</c:v>
                </c:pt>
                <c:pt idx="95">
                  <c:v>6.7595154415613562E-2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7</c:v>
                </c:pt>
                <c:pt idx="2">
                  <c:v>10</c:v>
                </c:pt>
                <c:pt idx="3">
                  <c:v>12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41</c:v>
                </c:pt>
                <c:pt idx="10">
                  <c:v>45</c:v>
                </c:pt>
                <c:pt idx="11" formatCode="0">
                  <c:v>51</c:v>
                </c:pt>
                <c:pt idx="12" formatCode="0">
                  <c:v>61</c:v>
                </c:pt>
                <c:pt idx="13" formatCode="0">
                  <c:v>71</c:v>
                </c:pt>
                <c:pt idx="14" formatCode="0">
                  <c:v>81</c:v>
                </c:pt>
                <c:pt idx="15" formatCode="0">
                  <c:v>91</c:v>
                </c:pt>
                <c:pt idx="16" formatCode="0">
                  <c:v>101</c:v>
                </c:pt>
                <c:pt idx="17" formatCode="0">
                  <c:v>111</c:v>
                </c:pt>
                <c:pt idx="18" formatCode="0">
                  <c:v>121</c:v>
                </c:pt>
                <c:pt idx="19" formatCode="0">
                  <c:v>131</c:v>
                </c:pt>
                <c:pt idx="20" formatCode="0">
                  <c:v>141</c:v>
                </c:pt>
                <c:pt idx="21" formatCode="0">
                  <c:v>151</c:v>
                </c:pt>
                <c:pt idx="22" formatCode="0">
                  <c:v>161</c:v>
                </c:pt>
                <c:pt idx="23" formatCode="0">
                  <c:v>171</c:v>
                </c:pt>
                <c:pt idx="24" formatCode="0">
                  <c:v>201</c:v>
                </c:pt>
                <c:pt idx="25" formatCode="0">
                  <c:v>225</c:v>
                </c:pt>
                <c:pt idx="26" formatCode="0">
                  <c:v>251</c:v>
                </c:pt>
                <c:pt idx="27" formatCode="0">
                  <c:v>275</c:v>
                </c:pt>
                <c:pt idx="28" formatCode="0">
                  <c:v>301</c:v>
                </c:pt>
                <c:pt idx="29" formatCode="0">
                  <c:v>325</c:v>
                </c:pt>
                <c:pt idx="30" formatCode="0">
                  <c:v>351</c:v>
                </c:pt>
                <c:pt idx="31" formatCode="0">
                  <c:v>375</c:v>
                </c:pt>
                <c:pt idx="32" formatCode="0">
                  <c:v>401</c:v>
                </c:pt>
                <c:pt idx="33" formatCode="0">
                  <c:v>425</c:v>
                </c:pt>
                <c:pt idx="34" formatCode="0">
                  <c:v>451</c:v>
                </c:pt>
                <c:pt idx="35" formatCode="0">
                  <c:v>475</c:v>
                </c:pt>
                <c:pt idx="36" formatCode="0">
                  <c:v>501</c:v>
                </c:pt>
                <c:pt idx="37" formatCode="0">
                  <c:v>525</c:v>
                </c:pt>
                <c:pt idx="38" formatCode="0">
                  <c:v>551</c:v>
                </c:pt>
                <c:pt idx="39" formatCode="0">
                  <c:v>575</c:v>
                </c:pt>
                <c:pt idx="40" formatCode="0">
                  <c:v>601</c:v>
                </c:pt>
                <c:pt idx="41" formatCode="0">
                  <c:v>625</c:v>
                </c:pt>
                <c:pt idx="42" formatCode="0">
                  <c:v>651</c:v>
                </c:pt>
                <c:pt idx="43" formatCode="0">
                  <c:v>675</c:v>
                </c:pt>
                <c:pt idx="44" formatCode="0">
                  <c:v>701</c:v>
                </c:pt>
                <c:pt idx="45" formatCode="0">
                  <c:v>725</c:v>
                </c:pt>
                <c:pt idx="46" formatCode="0">
                  <c:v>751</c:v>
                </c:pt>
                <c:pt idx="47" formatCode="0">
                  <c:v>801</c:v>
                </c:pt>
                <c:pt idx="48" formatCode="0">
                  <c:v>851</c:v>
                </c:pt>
                <c:pt idx="49" formatCode="0">
                  <c:v>901</c:v>
                </c:pt>
                <c:pt idx="50" formatCode="0">
                  <c:v>951</c:v>
                </c:pt>
                <c:pt idx="51" formatCode="0">
                  <c:v>1001</c:v>
                </c:pt>
                <c:pt idx="52" formatCode="0">
                  <c:v>1151</c:v>
                </c:pt>
                <c:pt idx="53" formatCode="0">
                  <c:v>1251</c:v>
                </c:pt>
                <c:pt idx="54" formatCode="0">
                  <c:v>1401</c:v>
                </c:pt>
                <c:pt idx="55" formatCode="0">
                  <c:v>1501</c:v>
                </c:pt>
                <c:pt idx="56" formatCode="0">
                  <c:v>1751</c:v>
                </c:pt>
                <c:pt idx="57" formatCode="0">
                  <c:v>2001</c:v>
                </c:pt>
                <c:pt idx="58" formatCode="0">
                  <c:v>2251</c:v>
                </c:pt>
                <c:pt idx="59" formatCode="0">
                  <c:v>2501</c:v>
                </c:pt>
                <c:pt idx="60" formatCode="0">
                  <c:v>2751</c:v>
                </c:pt>
                <c:pt idx="61" formatCode="0">
                  <c:v>3001</c:v>
                </c:pt>
                <c:pt idx="62" formatCode="0">
                  <c:v>3251</c:v>
                </c:pt>
                <c:pt idx="63" formatCode="0">
                  <c:v>3501</c:v>
                </c:pt>
                <c:pt idx="64" formatCode="0">
                  <c:v>3751</c:v>
                </c:pt>
                <c:pt idx="65" formatCode="0">
                  <c:v>4001</c:v>
                </c:pt>
                <c:pt idx="66" formatCode="0">
                  <c:v>4251</c:v>
                </c:pt>
                <c:pt idx="67" formatCode="0">
                  <c:v>4501</c:v>
                </c:pt>
                <c:pt idx="68" formatCode="0">
                  <c:v>4751</c:v>
                </c:pt>
                <c:pt idx="69" formatCode="0">
                  <c:v>5001</c:v>
                </c:pt>
                <c:pt idx="70" formatCode="0">
                  <c:v>5251</c:v>
                </c:pt>
                <c:pt idx="71" formatCode="0">
                  <c:v>5501</c:v>
                </c:pt>
                <c:pt idx="72" formatCode="0">
                  <c:v>5751</c:v>
                </c:pt>
                <c:pt idx="73" formatCode="0">
                  <c:v>6001</c:v>
                </c:pt>
                <c:pt idx="74" formatCode="0">
                  <c:v>6501</c:v>
                </c:pt>
                <c:pt idx="75" formatCode="0">
                  <c:v>7001</c:v>
                </c:pt>
                <c:pt idx="76" formatCode="0">
                  <c:v>7501</c:v>
                </c:pt>
                <c:pt idx="77" formatCode="0">
                  <c:v>8001</c:v>
                </c:pt>
                <c:pt idx="78" formatCode="0">
                  <c:v>8501</c:v>
                </c:pt>
                <c:pt idx="79" formatCode="0">
                  <c:v>9001</c:v>
                </c:pt>
                <c:pt idx="80" formatCode="0">
                  <c:v>9501</c:v>
                </c:pt>
                <c:pt idx="81" formatCode="0">
                  <c:v>10001</c:v>
                </c:pt>
                <c:pt idx="82" formatCode="0">
                  <c:v>12501</c:v>
                </c:pt>
                <c:pt idx="83" formatCode="0">
                  <c:v>15001</c:v>
                </c:pt>
                <c:pt idx="84" formatCode="0">
                  <c:v>17501</c:v>
                </c:pt>
                <c:pt idx="85" formatCode="0">
                  <c:v>20001</c:v>
                </c:pt>
                <c:pt idx="86" formatCode="0">
                  <c:v>30001</c:v>
                </c:pt>
                <c:pt idx="87" formatCode="0">
                  <c:v>40001</c:v>
                </c:pt>
                <c:pt idx="88" formatCode="0">
                  <c:v>50001</c:v>
                </c:pt>
                <c:pt idx="89" formatCode="0">
                  <c:v>60001</c:v>
                </c:pt>
                <c:pt idx="90" formatCode="0">
                  <c:v>70001</c:v>
                </c:pt>
                <c:pt idx="91" formatCode="0">
                  <c:v>80001</c:v>
                </c:pt>
                <c:pt idx="92" formatCode="0">
                  <c:v>90001</c:v>
                </c:pt>
                <c:pt idx="93" formatCode="0">
                  <c:v>100001</c:v>
                </c:pt>
                <c:pt idx="94" formatCode="0">
                  <c:v>110001</c:v>
                </c:pt>
                <c:pt idx="95" formatCode="0">
                  <c:v>120001</c:v>
                </c:pt>
              </c:numCache>
            </c:numRef>
          </c:xVal>
          <c:yVal>
            <c:numRef>
              <c:f>'1 Vpp Current probe'!$C$2:$C$189</c:f>
              <c:numCache>
                <c:formatCode>0.00</c:formatCode>
                <c:ptCount val="188"/>
                <c:pt idx="0">
                  <c:v>-4.8</c:v>
                </c:pt>
                <c:pt idx="1">
                  <c:v>-7.0299999999999994</c:v>
                </c:pt>
                <c:pt idx="2">
                  <c:v>-9.48</c:v>
                </c:pt>
                <c:pt idx="3">
                  <c:v>-11.08</c:v>
                </c:pt>
                <c:pt idx="4">
                  <c:v>-14.58</c:v>
                </c:pt>
                <c:pt idx="5">
                  <c:v>-18.600000000000001</c:v>
                </c:pt>
                <c:pt idx="6">
                  <c:v>-23.240000000000002</c:v>
                </c:pt>
                <c:pt idx="7">
                  <c:v>-26.8</c:v>
                </c:pt>
                <c:pt idx="8">
                  <c:v>-30.459999999999997</c:v>
                </c:pt>
                <c:pt idx="9">
                  <c:v>-34.840000000000003</c:v>
                </c:pt>
                <c:pt idx="10">
                  <c:v>-37.290000000000006</c:v>
                </c:pt>
                <c:pt idx="11">
                  <c:v>-40.269999999999996</c:v>
                </c:pt>
                <c:pt idx="12">
                  <c:v>-45.52</c:v>
                </c:pt>
                <c:pt idx="13">
                  <c:v>-49.75</c:v>
                </c:pt>
                <c:pt idx="14">
                  <c:v>-53.49</c:v>
                </c:pt>
                <c:pt idx="15">
                  <c:v>-56.44</c:v>
                </c:pt>
                <c:pt idx="16">
                  <c:v>-59.12</c:v>
                </c:pt>
                <c:pt idx="17">
                  <c:v>-60.769999999999996</c:v>
                </c:pt>
                <c:pt idx="18">
                  <c:v>-62.62</c:v>
                </c:pt>
                <c:pt idx="19">
                  <c:v>-64.239999999999995</c:v>
                </c:pt>
                <c:pt idx="20">
                  <c:v>-65.61</c:v>
                </c:pt>
                <c:pt idx="21">
                  <c:v>-67.22</c:v>
                </c:pt>
                <c:pt idx="22">
                  <c:v>-67.679999999999993</c:v>
                </c:pt>
                <c:pt idx="23">
                  <c:v>-69.03</c:v>
                </c:pt>
                <c:pt idx="24">
                  <c:v>-71.77</c:v>
                </c:pt>
                <c:pt idx="25">
                  <c:v>-72.61</c:v>
                </c:pt>
                <c:pt idx="26">
                  <c:v>-73.84</c:v>
                </c:pt>
                <c:pt idx="27">
                  <c:v>-74.86</c:v>
                </c:pt>
                <c:pt idx="28">
                  <c:v>-75.66</c:v>
                </c:pt>
                <c:pt idx="29">
                  <c:v>-76.240000000000009</c:v>
                </c:pt>
                <c:pt idx="30">
                  <c:v>-76.63</c:v>
                </c:pt>
                <c:pt idx="31">
                  <c:v>-77.040000000000006</c:v>
                </c:pt>
                <c:pt idx="32">
                  <c:v>-77.41</c:v>
                </c:pt>
                <c:pt idx="33">
                  <c:v>-77.490000000000009</c:v>
                </c:pt>
                <c:pt idx="34">
                  <c:v>-77.63</c:v>
                </c:pt>
                <c:pt idx="35">
                  <c:v>-77.87</c:v>
                </c:pt>
                <c:pt idx="36">
                  <c:v>-78.180000000000007</c:v>
                </c:pt>
                <c:pt idx="37">
                  <c:v>-78.17</c:v>
                </c:pt>
                <c:pt idx="38">
                  <c:v>-78.33</c:v>
                </c:pt>
                <c:pt idx="39">
                  <c:v>-78.33</c:v>
                </c:pt>
                <c:pt idx="40">
                  <c:v>-78.41</c:v>
                </c:pt>
                <c:pt idx="41">
                  <c:v>-78.259999999999991</c:v>
                </c:pt>
                <c:pt idx="42">
                  <c:v>-78.460000000000008</c:v>
                </c:pt>
                <c:pt idx="43">
                  <c:v>-78.349999999999994</c:v>
                </c:pt>
                <c:pt idx="44">
                  <c:v>-78.25</c:v>
                </c:pt>
                <c:pt idx="45">
                  <c:v>-78.19</c:v>
                </c:pt>
                <c:pt idx="46">
                  <c:v>-78.199999999999989</c:v>
                </c:pt>
                <c:pt idx="47">
                  <c:v>-77.819999999999993</c:v>
                </c:pt>
                <c:pt idx="48">
                  <c:v>-77.95</c:v>
                </c:pt>
                <c:pt idx="49">
                  <c:v>-77.67</c:v>
                </c:pt>
                <c:pt idx="50">
                  <c:v>-77.34</c:v>
                </c:pt>
                <c:pt idx="51">
                  <c:v>-77.099999999999994</c:v>
                </c:pt>
                <c:pt idx="52">
                  <c:v>-76.37</c:v>
                </c:pt>
                <c:pt idx="53">
                  <c:v>-75.7</c:v>
                </c:pt>
                <c:pt idx="54">
                  <c:v>-74.77</c:v>
                </c:pt>
                <c:pt idx="55">
                  <c:v>-74.12</c:v>
                </c:pt>
                <c:pt idx="56">
                  <c:v>-72.47</c:v>
                </c:pt>
                <c:pt idx="57">
                  <c:v>-70.900000000000006</c:v>
                </c:pt>
                <c:pt idx="58">
                  <c:v>-69.399999999999991</c:v>
                </c:pt>
                <c:pt idx="59">
                  <c:v>-68.010000000000005</c:v>
                </c:pt>
                <c:pt idx="60">
                  <c:v>-66.55</c:v>
                </c:pt>
                <c:pt idx="61">
                  <c:v>-65.289999999999992</c:v>
                </c:pt>
                <c:pt idx="62">
                  <c:v>-64.14</c:v>
                </c:pt>
                <c:pt idx="63">
                  <c:v>-63.01</c:v>
                </c:pt>
                <c:pt idx="64">
                  <c:v>-61.97</c:v>
                </c:pt>
                <c:pt idx="65">
                  <c:v>-61.04</c:v>
                </c:pt>
                <c:pt idx="66">
                  <c:v>-60.18</c:v>
                </c:pt>
                <c:pt idx="67">
                  <c:v>-59.36</c:v>
                </c:pt>
                <c:pt idx="68">
                  <c:v>-58.62</c:v>
                </c:pt>
                <c:pt idx="69">
                  <c:v>-57.94</c:v>
                </c:pt>
                <c:pt idx="70">
                  <c:v>-57.04</c:v>
                </c:pt>
                <c:pt idx="71">
                  <c:v>-56.48</c:v>
                </c:pt>
                <c:pt idx="72">
                  <c:v>-55.95</c:v>
                </c:pt>
                <c:pt idx="73">
                  <c:v>-55.41</c:v>
                </c:pt>
                <c:pt idx="74">
                  <c:v>-54.61</c:v>
                </c:pt>
                <c:pt idx="75">
                  <c:v>-53.470000000000006</c:v>
                </c:pt>
                <c:pt idx="76">
                  <c:v>-52.669999999999995</c:v>
                </c:pt>
                <c:pt idx="77">
                  <c:v>-51.839999999999996</c:v>
                </c:pt>
                <c:pt idx="78">
                  <c:v>-51.730000000000004</c:v>
                </c:pt>
                <c:pt idx="79">
                  <c:v>-50.28</c:v>
                </c:pt>
                <c:pt idx="80">
                  <c:v>-49.53</c:v>
                </c:pt>
                <c:pt idx="81">
                  <c:v>-48.59</c:v>
                </c:pt>
                <c:pt idx="82">
                  <c:v>-44.660000000000004</c:v>
                </c:pt>
                <c:pt idx="83">
                  <c:v>-40.24</c:v>
                </c:pt>
                <c:pt idx="84">
                  <c:v>-34.9</c:v>
                </c:pt>
                <c:pt idx="85">
                  <c:v>-29.869999999999997</c:v>
                </c:pt>
                <c:pt idx="86">
                  <c:v>-7.73</c:v>
                </c:pt>
                <c:pt idx="87">
                  <c:v>9.269999999999996</c:v>
                </c:pt>
                <c:pt idx="88">
                  <c:v>15.79</c:v>
                </c:pt>
                <c:pt idx="89">
                  <c:v>27.360000000000003</c:v>
                </c:pt>
                <c:pt idx="90">
                  <c:v>33.769999999999996</c:v>
                </c:pt>
                <c:pt idx="91">
                  <c:v>35.549999999999997</c:v>
                </c:pt>
                <c:pt idx="92">
                  <c:v>34.160000000000011</c:v>
                </c:pt>
                <c:pt idx="93">
                  <c:v>34.890000000000015</c:v>
                </c:pt>
                <c:pt idx="94">
                  <c:v>49.640000000000008</c:v>
                </c:pt>
                <c:pt idx="95">
                  <c:v>57.03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323738</xdr:colOff>
      <xdr:row>2</xdr:row>
      <xdr:rowOff>27231</xdr:rowOff>
    </xdr:from>
    <xdr:to>
      <xdr:col>7</xdr:col>
      <xdr:colOff>2298438</xdr:colOff>
      <xdr:row>19</xdr:row>
      <xdr:rowOff>89647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291688</xdr:colOff>
      <xdr:row>21</xdr:row>
      <xdr:rowOff>175484</xdr:rowOff>
    </xdr:from>
    <xdr:to>
      <xdr:col>7</xdr:col>
      <xdr:colOff>2238934</xdr:colOff>
      <xdr:row>37</xdr:row>
      <xdr:rowOff>53788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89"/>
  <sheetViews>
    <sheetView tabSelected="1" zoomScale="85" zoomScaleNormal="85" workbookViewId="0">
      <selection activeCell="H42" sqref="H42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9</v>
      </c>
      <c r="J1" s="10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 t="shared" ref="A2:A65" si="0">K2</f>
        <v>5</v>
      </c>
      <c r="B2" s="1">
        <f t="shared" ref="B2:B33" si="1">I2/J2</f>
        <v>8.7756937307297012</v>
      </c>
      <c r="C2" s="1">
        <f t="shared" ref="C2:C33" si="2">S2-U2</f>
        <v>-4.8</v>
      </c>
      <c r="F2" s="4"/>
      <c r="G2" s="2"/>
      <c r="I2" s="8">
        <f>O2*2.8/1</f>
        <v>3.8253599999999999</v>
      </c>
      <c r="J2" s="8">
        <f>Q2*2.8/1000</f>
        <v>0.43590400000000001</v>
      </c>
      <c r="K2">
        <v>5</v>
      </c>
      <c r="L2">
        <v>4.0000000000000001E-3</v>
      </c>
      <c r="M2">
        <v>0</v>
      </c>
      <c r="N2">
        <v>0</v>
      </c>
      <c r="O2">
        <v>1.3662000000000001</v>
      </c>
      <c r="P2">
        <v>0</v>
      </c>
      <c r="Q2">
        <v>155.68</v>
      </c>
      <c r="R2">
        <v>0</v>
      </c>
      <c r="S2">
        <v>2.5</v>
      </c>
      <c r="T2">
        <v>0</v>
      </c>
      <c r="U2">
        <v>7.3</v>
      </c>
      <c r="V2">
        <v>0</v>
      </c>
      <c r="W2">
        <v>0.44890000000000002</v>
      </c>
    </row>
    <row r="3" spans="1:23" x14ac:dyDescent="0.3">
      <c r="A3" s="2">
        <f t="shared" si="0"/>
        <v>7</v>
      </c>
      <c r="B3" s="1">
        <f t="shared" si="1"/>
        <v>8.672691711067646</v>
      </c>
      <c r="C3" s="1">
        <f t="shared" si="2"/>
        <v>-7.0299999999999994</v>
      </c>
      <c r="F3" s="4"/>
      <c r="G3" s="3"/>
      <c r="H3" s="3"/>
      <c r="I3" s="8">
        <f t="shared" ref="I3:I33" si="3">O3*2.8/1</f>
        <v>3.6005199999999999</v>
      </c>
      <c r="J3" s="8">
        <f t="shared" ref="J3:J38" si="4">Q3*2.8/1000</f>
        <v>0.41515600000000003</v>
      </c>
      <c r="K3">
        <v>7</v>
      </c>
      <c r="L3">
        <v>4.0000000000000001E-3</v>
      </c>
      <c r="M3">
        <v>0</v>
      </c>
      <c r="N3">
        <v>1</v>
      </c>
      <c r="O3">
        <v>1.2859</v>
      </c>
      <c r="P3">
        <v>1</v>
      </c>
      <c r="Q3">
        <v>148.27000000000001</v>
      </c>
      <c r="R3">
        <v>1</v>
      </c>
      <c r="S3">
        <v>2.64</v>
      </c>
      <c r="T3">
        <v>1</v>
      </c>
      <c r="U3">
        <v>9.67</v>
      </c>
      <c r="V3">
        <v>1</v>
      </c>
      <c r="W3">
        <v>0.45073000000000002</v>
      </c>
    </row>
    <row r="4" spans="1:23" x14ac:dyDescent="0.3">
      <c r="A4" s="2">
        <f t="shared" si="0"/>
        <v>10</v>
      </c>
      <c r="B4" s="1">
        <f t="shared" si="1"/>
        <v>8.7277567605436452</v>
      </c>
      <c r="C4" s="1">
        <f t="shared" si="2"/>
        <v>-9.48</v>
      </c>
      <c r="F4" s="4"/>
      <c r="G4" s="6"/>
      <c r="I4" s="8">
        <f t="shared" si="3"/>
        <v>3.4882399999999998</v>
      </c>
      <c r="J4" s="8">
        <f t="shared" si="4"/>
        <v>0.39967200000000003</v>
      </c>
      <c r="K4">
        <v>10</v>
      </c>
      <c r="L4">
        <v>4.0000000000000001E-3</v>
      </c>
      <c r="M4">
        <v>0</v>
      </c>
      <c r="N4">
        <v>2</v>
      </c>
      <c r="O4">
        <v>1.2458</v>
      </c>
      <c r="P4">
        <v>2</v>
      </c>
      <c r="Q4">
        <v>142.74</v>
      </c>
      <c r="R4">
        <v>2</v>
      </c>
      <c r="S4">
        <v>-0.02</v>
      </c>
      <c r="T4">
        <v>2</v>
      </c>
      <c r="U4">
        <v>9.4600000000000009</v>
      </c>
      <c r="V4">
        <v>2</v>
      </c>
      <c r="W4">
        <v>0.45102399999999998</v>
      </c>
    </row>
    <row r="5" spans="1:23" x14ac:dyDescent="0.3">
      <c r="A5" s="2">
        <f t="shared" si="0"/>
        <v>12</v>
      </c>
      <c r="B5" s="1">
        <f t="shared" si="1"/>
        <v>8.6908860937390209</v>
      </c>
      <c r="C5" s="1">
        <f t="shared" si="2"/>
        <v>-11.08</v>
      </c>
      <c r="F5" s="4"/>
      <c r="I5" s="8">
        <f t="shared" si="3"/>
        <v>3.4630399999999995</v>
      </c>
      <c r="J5" s="8">
        <f t="shared" si="4"/>
        <v>0.39846799999999993</v>
      </c>
      <c r="K5">
        <v>12</v>
      </c>
      <c r="L5">
        <v>4.0000000000000001E-3</v>
      </c>
      <c r="M5">
        <v>0</v>
      </c>
      <c r="N5">
        <v>3</v>
      </c>
      <c r="O5">
        <v>1.2367999999999999</v>
      </c>
      <c r="P5">
        <v>3</v>
      </c>
      <c r="Q5">
        <v>142.31</v>
      </c>
      <c r="R5">
        <v>3</v>
      </c>
      <c r="S5">
        <v>-0.64</v>
      </c>
      <c r="T5">
        <v>3</v>
      </c>
      <c r="U5">
        <v>10.44</v>
      </c>
      <c r="V5">
        <v>3</v>
      </c>
      <c r="W5">
        <v>0.45088899999999998</v>
      </c>
    </row>
    <row r="6" spans="1:23" x14ac:dyDescent="0.3">
      <c r="A6" s="2">
        <f t="shared" si="0"/>
        <v>15</v>
      </c>
      <c r="B6" s="1">
        <f t="shared" si="1"/>
        <v>8.5262725779967141</v>
      </c>
      <c r="C6" s="1">
        <f t="shared" si="2"/>
        <v>-14.58</v>
      </c>
      <c r="F6" s="4"/>
      <c r="G6" s="3"/>
      <c r="H6" s="3"/>
      <c r="I6" s="8">
        <f t="shared" si="3"/>
        <v>3.4893599999999996</v>
      </c>
      <c r="J6" s="8">
        <f t="shared" si="4"/>
        <v>0.409248</v>
      </c>
      <c r="K6">
        <v>15</v>
      </c>
      <c r="L6">
        <v>4.0000000000000001E-3</v>
      </c>
      <c r="M6">
        <v>0</v>
      </c>
      <c r="N6">
        <v>4</v>
      </c>
      <c r="O6">
        <v>1.2462</v>
      </c>
      <c r="P6">
        <v>4</v>
      </c>
      <c r="Q6">
        <v>146.16</v>
      </c>
      <c r="R6">
        <v>4</v>
      </c>
      <c r="S6">
        <v>-1.03</v>
      </c>
      <c r="T6">
        <v>4</v>
      </c>
      <c r="U6">
        <v>13.55</v>
      </c>
      <c r="V6">
        <v>4</v>
      </c>
      <c r="W6">
        <v>0.450461</v>
      </c>
    </row>
    <row r="7" spans="1:23" x14ac:dyDescent="0.3">
      <c r="A7" s="2">
        <f t="shared" si="0"/>
        <v>20</v>
      </c>
      <c r="B7" s="1">
        <f t="shared" si="1"/>
        <v>8.3325564360391553</v>
      </c>
      <c r="C7" s="1">
        <f t="shared" si="2"/>
        <v>-18.600000000000001</v>
      </c>
      <c r="F7" s="4"/>
      <c r="G7" s="6"/>
      <c r="H7" s="3"/>
      <c r="I7" s="8">
        <f t="shared" si="3"/>
        <v>3.5036399999999999</v>
      </c>
      <c r="J7" s="8">
        <f t="shared" si="4"/>
        <v>0.42047599999999996</v>
      </c>
      <c r="K7">
        <v>20</v>
      </c>
      <c r="L7">
        <v>4.0000000000000001E-3</v>
      </c>
      <c r="M7">
        <v>0</v>
      </c>
      <c r="N7">
        <v>5</v>
      </c>
      <c r="O7">
        <v>1.2513000000000001</v>
      </c>
      <c r="P7">
        <v>5</v>
      </c>
      <c r="Q7">
        <v>150.16999999999999</v>
      </c>
      <c r="R7">
        <v>5</v>
      </c>
      <c r="S7">
        <v>-2.1800000000000002</v>
      </c>
      <c r="T7">
        <v>5</v>
      </c>
      <c r="U7">
        <v>16.420000000000002</v>
      </c>
      <c r="V7">
        <v>5</v>
      </c>
      <c r="W7">
        <v>0.450851</v>
      </c>
    </row>
    <row r="8" spans="1:23" x14ac:dyDescent="0.3">
      <c r="A8" s="2">
        <f t="shared" si="0"/>
        <v>25</v>
      </c>
      <c r="B8" s="1">
        <f t="shared" si="1"/>
        <v>8.0582085699535355</v>
      </c>
      <c r="C8" s="1">
        <f t="shared" si="2"/>
        <v>-23.240000000000002</v>
      </c>
      <c r="G8" s="7"/>
      <c r="H8" s="3"/>
      <c r="I8" s="8">
        <f t="shared" si="3"/>
        <v>3.4963599999999997</v>
      </c>
      <c r="J8" s="8">
        <f t="shared" si="4"/>
        <v>0.433888</v>
      </c>
      <c r="K8">
        <v>25</v>
      </c>
      <c r="L8">
        <v>4.0000000000000001E-3</v>
      </c>
      <c r="M8">
        <v>0</v>
      </c>
      <c r="N8">
        <v>6</v>
      </c>
      <c r="O8">
        <v>1.2486999999999999</v>
      </c>
      <c r="P8">
        <v>6</v>
      </c>
      <c r="Q8">
        <v>154.96</v>
      </c>
      <c r="R8">
        <v>6</v>
      </c>
      <c r="S8">
        <v>-2.48</v>
      </c>
      <c r="T8">
        <v>6</v>
      </c>
      <c r="U8">
        <v>20.76</v>
      </c>
      <c r="V8">
        <v>6</v>
      </c>
      <c r="W8">
        <v>0.45123600000000003</v>
      </c>
    </row>
    <row r="9" spans="1:23" x14ac:dyDescent="0.3">
      <c r="A9" s="2">
        <f t="shared" si="0"/>
        <v>30</v>
      </c>
      <c r="B9" s="1">
        <f t="shared" si="1"/>
        <v>7.8406801007556686</v>
      </c>
      <c r="C9" s="1">
        <f t="shared" si="2"/>
        <v>-26.8</v>
      </c>
      <c r="H9" s="3"/>
      <c r="I9" s="8">
        <f t="shared" si="3"/>
        <v>3.4862800000000003</v>
      </c>
      <c r="J9" s="8">
        <f t="shared" si="4"/>
        <v>0.44463999999999998</v>
      </c>
      <c r="K9">
        <v>30</v>
      </c>
      <c r="L9">
        <v>4.0000000000000001E-3</v>
      </c>
      <c r="M9">
        <v>0</v>
      </c>
      <c r="N9">
        <v>7</v>
      </c>
      <c r="O9">
        <v>1.2451000000000001</v>
      </c>
      <c r="P9">
        <v>7</v>
      </c>
      <c r="Q9">
        <v>158.80000000000001</v>
      </c>
      <c r="R9">
        <v>7</v>
      </c>
      <c r="S9">
        <v>-3.13</v>
      </c>
      <c r="T9">
        <v>7</v>
      </c>
      <c r="U9">
        <v>23.67</v>
      </c>
      <c r="V9">
        <v>7</v>
      </c>
      <c r="W9">
        <v>0.45160299999999998</v>
      </c>
    </row>
    <row r="10" spans="1:23" x14ac:dyDescent="0.3">
      <c r="A10" s="2">
        <f t="shared" si="0"/>
        <v>35</v>
      </c>
      <c r="B10" s="1">
        <f t="shared" si="1"/>
        <v>7.558993023961178</v>
      </c>
      <c r="C10" s="1">
        <f t="shared" si="2"/>
        <v>-30.459999999999997</v>
      </c>
      <c r="I10" s="8">
        <f t="shared" si="3"/>
        <v>3.48908</v>
      </c>
      <c r="J10" s="8">
        <f t="shared" si="4"/>
        <v>0.46157999999999993</v>
      </c>
      <c r="K10">
        <v>35</v>
      </c>
      <c r="L10">
        <v>4.0000000000000001E-3</v>
      </c>
      <c r="M10">
        <v>0</v>
      </c>
      <c r="N10">
        <v>8</v>
      </c>
      <c r="O10">
        <v>1.2461</v>
      </c>
      <c r="P10">
        <v>8</v>
      </c>
      <c r="Q10">
        <v>164.85</v>
      </c>
      <c r="R10">
        <v>8</v>
      </c>
      <c r="S10">
        <v>-3.72</v>
      </c>
      <c r="T10">
        <v>8</v>
      </c>
      <c r="U10">
        <v>26.74</v>
      </c>
      <c r="V10">
        <v>8</v>
      </c>
      <c r="W10">
        <v>0.45075199999999999</v>
      </c>
    </row>
    <row r="11" spans="1:23" x14ac:dyDescent="0.3">
      <c r="A11" s="2">
        <f t="shared" si="0"/>
        <v>41</v>
      </c>
      <c r="B11" s="1">
        <f t="shared" si="1"/>
        <v>7.1668874935192113</v>
      </c>
      <c r="C11" s="1">
        <f t="shared" si="2"/>
        <v>-34.840000000000003</v>
      </c>
      <c r="I11" s="8">
        <f t="shared" si="3"/>
        <v>3.4834799999999997</v>
      </c>
      <c r="J11" s="8">
        <f t="shared" si="4"/>
        <v>0.48605199999999998</v>
      </c>
      <c r="K11">
        <v>41</v>
      </c>
      <c r="L11">
        <v>4.0000000000000001E-3</v>
      </c>
      <c r="M11">
        <v>0</v>
      </c>
      <c r="N11">
        <v>9</v>
      </c>
      <c r="O11">
        <v>1.2441</v>
      </c>
      <c r="P11">
        <v>9</v>
      </c>
      <c r="Q11">
        <v>173.59</v>
      </c>
      <c r="R11">
        <v>9</v>
      </c>
      <c r="S11">
        <v>-4.5</v>
      </c>
      <c r="T11">
        <v>9</v>
      </c>
      <c r="U11">
        <v>30.34</v>
      </c>
      <c r="V11">
        <v>9</v>
      </c>
      <c r="W11">
        <v>0.44994699999999999</v>
      </c>
    </row>
    <row r="12" spans="1:23" x14ac:dyDescent="0.3">
      <c r="A12" s="2">
        <f t="shared" si="0"/>
        <v>45</v>
      </c>
      <c r="B12" s="1">
        <f t="shared" si="1"/>
        <v>7.0265386787125923</v>
      </c>
      <c r="C12" s="1">
        <f t="shared" si="2"/>
        <v>-37.290000000000006</v>
      </c>
      <c r="I12" s="8">
        <f t="shared" si="3"/>
        <v>3.4843199999999999</v>
      </c>
      <c r="J12" s="8">
        <f t="shared" si="4"/>
        <v>0.49587999999999993</v>
      </c>
      <c r="K12">
        <v>45</v>
      </c>
      <c r="L12">
        <v>4.0000000000000001E-3</v>
      </c>
      <c r="M12">
        <v>0</v>
      </c>
      <c r="N12">
        <v>10</v>
      </c>
      <c r="O12">
        <v>1.2444</v>
      </c>
      <c r="P12">
        <v>10</v>
      </c>
      <c r="Q12">
        <v>177.1</v>
      </c>
      <c r="R12">
        <v>10</v>
      </c>
      <c r="S12">
        <v>-4.91</v>
      </c>
      <c r="T12">
        <v>10</v>
      </c>
      <c r="U12">
        <v>32.380000000000003</v>
      </c>
      <c r="V12">
        <v>10</v>
      </c>
      <c r="W12">
        <v>0.44980100000000001</v>
      </c>
    </row>
    <row r="13" spans="1:23" x14ac:dyDescent="0.3">
      <c r="A13" s="5">
        <f t="shared" si="0"/>
        <v>51</v>
      </c>
      <c r="B13" s="1">
        <f t="shared" si="1"/>
        <v>6.7298219022356962</v>
      </c>
      <c r="C13" s="1">
        <f t="shared" si="2"/>
        <v>-40.269999999999996</v>
      </c>
      <c r="I13" s="8">
        <f t="shared" si="3"/>
        <v>3.4809600000000001</v>
      </c>
      <c r="J13" s="8">
        <f t="shared" si="4"/>
        <v>0.51724399999999993</v>
      </c>
      <c r="K13">
        <v>51</v>
      </c>
      <c r="L13">
        <v>4.0000000000000001E-3</v>
      </c>
      <c r="M13">
        <v>0</v>
      </c>
      <c r="N13">
        <v>11</v>
      </c>
      <c r="O13">
        <v>1.2432000000000001</v>
      </c>
      <c r="P13">
        <v>11</v>
      </c>
      <c r="Q13">
        <v>184.73</v>
      </c>
      <c r="R13">
        <v>11</v>
      </c>
      <c r="S13">
        <v>-5.47</v>
      </c>
      <c r="T13">
        <v>11</v>
      </c>
      <c r="U13">
        <v>34.799999999999997</v>
      </c>
      <c r="V13">
        <v>11</v>
      </c>
      <c r="W13">
        <v>0.45013300000000001</v>
      </c>
    </row>
    <row r="14" spans="1:23" x14ac:dyDescent="0.3">
      <c r="A14" s="5">
        <f t="shared" si="0"/>
        <v>61</v>
      </c>
      <c r="B14" s="1">
        <f t="shared" si="1"/>
        <v>6.0665036674816628</v>
      </c>
      <c r="C14" s="1">
        <f t="shared" si="2"/>
        <v>-45.52</v>
      </c>
      <c r="I14" s="8">
        <f t="shared" si="3"/>
        <v>3.4736799999999994</v>
      </c>
      <c r="J14" s="8">
        <f t="shared" si="4"/>
        <v>0.57259999999999989</v>
      </c>
      <c r="K14">
        <v>61</v>
      </c>
      <c r="L14">
        <v>4.0000000000000001E-3</v>
      </c>
      <c r="M14">
        <v>0</v>
      </c>
      <c r="N14">
        <v>12</v>
      </c>
      <c r="O14">
        <v>1.2405999999999999</v>
      </c>
      <c r="P14">
        <v>12</v>
      </c>
      <c r="Q14">
        <v>204.5</v>
      </c>
      <c r="R14">
        <v>12</v>
      </c>
      <c r="S14">
        <v>-6.57</v>
      </c>
      <c r="T14">
        <v>12</v>
      </c>
      <c r="U14">
        <v>38.950000000000003</v>
      </c>
      <c r="V14">
        <v>12</v>
      </c>
      <c r="W14">
        <v>0.44990999999999998</v>
      </c>
    </row>
    <row r="15" spans="1:23" x14ac:dyDescent="0.3">
      <c r="A15" s="5">
        <f t="shared" si="0"/>
        <v>71</v>
      </c>
      <c r="B15" s="1">
        <f t="shared" si="1"/>
        <v>5.5984766050054402</v>
      </c>
      <c r="C15" s="1">
        <f t="shared" si="2"/>
        <v>-49.75</v>
      </c>
      <c r="I15" s="8">
        <f t="shared" si="3"/>
        <v>3.4574399999999996</v>
      </c>
      <c r="J15" s="8">
        <f t="shared" si="4"/>
        <v>0.61756800000000001</v>
      </c>
      <c r="K15">
        <v>71</v>
      </c>
      <c r="L15">
        <v>4.0000000000000001E-3</v>
      </c>
      <c r="M15">
        <v>0</v>
      </c>
      <c r="N15">
        <v>13</v>
      </c>
      <c r="O15">
        <v>1.2347999999999999</v>
      </c>
      <c r="P15">
        <v>13</v>
      </c>
      <c r="Q15">
        <v>220.56</v>
      </c>
      <c r="R15">
        <v>13</v>
      </c>
      <c r="S15">
        <v>-7.62</v>
      </c>
      <c r="T15">
        <v>13</v>
      </c>
      <c r="U15">
        <v>42.13</v>
      </c>
      <c r="V15">
        <v>13</v>
      </c>
      <c r="W15">
        <v>0.450629</v>
      </c>
    </row>
    <row r="16" spans="1:23" x14ac:dyDescent="0.3">
      <c r="A16" s="5">
        <f t="shared" si="0"/>
        <v>81</v>
      </c>
      <c r="B16" s="1">
        <f t="shared" si="1"/>
        <v>5.1451363655348112</v>
      </c>
      <c r="C16" s="1">
        <f t="shared" si="2"/>
        <v>-53.49</v>
      </c>
      <c r="I16" s="8">
        <f t="shared" si="3"/>
        <v>3.4493199999999997</v>
      </c>
      <c r="J16" s="8">
        <f t="shared" si="4"/>
        <v>0.670404</v>
      </c>
      <c r="K16">
        <v>81</v>
      </c>
      <c r="L16">
        <v>4.0000000000000001E-3</v>
      </c>
      <c r="M16">
        <v>0</v>
      </c>
      <c r="N16">
        <v>14</v>
      </c>
      <c r="O16">
        <v>1.2319</v>
      </c>
      <c r="P16">
        <v>14</v>
      </c>
      <c r="Q16">
        <v>239.43</v>
      </c>
      <c r="R16">
        <v>14</v>
      </c>
      <c r="S16">
        <v>-8.64</v>
      </c>
      <c r="T16">
        <v>14</v>
      </c>
      <c r="U16">
        <v>44.85</v>
      </c>
      <c r="V16">
        <v>14</v>
      </c>
      <c r="W16">
        <v>0.45082499999999998</v>
      </c>
    </row>
    <row r="17" spans="1:23" x14ac:dyDescent="0.3">
      <c r="A17" s="5">
        <f t="shared" si="0"/>
        <v>91</v>
      </c>
      <c r="B17" s="1">
        <f t="shared" si="1"/>
        <v>4.7653401598014113</v>
      </c>
      <c r="C17" s="1">
        <f t="shared" si="2"/>
        <v>-56.44</v>
      </c>
      <c r="I17" s="8">
        <f t="shared" si="3"/>
        <v>3.4400799999999996</v>
      </c>
      <c r="J17" s="8">
        <f t="shared" si="4"/>
        <v>0.72189599999999998</v>
      </c>
      <c r="K17">
        <v>91</v>
      </c>
      <c r="L17">
        <v>4.0000000000000001E-3</v>
      </c>
      <c r="M17">
        <v>0</v>
      </c>
      <c r="N17">
        <v>15</v>
      </c>
      <c r="O17">
        <v>1.2285999999999999</v>
      </c>
      <c r="P17">
        <v>15</v>
      </c>
      <c r="Q17">
        <v>257.82</v>
      </c>
      <c r="R17">
        <v>15</v>
      </c>
      <c r="S17">
        <v>-9.58</v>
      </c>
      <c r="T17">
        <v>15</v>
      </c>
      <c r="U17">
        <v>46.86</v>
      </c>
      <c r="V17">
        <v>15</v>
      </c>
      <c r="W17">
        <v>0.450631</v>
      </c>
    </row>
    <row r="18" spans="1:23" x14ac:dyDescent="0.3">
      <c r="A18" s="5">
        <f t="shared" si="0"/>
        <v>101</v>
      </c>
      <c r="B18" s="1">
        <f t="shared" si="1"/>
        <v>4.5368584989617329</v>
      </c>
      <c r="C18" s="1">
        <f t="shared" si="2"/>
        <v>-59.12</v>
      </c>
      <c r="I18" s="8">
        <f t="shared" si="3"/>
        <v>3.4257999999999997</v>
      </c>
      <c r="J18" s="8">
        <f t="shared" si="4"/>
        <v>0.75510399999999989</v>
      </c>
      <c r="K18">
        <v>101</v>
      </c>
      <c r="L18">
        <v>4.0000000000000001E-3</v>
      </c>
      <c r="M18">
        <v>0</v>
      </c>
      <c r="N18">
        <v>16</v>
      </c>
      <c r="O18">
        <v>1.2235</v>
      </c>
      <c r="P18">
        <v>16</v>
      </c>
      <c r="Q18">
        <v>269.68</v>
      </c>
      <c r="R18">
        <v>16</v>
      </c>
      <c r="S18">
        <v>-10.54</v>
      </c>
      <c r="T18">
        <v>16</v>
      </c>
      <c r="U18">
        <v>48.58</v>
      </c>
      <c r="V18">
        <v>16</v>
      </c>
      <c r="W18">
        <v>0.45017200000000002</v>
      </c>
    </row>
    <row r="19" spans="1:23" x14ac:dyDescent="0.3">
      <c r="A19" s="5">
        <f t="shared" si="0"/>
        <v>111</v>
      </c>
      <c r="B19" s="1">
        <f t="shared" si="1"/>
        <v>4.170713357499487</v>
      </c>
      <c r="C19" s="1">
        <f t="shared" si="2"/>
        <v>-60.769999999999996</v>
      </c>
      <c r="I19" s="8">
        <f t="shared" si="3"/>
        <v>3.4148799999999997</v>
      </c>
      <c r="J19" s="8">
        <f t="shared" si="4"/>
        <v>0.81877599999999995</v>
      </c>
      <c r="K19">
        <v>111</v>
      </c>
      <c r="L19">
        <v>4.0000000000000001E-3</v>
      </c>
      <c r="M19">
        <v>0</v>
      </c>
      <c r="N19">
        <v>17</v>
      </c>
      <c r="O19">
        <v>1.2196</v>
      </c>
      <c r="P19">
        <v>17</v>
      </c>
      <c r="Q19">
        <v>292.42</v>
      </c>
      <c r="R19">
        <v>17</v>
      </c>
      <c r="S19">
        <v>-11.29</v>
      </c>
      <c r="T19">
        <v>17</v>
      </c>
      <c r="U19">
        <v>49.48</v>
      </c>
      <c r="V19">
        <v>17</v>
      </c>
      <c r="W19">
        <v>0.45074900000000001</v>
      </c>
    </row>
    <row r="20" spans="1:23" x14ac:dyDescent="0.3">
      <c r="A20" s="5">
        <f t="shared" si="0"/>
        <v>121</v>
      </c>
      <c r="B20" s="1">
        <f t="shared" si="1"/>
        <v>3.8547752095504193</v>
      </c>
      <c r="C20" s="1">
        <f t="shared" si="2"/>
        <v>-62.62</v>
      </c>
      <c r="I20" s="8">
        <f t="shared" si="3"/>
        <v>3.3994799999999996</v>
      </c>
      <c r="J20" s="8">
        <f t="shared" si="4"/>
        <v>0.88188799999999989</v>
      </c>
      <c r="K20">
        <v>121</v>
      </c>
      <c r="L20">
        <v>4.0000000000000001E-3</v>
      </c>
      <c r="M20">
        <v>0</v>
      </c>
      <c r="N20">
        <v>18</v>
      </c>
      <c r="O20">
        <v>1.2141</v>
      </c>
      <c r="P20">
        <v>18</v>
      </c>
      <c r="Q20">
        <v>314.95999999999998</v>
      </c>
      <c r="R20">
        <v>18</v>
      </c>
      <c r="S20">
        <v>-12.29</v>
      </c>
      <c r="T20">
        <v>18</v>
      </c>
      <c r="U20">
        <v>50.33</v>
      </c>
      <c r="V20">
        <v>18</v>
      </c>
      <c r="W20">
        <v>0.45067800000000002</v>
      </c>
    </row>
    <row r="21" spans="1:23" x14ac:dyDescent="0.3">
      <c r="A21" s="5">
        <f t="shared" si="0"/>
        <v>131</v>
      </c>
      <c r="B21" s="1">
        <f t="shared" si="1"/>
        <v>3.613953210075989</v>
      </c>
      <c r="C21" s="1">
        <f t="shared" si="2"/>
        <v>-64.239999999999995</v>
      </c>
      <c r="I21" s="8">
        <f t="shared" si="3"/>
        <v>3.3823999999999996</v>
      </c>
      <c r="J21" s="8">
        <f t="shared" si="4"/>
        <v>0.93592799999999987</v>
      </c>
      <c r="K21">
        <v>131</v>
      </c>
      <c r="L21">
        <v>4.0000000000000001E-3</v>
      </c>
      <c r="M21">
        <v>0</v>
      </c>
      <c r="N21">
        <v>19</v>
      </c>
      <c r="O21">
        <v>1.208</v>
      </c>
      <c r="P21">
        <v>19</v>
      </c>
      <c r="Q21">
        <v>334.26</v>
      </c>
      <c r="R21">
        <v>19</v>
      </c>
      <c r="S21">
        <v>-13.19</v>
      </c>
      <c r="T21">
        <v>19</v>
      </c>
      <c r="U21">
        <v>51.05</v>
      </c>
      <c r="V21">
        <v>19</v>
      </c>
      <c r="W21">
        <v>0.45016099999999998</v>
      </c>
    </row>
    <row r="22" spans="1:23" x14ac:dyDescent="0.3">
      <c r="A22" s="5">
        <f t="shared" si="0"/>
        <v>141</v>
      </c>
      <c r="B22" s="1">
        <f t="shared" si="1"/>
        <v>3.4055876685934487</v>
      </c>
      <c r="C22" s="1">
        <f t="shared" si="2"/>
        <v>-65.61</v>
      </c>
      <c r="I22" s="8">
        <f t="shared" si="3"/>
        <v>3.3653199999999996</v>
      </c>
      <c r="J22" s="8">
        <f t="shared" si="4"/>
        <v>0.98817599999999994</v>
      </c>
      <c r="K22">
        <v>141</v>
      </c>
      <c r="L22">
        <v>4.0000000000000001E-3</v>
      </c>
      <c r="M22">
        <v>0</v>
      </c>
      <c r="N22">
        <v>20</v>
      </c>
      <c r="O22">
        <v>1.2019</v>
      </c>
      <c r="P22">
        <v>20</v>
      </c>
      <c r="Q22">
        <v>352.92</v>
      </c>
      <c r="R22">
        <v>20</v>
      </c>
      <c r="S22">
        <v>-14.04</v>
      </c>
      <c r="T22">
        <v>20</v>
      </c>
      <c r="U22">
        <v>51.57</v>
      </c>
      <c r="V22">
        <v>20</v>
      </c>
      <c r="W22">
        <v>0.45052199999999998</v>
      </c>
    </row>
    <row r="23" spans="1:23" x14ac:dyDescent="0.3">
      <c r="A23" s="5">
        <f t="shared" si="0"/>
        <v>151</v>
      </c>
      <c r="B23" s="1">
        <f t="shared" si="1"/>
        <v>3.2255541772288443</v>
      </c>
      <c r="C23" s="1">
        <f t="shared" si="2"/>
        <v>-67.22</v>
      </c>
      <c r="I23" s="8">
        <f t="shared" si="3"/>
        <v>3.3490799999999998</v>
      </c>
      <c r="J23" s="8">
        <f t="shared" si="4"/>
        <v>1.0382959999999999</v>
      </c>
      <c r="K23">
        <v>151</v>
      </c>
      <c r="L23">
        <v>4.0000000000000001E-3</v>
      </c>
      <c r="M23">
        <v>0</v>
      </c>
      <c r="N23">
        <v>21</v>
      </c>
      <c r="O23">
        <v>1.1960999999999999</v>
      </c>
      <c r="P23">
        <v>21</v>
      </c>
      <c r="Q23">
        <v>370.82</v>
      </c>
      <c r="R23">
        <v>21</v>
      </c>
      <c r="S23">
        <v>-14.8</v>
      </c>
      <c r="T23">
        <v>21</v>
      </c>
      <c r="U23">
        <v>52.42</v>
      </c>
      <c r="V23">
        <v>21</v>
      </c>
      <c r="W23">
        <v>0.45061400000000001</v>
      </c>
    </row>
    <row r="24" spans="1:23" x14ac:dyDescent="0.3">
      <c r="A24" s="5">
        <f t="shared" si="0"/>
        <v>161</v>
      </c>
      <c r="B24" s="1">
        <f t="shared" si="1"/>
        <v>2.961762799740765</v>
      </c>
      <c r="C24" s="1">
        <f t="shared" si="2"/>
        <v>-67.679999999999993</v>
      </c>
      <c r="I24" s="8">
        <f t="shared" si="3"/>
        <v>3.3269599999999997</v>
      </c>
      <c r="J24" s="8">
        <f t="shared" si="4"/>
        <v>1.1233039999999999</v>
      </c>
      <c r="K24">
        <v>161</v>
      </c>
      <c r="L24">
        <v>4.0000000000000001E-3</v>
      </c>
      <c r="M24">
        <v>0</v>
      </c>
      <c r="N24">
        <v>22</v>
      </c>
      <c r="O24">
        <v>1.1881999999999999</v>
      </c>
      <c r="P24">
        <v>22</v>
      </c>
      <c r="Q24">
        <v>401.18</v>
      </c>
      <c r="R24">
        <v>22</v>
      </c>
      <c r="S24">
        <v>-15.85</v>
      </c>
      <c r="T24">
        <v>22</v>
      </c>
      <c r="U24">
        <v>51.83</v>
      </c>
      <c r="V24">
        <v>22</v>
      </c>
      <c r="W24">
        <v>0.45085399999999998</v>
      </c>
    </row>
    <row r="25" spans="1:23" x14ac:dyDescent="0.3">
      <c r="A25" s="5">
        <f t="shared" si="0"/>
        <v>171</v>
      </c>
      <c r="B25" s="1">
        <f t="shared" si="1"/>
        <v>2.8866432337434094</v>
      </c>
      <c r="C25" s="1">
        <f t="shared" si="2"/>
        <v>-69.03</v>
      </c>
      <c r="I25" s="8">
        <f t="shared" si="3"/>
        <v>3.31128</v>
      </c>
      <c r="J25" s="8">
        <f t="shared" si="4"/>
        <v>1.1471040000000001</v>
      </c>
      <c r="K25">
        <v>171</v>
      </c>
      <c r="L25">
        <v>4.0000000000000001E-3</v>
      </c>
      <c r="M25">
        <v>0</v>
      </c>
      <c r="N25">
        <v>23</v>
      </c>
      <c r="O25">
        <v>1.1826000000000001</v>
      </c>
      <c r="P25">
        <v>23</v>
      </c>
      <c r="Q25">
        <v>409.68</v>
      </c>
      <c r="R25">
        <v>23</v>
      </c>
      <c r="S25">
        <v>-16.57</v>
      </c>
      <c r="T25">
        <v>23</v>
      </c>
      <c r="U25">
        <v>52.46</v>
      </c>
      <c r="V25">
        <v>23</v>
      </c>
      <c r="W25">
        <v>0.44953399999999999</v>
      </c>
    </row>
    <row r="26" spans="1:23" x14ac:dyDescent="0.3">
      <c r="A26" s="5">
        <f t="shared" si="0"/>
        <v>201</v>
      </c>
      <c r="B26" s="1">
        <f t="shared" si="1"/>
        <v>2.4913093858632678</v>
      </c>
      <c r="C26" s="1">
        <f t="shared" si="2"/>
        <v>-71.77</v>
      </c>
      <c r="I26" s="8">
        <f t="shared" si="3"/>
        <v>3.2507999999999999</v>
      </c>
      <c r="J26" s="8">
        <f t="shared" si="4"/>
        <v>1.3048559999999998</v>
      </c>
      <c r="K26">
        <v>201</v>
      </c>
      <c r="L26">
        <v>4.0000000000000001E-3</v>
      </c>
      <c r="M26">
        <v>0</v>
      </c>
      <c r="N26">
        <v>24</v>
      </c>
      <c r="O26">
        <v>1.161</v>
      </c>
      <c r="P26">
        <v>24</v>
      </c>
      <c r="Q26">
        <v>466.02</v>
      </c>
      <c r="R26">
        <v>24</v>
      </c>
      <c r="S26">
        <v>-19.09</v>
      </c>
      <c r="T26">
        <v>24</v>
      </c>
      <c r="U26">
        <v>52.68</v>
      </c>
      <c r="V26">
        <v>24</v>
      </c>
      <c r="W26">
        <v>0.44993100000000003</v>
      </c>
    </row>
    <row r="27" spans="1:23" x14ac:dyDescent="0.3">
      <c r="A27" s="5">
        <f t="shared" si="0"/>
        <v>225</v>
      </c>
      <c r="B27" s="1">
        <f t="shared" si="1"/>
        <v>2.2717369776193306</v>
      </c>
      <c r="C27" s="1">
        <f t="shared" si="2"/>
        <v>-72.61</v>
      </c>
      <c r="I27" s="8">
        <f t="shared" si="3"/>
        <v>3.2115999999999998</v>
      </c>
      <c r="J27" s="8">
        <f t="shared" si="4"/>
        <v>1.4137199999999999</v>
      </c>
      <c r="K27">
        <v>225</v>
      </c>
      <c r="L27">
        <v>4.0000000000000001E-3</v>
      </c>
      <c r="M27">
        <v>0</v>
      </c>
      <c r="N27">
        <v>25</v>
      </c>
      <c r="O27">
        <v>1.147</v>
      </c>
      <c r="P27">
        <v>25</v>
      </c>
      <c r="Q27">
        <v>504.9</v>
      </c>
      <c r="R27">
        <v>25</v>
      </c>
      <c r="S27">
        <v>-20.53</v>
      </c>
      <c r="T27">
        <v>25</v>
      </c>
      <c r="U27">
        <v>52.08</v>
      </c>
      <c r="V27">
        <v>25</v>
      </c>
      <c r="W27">
        <v>0.45050800000000002</v>
      </c>
    </row>
    <row r="28" spans="1:23" x14ac:dyDescent="0.3">
      <c r="A28" s="5">
        <f t="shared" si="0"/>
        <v>251</v>
      </c>
      <c r="B28" s="1">
        <f t="shared" si="1"/>
        <v>2.0357046253719235</v>
      </c>
      <c r="C28" s="1">
        <f t="shared" si="2"/>
        <v>-73.84</v>
      </c>
      <c r="I28" s="8">
        <f t="shared" si="3"/>
        <v>3.16092</v>
      </c>
      <c r="J28" s="8">
        <f t="shared" si="4"/>
        <v>1.5527399999999998</v>
      </c>
      <c r="K28">
        <v>251</v>
      </c>
      <c r="L28">
        <v>4.0000000000000001E-3</v>
      </c>
      <c r="M28">
        <v>0</v>
      </c>
      <c r="N28">
        <v>26</v>
      </c>
      <c r="O28">
        <v>1.1289</v>
      </c>
      <c r="P28">
        <v>26</v>
      </c>
      <c r="Q28">
        <v>554.54999999999995</v>
      </c>
      <c r="R28">
        <v>26</v>
      </c>
      <c r="S28">
        <v>-22.61</v>
      </c>
      <c r="T28">
        <v>26</v>
      </c>
      <c r="U28">
        <v>51.23</v>
      </c>
      <c r="V28">
        <v>26</v>
      </c>
      <c r="W28">
        <v>0.45033499999999999</v>
      </c>
    </row>
    <row r="29" spans="1:23" x14ac:dyDescent="0.3">
      <c r="A29" s="5">
        <f t="shared" si="0"/>
        <v>275</v>
      </c>
      <c r="B29" s="1">
        <f t="shared" si="1"/>
        <v>1.8502664890073284</v>
      </c>
      <c r="C29" s="1">
        <f t="shared" si="2"/>
        <v>-74.86</v>
      </c>
      <c r="I29" s="8">
        <f t="shared" si="3"/>
        <v>3.1105199999999997</v>
      </c>
      <c r="J29" s="8">
        <f t="shared" si="4"/>
        <v>1.6811199999999999</v>
      </c>
      <c r="K29">
        <v>275</v>
      </c>
      <c r="L29">
        <v>4.0000000000000001E-3</v>
      </c>
      <c r="M29">
        <v>0</v>
      </c>
      <c r="N29">
        <v>27</v>
      </c>
      <c r="O29">
        <v>1.1109</v>
      </c>
      <c r="P29">
        <v>27</v>
      </c>
      <c r="Q29">
        <v>600.4</v>
      </c>
      <c r="R29">
        <v>27</v>
      </c>
      <c r="S29">
        <v>-24.34</v>
      </c>
      <c r="T29">
        <v>27</v>
      </c>
      <c r="U29">
        <v>50.52</v>
      </c>
      <c r="V29">
        <v>27</v>
      </c>
      <c r="W29">
        <v>0.45084400000000002</v>
      </c>
    </row>
    <row r="30" spans="1:23" x14ac:dyDescent="0.3">
      <c r="A30" s="5">
        <f t="shared" si="0"/>
        <v>301</v>
      </c>
      <c r="B30" s="1">
        <f t="shared" si="1"/>
        <v>1.7149539996881338</v>
      </c>
      <c r="C30" s="1">
        <f t="shared" si="2"/>
        <v>-75.66</v>
      </c>
      <c r="I30" s="8">
        <f t="shared" si="3"/>
        <v>3.07944</v>
      </c>
      <c r="J30" s="8">
        <f t="shared" si="4"/>
        <v>1.7956399999999997</v>
      </c>
      <c r="K30">
        <v>301</v>
      </c>
      <c r="L30">
        <v>4.0000000000000001E-3</v>
      </c>
      <c r="M30">
        <v>0</v>
      </c>
      <c r="N30">
        <v>28</v>
      </c>
      <c r="O30">
        <v>1.0998000000000001</v>
      </c>
      <c r="P30">
        <v>28</v>
      </c>
      <c r="Q30">
        <v>641.29999999999995</v>
      </c>
      <c r="R30">
        <v>28</v>
      </c>
      <c r="S30">
        <v>-26.07</v>
      </c>
      <c r="T30">
        <v>28</v>
      </c>
      <c r="U30">
        <v>49.59</v>
      </c>
      <c r="V30">
        <v>28</v>
      </c>
      <c r="W30">
        <v>0.45083200000000001</v>
      </c>
    </row>
    <row r="31" spans="1:23" x14ac:dyDescent="0.3">
      <c r="A31" s="5">
        <f t="shared" si="0"/>
        <v>325</v>
      </c>
      <c r="B31" s="1">
        <f t="shared" si="1"/>
        <v>1.5837964317051769</v>
      </c>
      <c r="C31" s="1">
        <f t="shared" si="2"/>
        <v>-76.240000000000009</v>
      </c>
      <c r="I31" s="8">
        <f t="shared" si="3"/>
        <v>3.0323999999999995</v>
      </c>
      <c r="J31" s="8">
        <f t="shared" si="4"/>
        <v>1.9146399999999997</v>
      </c>
      <c r="K31">
        <v>325</v>
      </c>
      <c r="L31">
        <v>4.0000000000000001E-3</v>
      </c>
      <c r="M31">
        <v>0</v>
      </c>
      <c r="N31">
        <v>29</v>
      </c>
      <c r="O31">
        <v>1.083</v>
      </c>
      <c r="P31">
        <v>29</v>
      </c>
      <c r="Q31">
        <v>683.8</v>
      </c>
      <c r="R31">
        <v>29</v>
      </c>
      <c r="S31">
        <v>-27.86</v>
      </c>
      <c r="T31">
        <v>29</v>
      </c>
      <c r="U31">
        <v>48.38</v>
      </c>
      <c r="V31">
        <v>29</v>
      </c>
      <c r="W31">
        <v>0.45072699999999999</v>
      </c>
    </row>
    <row r="32" spans="1:23" x14ac:dyDescent="0.3">
      <c r="A32" s="5">
        <f t="shared" si="0"/>
        <v>351</v>
      </c>
      <c r="B32" s="1">
        <f t="shared" si="1"/>
        <v>1.4816252946886703</v>
      </c>
      <c r="C32" s="1">
        <f t="shared" si="2"/>
        <v>-76.63</v>
      </c>
      <c r="I32" s="8">
        <f t="shared" si="3"/>
        <v>2.99152</v>
      </c>
      <c r="J32" s="8">
        <f t="shared" si="4"/>
        <v>2.0190799999999998</v>
      </c>
      <c r="K32">
        <v>351</v>
      </c>
      <c r="L32">
        <v>4.0000000000000001E-3</v>
      </c>
      <c r="M32">
        <v>0</v>
      </c>
      <c r="N32">
        <v>30</v>
      </c>
      <c r="O32">
        <v>1.0684</v>
      </c>
      <c r="P32">
        <v>30</v>
      </c>
      <c r="Q32">
        <v>721.1</v>
      </c>
      <c r="R32">
        <v>30</v>
      </c>
      <c r="S32">
        <v>-29.54</v>
      </c>
      <c r="T32">
        <v>30</v>
      </c>
      <c r="U32">
        <v>47.09</v>
      </c>
      <c r="V32">
        <v>30</v>
      </c>
      <c r="W32">
        <v>0.45064199999999999</v>
      </c>
    </row>
    <row r="33" spans="1:23" x14ac:dyDescent="0.3">
      <c r="A33" s="5">
        <f t="shared" si="0"/>
        <v>375</v>
      </c>
      <c r="B33" s="1">
        <f t="shared" si="1"/>
        <v>1.3844229376522479</v>
      </c>
      <c r="C33" s="1">
        <f t="shared" si="2"/>
        <v>-77.040000000000006</v>
      </c>
      <c r="I33" s="8">
        <f t="shared" si="3"/>
        <v>2.9439199999999994</v>
      </c>
      <c r="J33" s="8">
        <f t="shared" si="4"/>
        <v>2.1264600000000002</v>
      </c>
      <c r="K33">
        <v>375</v>
      </c>
      <c r="L33">
        <v>4.0000000000000001E-3</v>
      </c>
      <c r="M33">
        <v>0</v>
      </c>
      <c r="N33">
        <v>31</v>
      </c>
      <c r="O33">
        <v>1.0513999999999999</v>
      </c>
      <c r="P33">
        <v>31</v>
      </c>
      <c r="Q33">
        <v>759.45</v>
      </c>
      <c r="R33">
        <v>31</v>
      </c>
      <c r="S33">
        <v>-31.48</v>
      </c>
      <c r="T33">
        <v>31</v>
      </c>
      <c r="U33">
        <v>45.56</v>
      </c>
      <c r="V33">
        <v>31</v>
      </c>
      <c r="W33">
        <v>0.45061499999999999</v>
      </c>
    </row>
    <row r="34" spans="1:23" x14ac:dyDescent="0.3">
      <c r="A34" s="5">
        <f t="shared" si="0"/>
        <v>401</v>
      </c>
      <c r="B34" s="1">
        <f t="shared" ref="B34:B66" si="5">I34/J34</f>
        <v>1.2940289126335638</v>
      </c>
      <c r="C34" s="1">
        <f t="shared" ref="C34:C66" si="6">S34-U34</f>
        <v>-77.41</v>
      </c>
      <c r="I34" s="8">
        <f>O34*2.8/1</f>
        <v>2.88232</v>
      </c>
      <c r="J34" s="8">
        <f t="shared" si="4"/>
        <v>2.2273999999999998</v>
      </c>
      <c r="K34">
        <v>401</v>
      </c>
      <c r="L34">
        <v>4.0000000000000001E-3</v>
      </c>
      <c r="M34">
        <v>0</v>
      </c>
      <c r="N34">
        <v>32</v>
      </c>
      <c r="O34">
        <v>1.0294000000000001</v>
      </c>
      <c r="P34">
        <v>32</v>
      </c>
      <c r="Q34">
        <v>795.5</v>
      </c>
      <c r="R34">
        <v>32</v>
      </c>
      <c r="S34">
        <v>-33.21</v>
      </c>
      <c r="T34">
        <v>32</v>
      </c>
      <c r="U34">
        <v>44.2</v>
      </c>
      <c r="V34">
        <v>32</v>
      </c>
      <c r="W34">
        <v>0.45081199999999999</v>
      </c>
    </row>
    <row r="35" spans="1:23" x14ac:dyDescent="0.3">
      <c r="A35" s="5">
        <f t="shared" si="0"/>
        <v>425</v>
      </c>
      <c r="B35" s="1">
        <f t="shared" si="5"/>
        <v>1.2295828526322179</v>
      </c>
      <c r="C35" s="1">
        <f t="shared" si="6"/>
        <v>-77.490000000000009</v>
      </c>
      <c r="I35" s="8">
        <f t="shared" ref="I35:I98" si="7">O35*2.8/1</f>
        <v>2.8349999999999995</v>
      </c>
      <c r="J35" s="8">
        <f t="shared" si="4"/>
        <v>2.30566</v>
      </c>
      <c r="K35">
        <v>425</v>
      </c>
      <c r="L35">
        <v>4.0000000000000001E-3</v>
      </c>
      <c r="M35">
        <v>0</v>
      </c>
      <c r="N35">
        <v>33</v>
      </c>
      <c r="O35">
        <v>1.0125</v>
      </c>
      <c r="P35">
        <v>33</v>
      </c>
      <c r="Q35">
        <v>823.45</v>
      </c>
      <c r="R35">
        <v>33</v>
      </c>
      <c r="S35">
        <v>-34.86</v>
      </c>
      <c r="T35">
        <v>33</v>
      </c>
      <c r="U35">
        <v>42.63</v>
      </c>
      <c r="V35">
        <v>33</v>
      </c>
      <c r="W35">
        <v>0.45069700000000001</v>
      </c>
    </row>
    <row r="36" spans="1:23" x14ac:dyDescent="0.3">
      <c r="A36" s="5">
        <f t="shared" si="0"/>
        <v>451</v>
      </c>
      <c r="B36" s="1">
        <f t="shared" si="5"/>
        <v>1.1521929058186267</v>
      </c>
      <c r="C36" s="1">
        <f t="shared" si="6"/>
        <v>-77.63</v>
      </c>
      <c r="I36" s="8">
        <f>O36*2.8/1000</f>
        <v>2.7694800000000002</v>
      </c>
      <c r="J36" s="8">
        <f t="shared" si="4"/>
        <v>2.4036599999999999</v>
      </c>
      <c r="K36">
        <v>451</v>
      </c>
      <c r="L36">
        <v>4.0000000000000001E-3</v>
      </c>
      <c r="M36">
        <v>0</v>
      </c>
      <c r="N36">
        <v>34</v>
      </c>
      <c r="O36">
        <v>989.1</v>
      </c>
      <c r="P36">
        <v>34</v>
      </c>
      <c r="Q36">
        <v>858.45</v>
      </c>
      <c r="R36">
        <v>34</v>
      </c>
      <c r="S36">
        <v>-36.89</v>
      </c>
      <c r="T36">
        <v>34</v>
      </c>
      <c r="U36">
        <v>40.74</v>
      </c>
      <c r="V36">
        <v>34</v>
      </c>
      <c r="W36">
        <v>0.45021800000000001</v>
      </c>
    </row>
    <row r="37" spans="1:23" x14ac:dyDescent="0.3">
      <c r="A37" s="5">
        <f t="shared" si="0"/>
        <v>475</v>
      </c>
      <c r="B37" s="1">
        <f t="shared" si="5"/>
        <v>1.1098398169336388</v>
      </c>
      <c r="C37" s="1">
        <f t="shared" si="6"/>
        <v>-77.87</v>
      </c>
      <c r="I37" s="8">
        <f t="shared" ref="I37:I97" si="8">O37*2.8/1000</f>
        <v>2.7160000000000002</v>
      </c>
      <c r="J37" s="8">
        <f t="shared" si="4"/>
        <v>2.4471999999999996</v>
      </c>
      <c r="K37">
        <v>475</v>
      </c>
      <c r="L37">
        <v>4.0000000000000001E-3</v>
      </c>
      <c r="M37">
        <v>0</v>
      </c>
      <c r="N37">
        <v>35</v>
      </c>
      <c r="O37">
        <v>970</v>
      </c>
      <c r="P37">
        <v>35</v>
      </c>
      <c r="Q37">
        <v>874</v>
      </c>
      <c r="R37">
        <v>35</v>
      </c>
      <c r="S37">
        <v>-38.090000000000003</v>
      </c>
      <c r="T37">
        <v>35</v>
      </c>
      <c r="U37">
        <v>39.78</v>
      </c>
      <c r="V37">
        <v>35</v>
      </c>
      <c r="W37">
        <v>0.45077299999999998</v>
      </c>
    </row>
    <row r="38" spans="1:23" x14ac:dyDescent="0.3">
      <c r="A38" s="5">
        <f t="shared" si="0"/>
        <v>501</v>
      </c>
      <c r="B38" s="1">
        <f t="shared" si="5"/>
        <v>1.0546185636099632</v>
      </c>
      <c r="C38" s="1">
        <f t="shared" si="6"/>
        <v>-78.180000000000007</v>
      </c>
      <c r="I38" s="8">
        <f t="shared" si="8"/>
        <v>2.6437599999999999</v>
      </c>
      <c r="J38" s="8">
        <f t="shared" si="4"/>
        <v>2.5068399999999995</v>
      </c>
      <c r="K38">
        <v>501</v>
      </c>
      <c r="L38">
        <v>4.0000000000000001E-3</v>
      </c>
      <c r="M38">
        <v>0</v>
      </c>
      <c r="N38">
        <v>36</v>
      </c>
      <c r="O38">
        <v>944.2</v>
      </c>
      <c r="P38">
        <v>36</v>
      </c>
      <c r="Q38">
        <v>895.3</v>
      </c>
      <c r="R38">
        <v>36</v>
      </c>
      <c r="S38">
        <v>-39.54</v>
      </c>
      <c r="T38">
        <v>36</v>
      </c>
      <c r="U38">
        <v>38.64</v>
      </c>
      <c r="V38">
        <v>36</v>
      </c>
      <c r="W38">
        <v>0.450679</v>
      </c>
    </row>
    <row r="39" spans="1:23" x14ac:dyDescent="0.3">
      <c r="A39" s="5">
        <f t="shared" si="0"/>
        <v>525</v>
      </c>
      <c r="B39" s="1">
        <f t="shared" si="5"/>
        <v>1.0047794916358896</v>
      </c>
      <c r="C39" s="1">
        <f t="shared" si="6"/>
        <v>-78.17</v>
      </c>
      <c r="I39" s="8">
        <f t="shared" si="8"/>
        <v>2.59</v>
      </c>
      <c r="J39" s="8">
        <f>Q39*2.8/1000</f>
        <v>2.57768</v>
      </c>
      <c r="K39">
        <v>525</v>
      </c>
      <c r="L39">
        <v>4.0000000000000001E-3</v>
      </c>
      <c r="M39">
        <v>0</v>
      </c>
      <c r="N39">
        <v>37</v>
      </c>
      <c r="O39">
        <v>925</v>
      </c>
      <c r="P39">
        <v>37</v>
      </c>
      <c r="Q39">
        <v>920.6</v>
      </c>
      <c r="R39">
        <v>37</v>
      </c>
      <c r="S39">
        <v>-41.06</v>
      </c>
      <c r="T39">
        <v>37</v>
      </c>
      <c r="U39">
        <v>37.11</v>
      </c>
      <c r="V39">
        <v>37</v>
      </c>
      <c r="W39">
        <v>0.45042399999999999</v>
      </c>
    </row>
    <row r="40" spans="1:23" x14ac:dyDescent="0.3">
      <c r="A40" s="5">
        <f t="shared" si="0"/>
        <v>551</v>
      </c>
      <c r="B40" s="1">
        <f t="shared" si="5"/>
        <v>0.95402481705377018</v>
      </c>
      <c r="C40" s="1">
        <f t="shared" si="6"/>
        <v>-78.33</v>
      </c>
      <c r="G40" s="6" t="s">
        <v>11</v>
      </c>
      <c r="I40" s="8">
        <f t="shared" si="8"/>
        <v>2.5187399999999998</v>
      </c>
      <c r="J40" s="8">
        <f t="shared" ref="J40:J72" si="9">Q40*2.8/1000</f>
        <v>2.64012</v>
      </c>
      <c r="K40">
        <v>551</v>
      </c>
      <c r="L40">
        <v>4.0000000000000001E-3</v>
      </c>
      <c r="M40">
        <v>0</v>
      </c>
      <c r="N40">
        <v>38</v>
      </c>
      <c r="O40">
        <v>899.55</v>
      </c>
      <c r="P40">
        <v>38</v>
      </c>
      <c r="Q40">
        <v>942.9</v>
      </c>
      <c r="R40">
        <v>38</v>
      </c>
      <c r="S40">
        <v>-42.61</v>
      </c>
      <c r="T40">
        <v>38</v>
      </c>
      <c r="U40">
        <v>35.72</v>
      </c>
      <c r="V40">
        <v>38</v>
      </c>
      <c r="W40">
        <v>0.45064100000000001</v>
      </c>
    </row>
    <row r="41" spans="1:23" x14ac:dyDescent="0.3">
      <c r="A41" s="5">
        <f t="shared" si="0"/>
        <v>575</v>
      </c>
      <c r="B41" s="1">
        <f t="shared" si="5"/>
        <v>0.91991840150643378</v>
      </c>
      <c r="C41" s="1">
        <f t="shared" si="6"/>
        <v>-78.33</v>
      </c>
      <c r="G41" s="2">
        <v>45.1</v>
      </c>
      <c r="I41" s="8">
        <f t="shared" si="8"/>
        <v>2.46218</v>
      </c>
      <c r="J41" s="8">
        <f t="shared" si="9"/>
        <v>2.67652</v>
      </c>
      <c r="K41">
        <v>575</v>
      </c>
      <c r="L41">
        <v>4.0000000000000001E-3</v>
      </c>
      <c r="M41">
        <v>0</v>
      </c>
      <c r="N41">
        <v>39</v>
      </c>
      <c r="O41">
        <v>879.35</v>
      </c>
      <c r="P41">
        <v>39</v>
      </c>
      <c r="Q41">
        <v>955.9</v>
      </c>
      <c r="R41">
        <v>39</v>
      </c>
      <c r="S41">
        <v>-43.64</v>
      </c>
      <c r="T41">
        <v>39</v>
      </c>
      <c r="U41">
        <v>34.69</v>
      </c>
      <c r="V41">
        <v>39</v>
      </c>
      <c r="W41">
        <v>0.45066400000000001</v>
      </c>
    </row>
    <row r="42" spans="1:23" x14ac:dyDescent="0.3">
      <c r="A42" s="5">
        <f t="shared" si="0"/>
        <v>601</v>
      </c>
      <c r="B42" s="1">
        <f t="shared" si="5"/>
        <v>0.87752803235881427</v>
      </c>
      <c r="C42" s="1">
        <f t="shared" si="6"/>
        <v>-78.41</v>
      </c>
      <c r="I42" s="8">
        <f t="shared" si="8"/>
        <v>2.3994599999999999</v>
      </c>
      <c r="J42" s="8">
        <f t="shared" si="9"/>
        <v>2.7343399999999995</v>
      </c>
      <c r="K42">
        <v>601</v>
      </c>
      <c r="L42">
        <v>4.0000000000000001E-3</v>
      </c>
      <c r="M42">
        <v>0</v>
      </c>
      <c r="N42">
        <v>40</v>
      </c>
      <c r="O42">
        <v>856.95</v>
      </c>
      <c r="P42">
        <v>40</v>
      </c>
      <c r="Q42">
        <v>976.55</v>
      </c>
      <c r="R42">
        <v>40</v>
      </c>
      <c r="S42">
        <v>-44.88</v>
      </c>
      <c r="T42">
        <v>40</v>
      </c>
      <c r="U42">
        <v>33.53</v>
      </c>
      <c r="V42">
        <v>40</v>
      </c>
      <c r="W42">
        <v>0.45058300000000001</v>
      </c>
    </row>
    <row r="43" spans="1:23" x14ac:dyDescent="0.3">
      <c r="A43" s="5">
        <f t="shared" si="0"/>
        <v>625</v>
      </c>
      <c r="B43" s="1">
        <f t="shared" si="5"/>
        <v>0.84898207231844447</v>
      </c>
      <c r="C43" s="1">
        <f t="shared" si="6"/>
        <v>-78.259999999999991</v>
      </c>
      <c r="I43" s="8">
        <f t="shared" si="8"/>
        <v>2.3469600000000002</v>
      </c>
      <c r="J43" s="8">
        <f t="shared" si="9"/>
        <v>2.7644399999999996</v>
      </c>
      <c r="K43">
        <v>625</v>
      </c>
      <c r="L43">
        <v>4.0000000000000001E-3</v>
      </c>
      <c r="M43">
        <v>0</v>
      </c>
      <c r="N43">
        <v>41</v>
      </c>
      <c r="O43">
        <v>838.2</v>
      </c>
      <c r="P43">
        <v>41</v>
      </c>
      <c r="Q43">
        <v>987.3</v>
      </c>
      <c r="R43">
        <v>41</v>
      </c>
      <c r="S43">
        <v>-45.75</v>
      </c>
      <c r="T43">
        <v>41</v>
      </c>
      <c r="U43">
        <v>32.51</v>
      </c>
      <c r="V43">
        <v>41</v>
      </c>
      <c r="W43">
        <v>0.45075399999999999</v>
      </c>
    </row>
    <row r="44" spans="1:23" x14ac:dyDescent="0.3">
      <c r="A44" s="5">
        <f t="shared" si="0"/>
        <v>651</v>
      </c>
      <c r="B44" s="1">
        <f t="shared" si="5"/>
        <v>0.81178347123915851</v>
      </c>
      <c r="C44" s="1">
        <f t="shared" si="6"/>
        <v>-78.460000000000008</v>
      </c>
      <c r="I44" s="8">
        <f t="shared" si="8"/>
        <v>2.2800399999999996</v>
      </c>
      <c r="J44" s="8">
        <f t="shared" si="9"/>
        <v>2.8086799999999998</v>
      </c>
      <c r="K44">
        <v>651</v>
      </c>
      <c r="L44">
        <v>4.0000000000000001E-3</v>
      </c>
      <c r="M44">
        <v>0</v>
      </c>
      <c r="N44">
        <v>42</v>
      </c>
      <c r="O44">
        <v>814.3</v>
      </c>
      <c r="P44">
        <v>42</v>
      </c>
      <c r="Q44">
        <v>1003.1</v>
      </c>
      <c r="R44">
        <v>42</v>
      </c>
      <c r="S44">
        <v>-46.95</v>
      </c>
      <c r="T44">
        <v>42</v>
      </c>
      <c r="U44">
        <v>31.51</v>
      </c>
      <c r="V44">
        <v>42</v>
      </c>
      <c r="W44">
        <v>0.449882</v>
      </c>
    </row>
    <row r="45" spans="1:23" x14ac:dyDescent="0.3">
      <c r="A45" s="5">
        <f t="shared" si="0"/>
        <v>675</v>
      </c>
      <c r="B45" s="1">
        <f t="shared" si="5"/>
        <v>0.79022292521378079</v>
      </c>
      <c r="C45" s="1">
        <f t="shared" si="6"/>
        <v>-78.349999999999994</v>
      </c>
      <c r="I45" s="8">
        <f t="shared" si="8"/>
        <v>2.2381799999999998</v>
      </c>
      <c r="J45" s="8">
        <f t="shared" si="9"/>
        <v>2.8323399999999999</v>
      </c>
      <c r="K45">
        <v>675</v>
      </c>
      <c r="L45">
        <v>4.0000000000000001E-3</v>
      </c>
      <c r="M45">
        <v>0</v>
      </c>
      <c r="N45">
        <v>43</v>
      </c>
      <c r="O45">
        <v>799.35</v>
      </c>
      <c r="P45">
        <v>43</v>
      </c>
      <c r="Q45">
        <v>1011.55</v>
      </c>
      <c r="R45">
        <v>43</v>
      </c>
      <c r="S45">
        <v>-47.56</v>
      </c>
      <c r="T45">
        <v>43</v>
      </c>
      <c r="U45">
        <v>30.79</v>
      </c>
      <c r="V45">
        <v>43</v>
      </c>
      <c r="W45">
        <v>0.45074199999999998</v>
      </c>
    </row>
    <row r="46" spans="1:23" x14ac:dyDescent="0.3">
      <c r="A46" s="5">
        <f t="shared" si="0"/>
        <v>701</v>
      </c>
      <c r="B46" s="1">
        <f t="shared" si="5"/>
        <v>0.75601207282640448</v>
      </c>
      <c r="C46" s="1">
        <f t="shared" si="6"/>
        <v>-78.25</v>
      </c>
      <c r="I46" s="8">
        <f t="shared" si="8"/>
        <v>2.1741999999999999</v>
      </c>
      <c r="J46" s="8">
        <f t="shared" si="9"/>
        <v>2.8758799999999995</v>
      </c>
      <c r="K46">
        <v>701</v>
      </c>
      <c r="L46">
        <v>4.0000000000000001E-3</v>
      </c>
      <c r="M46">
        <v>0</v>
      </c>
      <c r="N46">
        <v>44</v>
      </c>
      <c r="O46">
        <v>776.5</v>
      </c>
      <c r="P46">
        <v>44</v>
      </c>
      <c r="Q46">
        <v>1027.0999999999999</v>
      </c>
      <c r="R46">
        <v>44</v>
      </c>
      <c r="S46">
        <v>-48.71</v>
      </c>
      <c r="T46">
        <v>44</v>
      </c>
      <c r="U46">
        <v>29.54</v>
      </c>
      <c r="V46">
        <v>44</v>
      </c>
      <c r="W46">
        <v>0.45056099999999999</v>
      </c>
    </row>
    <row r="47" spans="1:23" x14ac:dyDescent="0.3">
      <c r="A47" s="5">
        <f t="shared" si="0"/>
        <v>725</v>
      </c>
      <c r="B47" s="1">
        <f t="shared" si="5"/>
        <v>0.73033166216737366</v>
      </c>
      <c r="C47" s="1">
        <f t="shared" si="6"/>
        <v>-78.19</v>
      </c>
      <c r="I47" s="8">
        <f t="shared" si="8"/>
        <v>2.121</v>
      </c>
      <c r="J47" s="8">
        <f t="shared" si="9"/>
        <v>2.9041600000000001</v>
      </c>
      <c r="K47">
        <v>725</v>
      </c>
      <c r="L47">
        <v>4.0000000000000001E-3</v>
      </c>
      <c r="M47">
        <v>0</v>
      </c>
      <c r="N47">
        <v>45</v>
      </c>
      <c r="O47">
        <v>757.5</v>
      </c>
      <c r="P47">
        <v>45</v>
      </c>
      <c r="Q47">
        <v>1037.2</v>
      </c>
      <c r="R47">
        <v>45</v>
      </c>
      <c r="S47">
        <v>-49.45</v>
      </c>
      <c r="T47">
        <v>45</v>
      </c>
      <c r="U47">
        <v>28.74</v>
      </c>
      <c r="V47">
        <v>45</v>
      </c>
      <c r="W47">
        <v>0.45066400000000001</v>
      </c>
    </row>
    <row r="48" spans="1:23" x14ac:dyDescent="0.3">
      <c r="A48" s="5">
        <f t="shared" si="0"/>
        <v>751</v>
      </c>
      <c r="B48" s="1">
        <f t="shared" si="5"/>
        <v>0.7144707180200488</v>
      </c>
      <c r="C48" s="1">
        <f t="shared" si="6"/>
        <v>-78.199999999999989</v>
      </c>
      <c r="I48" s="8">
        <f t="shared" si="8"/>
        <v>2.0854399999999997</v>
      </c>
      <c r="J48" s="8">
        <f t="shared" si="9"/>
        <v>2.91886</v>
      </c>
      <c r="K48">
        <v>751</v>
      </c>
      <c r="L48">
        <v>4.0000000000000001E-3</v>
      </c>
      <c r="M48">
        <v>0</v>
      </c>
      <c r="N48">
        <v>46</v>
      </c>
      <c r="O48">
        <v>744.8</v>
      </c>
      <c r="P48">
        <v>46</v>
      </c>
      <c r="Q48">
        <v>1042.45</v>
      </c>
      <c r="R48">
        <v>46</v>
      </c>
      <c r="S48">
        <v>-50.05</v>
      </c>
      <c r="T48">
        <v>46</v>
      </c>
      <c r="U48">
        <v>28.15</v>
      </c>
      <c r="V48">
        <v>46</v>
      </c>
      <c r="W48">
        <v>0.45058500000000001</v>
      </c>
    </row>
    <row r="49" spans="1:23" x14ac:dyDescent="0.3">
      <c r="A49" s="5">
        <f t="shared" si="0"/>
        <v>801</v>
      </c>
      <c r="B49" s="1">
        <f t="shared" si="5"/>
        <v>0.67419704758760557</v>
      </c>
      <c r="C49" s="1">
        <f t="shared" si="6"/>
        <v>-77.819999999999993</v>
      </c>
      <c r="I49" s="8">
        <f t="shared" si="8"/>
        <v>2.0013000000000001</v>
      </c>
      <c r="J49" s="8">
        <f t="shared" si="9"/>
        <v>2.9684200000000001</v>
      </c>
      <c r="K49">
        <v>801</v>
      </c>
      <c r="L49">
        <v>4.0000000000000001E-3</v>
      </c>
      <c r="M49">
        <v>0</v>
      </c>
      <c r="N49">
        <v>47</v>
      </c>
      <c r="O49">
        <v>714.75</v>
      </c>
      <c r="P49">
        <v>47</v>
      </c>
      <c r="Q49">
        <v>1060.1500000000001</v>
      </c>
      <c r="R49">
        <v>47</v>
      </c>
      <c r="S49">
        <v>-51.15</v>
      </c>
      <c r="T49">
        <v>47</v>
      </c>
      <c r="U49">
        <v>26.67</v>
      </c>
      <c r="V49">
        <v>47</v>
      </c>
      <c r="W49">
        <v>0.45018399999999997</v>
      </c>
    </row>
    <row r="50" spans="1:23" x14ac:dyDescent="0.3">
      <c r="A50" s="5">
        <f t="shared" si="0"/>
        <v>851</v>
      </c>
      <c r="B50" s="1">
        <f t="shared" si="5"/>
        <v>0.63179139794924144</v>
      </c>
      <c r="C50" s="1">
        <f t="shared" si="6"/>
        <v>-77.95</v>
      </c>
      <c r="I50" s="8">
        <f t="shared" si="8"/>
        <v>1.90638</v>
      </c>
      <c r="J50" s="8">
        <f t="shared" si="9"/>
        <v>3.01742</v>
      </c>
      <c r="K50">
        <v>851</v>
      </c>
      <c r="L50">
        <v>4.0000000000000001E-3</v>
      </c>
      <c r="M50">
        <v>0</v>
      </c>
      <c r="N50">
        <v>48</v>
      </c>
      <c r="O50">
        <v>680.85</v>
      </c>
      <c r="P50">
        <v>48</v>
      </c>
      <c r="Q50">
        <v>1077.6500000000001</v>
      </c>
      <c r="R50">
        <v>48</v>
      </c>
      <c r="S50">
        <v>-52.6</v>
      </c>
      <c r="T50">
        <v>48</v>
      </c>
      <c r="U50">
        <v>25.35</v>
      </c>
      <c r="V50">
        <v>48</v>
      </c>
      <c r="W50">
        <v>0.45054699999999998</v>
      </c>
    </row>
    <row r="51" spans="1:23" x14ac:dyDescent="0.3">
      <c r="A51" s="5">
        <f t="shared" si="0"/>
        <v>901</v>
      </c>
      <c r="B51" s="1">
        <f t="shared" si="5"/>
        <v>0.59582629343805649</v>
      </c>
      <c r="C51" s="1">
        <f t="shared" si="6"/>
        <v>-77.67</v>
      </c>
      <c r="I51" s="8">
        <f t="shared" si="8"/>
        <v>1.8267199999999999</v>
      </c>
      <c r="J51" s="8">
        <f t="shared" si="9"/>
        <v>3.0658600000000003</v>
      </c>
      <c r="K51">
        <v>901</v>
      </c>
      <c r="L51">
        <v>4.0000000000000001E-3</v>
      </c>
      <c r="M51">
        <v>0</v>
      </c>
      <c r="N51">
        <v>49</v>
      </c>
      <c r="O51">
        <v>652.4</v>
      </c>
      <c r="P51">
        <v>49</v>
      </c>
      <c r="Q51">
        <v>1094.95</v>
      </c>
      <c r="R51">
        <v>49</v>
      </c>
      <c r="S51">
        <v>-53.58</v>
      </c>
      <c r="T51">
        <v>49</v>
      </c>
      <c r="U51">
        <v>24.09</v>
      </c>
      <c r="V51">
        <v>49</v>
      </c>
      <c r="W51">
        <v>0.45046999999999998</v>
      </c>
    </row>
    <row r="52" spans="1:23" x14ac:dyDescent="0.3">
      <c r="A52" s="5">
        <f t="shared" si="0"/>
        <v>951</v>
      </c>
      <c r="B52" s="1">
        <f t="shared" si="5"/>
        <v>0.56424176619616351</v>
      </c>
      <c r="C52" s="1">
        <f t="shared" si="6"/>
        <v>-77.34</v>
      </c>
      <c r="I52" s="8">
        <f t="shared" si="8"/>
        <v>1.7460799999999999</v>
      </c>
      <c r="J52" s="8">
        <f t="shared" si="9"/>
        <v>3.09456</v>
      </c>
      <c r="K52">
        <v>951</v>
      </c>
      <c r="L52">
        <v>4.0000000000000001E-3</v>
      </c>
      <c r="M52">
        <v>0</v>
      </c>
      <c r="N52">
        <v>50</v>
      </c>
      <c r="O52">
        <v>623.6</v>
      </c>
      <c r="P52">
        <v>50</v>
      </c>
      <c r="Q52">
        <v>1105.2</v>
      </c>
      <c r="R52">
        <v>50</v>
      </c>
      <c r="S52">
        <v>-54.69</v>
      </c>
      <c r="T52">
        <v>50</v>
      </c>
      <c r="U52">
        <v>22.65</v>
      </c>
      <c r="V52">
        <v>50</v>
      </c>
      <c r="W52">
        <v>0.450409</v>
      </c>
    </row>
    <row r="53" spans="1:23" x14ac:dyDescent="0.3">
      <c r="A53" s="5">
        <f t="shared" si="0"/>
        <v>1001</v>
      </c>
      <c r="B53" s="1">
        <f t="shared" si="5"/>
        <v>0.53901405308944905</v>
      </c>
      <c r="C53" s="1">
        <f t="shared" si="6"/>
        <v>-77.099999999999994</v>
      </c>
      <c r="I53" s="8">
        <f t="shared" si="8"/>
        <v>1.6914800000000001</v>
      </c>
      <c r="J53" s="8">
        <f t="shared" si="9"/>
        <v>3.1381000000000001</v>
      </c>
      <c r="K53">
        <v>1001</v>
      </c>
      <c r="L53">
        <v>4.0000000000000001E-3</v>
      </c>
      <c r="M53">
        <v>0</v>
      </c>
      <c r="N53">
        <v>51</v>
      </c>
      <c r="O53">
        <v>604.1</v>
      </c>
      <c r="P53">
        <v>51</v>
      </c>
      <c r="Q53">
        <v>1120.75</v>
      </c>
      <c r="R53">
        <v>51</v>
      </c>
      <c r="S53">
        <v>-55.35</v>
      </c>
      <c r="T53">
        <v>51</v>
      </c>
      <c r="U53">
        <v>21.75</v>
      </c>
      <c r="V53">
        <v>51</v>
      </c>
      <c r="W53">
        <v>0.45044099999999998</v>
      </c>
    </row>
    <row r="54" spans="1:23" x14ac:dyDescent="0.3">
      <c r="A54" s="5">
        <f t="shared" si="0"/>
        <v>1151</v>
      </c>
      <c r="B54" s="1">
        <f t="shared" si="5"/>
        <v>0.46879097823236293</v>
      </c>
      <c r="C54" s="1">
        <f t="shared" si="6"/>
        <v>-76.37</v>
      </c>
      <c r="I54" s="8">
        <f t="shared" si="8"/>
        <v>1.5015000000000001</v>
      </c>
      <c r="J54" s="8">
        <f t="shared" si="9"/>
        <v>3.2029200000000002</v>
      </c>
      <c r="K54">
        <v>1151</v>
      </c>
      <c r="L54">
        <v>4.0000000000000001E-3</v>
      </c>
      <c r="M54">
        <v>0</v>
      </c>
      <c r="N54">
        <v>52</v>
      </c>
      <c r="O54">
        <v>536.25</v>
      </c>
      <c r="P54">
        <v>52</v>
      </c>
      <c r="Q54">
        <v>1143.9000000000001</v>
      </c>
      <c r="R54">
        <v>52</v>
      </c>
      <c r="S54">
        <v>-57.51</v>
      </c>
      <c r="T54">
        <v>52</v>
      </c>
      <c r="U54">
        <v>18.86</v>
      </c>
      <c r="V54">
        <v>52</v>
      </c>
      <c r="W54">
        <v>0.45052999999999999</v>
      </c>
    </row>
    <row r="55" spans="1:23" x14ac:dyDescent="0.3">
      <c r="A55" s="5">
        <f t="shared" si="0"/>
        <v>1251</v>
      </c>
      <c r="B55" s="1">
        <f t="shared" si="5"/>
        <v>0.43540856031128405</v>
      </c>
      <c r="C55" s="1">
        <f t="shared" si="6"/>
        <v>-75.7</v>
      </c>
      <c r="I55" s="8">
        <f t="shared" si="8"/>
        <v>1.40994</v>
      </c>
      <c r="J55" s="8">
        <f t="shared" si="9"/>
        <v>3.2382</v>
      </c>
      <c r="K55">
        <v>1251</v>
      </c>
      <c r="L55">
        <v>4.0000000000000001E-3</v>
      </c>
      <c r="M55">
        <v>0</v>
      </c>
      <c r="N55">
        <v>53</v>
      </c>
      <c r="O55">
        <v>503.55</v>
      </c>
      <c r="P55">
        <v>53</v>
      </c>
      <c r="Q55">
        <v>1156.5</v>
      </c>
      <c r="R55">
        <v>53</v>
      </c>
      <c r="S55">
        <v>-58.36</v>
      </c>
      <c r="T55">
        <v>53</v>
      </c>
      <c r="U55">
        <v>17.34</v>
      </c>
      <c r="V55">
        <v>53</v>
      </c>
      <c r="W55">
        <v>0.450712</v>
      </c>
    </row>
    <row r="56" spans="1:23" x14ac:dyDescent="0.3">
      <c r="A56" s="5">
        <f t="shared" si="0"/>
        <v>1401</v>
      </c>
      <c r="B56" s="1">
        <f t="shared" si="5"/>
        <v>0.39181266558413813</v>
      </c>
      <c r="C56" s="1">
        <f t="shared" si="6"/>
        <v>-74.77</v>
      </c>
      <c r="I56" s="8">
        <f t="shared" si="8"/>
        <v>1.2836879999999999</v>
      </c>
      <c r="J56" s="8">
        <f t="shared" si="9"/>
        <v>3.2762799999999999</v>
      </c>
      <c r="K56">
        <v>1401</v>
      </c>
      <c r="L56">
        <v>4.0000000000000001E-3</v>
      </c>
      <c r="M56">
        <v>0</v>
      </c>
      <c r="N56">
        <v>54</v>
      </c>
      <c r="O56">
        <v>458.46</v>
      </c>
      <c r="P56">
        <v>54</v>
      </c>
      <c r="Q56">
        <v>1170.0999999999999</v>
      </c>
      <c r="R56">
        <v>54</v>
      </c>
      <c r="S56">
        <v>-59.35</v>
      </c>
      <c r="T56">
        <v>54</v>
      </c>
      <c r="U56">
        <v>15.42</v>
      </c>
      <c r="V56">
        <v>54</v>
      </c>
      <c r="W56">
        <v>0.45063599999999998</v>
      </c>
    </row>
    <row r="57" spans="1:23" x14ac:dyDescent="0.3">
      <c r="A57" s="5">
        <f t="shared" si="0"/>
        <v>1501</v>
      </c>
      <c r="B57" s="1">
        <f t="shared" si="5"/>
        <v>0.36876514346439954</v>
      </c>
      <c r="C57" s="1">
        <f t="shared" si="6"/>
        <v>-74.12</v>
      </c>
      <c r="I57" s="8">
        <f t="shared" si="8"/>
        <v>1.2145279999999998</v>
      </c>
      <c r="J57" s="8">
        <f t="shared" si="9"/>
        <v>3.2934999999999999</v>
      </c>
      <c r="K57">
        <v>1501</v>
      </c>
      <c r="L57">
        <v>4.0000000000000001E-3</v>
      </c>
      <c r="M57">
        <v>0</v>
      </c>
      <c r="N57">
        <v>55</v>
      </c>
      <c r="O57">
        <v>433.76</v>
      </c>
      <c r="P57">
        <v>55</v>
      </c>
      <c r="Q57">
        <v>1176.25</v>
      </c>
      <c r="R57">
        <v>55</v>
      </c>
      <c r="S57">
        <v>-59.62</v>
      </c>
      <c r="T57">
        <v>55</v>
      </c>
      <c r="U57">
        <v>14.5</v>
      </c>
      <c r="V57">
        <v>55</v>
      </c>
      <c r="W57">
        <v>0.450739</v>
      </c>
    </row>
    <row r="58" spans="1:23" x14ac:dyDescent="0.3">
      <c r="A58" s="5">
        <f t="shared" si="0"/>
        <v>1751</v>
      </c>
      <c r="B58" s="1">
        <f t="shared" si="5"/>
        <v>0.32017779268701774</v>
      </c>
      <c r="C58" s="1">
        <f t="shared" si="6"/>
        <v>-72.47</v>
      </c>
      <c r="I58" s="8">
        <f t="shared" si="8"/>
        <v>1.0689839999999999</v>
      </c>
      <c r="J58" s="8">
        <f t="shared" si="9"/>
        <v>3.3387200000000004</v>
      </c>
      <c r="K58">
        <v>1751</v>
      </c>
      <c r="L58">
        <v>4.0000000000000001E-3</v>
      </c>
      <c r="M58">
        <v>0</v>
      </c>
      <c r="N58">
        <v>56</v>
      </c>
      <c r="O58">
        <v>381.78</v>
      </c>
      <c r="P58">
        <v>56</v>
      </c>
      <c r="Q58">
        <v>1192.4000000000001</v>
      </c>
      <c r="R58">
        <v>56</v>
      </c>
      <c r="S58">
        <v>-60.51</v>
      </c>
      <c r="T58">
        <v>56</v>
      </c>
      <c r="U58">
        <v>11.96</v>
      </c>
      <c r="V58">
        <v>56</v>
      </c>
      <c r="W58">
        <v>0.45071099999999997</v>
      </c>
    </row>
    <row r="59" spans="1:23" x14ac:dyDescent="0.3">
      <c r="A59" s="5">
        <f t="shared" si="0"/>
        <v>2001</v>
      </c>
      <c r="B59" s="1">
        <f t="shared" si="5"/>
        <v>0.2854831310730222</v>
      </c>
      <c r="C59" s="1">
        <f t="shared" si="6"/>
        <v>-70.900000000000006</v>
      </c>
      <c r="H59" s="6"/>
      <c r="I59" s="8">
        <f t="shared" si="8"/>
        <v>0.9583839999999999</v>
      </c>
      <c r="J59" s="8">
        <f t="shared" si="9"/>
        <v>3.3570600000000002</v>
      </c>
      <c r="K59">
        <v>2001</v>
      </c>
      <c r="L59">
        <v>4.0000000000000001E-3</v>
      </c>
      <c r="M59">
        <v>0</v>
      </c>
      <c r="N59">
        <v>57</v>
      </c>
      <c r="O59">
        <v>342.28</v>
      </c>
      <c r="P59">
        <v>57</v>
      </c>
      <c r="Q59">
        <v>1198.95</v>
      </c>
      <c r="R59">
        <v>57</v>
      </c>
      <c r="S59">
        <v>-60.71</v>
      </c>
      <c r="T59">
        <v>57</v>
      </c>
      <c r="U59">
        <v>10.19</v>
      </c>
      <c r="V59">
        <v>57</v>
      </c>
      <c r="W59">
        <v>0.45070900000000003</v>
      </c>
    </row>
    <row r="60" spans="1:23" x14ac:dyDescent="0.3">
      <c r="A60" s="5">
        <f t="shared" si="0"/>
        <v>2251</v>
      </c>
      <c r="B60" s="1">
        <f t="shared" si="5"/>
        <v>0.25981068904228494</v>
      </c>
      <c r="C60" s="1">
        <f t="shared" si="6"/>
        <v>-69.399999999999991</v>
      </c>
      <c r="I60" s="8">
        <f t="shared" si="8"/>
        <v>0.87998399999999988</v>
      </c>
      <c r="J60" s="8">
        <f t="shared" si="9"/>
        <v>3.3870200000000001</v>
      </c>
      <c r="K60">
        <v>2251</v>
      </c>
      <c r="L60">
        <v>4.0000000000000001E-3</v>
      </c>
      <c r="M60">
        <v>0</v>
      </c>
      <c r="N60">
        <v>58</v>
      </c>
      <c r="O60">
        <v>314.27999999999997</v>
      </c>
      <c r="P60">
        <v>58</v>
      </c>
      <c r="Q60">
        <v>1209.6500000000001</v>
      </c>
      <c r="R60">
        <v>58</v>
      </c>
      <c r="S60">
        <v>-60.48</v>
      </c>
      <c r="T60">
        <v>58</v>
      </c>
      <c r="U60">
        <v>8.92</v>
      </c>
      <c r="V60">
        <v>58</v>
      </c>
      <c r="W60">
        <v>0.45037899999999997</v>
      </c>
    </row>
    <row r="61" spans="1:23" x14ac:dyDescent="0.3">
      <c r="A61" s="5">
        <f t="shared" si="0"/>
        <v>2501</v>
      </c>
      <c r="B61" s="1">
        <f t="shared" si="5"/>
        <v>0.23735142915895535</v>
      </c>
      <c r="C61" s="1">
        <f t="shared" si="6"/>
        <v>-68.010000000000005</v>
      </c>
      <c r="I61" s="8">
        <f t="shared" si="8"/>
        <v>0.80796799999999991</v>
      </c>
      <c r="J61" s="8">
        <f t="shared" si="9"/>
        <v>3.4041000000000001</v>
      </c>
      <c r="K61">
        <v>2501</v>
      </c>
      <c r="L61">
        <v>4.0000000000000001E-3</v>
      </c>
      <c r="M61">
        <v>0</v>
      </c>
      <c r="N61">
        <v>59</v>
      </c>
      <c r="O61">
        <v>288.56</v>
      </c>
      <c r="P61">
        <v>59</v>
      </c>
      <c r="Q61">
        <v>1215.75</v>
      </c>
      <c r="R61">
        <v>59</v>
      </c>
      <c r="S61">
        <v>-60.36</v>
      </c>
      <c r="T61">
        <v>59</v>
      </c>
      <c r="U61">
        <v>7.65</v>
      </c>
      <c r="V61">
        <v>59</v>
      </c>
      <c r="W61">
        <v>0.450656</v>
      </c>
    </row>
    <row r="62" spans="1:23" x14ac:dyDescent="0.3">
      <c r="A62" s="5">
        <f t="shared" si="0"/>
        <v>2751</v>
      </c>
      <c r="B62" s="1">
        <f t="shared" si="5"/>
        <v>0.22117048763482755</v>
      </c>
      <c r="C62" s="1">
        <f t="shared" si="6"/>
        <v>-66.55</v>
      </c>
      <c r="I62" s="8">
        <f t="shared" si="8"/>
        <v>0.754992</v>
      </c>
      <c r="J62" s="8">
        <f t="shared" si="9"/>
        <v>3.4136199999999999</v>
      </c>
      <c r="K62">
        <v>2751</v>
      </c>
      <c r="L62">
        <v>4.0000000000000001E-3</v>
      </c>
      <c r="M62">
        <v>0</v>
      </c>
      <c r="N62">
        <v>60</v>
      </c>
      <c r="O62">
        <v>269.64</v>
      </c>
      <c r="P62">
        <v>60</v>
      </c>
      <c r="Q62">
        <v>1219.1500000000001</v>
      </c>
      <c r="R62">
        <v>60</v>
      </c>
      <c r="S62">
        <v>-59.76</v>
      </c>
      <c r="T62">
        <v>60</v>
      </c>
      <c r="U62">
        <v>6.79</v>
      </c>
      <c r="V62">
        <v>60</v>
      </c>
      <c r="W62">
        <v>0.44987100000000002</v>
      </c>
    </row>
    <row r="63" spans="1:23" x14ac:dyDescent="0.3">
      <c r="A63" s="5">
        <f t="shared" si="0"/>
        <v>3001</v>
      </c>
      <c r="B63" s="1">
        <f t="shared" si="5"/>
        <v>0.20595126331687008</v>
      </c>
      <c r="C63" s="1">
        <f t="shared" si="6"/>
        <v>-65.289999999999992</v>
      </c>
      <c r="I63" s="8">
        <f t="shared" si="8"/>
        <v>0.70638400000000001</v>
      </c>
      <c r="J63" s="8">
        <f t="shared" si="9"/>
        <v>3.4298600000000001</v>
      </c>
      <c r="K63">
        <v>3001</v>
      </c>
      <c r="L63">
        <v>4.0000000000000001E-3</v>
      </c>
      <c r="M63">
        <v>0</v>
      </c>
      <c r="N63">
        <v>61</v>
      </c>
      <c r="O63">
        <v>252.28</v>
      </c>
      <c r="P63">
        <v>61</v>
      </c>
      <c r="Q63">
        <v>1224.95</v>
      </c>
      <c r="R63">
        <v>61</v>
      </c>
      <c r="S63">
        <v>-59.48</v>
      </c>
      <c r="T63">
        <v>61</v>
      </c>
      <c r="U63">
        <v>5.81</v>
      </c>
      <c r="V63">
        <v>61</v>
      </c>
      <c r="W63">
        <v>0.449488</v>
      </c>
    </row>
    <row r="64" spans="1:23" x14ac:dyDescent="0.3">
      <c r="A64" s="5">
        <f t="shared" si="0"/>
        <v>3251</v>
      </c>
      <c r="B64" s="1">
        <f t="shared" si="5"/>
        <v>0.19676100114510062</v>
      </c>
      <c r="C64" s="1">
        <f t="shared" si="6"/>
        <v>-64.14</v>
      </c>
      <c r="I64" s="8">
        <f t="shared" si="8"/>
        <v>0.67356799999999994</v>
      </c>
      <c r="J64" s="8">
        <f t="shared" si="9"/>
        <v>3.4232799999999997</v>
      </c>
      <c r="K64">
        <v>3251</v>
      </c>
      <c r="L64">
        <v>4.0000000000000001E-3</v>
      </c>
      <c r="M64">
        <v>0</v>
      </c>
      <c r="N64">
        <v>62</v>
      </c>
      <c r="O64">
        <v>240.56</v>
      </c>
      <c r="P64">
        <v>62</v>
      </c>
      <c r="Q64">
        <v>1222.5999999999999</v>
      </c>
      <c r="R64">
        <v>62</v>
      </c>
      <c r="S64">
        <v>-58.97</v>
      </c>
      <c r="T64">
        <v>62</v>
      </c>
      <c r="U64">
        <v>5.17</v>
      </c>
      <c r="V64">
        <v>62</v>
      </c>
      <c r="W64">
        <v>0.44967099999999999</v>
      </c>
    </row>
    <row r="65" spans="1:23" x14ac:dyDescent="0.3">
      <c r="A65" s="5">
        <f t="shared" si="0"/>
        <v>3501</v>
      </c>
      <c r="B65" s="1">
        <f t="shared" si="5"/>
        <v>0.18453524336643334</v>
      </c>
      <c r="C65" s="1">
        <f t="shared" si="6"/>
        <v>-63.01</v>
      </c>
      <c r="I65" s="8">
        <f t="shared" si="8"/>
        <v>0.63481599999999994</v>
      </c>
      <c r="J65" s="8">
        <f t="shared" si="9"/>
        <v>3.4400799999999996</v>
      </c>
      <c r="K65">
        <v>3501</v>
      </c>
      <c r="L65">
        <v>4.0000000000000001E-3</v>
      </c>
      <c r="M65">
        <v>0</v>
      </c>
      <c r="N65">
        <v>63</v>
      </c>
      <c r="O65">
        <v>226.72</v>
      </c>
      <c r="P65">
        <v>63</v>
      </c>
      <c r="Q65">
        <v>1228.5999999999999</v>
      </c>
      <c r="R65">
        <v>63</v>
      </c>
      <c r="S65">
        <v>-58.62</v>
      </c>
      <c r="T65">
        <v>63</v>
      </c>
      <c r="U65">
        <v>4.3899999999999997</v>
      </c>
      <c r="V65">
        <v>63</v>
      </c>
      <c r="W65">
        <v>0.45068000000000003</v>
      </c>
    </row>
    <row r="66" spans="1:23" x14ac:dyDescent="0.3">
      <c r="A66" s="5">
        <f t="shared" ref="A66:A74" si="10">K66</f>
        <v>3751</v>
      </c>
      <c r="B66" s="1">
        <f t="shared" si="5"/>
        <v>0.17692619956158157</v>
      </c>
      <c r="C66" s="1">
        <f t="shared" si="6"/>
        <v>-61.97</v>
      </c>
      <c r="I66" s="8">
        <f t="shared" si="8"/>
        <v>0.61017599999999994</v>
      </c>
      <c r="J66" s="8">
        <f t="shared" si="9"/>
        <v>3.4487599999999996</v>
      </c>
      <c r="K66">
        <v>3751</v>
      </c>
      <c r="L66">
        <v>4.0000000000000001E-3</v>
      </c>
      <c r="M66">
        <v>0</v>
      </c>
      <c r="N66">
        <v>64</v>
      </c>
      <c r="O66">
        <v>217.92</v>
      </c>
      <c r="P66">
        <v>64</v>
      </c>
      <c r="Q66">
        <v>1231.7</v>
      </c>
      <c r="R66">
        <v>64</v>
      </c>
      <c r="S66">
        <v>-58.17</v>
      </c>
      <c r="T66">
        <v>64</v>
      </c>
      <c r="U66">
        <v>3.8</v>
      </c>
      <c r="V66">
        <v>64</v>
      </c>
      <c r="W66">
        <v>0.45082899999999998</v>
      </c>
    </row>
    <row r="67" spans="1:23" x14ac:dyDescent="0.3">
      <c r="A67" s="5">
        <f t="shared" si="10"/>
        <v>4001</v>
      </c>
      <c r="B67" s="1">
        <f t="shared" ref="B67:B74" si="11">I67/J67</f>
        <v>0.16827351535283158</v>
      </c>
      <c r="C67" s="1">
        <f t="shared" ref="C67:C74" si="12">S67-U67</f>
        <v>-61.04</v>
      </c>
      <c r="I67" s="8">
        <f t="shared" si="8"/>
        <v>0.58155999999999997</v>
      </c>
      <c r="J67" s="8">
        <f t="shared" si="9"/>
        <v>3.4560399999999993</v>
      </c>
      <c r="K67">
        <v>4001</v>
      </c>
      <c r="L67">
        <v>4.0000000000000001E-3</v>
      </c>
      <c r="M67">
        <v>0</v>
      </c>
      <c r="N67">
        <v>65</v>
      </c>
      <c r="O67">
        <v>207.7</v>
      </c>
      <c r="P67">
        <v>65</v>
      </c>
      <c r="Q67">
        <v>1234.3</v>
      </c>
      <c r="R67">
        <v>65</v>
      </c>
      <c r="S67">
        <v>-58</v>
      </c>
      <c r="T67">
        <v>65</v>
      </c>
      <c r="U67">
        <v>3.04</v>
      </c>
      <c r="V67">
        <v>65</v>
      </c>
      <c r="W67">
        <v>0.45050800000000002</v>
      </c>
    </row>
    <row r="68" spans="1:23" x14ac:dyDescent="0.3">
      <c r="A68" s="5">
        <f t="shared" si="10"/>
        <v>4251</v>
      </c>
      <c r="B68" s="1">
        <f t="shared" si="11"/>
        <v>0.16190591953324421</v>
      </c>
      <c r="C68" s="1">
        <f t="shared" si="12"/>
        <v>-60.18</v>
      </c>
      <c r="I68" s="8">
        <f t="shared" si="8"/>
        <v>0.55943999999999994</v>
      </c>
      <c r="J68" s="8">
        <f t="shared" si="9"/>
        <v>3.4553399999999996</v>
      </c>
      <c r="K68">
        <v>4251</v>
      </c>
      <c r="L68">
        <v>4.0000000000000001E-3</v>
      </c>
      <c r="M68">
        <v>0</v>
      </c>
      <c r="N68">
        <v>66</v>
      </c>
      <c r="O68">
        <v>199.8</v>
      </c>
      <c r="P68">
        <v>66</v>
      </c>
      <c r="Q68">
        <v>1234.05</v>
      </c>
      <c r="R68">
        <v>66</v>
      </c>
      <c r="S68">
        <v>-57.54</v>
      </c>
      <c r="T68">
        <v>66</v>
      </c>
      <c r="U68">
        <v>2.64</v>
      </c>
      <c r="V68">
        <v>66</v>
      </c>
      <c r="W68">
        <v>0.45018799999999998</v>
      </c>
    </row>
    <row r="69" spans="1:23" x14ac:dyDescent="0.3">
      <c r="A69" s="5">
        <f t="shared" si="10"/>
        <v>4501</v>
      </c>
      <c r="B69" s="1">
        <f t="shared" si="11"/>
        <v>0.15575999677198077</v>
      </c>
      <c r="C69" s="1">
        <f t="shared" si="12"/>
        <v>-59.36</v>
      </c>
      <c r="I69" s="8">
        <f t="shared" si="8"/>
        <v>0.54042799999999991</v>
      </c>
      <c r="J69" s="8">
        <f t="shared" si="9"/>
        <v>3.4696199999999999</v>
      </c>
      <c r="K69">
        <v>4501</v>
      </c>
      <c r="L69">
        <v>4.0000000000000001E-3</v>
      </c>
      <c r="M69">
        <v>0</v>
      </c>
      <c r="N69">
        <v>67</v>
      </c>
      <c r="O69">
        <v>193.01</v>
      </c>
      <c r="P69">
        <v>67</v>
      </c>
      <c r="Q69">
        <v>1239.1500000000001</v>
      </c>
      <c r="R69">
        <v>67</v>
      </c>
      <c r="S69">
        <v>-57.31</v>
      </c>
      <c r="T69">
        <v>67</v>
      </c>
      <c r="U69">
        <v>2.0499999999999998</v>
      </c>
      <c r="V69">
        <v>67</v>
      </c>
      <c r="W69">
        <v>0.45058300000000001</v>
      </c>
    </row>
    <row r="70" spans="1:23" x14ac:dyDescent="0.3">
      <c r="A70" s="5">
        <f t="shared" si="10"/>
        <v>4751</v>
      </c>
      <c r="B70" s="1">
        <f t="shared" si="11"/>
        <v>0.14897441063872657</v>
      </c>
      <c r="C70" s="1">
        <f t="shared" si="12"/>
        <v>-58.62</v>
      </c>
      <c r="I70" s="8">
        <f t="shared" si="8"/>
        <v>0.51755200000000001</v>
      </c>
      <c r="J70" s="8">
        <f t="shared" si="9"/>
        <v>3.4741</v>
      </c>
      <c r="K70">
        <v>4751</v>
      </c>
      <c r="L70">
        <v>4.0000000000000001E-3</v>
      </c>
      <c r="M70">
        <v>0</v>
      </c>
      <c r="N70">
        <v>68</v>
      </c>
      <c r="O70">
        <v>184.84</v>
      </c>
      <c r="P70">
        <v>68</v>
      </c>
      <c r="Q70">
        <v>1240.75</v>
      </c>
      <c r="R70">
        <v>68</v>
      </c>
      <c r="S70">
        <v>-56.69</v>
      </c>
      <c r="T70">
        <v>68</v>
      </c>
      <c r="U70">
        <v>1.93</v>
      </c>
      <c r="V70">
        <v>68</v>
      </c>
      <c r="W70">
        <v>0.45065300000000003</v>
      </c>
    </row>
    <row r="71" spans="1:23" x14ac:dyDescent="0.3">
      <c r="A71" s="5">
        <f t="shared" si="10"/>
        <v>5001</v>
      </c>
      <c r="B71" s="1">
        <f t="shared" si="11"/>
        <v>0.14497192866578598</v>
      </c>
      <c r="C71" s="1">
        <f t="shared" si="12"/>
        <v>-57.94</v>
      </c>
      <c r="I71" s="8">
        <f t="shared" si="8"/>
        <v>0.24582599999999999</v>
      </c>
      <c r="J71" s="8">
        <f t="shared" si="9"/>
        <v>1.6956800000000001</v>
      </c>
      <c r="K71">
        <v>5001</v>
      </c>
      <c r="L71">
        <v>2E-3</v>
      </c>
      <c r="M71">
        <v>0</v>
      </c>
      <c r="N71">
        <v>69</v>
      </c>
      <c r="O71">
        <v>87.795000000000002</v>
      </c>
      <c r="P71">
        <v>69</v>
      </c>
      <c r="Q71">
        <v>605.6</v>
      </c>
      <c r="R71">
        <v>69</v>
      </c>
      <c r="S71">
        <v>-56.97</v>
      </c>
      <c r="T71">
        <v>69</v>
      </c>
      <c r="U71">
        <v>0.97</v>
      </c>
      <c r="V71">
        <v>69</v>
      </c>
      <c r="W71">
        <v>0.45038600000000001</v>
      </c>
    </row>
    <row r="72" spans="1:23" x14ac:dyDescent="0.3">
      <c r="A72" s="5">
        <f t="shared" si="10"/>
        <v>5251</v>
      </c>
      <c r="B72" s="1">
        <f t="shared" si="11"/>
        <v>0.14058639433371767</v>
      </c>
      <c r="C72" s="1">
        <f t="shared" si="12"/>
        <v>-57.04</v>
      </c>
      <c r="I72" s="8">
        <f t="shared" si="8"/>
        <v>0.23897999999999997</v>
      </c>
      <c r="J72" s="8">
        <f t="shared" si="9"/>
        <v>1.6998799999999998</v>
      </c>
      <c r="K72">
        <v>5251</v>
      </c>
      <c r="L72">
        <v>2E-3</v>
      </c>
      <c r="M72">
        <v>0</v>
      </c>
      <c r="N72">
        <v>70</v>
      </c>
      <c r="O72">
        <v>85.35</v>
      </c>
      <c r="P72">
        <v>70</v>
      </c>
      <c r="Q72">
        <v>607.1</v>
      </c>
      <c r="R72">
        <v>70</v>
      </c>
      <c r="S72">
        <v>-56.21</v>
      </c>
      <c r="T72">
        <v>70</v>
      </c>
      <c r="U72">
        <v>0.83</v>
      </c>
      <c r="V72">
        <v>70</v>
      </c>
      <c r="W72">
        <v>0.45059500000000002</v>
      </c>
    </row>
    <row r="73" spans="1:23" x14ac:dyDescent="0.3">
      <c r="A73" s="5">
        <f t="shared" si="10"/>
        <v>5501</v>
      </c>
      <c r="B73" s="1">
        <f t="shared" si="11"/>
        <v>0.1360437392090767</v>
      </c>
      <c r="C73" s="1">
        <f t="shared" si="12"/>
        <v>-56.48</v>
      </c>
      <c r="I73" s="8">
        <f t="shared" si="8"/>
        <v>0.23165799999999998</v>
      </c>
      <c r="J73" s="8">
        <f t="shared" ref="J73:J74" si="13">Q73*2.8/1000</f>
        <v>1.70282</v>
      </c>
      <c r="K73">
        <v>5501</v>
      </c>
      <c r="L73">
        <v>2E-3</v>
      </c>
      <c r="M73">
        <v>0</v>
      </c>
      <c r="N73">
        <v>71</v>
      </c>
      <c r="O73">
        <v>82.734999999999999</v>
      </c>
      <c r="P73">
        <v>71</v>
      </c>
      <c r="Q73">
        <v>608.15</v>
      </c>
      <c r="R73">
        <v>71</v>
      </c>
      <c r="S73">
        <v>-56.26</v>
      </c>
      <c r="T73">
        <v>71</v>
      </c>
      <c r="U73">
        <v>0.22</v>
      </c>
      <c r="V73">
        <v>71</v>
      </c>
      <c r="W73">
        <v>0.45064100000000001</v>
      </c>
    </row>
    <row r="74" spans="1:23" x14ac:dyDescent="0.3">
      <c r="A74" s="5">
        <f t="shared" si="10"/>
        <v>5751</v>
      </c>
      <c r="B74" s="1">
        <f t="shared" si="11"/>
        <v>0.13235824319895118</v>
      </c>
      <c r="C74" s="1">
        <f t="shared" si="12"/>
        <v>-55.95</v>
      </c>
      <c r="I74" s="8">
        <f t="shared" si="8"/>
        <v>0.22614200000000001</v>
      </c>
      <c r="J74" s="8">
        <f t="shared" si="13"/>
        <v>1.7085599999999999</v>
      </c>
      <c r="K74">
        <v>5751</v>
      </c>
      <c r="L74">
        <v>2E-3</v>
      </c>
      <c r="M74">
        <v>0</v>
      </c>
      <c r="N74">
        <v>72</v>
      </c>
      <c r="O74">
        <v>80.765000000000001</v>
      </c>
      <c r="P74">
        <v>72</v>
      </c>
      <c r="Q74">
        <v>610.20000000000005</v>
      </c>
      <c r="R74">
        <v>72</v>
      </c>
      <c r="S74">
        <v>-56.02</v>
      </c>
      <c r="T74">
        <v>72</v>
      </c>
      <c r="U74">
        <v>-7.0000000000000007E-2</v>
      </c>
      <c r="V74">
        <v>72</v>
      </c>
      <c r="W74">
        <v>0.45055400000000001</v>
      </c>
    </row>
    <row r="75" spans="1:23" x14ac:dyDescent="0.3">
      <c r="A75" s="5">
        <f t="shared" ref="A75:A138" si="14">K75</f>
        <v>6001</v>
      </c>
      <c r="B75" s="1">
        <f t="shared" ref="B75:B138" si="15">I75/J75</f>
        <v>0.12918539096331402</v>
      </c>
      <c r="C75" s="1">
        <f t="shared" ref="C75:C138" si="16">S75-U75</f>
        <v>-55.41</v>
      </c>
      <c r="I75" s="8">
        <f t="shared" si="8"/>
        <v>0.22135400000000002</v>
      </c>
      <c r="J75" s="8">
        <f t="shared" ref="J75:J138" si="17">Q75*2.8/1000</f>
        <v>1.71346</v>
      </c>
      <c r="K75">
        <v>6001</v>
      </c>
      <c r="L75">
        <v>2E-3</v>
      </c>
      <c r="M75">
        <v>0</v>
      </c>
      <c r="N75">
        <v>73</v>
      </c>
      <c r="O75">
        <v>79.055000000000007</v>
      </c>
      <c r="P75">
        <v>73</v>
      </c>
      <c r="Q75">
        <v>611.95000000000005</v>
      </c>
      <c r="R75">
        <v>73</v>
      </c>
      <c r="S75">
        <v>-55.94</v>
      </c>
      <c r="T75">
        <v>73</v>
      </c>
      <c r="U75">
        <v>-0.53</v>
      </c>
      <c r="V75">
        <v>73</v>
      </c>
      <c r="W75">
        <v>0.45062999999999998</v>
      </c>
    </row>
    <row r="76" spans="1:23" x14ac:dyDescent="0.3">
      <c r="A76" s="5">
        <f t="shared" si="14"/>
        <v>6501</v>
      </c>
      <c r="B76" s="1">
        <f t="shared" si="15"/>
        <v>0.12380991064175469</v>
      </c>
      <c r="C76" s="1">
        <f t="shared" si="16"/>
        <v>-54.61</v>
      </c>
      <c r="I76" s="8">
        <f t="shared" si="8"/>
        <v>0.21337400000000001</v>
      </c>
      <c r="J76" s="8">
        <f t="shared" si="17"/>
        <v>1.7233999999999998</v>
      </c>
      <c r="K76">
        <v>6501</v>
      </c>
      <c r="L76">
        <v>2E-3</v>
      </c>
      <c r="M76">
        <v>0</v>
      </c>
      <c r="N76">
        <v>74</v>
      </c>
      <c r="O76">
        <v>76.204999999999998</v>
      </c>
      <c r="P76">
        <v>74</v>
      </c>
      <c r="Q76">
        <v>615.5</v>
      </c>
      <c r="R76">
        <v>74</v>
      </c>
      <c r="S76">
        <v>-55.13</v>
      </c>
      <c r="T76">
        <v>74</v>
      </c>
      <c r="U76">
        <v>-0.52</v>
      </c>
      <c r="V76">
        <v>74</v>
      </c>
      <c r="W76">
        <v>0.45069500000000001</v>
      </c>
    </row>
    <row r="77" spans="1:23" x14ac:dyDescent="0.3">
      <c r="A77" s="5">
        <f t="shared" si="14"/>
        <v>7001</v>
      </c>
      <c r="B77" s="1">
        <f t="shared" si="15"/>
        <v>0.11792114695340501</v>
      </c>
      <c r="C77" s="1">
        <f t="shared" si="16"/>
        <v>-53.470000000000006</v>
      </c>
      <c r="I77" s="8">
        <f t="shared" si="8"/>
        <v>0.20266399999999998</v>
      </c>
      <c r="J77" s="8">
        <f t="shared" si="17"/>
        <v>1.7186399999999999</v>
      </c>
      <c r="K77">
        <v>7001</v>
      </c>
      <c r="L77">
        <v>2E-3</v>
      </c>
      <c r="M77">
        <v>0</v>
      </c>
      <c r="N77">
        <v>75</v>
      </c>
      <c r="O77">
        <v>72.38</v>
      </c>
      <c r="P77">
        <v>75</v>
      </c>
      <c r="Q77">
        <v>613.79999999999995</v>
      </c>
      <c r="R77">
        <v>75</v>
      </c>
      <c r="S77">
        <v>-55.52</v>
      </c>
      <c r="T77">
        <v>75</v>
      </c>
      <c r="U77">
        <v>-2.0499999999999998</v>
      </c>
      <c r="V77">
        <v>75</v>
      </c>
      <c r="W77">
        <v>0.45069700000000001</v>
      </c>
    </row>
    <row r="78" spans="1:23" x14ac:dyDescent="0.3">
      <c r="A78" s="5">
        <f t="shared" si="14"/>
        <v>7501</v>
      </c>
      <c r="B78" s="1">
        <f t="shared" si="15"/>
        <v>0.11363931762794476</v>
      </c>
      <c r="C78" s="1">
        <f t="shared" si="16"/>
        <v>-52.669999999999995</v>
      </c>
      <c r="I78" s="8">
        <f t="shared" si="8"/>
        <v>0.19584599999999996</v>
      </c>
      <c r="J78" s="8">
        <f t="shared" si="17"/>
        <v>1.7233999999999998</v>
      </c>
      <c r="K78">
        <v>7501</v>
      </c>
      <c r="L78">
        <v>2E-3</v>
      </c>
      <c r="M78">
        <v>0</v>
      </c>
      <c r="N78">
        <v>76</v>
      </c>
      <c r="O78">
        <v>69.944999999999993</v>
      </c>
      <c r="P78">
        <v>76</v>
      </c>
      <c r="Q78">
        <v>615.5</v>
      </c>
      <c r="R78">
        <v>76</v>
      </c>
      <c r="S78">
        <v>-55.12</v>
      </c>
      <c r="T78">
        <v>76</v>
      </c>
      <c r="U78">
        <v>-2.4500000000000002</v>
      </c>
      <c r="V78">
        <v>76</v>
      </c>
      <c r="W78">
        <v>0.44989499999999999</v>
      </c>
    </row>
    <row r="79" spans="1:23" x14ac:dyDescent="0.3">
      <c r="A79" s="5">
        <f t="shared" si="14"/>
        <v>8001</v>
      </c>
      <c r="B79" s="1">
        <f t="shared" si="15"/>
        <v>0.10792247810574115</v>
      </c>
      <c r="C79" s="1">
        <f t="shared" si="16"/>
        <v>-51.839999999999996</v>
      </c>
      <c r="I79" s="8">
        <f t="shared" si="8"/>
        <v>0.18632599999999999</v>
      </c>
      <c r="J79" s="8">
        <f t="shared" si="17"/>
        <v>1.72648</v>
      </c>
      <c r="K79">
        <v>8001</v>
      </c>
      <c r="L79">
        <v>2E-3</v>
      </c>
      <c r="M79">
        <v>0</v>
      </c>
      <c r="N79">
        <v>77</v>
      </c>
      <c r="O79">
        <v>66.545000000000002</v>
      </c>
      <c r="P79">
        <v>77</v>
      </c>
      <c r="Q79">
        <v>616.6</v>
      </c>
      <c r="R79">
        <v>77</v>
      </c>
      <c r="S79">
        <v>-54.83</v>
      </c>
      <c r="T79">
        <v>77</v>
      </c>
      <c r="U79">
        <v>-2.99</v>
      </c>
      <c r="V79">
        <v>77</v>
      </c>
      <c r="W79">
        <v>0.44961699999999999</v>
      </c>
    </row>
    <row r="80" spans="1:23" x14ac:dyDescent="0.3">
      <c r="A80" s="5">
        <f t="shared" si="14"/>
        <v>8501</v>
      </c>
      <c r="B80" s="1">
        <f t="shared" si="15"/>
        <v>0.10325929502655722</v>
      </c>
      <c r="C80" s="1">
        <f t="shared" si="16"/>
        <v>-51.730000000000004</v>
      </c>
      <c r="I80" s="8">
        <f t="shared" si="8"/>
        <v>0.17963399999999999</v>
      </c>
      <c r="J80" s="8">
        <f t="shared" si="17"/>
        <v>1.7396399999999999</v>
      </c>
      <c r="K80">
        <v>8501</v>
      </c>
      <c r="L80">
        <v>2E-3</v>
      </c>
      <c r="M80">
        <v>0</v>
      </c>
      <c r="N80">
        <v>78</v>
      </c>
      <c r="O80">
        <v>64.155000000000001</v>
      </c>
      <c r="P80">
        <v>78</v>
      </c>
      <c r="Q80">
        <v>621.29999999999995</v>
      </c>
      <c r="R80">
        <v>78</v>
      </c>
      <c r="S80">
        <v>-55.27</v>
      </c>
      <c r="T80">
        <v>78</v>
      </c>
      <c r="U80">
        <v>-3.54</v>
      </c>
      <c r="V80">
        <v>78</v>
      </c>
      <c r="W80">
        <v>0.45051099999999999</v>
      </c>
    </row>
    <row r="81" spans="1:23" x14ac:dyDescent="0.3">
      <c r="A81" s="5">
        <f t="shared" si="14"/>
        <v>9001</v>
      </c>
      <c r="B81" s="1">
        <f t="shared" si="15"/>
        <v>9.8848710880492935E-2</v>
      </c>
      <c r="C81" s="1">
        <f t="shared" si="16"/>
        <v>-50.28</v>
      </c>
      <c r="I81" s="8">
        <f t="shared" si="8"/>
        <v>0.17068799999999998</v>
      </c>
      <c r="J81" s="8">
        <f t="shared" si="17"/>
        <v>1.7267600000000001</v>
      </c>
      <c r="K81">
        <v>9001</v>
      </c>
      <c r="L81">
        <v>2E-3</v>
      </c>
      <c r="M81">
        <v>0</v>
      </c>
      <c r="N81">
        <v>79</v>
      </c>
      <c r="O81">
        <v>60.96</v>
      </c>
      <c r="P81">
        <v>79</v>
      </c>
      <c r="Q81">
        <v>616.70000000000005</v>
      </c>
      <c r="R81">
        <v>79</v>
      </c>
      <c r="S81">
        <v>-55</v>
      </c>
      <c r="T81">
        <v>79</v>
      </c>
      <c r="U81">
        <v>-4.72</v>
      </c>
      <c r="V81">
        <v>79</v>
      </c>
      <c r="W81">
        <v>0.45055699999999999</v>
      </c>
    </row>
    <row r="82" spans="1:23" x14ac:dyDescent="0.3">
      <c r="A82" s="5">
        <f t="shared" si="14"/>
        <v>9501</v>
      </c>
      <c r="B82" s="1">
        <f t="shared" si="15"/>
        <v>9.5266607330690187E-2</v>
      </c>
      <c r="C82" s="1">
        <f t="shared" si="16"/>
        <v>-49.53</v>
      </c>
      <c r="I82" s="8">
        <f t="shared" si="8"/>
        <v>0.16483599999999998</v>
      </c>
      <c r="J82" s="8">
        <f t="shared" si="17"/>
        <v>1.7302599999999999</v>
      </c>
      <c r="K82">
        <v>9501</v>
      </c>
      <c r="L82">
        <v>2E-3</v>
      </c>
      <c r="M82">
        <v>0</v>
      </c>
      <c r="N82">
        <v>80</v>
      </c>
      <c r="O82">
        <v>58.87</v>
      </c>
      <c r="P82">
        <v>80</v>
      </c>
      <c r="Q82">
        <v>617.95000000000005</v>
      </c>
      <c r="R82">
        <v>80</v>
      </c>
      <c r="S82">
        <v>-54.79</v>
      </c>
      <c r="T82">
        <v>80</v>
      </c>
      <c r="U82">
        <v>-5.26</v>
      </c>
      <c r="V82">
        <v>80</v>
      </c>
      <c r="W82">
        <v>0.449766</v>
      </c>
    </row>
    <row r="83" spans="1:23" x14ac:dyDescent="0.3">
      <c r="A83" s="5">
        <f t="shared" si="14"/>
        <v>10001</v>
      </c>
      <c r="B83" s="1">
        <f t="shared" si="15"/>
        <v>9.2918506623845862E-2</v>
      </c>
      <c r="C83" s="1">
        <f t="shared" si="16"/>
        <v>-48.59</v>
      </c>
      <c r="I83" s="8">
        <f t="shared" si="8"/>
        <v>0.162022</v>
      </c>
      <c r="J83" s="8">
        <f t="shared" si="17"/>
        <v>1.7436999999999998</v>
      </c>
      <c r="K83">
        <v>10001</v>
      </c>
      <c r="L83">
        <v>2E-3</v>
      </c>
      <c r="M83">
        <v>0</v>
      </c>
      <c r="N83">
        <v>81</v>
      </c>
      <c r="O83">
        <v>57.865000000000002</v>
      </c>
      <c r="P83">
        <v>81</v>
      </c>
      <c r="Q83">
        <v>622.75</v>
      </c>
      <c r="R83">
        <v>81</v>
      </c>
      <c r="S83">
        <v>-54.78</v>
      </c>
      <c r="T83">
        <v>81</v>
      </c>
      <c r="U83">
        <v>-6.19</v>
      </c>
      <c r="V83">
        <v>81</v>
      </c>
      <c r="W83">
        <v>0.449569</v>
      </c>
    </row>
    <row r="84" spans="1:23" x14ac:dyDescent="0.3">
      <c r="A84" s="5">
        <f t="shared" si="14"/>
        <v>12501</v>
      </c>
      <c r="B84" s="1">
        <f t="shared" si="15"/>
        <v>7.7944842003698625E-2</v>
      </c>
      <c r="C84" s="1">
        <f t="shared" si="16"/>
        <v>-44.660000000000004</v>
      </c>
      <c r="I84" s="8">
        <f t="shared" si="8"/>
        <v>0.13571599999999998</v>
      </c>
      <c r="J84" s="8">
        <f t="shared" si="17"/>
        <v>1.7411800000000002</v>
      </c>
      <c r="K84">
        <v>12501</v>
      </c>
      <c r="L84">
        <v>2E-3</v>
      </c>
      <c r="M84">
        <v>0</v>
      </c>
      <c r="N84">
        <v>82</v>
      </c>
      <c r="O84">
        <v>48.47</v>
      </c>
      <c r="P84">
        <v>82</v>
      </c>
      <c r="Q84">
        <v>621.85</v>
      </c>
      <c r="R84">
        <v>82</v>
      </c>
      <c r="S84">
        <v>-53.59</v>
      </c>
      <c r="T84">
        <v>82</v>
      </c>
      <c r="U84">
        <v>-8.93</v>
      </c>
      <c r="V84">
        <v>82</v>
      </c>
      <c r="W84">
        <v>0.45058599999999999</v>
      </c>
    </row>
    <row r="85" spans="1:23" x14ac:dyDescent="0.3">
      <c r="A85" s="5">
        <f t="shared" si="14"/>
        <v>15001</v>
      </c>
      <c r="B85" s="1">
        <f t="shared" si="15"/>
        <v>6.8177402659447398E-2</v>
      </c>
      <c r="C85" s="1">
        <f t="shared" si="16"/>
        <v>-40.24</v>
      </c>
      <c r="I85" s="8">
        <f t="shared" si="8"/>
        <v>0.11987359999999998</v>
      </c>
      <c r="J85" s="8">
        <f t="shared" si="17"/>
        <v>1.7582599999999999</v>
      </c>
      <c r="K85">
        <v>15001</v>
      </c>
      <c r="L85">
        <v>2E-3</v>
      </c>
      <c r="M85">
        <v>0</v>
      </c>
      <c r="N85">
        <v>83</v>
      </c>
      <c r="O85">
        <v>42.811999999999998</v>
      </c>
      <c r="P85">
        <v>83</v>
      </c>
      <c r="Q85">
        <v>627.95000000000005</v>
      </c>
      <c r="R85">
        <v>83</v>
      </c>
      <c r="S85">
        <v>-51.67</v>
      </c>
      <c r="T85">
        <v>83</v>
      </c>
      <c r="U85">
        <v>-11.43</v>
      </c>
      <c r="V85">
        <v>83</v>
      </c>
      <c r="W85">
        <v>0.45039800000000002</v>
      </c>
    </row>
    <row r="86" spans="1:23" x14ac:dyDescent="0.3">
      <c r="A86" s="5">
        <f t="shared" si="14"/>
        <v>17501</v>
      </c>
      <c r="B86" s="1">
        <f t="shared" si="15"/>
        <v>6.0966542750929373E-2</v>
      </c>
      <c r="C86" s="1">
        <f t="shared" si="16"/>
        <v>-34.9</v>
      </c>
      <c r="I86" s="8">
        <f t="shared" si="8"/>
        <v>0.10791199999999999</v>
      </c>
      <c r="J86" s="8">
        <f t="shared" si="17"/>
        <v>1.7700199999999997</v>
      </c>
      <c r="K86">
        <v>17501</v>
      </c>
      <c r="L86">
        <v>2E-3</v>
      </c>
      <c r="M86">
        <v>0</v>
      </c>
      <c r="N86">
        <v>84</v>
      </c>
      <c r="O86">
        <v>38.54</v>
      </c>
      <c r="P86">
        <v>84</v>
      </c>
      <c r="Q86">
        <v>632.15</v>
      </c>
      <c r="R86">
        <v>84</v>
      </c>
      <c r="S86">
        <v>-48.75</v>
      </c>
      <c r="T86">
        <v>84</v>
      </c>
      <c r="U86">
        <v>-13.85</v>
      </c>
      <c r="V86">
        <v>84</v>
      </c>
      <c r="W86">
        <v>0.45055400000000001</v>
      </c>
    </row>
    <row r="87" spans="1:23" x14ac:dyDescent="0.3">
      <c r="A87" s="5">
        <f t="shared" si="14"/>
        <v>20001</v>
      </c>
      <c r="B87" s="1">
        <f t="shared" si="15"/>
        <v>5.5667473769168682E-2</v>
      </c>
      <c r="C87" s="1">
        <f t="shared" si="16"/>
        <v>-29.869999999999997</v>
      </c>
      <c r="I87" s="8">
        <f t="shared" si="8"/>
        <v>9.6560799999999988E-2</v>
      </c>
      <c r="J87" s="8">
        <f t="shared" si="17"/>
        <v>1.7345999999999999</v>
      </c>
      <c r="K87">
        <v>20001</v>
      </c>
      <c r="L87">
        <v>2E-3</v>
      </c>
      <c r="M87">
        <v>0</v>
      </c>
      <c r="N87">
        <v>85</v>
      </c>
      <c r="O87">
        <v>34.485999999999997</v>
      </c>
      <c r="P87">
        <v>85</v>
      </c>
      <c r="Q87">
        <v>619.5</v>
      </c>
      <c r="R87">
        <v>85</v>
      </c>
      <c r="S87">
        <v>-46.41</v>
      </c>
      <c r="T87">
        <v>85</v>
      </c>
      <c r="U87">
        <v>-16.54</v>
      </c>
      <c r="V87">
        <v>85</v>
      </c>
      <c r="W87">
        <v>0.44955299999999998</v>
      </c>
    </row>
    <row r="88" spans="1:23" x14ac:dyDescent="0.3">
      <c r="A88" s="5">
        <f t="shared" si="14"/>
        <v>30001</v>
      </c>
      <c r="B88" s="1">
        <f t="shared" si="15"/>
        <v>4.6376765592763054E-2</v>
      </c>
      <c r="C88" s="1">
        <f t="shared" si="16"/>
        <v>-7.73</v>
      </c>
      <c r="I88" s="8">
        <f t="shared" si="8"/>
        <v>8.1821600000000008E-2</v>
      </c>
      <c r="J88" s="8">
        <f t="shared" si="17"/>
        <v>1.7642800000000001</v>
      </c>
      <c r="K88">
        <v>30001</v>
      </c>
      <c r="L88">
        <v>2E-3</v>
      </c>
      <c r="M88">
        <v>0</v>
      </c>
      <c r="N88">
        <v>86</v>
      </c>
      <c r="O88">
        <v>29.222000000000001</v>
      </c>
      <c r="P88">
        <v>86</v>
      </c>
      <c r="Q88">
        <v>630.1</v>
      </c>
      <c r="R88">
        <v>86</v>
      </c>
      <c r="S88">
        <v>-33.79</v>
      </c>
      <c r="T88">
        <v>86</v>
      </c>
      <c r="U88">
        <v>-26.06</v>
      </c>
      <c r="V88">
        <v>86</v>
      </c>
      <c r="W88">
        <v>0.45045600000000002</v>
      </c>
    </row>
    <row r="89" spans="1:23" x14ac:dyDescent="0.3">
      <c r="A89" s="5">
        <f t="shared" si="14"/>
        <v>40001</v>
      </c>
      <c r="B89" s="1">
        <f t="shared" si="15"/>
        <v>4.7616868257600531E-2</v>
      </c>
      <c r="C89" s="1">
        <f t="shared" si="16"/>
        <v>9.269999999999996</v>
      </c>
      <c r="I89" s="8">
        <f t="shared" si="8"/>
        <v>8.1569599999999992E-2</v>
      </c>
      <c r="J89" s="8">
        <f t="shared" si="17"/>
        <v>1.7130399999999997</v>
      </c>
      <c r="K89">
        <v>40001</v>
      </c>
      <c r="L89">
        <v>2E-3</v>
      </c>
      <c r="M89">
        <v>0</v>
      </c>
      <c r="N89">
        <v>87</v>
      </c>
      <c r="O89">
        <v>29.132000000000001</v>
      </c>
      <c r="P89">
        <v>87</v>
      </c>
      <c r="Q89">
        <v>611.79999999999995</v>
      </c>
      <c r="R89">
        <v>87</v>
      </c>
      <c r="S89">
        <v>-25.89</v>
      </c>
      <c r="T89">
        <v>87</v>
      </c>
      <c r="U89">
        <v>-35.159999999999997</v>
      </c>
      <c r="V89">
        <v>87</v>
      </c>
      <c r="W89">
        <v>0.450212</v>
      </c>
    </row>
    <row r="90" spans="1:23" x14ac:dyDescent="0.3">
      <c r="A90" s="5">
        <f t="shared" si="14"/>
        <v>50001</v>
      </c>
      <c r="B90" s="1">
        <f t="shared" si="15"/>
        <v>5.1363930187459599E-2</v>
      </c>
      <c r="C90" s="1">
        <f t="shared" si="16"/>
        <v>15.79</v>
      </c>
      <c r="I90" s="8">
        <f t="shared" si="8"/>
        <v>8.8995199999999997E-2</v>
      </c>
      <c r="J90" s="8">
        <f t="shared" si="17"/>
        <v>1.73264</v>
      </c>
      <c r="K90">
        <v>50001</v>
      </c>
      <c r="L90">
        <v>2E-3</v>
      </c>
      <c r="M90">
        <v>0</v>
      </c>
      <c r="N90">
        <v>88</v>
      </c>
      <c r="O90">
        <v>31.783999999999999</v>
      </c>
      <c r="P90">
        <v>88</v>
      </c>
      <c r="Q90">
        <v>618.79999999999995</v>
      </c>
      <c r="R90">
        <v>88</v>
      </c>
      <c r="S90">
        <v>-22.96</v>
      </c>
      <c r="T90">
        <v>88</v>
      </c>
      <c r="U90">
        <v>-38.75</v>
      </c>
      <c r="V90">
        <v>88</v>
      </c>
      <c r="W90">
        <v>0.45007900000000001</v>
      </c>
    </row>
    <row r="91" spans="1:23" x14ac:dyDescent="0.3">
      <c r="A91" s="5">
        <f t="shared" si="14"/>
        <v>60001</v>
      </c>
      <c r="B91" s="1">
        <f t="shared" si="15"/>
        <v>5.6981668773704183E-2</v>
      </c>
      <c r="C91" s="1">
        <f t="shared" si="16"/>
        <v>27.360000000000003</v>
      </c>
      <c r="I91" s="8">
        <f t="shared" si="8"/>
        <v>0.10096239999999999</v>
      </c>
      <c r="J91" s="8">
        <f t="shared" si="17"/>
        <v>1.7718399999999996</v>
      </c>
      <c r="K91">
        <v>60001</v>
      </c>
      <c r="L91">
        <v>2E-3</v>
      </c>
      <c r="M91">
        <v>0</v>
      </c>
      <c r="N91">
        <v>89</v>
      </c>
      <c r="O91">
        <v>36.058</v>
      </c>
      <c r="P91">
        <v>89</v>
      </c>
      <c r="Q91">
        <v>632.79999999999995</v>
      </c>
      <c r="R91">
        <v>89</v>
      </c>
      <c r="S91">
        <v>-24.56</v>
      </c>
      <c r="T91">
        <v>89</v>
      </c>
      <c r="U91">
        <v>-51.92</v>
      </c>
      <c r="V91">
        <v>89</v>
      </c>
      <c r="W91">
        <v>0.45041599999999998</v>
      </c>
    </row>
    <row r="92" spans="1:23" x14ac:dyDescent="0.3">
      <c r="A92" s="5">
        <f t="shared" si="14"/>
        <v>70001</v>
      </c>
      <c r="B92" s="1">
        <f t="shared" si="15"/>
        <v>6.2852507374631272E-2</v>
      </c>
      <c r="C92" s="1">
        <f t="shared" si="16"/>
        <v>33.769999999999996</v>
      </c>
      <c r="I92" s="8">
        <f t="shared" si="8"/>
        <v>0.11931919999999999</v>
      </c>
      <c r="J92" s="8">
        <f t="shared" si="17"/>
        <v>1.8983999999999999</v>
      </c>
      <c r="K92">
        <v>70001</v>
      </c>
      <c r="L92">
        <v>2E-3</v>
      </c>
      <c r="M92">
        <v>0</v>
      </c>
      <c r="N92">
        <v>90</v>
      </c>
      <c r="O92">
        <v>42.613999999999997</v>
      </c>
      <c r="P92">
        <v>90</v>
      </c>
      <c r="Q92">
        <v>678</v>
      </c>
      <c r="R92">
        <v>90</v>
      </c>
      <c r="S92">
        <v>-28.05</v>
      </c>
      <c r="T92">
        <v>90</v>
      </c>
      <c r="U92">
        <v>-61.82</v>
      </c>
      <c r="V92">
        <v>90</v>
      </c>
      <c r="W92">
        <v>0.45018999999999998</v>
      </c>
    </row>
    <row r="93" spans="1:23" x14ac:dyDescent="0.3">
      <c r="A93" s="5">
        <f t="shared" si="14"/>
        <v>80001</v>
      </c>
      <c r="B93" s="1">
        <f t="shared" si="15"/>
        <v>6.7771400357958408E-2</v>
      </c>
      <c r="C93" s="1">
        <f t="shared" si="16"/>
        <v>35.549999999999997</v>
      </c>
      <c r="I93" s="8">
        <f t="shared" si="8"/>
        <v>0.15373399999999998</v>
      </c>
      <c r="J93" s="8">
        <f t="shared" si="17"/>
        <v>2.2684199999999994</v>
      </c>
      <c r="K93">
        <v>80001</v>
      </c>
      <c r="L93">
        <v>2E-3</v>
      </c>
      <c r="M93">
        <v>0</v>
      </c>
      <c r="N93">
        <v>91</v>
      </c>
      <c r="O93">
        <v>54.905000000000001</v>
      </c>
      <c r="P93">
        <v>91</v>
      </c>
      <c r="Q93">
        <v>810.15</v>
      </c>
      <c r="R93">
        <v>91</v>
      </c>
      <c r="S93">
        <v>-43.75</v>
      </c>
      <c r="T93">
        <v>91</v>
      </c>
      <c r="U93">
        <v>-79.3</v>
      </c>
      <c r="V93">
        <v>91</v>
      </c>
      <c r="W93">
        <v>0.44970900000000003</v>
      </c>
    </row>
    <row r="94" spans="1:23" x14ac:dyDescent="0.3">
      <c r="A94" s="5">
        <f t="shared" si="14"/>
        <v>90001</v>
      </c>
      <c r="B94" s="1">
        <f t="shared" si="15"/>
        <v>7.2839857651245551E-2</v>
      </c>
      <c r="C94" s="1">
        <f t="shared" si="16"/>
        <v>34.160000000000011</v>
      </c>
      <c r="I94" s="8">
        <f t="shared" si="8"/>
        <v>0.14327599999999999</v>
      </c>
      <c r="J94" s="8">
        <f t="shared" si="17"/>
        <v>1.9669999999999999</v>
      </c>
      <c r="K94">
        <v>90001</v>
      </c>
      <c r="L94">
        <v>2E-3</v>
      </c>
      <c r="M94">
        <v>0</v>
      </c>
      <c r="N94">
        <v>92</v>
      </c>
      <c r="O94">
        <v>51.17</v>
      </c>
      <c r="P94">
        <v>92</v>
      </c>
      <c r="Q94">
        <v>702.5</v>
      </c>
      <c r="R94">
        <v>92</v>
      </c>
      <c r="S94">
        <v>-91.21</v>
      </c>
      <c r="T94">
        <v>92</v>
      </c>
      <c r="U94">
        <v>-125.37</v>
      </c>
      <c r="V94">
        <v>92</v>
      </c>
      <c r="W94">
        <v>0.45015699999999997</v>
      </c>
    </row>
    <row r="95" spans="1:23" x14ac:dyDescent="0.3">
      <c r="A95" s="5">
        <f t="shared" si="14"/>
        <v>100001</v>
      </c>
      <c r="B95" s="1">
        <f t="shared" si="15"/>
        <v>6.2090202766723515E-2</v>
      </c>
      <c r="C95" s="1">
        <f t="shared" si="16"/>
        <v>34.890000000000015</v>
      </c>
      <c r="I95" s="8">
        <f t="shared" si="8"/>
        <v>5.5045199999999996E-2</v>
      </c>
      <c r="J95" s="8">
        <f t="shared" si="17"/>
        <v>0.88653599999999999</v>
      </c>
      <c r="K95">
        <v>100001</v>
      </c>
      <c r="L95">
        <v>2E-3</v>
      </c>
      <c r="M95">
        <v>0</v>
      </c>
      <c r="N95">
        <v>93</v>
      </c>
      <c r="O95">
        <v>19.658999999999999</v>
      </c>
      <c r="P95">
        <v>93</v>
      </c>
      <c r="Q95">
        <v>316.62</v>
      </c>
      <c r="R95">
        <v>93</v>
      </c>
      <c r="S95">
        <v>-94.07</v>
      </c>
      <c r="T95">
        <v>93</v>
      </c>
      <c r="U95">
        <v>-128.96</v>
      </c>
      <c r="V95">
        <v>93</v>
      </c>
      <c r="W95">
        <v>0.45066400000000001</v>
      </c>
    </row>
    <row r="96" spans="1:23" x14ac:dyDescent="0.3">
      <c r="A96" s="5">
        <f t="shared" si="14"/>
        <v>110001</v>
      </c>
      <c r="B96" s="1">
        <f t="shared" si="15"/>
        <v>6.0321705718375661E-2</v>
      </c>
      <c r="C96" s="1">
        <f t="shared" si="16"/>
        <v>49.640000000000008</v>
      </c>
      <c r="I96" s="8">
        <f t="shared" si="8"/>
        <v>4.4836400000000005E-2</v>
      </c>
      <c r="J96" s="8">
        <f t="shared" si="17"/>
        <v>0.74328799999999995</v>
      </c>
      <c r="K96">
        <v>110001</v>
      </c>
      <c r="L96">
        <v>2E-3</v>
      </c>
      <c r="M96">
        <v>0</v>
      </c>
      <c r="N96">
        <v>94</v>
      </c>
      <c r="O96">
        <v>16.013000000000002</v>
      </c>
      <c r="P96">
        <v>94</v>
      </c>
      <c r="Q96">
        <v>265.45999999999998</v>
      </c>
      <c r="R96">
        <v>94</v>
      </c>
      <c r="S96">
        <v>-63.79</v>
      </c>
      <c r="T96">
        <v>94</v>
      </c>
      <c r="U96">
        <v>-113.43</v>
      </c>
      <c r="V96">
        <v>94</v>
      </c>
      <c r="W96">
        <v>0.45043800000000001</v>
      </c>
    </row>
    <row r="97" spans="1:23" x14ac:dyDescent="0.3">
      <c r="A97" s="5">
        <f t="shared" si="14"/>
        <v>120001</v>
      </c>
      <c r="B97" s="1">
        <f t="shared" si="15"/>
        <v>6.7595154415613562E-2</v>
      </c>
      <c r="C97" s="1">
        <f t="shared" si="16"/>
        <v>57.03</v>
      </c>
      <c r="I97" s="8">
        <f t="shared" si="8"/>
        <v>5.0621200000000005E-2</v>
      </c>
      <c r="J97" s="8">
        <f t="shared" si="17"/>
        <v>0.74888799999999989</v>
      </c>
      <c r="K97">
        <v>120001</v>
      </c>
      <c r="L97">
        <v>2E-3</v>
      </c>
      <c r="M97">
        <v>0</v>
      </c>
      <c r="N97">
        <v>95</v>
      </c>
      <c r="O97">
        <v>18.079000000000001</v>
      </c>
      <c r="P97">
        <v>95</v>
      </c>
      <c r="Q97">
        <v>267.45999999999998</v>
      </c>
      <c r="R97">
        <v>95</v>
      </c>
      <c r="S97">
        <v>-52.92</v>
      </c>
      <c r="T97">
        <v>95</v>
      </c>
      <c r="U97">
        <v>-109.95</v>
      </c>
      <c r="V97">
        <v>95</v>
      </c>
      <c r="W97">
        <v>0.45033200000000001</v>
      </c>
    </row>
    <row r="98" spans="1:23" x14ac:dyDescent="0.3">
      <c r="I98" s="8"/>
      <c r="J98" s="8"/>
    </row>
    <row r="99" spans="1:23" x14ac:dyDescent="0.3">
      <c r="I99" s="8"/>
      <c r="J99" s="8"/>
    </row>
    <row r="100" spans="1:23" x14ac:dyDescent="0.3">
      <c r="I100" s="8"/>
      <c r="J100" s="8"/>
    </row>
    <row r="101" spans="1:23" x14ac:dyDescent="0.3">
      <c r="I101" s="8"/>
      <c r="J101" s="8"/>
    </row>
    <row r="102" spans="1:23" x14ac:dyDescent="0.3">
      <c r="I102" s="8"/>
      <c r="J102" s="8"/>
    </row>
    <row r="103" spans="1:23" x14ac:dyDescent="0.3">
      <c r="I103" s="8"/>
      <c r="J103" s="8"/>
    </row>
    <row r="104" spans="1:23" x14ac:dyDescent="0.3">
      <c r="I104" s="8"/>
      <c r="J104" s="8"/>
    </row>
    <row r="105" spans="1:23" x14ac:dyDescent="0.3">
      <c r="I105" s="8"/>
      <c r="J105" s="8"/>
    </row>
    <row r="106" spans="1:23" x14ac:dyDescent="0.3">
      <c r="I106" s="8"/>
      <c r="J106" s="8"/>
    </row>
    <row r="107" spans="1:23" x14ac:dyDescent="0.3">
      <c r="I107" s="8"/>
      <c r="J107" s="8"/>
    </row>
    <row r="108" spans="1:23" x14ac:dyDescent="0.3">
      <c r="I108" s="8"/>
      <c r="J108" s="8"/>
    </row>
    <row r="109" spans="1:23" x14ac:dyDescent="0.3">
      <c r="I109" s="8"/>
      <c r="J109" s="8"/>
    </row>
    <row r="110" spans="1:23" x14ac:dyDescent="0.3">
      <c r="I110" s="8"/>
      <c r="J110" s="8"/>
    </row>
    <row r="111" spans="1:23" x14ac:dyDescent="0.3">
      <c r="I111" s="8"/>
      <c r="J111" s="8"/>
    </row>
    <row r="112" spans="1:23" x14ac:dyDescent="0.3">
      <c r="I112" s="8"/>
      <c r="J112" s="8"/>
    </row>
    <row r="113" spans="9:10" x14ac:dyDescent="0.3">
      <c r="I113" s="8"/>
      <c r="J113" s="8"/>
    </row>
    <row r="114" spans="9:10" x14ac:dyDescent="0.3">
      <c r="I114" s="8"/>
      <c r="J114" s="8"/>
    </row>
    <row r="115" spans="9:10" x14ac:dyDescent="0.3">
      <c r="I115" s="8"/>
      <c r="J115" s="8"/>
    </row>
    <row r="116" spans="9:10" x14ac:dyDescent="0.3">
      <c r="I116" s="8"/>
      <c r="J116" s="8"/>
    </row>
    <row r="117" spans="9:10" x14ac:dyDescent="0.3">
      <c r="I117" s="8"/>
      <c r="J117" s="8"/>
    </row>
    <row r="118" spans="9:10" x14ac:dyDescent="0.3">
      <c r="I118" s="8"/>
      <c r="J118" s="8"/>
    </row>
    <row r="119" spans="9:10" x14ac:dyDescent="0.3">
      <c r="I119" s="8"/>
      <c r="J119" s="8"/>
    </row>
    <row r="120" spans="9:10" x14ac:dyDescent="0.3">
      <c r="I120" s="8"/>
      <c r="J120" s="8"/>
    </row>
    <row r="121" spans="9:10" x14ac:dyDescent="0.3">
      <c r="I121" s="8"/>
      <c r="J121" s="8"/>
    </row>
    <row r="122" spans="9:10" x14ac:dyDescent="0.3">
      <c r="I122" s="8"/>
      <c r="J122" s="8"/>
    </row>
    <row r="123" spans="9:10" x14ac:dyDescent="0.3">
      <c r="I123" s="8"/>
      <c r="J123" s="8"/>
    </row>
    <row r="124" spans="9:10" x14ac:dyDescent="0.3">
      <c r="I124" s="8"/>
      <c r="J124" s="8"/>
    </row>
    <row r="125" spans="9:10" x14ac:dyDescent="0.3">
      <c r="I125" s="8"/>
      <c r="J125" s="8"/>
    </row>
    <row r="126" spans="9:10" x14ac:dyDescent="0.3">
      <c r="I126" s="8"/>
      <c r="J126" s="8"/>
    </row>
    <row r="127" spans="9:10" x14ac:dyDescent="0.3">
      <c r="I127" s="8"/>
      <c r="J127" s="8"/>
    </row>
    <row r="128" spans="9:10" x14ac:dyDescent="0.3">
      <c r="I128" s="8"/>
      <c r="J128" s="8"/>
    </row>
    <row r="129" spans="9:10" x14ac:dyDescent="0.3">
      <c r="I129" s="8"/>
      <c r="J129" s="8"/>
    </row>
    <row r="130" spans="9:10" x14ac:dyDescent="0.3">
      <c r="I130" s="8"/>
      <c r="J130" s="8"/>
    </row>
    <row r="131" spans="9:10" x14ac:dyDescent="0.3">
      <c r="I131" s="8"/>
      <c r="J131" s="8"/>
    </row>
    <row r="132" spans="9:10" x14ac:dyDescent="0.3">
      <c r="I132" s="8"/>
      <c r="J132" s="8"/>
    </row>
    <row r="133" spans="9:10" x14ac:dyDescent="0.3">
      <c r="I133" s="8"/>
      <c r="J133" s="8"/>
    </row>
    <row r="134" spans="9:10" x14ac:dyDescent="0.3">
      <c r="I134" s="8"/>
      <c r="J134" s="8"/>
    </row>
    <row r="135" spans="9:10" x14ac:dyDescent="0.3">
      <c r="I135" s="8"/>
      <c r="J135" s="8"/>
    </row>
    <row r="136" spans="9:10" x14ac:dyDescent="0.3">
      <c r="I136" s="8"/>
      <c r="J136" s="8"/>
    </row>
    <row r="137" spans="9:10" x14ac:dyDescent="0.3">
      <c r="I137" s="8"/>
      <c r="J137" s="8"/>
    </row>
    <row r="138" spans="9:10" x14ac:dyDescent="0.3">
      <c r="I138" s="8"/>
      <c r="J138" s="8"/>
    </row>
    <row r="139" spans="9:10" x14ac:dyDescent="0.3">
      <c r="I139" s="8"/>
      <c r="J139" s="8"/>
    </row>
    <row r="140" spans="9:10" x14ac:dyDescent="0.3">
      <c r="I140" s="8"/>
      <c r="J140" s="8"/>
    </row>
    <row r="141" spans="9:10" x14ac:dyDescent="0.3">
      <c r="I141" s="8"/>
      <c r="J141" s="8"/>
    </row>
    <row r="142" spans="9:10" x14ac:dyDescent="0.3">
      <c r="I142" s="8"/>
      <c r="J142" s="8"/>
    </row>
    <row r="143" spans="9:10" x14ac:dyDescent="0.3">
      <c r="I143" s="8"/>
      <c r="J143" s="8"/>
    </row>
    <row r="144" spans="9:10" x14ac:dyDescent="0.3">
      <c r="I144" s="8"/>
      <c r="J144" s="8"/>
    </row>
    <row r="145" spans="9:10" x14ac:dyDescent="0.3">
      <c r="I145" s="8"/>
      <c r="J145" s="8"/>
    </row>
    <row r="146" spans="9:10" x14ac:dyDescent="0.3">
      <c r="I146" s="8"/>
      <c r="J146" s="8"/>
    </row>
    <row r="147" spans="9:10" x14ac:dyDescent="0.3">
      <c r="I147" s="8"/>
      <c r="J147" s="8"/>
    </row>
    <row r="148" spans="9:10" x14ac:dyDescent="0.3">
      <c r="I148" s="8"/>
      <c r="J148" s="8"/>
    </row>
    <row r="149" spans="9:10" x14ac:dyDescent="0.3">
      <c r="I149" s="8"/>
      <c r="J149" s="8"/>
    </row>
    <row r="150" spans="9:10" x14ac:dyDescent="0.3">
      <c r="I150" s="8"/>
      <c r="J150" s="8"/>
    </row>
    <row r="151" spans="9:10" x14ac:dyDescent="0.3">
      <c r="I151" s="8"/>
      <c r="J151" s="8"/>
    </row>
    <row r="152" spans="9:10" x14ac:dyDescent="0.3">
      <c r="I152" s="8"/>
      <c r="J152" s="8"/>
    </row>
    <row r="153" spans="9:10" x14ac:dyDescent="0.3">
      <c r="I153" s="8"/>
      <c r="J153" s="8"/>
    </row>
    <row r="154" spans="9:10" x14ac:dyDescent="0.3">
      <c r="I154" s="8"/>
      <c r="J154" s="8"/>
    </row>
    <row r="155" spans="9:10" x14ac:dyDescent="0.3">
      <c r="I155" s="8"/>
      <c r="J155" s="8"/>
    </row>
    <row r="156" spans="9:10" x14ac:dyDescent="0.3">
      <c r="I156" s="8"/>
      <c r="J156" s="8"/>
    </row>
    <row r="157" spans="9:10" x14ac:dyDescent="0.3">
      <c r="I157" s="8"/>
      <c r="J157" s="8"/>
    </row>
    <row r="158" spans="9:10" x14ac:dyDescent="0.3">
      <c r="I158" s="8"/>
      <c r="J158" s="8"/>
    </row>
    <row r="159" spans="9:10" x14ac:dyDescent="0.3">
      <c r="I159" s="8"/>
      <c r="J159" s="8"/>
    </row>
    <row r="160" spans="9:10" x14ac:dyDescent="0.3">
      <c r="I160" s="8"/>
      <c r="J160" s="8"/>
    </row>
    <row r="161" spans="9:10" x14ac:dyDescent="0.3">
      <c r="I161" s="8"/>
      <c r="J161" s="8"/>
    </row>
    <row r="162" spans="9:10" x14ac:dyDescent="0.3">
      <c r="I162" s="8"/>
      <c r="J162" s="8"/>
    </row>
    <row r="163" spans="9:10" x14ac:dyDescent="0.3">
      <c r="I163" s="8"/>
      <c r="J163" s="8"/>
    </row>
    <row r="164" spans="9:10" x14ac:dyDescent="0.3">
      <c r="I164" s="8"/>
      <c r="J164" s="8"/>
    </row>
    <row r="165" spans="9:10" x14ac:dyDescent="0.3">
      <c r="I165" s="8"/>
      <c r="J165" s="8"/>
    </row>
    <row r="166" spans="9:10" x14ac:dyDescent="0.3">
      <c r="I166" s="8"/>
      <c r="J166" s="8"/>
    </row>
    <row r="167" spans="9:10" x14ac:dyDescent="0.3">
      <c r="I167" s="8"/>
      <c r="J167" s="8"/>
    </row>
    <row r="168" spans="9:10" x14ac:dyDescent="0.3">
      <c r="I168" s="8"/>
      <c r="J168" s="8"/>
    </row>
    <row r="169" spans="9:10" x14ac:dyDescent="0.3">
      <c r="I169" s="8"/>
      <c r="J169" s="8"/>
    </row>
    <row r="170" spans="9:10" x14ac:dyDescent="0.3">
      <c r="I170" s="8"/>
      <c r="J170" s="8"/>
    </row>
    <row r="171" spans="9:10" x14ac:dyDescent="0.3">
      <c r="I171" s="8"/>
      <c r="J171" s="8"/>
    </row>
    <row r="172" spans="9:10" x14ac:dyDescent="0.3">
      <c r="I172" s="8"/>
      <c r="J172" s="8"/>
    </row>
    <row r="173" spans="9:10" x14ac:dyDescent="0.3">
      <c r="I173" s="8"/>
      <c r="J173" s="8"/>
    </row>
    <row r="174" spans="9:10" x14ac:dyDescent="0.3">
      <c r="I174" s="8"/>
      <c r="J174" s="8"/>
    </row>
    <row r="175" spans="9:10" x14ac:dyDescent="0.3">
      <c r="I175" s="8"/>
      <c r="J175" s="8"/>
    </row>
    <row r="176" spans="9:10" x14ac:dyDescent="0.3">
      <c r="I176" s="8"/>
      <c r="J176" s="8"/>
    </row>
    <row r="177" spans="9:10" x14ac:dyDescent="0.3">
      <c r="I177" s="8"/>
      <c r="J177" s="8"/>
    </row>
    <row r="178" spans="9:10" x14ac:dyDescent="0.3">
      <c r="I178" s="8"/>
      <c r="J178" s="8"/>
    </row>
    <row r="179" spans="9:10" x14ac:dyDescent="0.3">
      <c r="I179" s="8"/>
      <c r="J179" s="8"/>
    </row>
    <row r="180" spans="9:10" x14ac:dyDescent="0.3">
      <c r="I180" s="8"/>
      <c r="J180" s="8"/>
    </row>
    <row r="181" spans="9:10" x14ac:dyDescent="0.3">
      <c r="I181" s="8"/>
      <c r="J181" s="8"/>
    </row>
    <row r="182" spans="9:10" x14ac:dyDescent="0.3">
      <c r="I182" s="8"/>
      <c r="J182" s="8"/>
    </row>
    <row r="183" spans="9:10" x14ac:dyDescent="0.3">
      <c r="I183" s="8"/>
      <c r="J183" s="8"/>
    </row>
    <row r="184" spans="9:10" x14ac:dyDescent="0.3">
      <c r="I184" s="8"/>
      <c r="J184" s="8"/>
    </row>
    <row r="185" spans="9:10" x14ac:dyDescent="0.3">
      <c r="I185" s="8"/>
      <c r="J185" s="8"/>
    </row>
    <row r="186" spans="9:10" x14ac:dyDescent="0.3">
      <c r="I186" s="8"/>
      <c r="J186" s="8"/>
    </row>
    <row r="187" spans="9:10" x14ac:dyDescent="0.3">
      <c r="I187" s="8"/>
      <c r="J187" s="8"/>
    </row>
    <row r="188" spans="9:10" x14ac:dyDescent="0.3">
      <c r="I188" s="8"/>
      <c r="J188" s="8"/>
    </row>
    <row r="189" spans="9:10" x14ac:dyDescent="0.3">
      <c r="I189" s="8"/>
      <c r="J189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2023-07-12T10:40:06Z</dcterms:modified>
</cp:coreProperties>
</file>