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52B7F58B-748D-437F-A65A-89411FD7D92E}" xr6:coauthVersionLast="47" xr6:coauthVersionMax="47" xr10:uidLastSave="{00000000-0000-0000-0000-000000000000}"/>
  <bookViews>
    <workbookView xWindow="32025" yWindow="-1225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34" i="8"/>
  <c r="A3" i="8" l="1"/>
  <c r="C3" i="8"/>
  <c r="J3" i="8"/>
  <c r="A4" i="8"/>
  <c r="C4" i="8"/>
  <c r="J4" i="8"/>
  <c r="A5" i="8"/>
  <c r="C5" i="8"/>
  <c r="J5" i="8"/>
  <c r="A6" i="8"/>
  <c r="C6" i="8"/>
  <c r="J6" i="8"/>
  <c r="A7" i="8"/>
  <c r="C7" i="8"/>
  <c r="J7" i="8"/>
  <c r="A100" i="8"/>
  <c r="C100" i="8"/>
  <c r="A101" i="8"/>
  <c r="C101" i="8"/>
  <c r="A97" i="8"/>
  <c r="C97" i="8"/>
  <c r="A98" i="8"/>
  <c r="C98" i="8"/>
  <c r="A95" i="8"/>
  <c r="C95" i="8"/>
  <c r="A96" i="8"/>
  <c r="C96" i="8"/>
  <c r="B4" i="8" l="1"/>
  <c r="B6" i="8"/>
  <c r="B7" i="8"/>
  <c r="B3" i="8"/>
  <c r="B95" i="8"/>
  <c r="B5" i="8"/>
  <c r="B101" i="8"/>
  <c r="B96" i="8"/>
  <c r="B97" i="8"/>
  <c r="B100" i="8"/>
  <c r="B98" i="8"/>
  <c r="J8" i="8" l="1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2" i="8"/>
  <c r="A90" i="8" l="1"/>
  <c r="C90" i="8"/>
  <c r="A91" i="8"/>
  <c r="C91" i="8"/>
  <c r="A92" i="8"/>
  <c r="C92" i="8"/>
  <c r="A93" i="8"/>
  <c r="C93" i="8"/>
  <c r="A94" i="8"/>
  <c r="C94" i="8"/>
  <c r="A99" i="8"/>
  <c r="C99" i="8"/>
  <c r="A102" i="8"/>
  <c r="C102" i="8"/>
  <c r="A103" i="8"/>
  <c r="C103" i="8"/>
  <c r="B103" i="8"/>
  <c r="A104" i="8"/>
  <c r="C104" i="8"/>
  <c r="A105" i="8"/>
  <c r="C105" i="8"/>
  <c r="A106" i="8"/>
  <c r="C106" i="8"/>
  <c r="A107" i="8"/>
  <c r="C107" i="8"/>
  <c r="A108" i="8"/>
  <c r="C108" i="8"/>
  <c r="A109" i="8"/>
  <c r="C109" i="8"/>
  <c r="B109" i="8"/>
  <c r="A110" i="8"/>
  <c r="C110" i="8"/>
  <c r="A111" i="8"/>
  <c r="C111" i="8"/>
  <c r="A112" i="8"/>
  <c r="C112" i="8"/>
  <c r="A113" i="8"/>
  <c r="C113" i="8"/>
  <c r="B111" i="8" l="1"/>
  <c r="B105" i="8"/>
  <c r="B113" i="8"/>
  <c r="B99" i="8"/>
  <c r="B104" i="8"/>
  <c r="B108" i="8"/>
  <c r="B102" i="8"/>
  <c r="B112" i="8"/>
  <c r="B94" i="8"/>
  <c r="B107" i="8"/>
  <c r="B93" i="8"/>
  <c r="B91" i="8"/>
  <c r="B92" i="8"/>
  <c r="B90" i="8"/>
  <c r="B106" i="8"/>
  <c r="B110" i="8"/>
  <c r="A83" i="8" l="1"/>
  <c r="C83" i="8"/>
  <c r="A84" i="8"/>
  <c r="C84" i="8"/>
  <c r="A85" i="8"/>
  <c r="C85" i="8"/>
  <c r="A86" i="8"/>
  <c r="C86" i="8"/>
  <c r="A87" i="8"/>
  <c r="C87" i="8"/>
  <c r="A88" i="8"/>
  <c r="C88" i="8"/>
  <c r="A89" i="8"/>
  <c r="C89" i="8"/>
  <c r="B89" i="8" l="1"/>
  <c r="B84" i="8"/>
  <c r="B88" i="8"/>
  <c r="B85" i="8"/>
  <c r="B83" i="8"/>
  <c r="B87" i="8"/>
  <c r="B86" i="8"/>
  <c r="C76" i="8" l="1"/>
  <c r="C77" i="8"/>
  <c r="C78" i="8"/>
  <c r="C79" i="8"/>
  <c r="C80" i="8"/>
  <c r="C81" i="8"/>
  <c r="C82" i="8"/>
  <c r="A76" i="8"/>
  <c r="A77" i="8"/>
  <c r="A78" i="8"/>
  <c r="A79" i="8"/>
  <c r="A80" i="8"/>
  <c r="A81" i="8"/>
  <c r="A82" i="8"/>
  <c r="B82" i="8" l="1"/>
  <c r="B79" i="8"/>
  <c r="B77" i="8"/>
  <c r="B78" i="8"/>
  <c r="B76" i="8"/>
  <c r="B81" i="8"/>
  <c r="B80" i="8"/>
  <c r="I2" i="8" l="1"/>
  <c r="C69" i="8"/>
  <c r="C70" i="8"/>
  <c r="C71" i="8"/>
  <c r="C72" i="8"/>
  <c r="C73" i="8"/>
  <c r="C74" i="8"/>
  <c r="C75" i="8"/>
  <c r="A69" i="8"/>
  <c r="A70" i="8"/>
  <c r="A71" i="8"/>
  <c r="A72" i="8"/>
  <c r="A73" i="8"/>
  <c r="A74" i="8"/>
  <c r="A75" i="8"/>
  <c r="B74" i="8" l="1"/>
  <c r="B69" i="8"/>
  <c r="B73" i="8"/>
  <c r="B75" i="8"/>
  <c r="B70" i="8"/>
  <c r="B71" i="8"/>
  <c r="B72" i="8"/>
  <c r="B2" i="8" l="1"/>
  <c r="C65" i="8"/>
  <c r="C66" i="8"/>
  <c r="C67" i="8"/>
  <c r="C68" i="8"/>
  <c r="C64" i="8"/>
  <c r="A68" i="8" l="1"/>
  <c r="A67" i="8"/>
  <c r="A66" i="8"/>
  <c r="A65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2" i="8"/>
  <c r="A2" i="8"/>
  <c r="B26" i="8" l="1"/>
  <c r="B64" i="8"/>
  <c r="B24" i="8"/>
  <c r="B8" i="8"/>
  <c r="B16" i="8"/>
  <c r="B56" i="8"/>
  <c r="B32" i="8"/>
  <c r="B40" i="8"/>
  <c r="B48" i="8"/>
  <c r="B11" i="8"/>
  <c r="B19" i="8"/>
  <c r="B27" i="8"/>
  <c r="B35" i="8"/>
  <c r="B43" i="8"/>
  <c r="B51" i="8"/>
  <c r="B59" i="8"/>
  <c r="B67" i="8"/>
  <c r="B13" i="8"/>
  <c r="B21" i="8"/>
  <c r="B29" i="8"/>
  <c r="B37" i="8"/>
  <c r="B45" i="8"/>
  <c r="B61" i="8"/>
  <c r="B53" i="8"/>
  <c r="B68" i="8"/>
  <c r="B12" i="8"/>
  <c r="B20" i="8"/>
  <c r="B28" i="8"/>
  <c r="B36" i="8"/>
  <c r="B44" i="8"/>
  <c r="B52" i="8"/>
  <c r="B60" i="8"/>
  <c r="B10" i="8"/>
  <c r="B18" i="8"/>
  <c r="B34" i="8"/>
  <c r="B42" i="8"/>
  <c r="B50" i="8"/>
  <c r="B58" i="8"/>
  <c r="B66" i="8"/>
  <c r="B14" i="8"/>
  <c r="B22" i="8"/>
  <c r="B30" i="8"/>
  <c r="B38" i="8"/>
  <c r="B46" i="8"/>
  <c r="B54" i="8"/>
  <c r="B62" i="8"/>
  <c r="B9" i="8"/>
  <c r="B17" i="8"/>
  <c r="B25" i="8"/>
  <c r="B33" i="8"/>
  <c r="B41" i="8"/>
  <c r="B49" i="8"/>
  <c r="B57" i="8"/>
  <c r="B65" i="8"/>
  <c r="B15" i="8"/>
  <c r="B23" i="8"/>
  <c r="B31" i="8"/>
  <c r="B39" i="8"/>
  <c r="B47" i="8"/>
  <c r="B55" i="8"/>
  <c r="B63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<sst xmlns="http://schemas.openxmlformats.org/spreadsheetml/2006/main" count="16" uniqueCount="14">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</sst>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probe'!$A$2:$A$145</c:f>
              <c:numCache>
                <c:formatCode>0.0</c:formatCode>
                <c:ptCount val="144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51</c:v>
                </c:pt>
                <c:pt idx="13">
                  <c:v>55</c:v>
                </c:pt>
                <c:pt idx="14" formatCode="0">
                  <c:v>61</c:v>
                </c:pt>
                <c:pt idx="15" formatCode="0">
                  <c:v>65</c:v>
                </c:pt>
                <c:pt idx="16" formatCode="0">
                  <c:v>71</c:v>
                </c:pt>
                <c:pt idx="17" formatCode="0">
                  <c:v>75</c:v>
                </c:pt>
                <c:pt idx="18" formatCode="0">
                  <c:v>81</c:v>
                </c:pt>
                <c:pt idx="19" formatCode="0">
                  <c:v>85</c:v>
                </c:pt>
                <c:pt idx="20" formatCode="0">
                  <c:v>91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105</c:v>
                </c:pt>
                <c:pt idx="24" formatCode="0">
                  <c:v>110</c:v>
                </c:pt>
                <c:pt idx="25" formatCode="0">
                  <c:v>115</c:v>
                </c:pt>
                <c:pt idx="26" formatCode="0">
                  <c:v>121</c:v>
                </c:pt>
                <c:pt idx="27" formatCode="0">
                  <c:v>125</c:v>
                </c:pt>
                <c:pt idx="28" formatCode="0">
                  <c:v>131</c:v>
                </c:pt>
                <c:pt idx="29" formatCode="0">
                  <c:v>135</c:v>
                </c:pt>
                <c:pt idx="30" formatCode="0">
                  <c:v>141</c:v>
                </c:pt>
                <c:pt idx="31" formatCode="0">
                  <c:v>145</c:v>
                </c:pt>
                <c:pt idx="32" formatCode="0">
                  <c:v>151</c:v>
                </c:pt>
                <c:pt idx="33" formatCode="0">
                  <c:v>155</c:v>
                </c:pt>
                <c:pt idx="34" formatCode="0">
                  <c:v>161</c:v>
                </c:pt>
                <c:pt idx="35" formatCode="0">
                  <c:v>165</c:v>
                </c:pt>
                <c:pt idx="36" formatCode="0">
                  <c:v>171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525</c:v>
                </c:pt>
                <c:pt idx="52" formatCode="0">
                  <c:v>551</c:v>
                </c:pt>
                <c:pt idx="53" formatCode="0">
                  <c:v>575</c:v>
                </c:pt>
                <c:pt idx="54" formatCode="0">
                  <c:v>601</c:v>
                </c:pt>
                <c:pt idx="55" formatCode="0">
                  <c:v>625</c:v>
                </c:pt>
                <c:pt idx="56" formatCode="0">
                  <c:v>651</c:v>
                </c:pt>
                <c:pt idx="57" formatCode="0">
                  <c:v>675</c:v>
                </c:pt>
                <c:pt idx="58" formatCode="0">
                  <c:v>701</c:v>
                </c:pt>
                <c:pt idx="59" formatCode="0">
                  <c:v>725</c:v>
                </c:pt>
                <c:pt idx="60" formatCode="0">
                  <c:v>751</c:v>
                </c:pt>
                <c:pt idx="61" formatCode="0">
                  <c:v>801</c:v>
                </c:pt>
                <c:pt idx="62" formatCode="0">
                  <c:v>851</c:v>
                </c:pt>
                <c:pt idx="63" formatCode="0">
                  <c:v>901</c:v>
                </c:pt>
                <c:pt idx="64" formatCode="0">
                  <c:v>951</c:v>
                </c:pt>
                <c:pt idx="65" formatCode="0">
                  <c:v>1001</c:v>
                </c:pt>
                <c:pt idx="66" formatCode="0">
                  <c:v>1251</c:v>
                </c:pt>
                <c:pt idx="67" formatCode="0">
                  <c:v>1501</c:v>
                </c:pt>
                <c:pt idx="68" formatCode="0">
                  <c:v>1751</c:v>
                </c:pt>
                <c:pt idx="69" formatCode="0">
                  <c:v>2001</c:v>
                </c:pt>
                <c:pt idx="70" formatCode="0">
                  <c:v>2251</c:v>
                </c:pt>
                <c:pt idx="71" formatCode="0">
                  <c:v>2501</c:v>
                </c:pt>
                <c:pt idx="72" formatCode="0">
                  <c:v>2751</c:v>
                </c:pt>
                <c:pt idx="73" formatCode="0">
                  <c:v>3001</c:v>
                </c:pt>
                <c:pt idx="74" formatCode="0">
                  <c:v>3251</c:v>
                </c:pt>
                <c:pt idx="75" formatCode="0">
                  <c:v>3501</c:v>
                </c:pt>
                <c:pt idx="76" formatCode="0">
                  <c:v>3751</c:v>
                </c:pt>
                <c:pt idx="77" formatCode="0">
                  <c:v>4001</c:v>
                </c:pt>
                <c:pt idx="78" formatCode="0">
                  <c:v>4251</c:v>
                </c:pt>
                <c:pt idx="79" formatCode="0">
                  <c:v>4501</c:v>
                </c:pt>
                <c:pt idx="80" formatCode="0">
                  <c:v>4751</c:v>
                </c:pt>
                <c:pt idx="81" formatCode="0">
                  <c:v>5001</c:v>
                </c:pt>
                <c:pt idx="82" formatCode="0">
                  <c:v>5251</c:v>
                </c:pt>
                <c:pt idx="83" formatCode="0">
                  <c:v>5501</c:v>
                </c:pt>
                <c:pt idx="84" formatCode="0">
                  <c:v>5751</c:v>
                </c:pt>
                <c:pt idx="85" formatCode="0">
                  <c:v>6001</c:v>
                </c:pt>
                <c:pt idx="86" formatCode="0">
                  <c:v>6501</c:v>
                </c:pt>
                <c:pt idx="87" formatCode="0">
                  <c:v>7001</c:v>
                </c:pt>
                <c:pt idx="88" formatCode="0">
                  <c:v>7501</c:v>
                </c:pt>
                <c:pt idx="89" formatCode="0">
                  <c:v>8001</c:v>
                </c:pt>
                <c:pt idx="90" formatCode="0">
                  <c:v>8501</c:v>
                </c:pt>
                <c:pt idx="91" formatCode="0">
                  <c:v>9001</c:v>
                </c:pt>
                <c:pt idx="92" formatCode="0">
                  <c:v>10001</c:v>
                </c:pt>
                <c:pt idx="93" formatCode="0">
                  <c:v>12001</c:v>
                </c:pt>
                <c:pt idx="94" formatCode="0">
                  <c:v>14001</c:v>
                </c:pt>
                <c:pt idx="95" formatCode="0">
                  <c:v>16001</c:v>
                </c:pt>
                <c:pt idx="96" formatCode="0">
                  <c:v>18001</c:v>
                </c:pt>
                <c:pt idx="97" formatCode="0">
                  <c:v>20001</c:v>
                </c:pt>
                <c:pt idx="98" formatCode="0">
                  <c:v>22001</c:v>
                </c:pt>
                <c:pt idx="99" formatCode="0">
                  <c:v>26001</c:v>
                </c:pt>
                <c:pt idx="100" formatCode="0">
                  <c:v>30001</c:v>
                </c:pt>
                <c:pt idx="101" formatCode="0">
                  <c:v>40001</c:v>
                </c:pt>
                <c:pt idx="102" formatCode="0">
                  <c:v>50001</c:v>
                </c:pt>
                <c:pt idx="103" formatCode="0">
                  <c:v>60001</c:v>
                </c:pt>
                <c:pt idx="104" formatCode="0">
                  <c:v>70001</c:v>
                </c:pt>
                <c:pt idx="105" formatCode="0">
                  <c:v>80001</c:v>
                </c:pt>
                <c:pt idx="106" formatCode="0">
                  <c:v>90001</c:v>
                </c:pt>
                <c:pt idx="107" formatCode="0">
                  <c:v>100001</c:v>
                </c:pt>
                <c:pt idx="108" formatCode="0">
                  <c:v>105001</c:v>
                </c:pt>
                <c:pt idx="109" formatCode="0">
                  <c:v>110001</c:v>
                </c:pt>
                <c:pt idx="110" formatCode="0">
                  <c:v>115001</c:v>
                </c:pt>
                <c:pt idx="111" formatCode="0">
                  <c:v>120001</c:v>
                </c:pt>
              </c:numCache>
            </c:numRef>
          </c:xVal>
          <c:yVal>
            <c:numRef>
              <c:f>'1 Vpp Current probe'!$B$2:$B$145</c:f>
              <c:numCache>
                <c:formatCode>0.00</c:formatCode>
                <c:ptCount val="144"/>
                <c:pt idx="0">
                  <c:v>0.25176873335869149</c:v>
                </c:pt>
                <c:pt idx="1">
                  <c:v>0.24075187969924811</c:v>
                </c:pt>
                <c:pt idx="2">
                  <c:v>0.25268735806207421</c:v>
                </c:pt>
                <c:pt idx="3">
                  <c:v>0.25253230217862871</c:v>
                </c:pt>
                <c:pt idx="4">
                  <c:v>0.24853398698972379</c:v>
                </c:pt>
                <c:pt idx="5">
                  <c:v>0.24497052493683916</c:v>
                </c:pt>
                <c:pt idx="6">
                  <c:v>0.24703007518796991</c:v>
                </c:pt>
                <c:pt idx="7">
                  <c:v>0.24640822045772998</c:v>
                </c:pt>
                <c:pt idx="8">
                  <c:v>0.23724253108183332</c:v>
                </c:pt>
                <c:pt idx="9">
                  <c:v>0.23390581717451525</c:v>
                </c:pt>
                <c:pt idx="10">
                  <c:v>0.22651418115279054</c:v>
                </c:pt>
                <c:pt idx="11">
                  <c:v>0.22326385728588333</c:v>
                </c:pt>
                <c:pt idx="12">
                  <c:v>0.22013763129300978</c:v>
                </c:pt>
                <c:pt idx="13">
                  <c:v>0.21072453371592542</c:v>
                </c:pt>
                <c:pt idx="14">
                  <c:v>0.20392401676625346</c:v>
                </c:pt>
                <c:pt idx="15">
                  <c:v>0.19999999999999998</c:v>
                </c:pt>
                <c:pt idx="16">
                  <c:v>0.19368791208791211</c:v>
                </c:pt>
                <c:pt idx="17">
                  <c:v>0.18960720846820051</c:v>
                </c:pt>
                <c:pt idx="18">
                  <c:v>0.18249848077090028</c:v>
                </c:pt>
                <c:pt idx="19">
                  <c:v>0.17752071823204418</c:v>
                </c:pt>
                <c:pt idx="20">
                  <c:v>0.17253756977243448</c:v>
                </c:pt>
                <c:pt idx="21">
                  <c:v>0.16805401247756602</c:v>
                </c:pt>
                <c:pt idx="22">
                  <c:v>0.16181032290872108</c:v>
                </c:pt>
                <c:pt idx="23">
                  <c:v>0.15816154106116931</c:v>
                </c:pt>
                <c:pt idx="24">
                  <c:v>0.1537185210140655</c:v>
                </c:pt>
                <c:pt idx="25">
                  <c:v>0.15007568113017153</c:v>
                </c:pt>
                <c:pt idx="26">
                  <c:v>0.14483132932531728</c:v>
                </c:pt>
                <c:pt idx="27">
                  <c:v>0.14273447269695705</c:v>
                </c:pt>
                <c:pt idx="28">
                  <c:v>0.1377283294586516</c:v>
                </c:pt>
                <c:pt idx="29">
                  <c:v>0.13496190791652862</c:v>
                </c:pt>
                <c:pt idx="30">
                  <c:v>0.13089048444334406</c:v>
                </c:pt>
                <c:pt idx="31">
                  <c:v>0.12829240151640017</c:v>
                </c:pt>
                <c:pt idx="32">
                  <c:v>0.12502500833611205</c:v>
                </c:pt>
                <c:pt idx="33">
                  <c:v>0.1199000416493128</c:v>
                </c:pt>
                <c:pt idx="34">
                  <c:v>0.11827178975382567</c:v>
                </c:pt>
                <c:pt idx="35">
                  <c:v>0.11635173213989722</c:v>
                </c:pt>
                <c:pt idx="36">
                  <c:v>0.11311897640412098</c:v>
                </c:pt>
                <c:pt idx="37">
                  <c:v>0.11121433311214336</c:v>
                </c:pt>
                <c:pt idx="38">
                  <c:v>9.8483109216136441E-2</c:v>
                </c:pt>
                <c:pt idx="39">
                  <c:v>9.0057236304170091E-2</c:v>
                </c:pt>
                <c:pt idx="40">
                  <c:v>8.2522522522522526E-2</c:v>
                </c:pt>
                <c:pt idx="41">
                  <c:v>7.5437423562984107E-2</c:v>
                </c:pt>
                <c:pt idx="42">
                  <c:v>6.9398729020694147E-2</c:v>
                </c:pt>
                <c:pt idx="43">
                  <c:v>6.4794654498044335E-2</c:v>
                </c:pt>
                <c:pt idx="44">
                  <c:v>6.0439167208848413E-2</c:v>
                </c:pt>
                <c:pt idx="45">
                  <c:v>5.7063278768629364E-2</c:v>
                </c:pt>
                <c:pt idx="46">
                  <c:v>5.3278102664067573E-2</c:v>
                </c:pt>
                <c:pt idx="47">
                  <c:v>5.0513280104285477E-2</c:v>
                </c:pt>
                <c:pt idx="48">
                  <c:v>4.7673962757268859E-2</c:v>
                </c:pt>
                <c:pt idx="49">
                  <c:v>4.5636244684331043E-2</c:v>
                </c:pt>
                <c:pt idx="50">
                  <c:v>4.3319176739627568E-2</c:v>
                </c:pt>
                <c:pt idx="51">
                  <c:v>4.1228055850412337E-2</c:v>
                </c:pt>
                <c:pt idx="52">
                  <c:v>3.9666011787819255E-2</c:v>
                </c:pt>
                <c:pt idx="53">
                  <c:v>3.7641864268192979E-2</c:v>
                </c:pt>
                <c:pt idx="54">
                  <c:v>3.6535225210361323E-2</c:v>
                </c:pt>
                <c:pt idx="55">
                  <c:v>3.5131406044678057E-2</c:v>
                </c:pt>
                <c:pt idx="56">
                  <c:v>3.3730119691752741E-2</c:v>
                </c:pt>
                <c:pt idx="57">
                  <c:v>3.2661456190867959E-2</c:v>
                </c:pt>
                <c:pt idx="58">
                  <c:v>3.1046730501677711E-2</c:v>
                </c:pt>
                <c:pt idx="59">
                  <c:v>3.0524332295592337E-2</c:v>
                </c:pt>
                <c:pt idx="60">
                  <c:v>2.9357541899441342E-2</c:v>
                </c:pt>
                <c:pt idx="61">
                  <c:v>2.786671076566892E-2</c:v>
                </c:pt>
                <c:pt idx="62">
                  <c:v>2.6280422846840939E-2</c:v>
                </c:pt>
                <c:pt idx="63">
                  <c:v>2.4525185796862099E-2</c:v>
                </c:pt>
                <c:pt idx="64">
                  <c:v>2.3864646797299525E-2</c:v>
                </c:pt>
                <c:pt idx="65">
                  <c:v>2.264917058677891E-2</c:v>
                </c:pt>
                <c:pt idx="66">
                  <c:v>1.8283318260297624E-2</c:v>
                </c:pt>
                <c:pt idx="67">
                  <c:v>1.5608692073421681E-2</c:v>
                </c:pt>
                <c:pt idx="68">
                  <c:v>1.3388139059304702E-2</c:v>
                </c:pt>
                <c:pt idx="69">
                  <c:v>1.2095980311730927E-2</c:v>
                </c:pt>
                <c:pt idx="70">
                  <c:v>1.1354166666666667E-2</c:v>
                </c:pt>
                <c:pt idx="71">
                  <c:v>1.0851011548857398E-2</c:v>
                </c:pt>
                <c:pt idx="72">
                  <c:v>1.0096225018504811E-2</c:v>
                </c:pt>
                <c:pt idx="73">
                  <c:v>9.728532764701061E-3</c:v>
                </c:pt>
                <c:pt idx="74">
                  <c:v>9.1696011792645957E-3</c:v>
                </c:pt>
                <c:pt idx="75">
                  <c:v>9.0257926729094776E-3</c:v>
                </c:pt>
                <c:pt idx="76">
                  <c:v>8.6754371629351196E-3</c:v>
                </c:pt>
                <c:pt idx="77">
                  <c:v>8.880223298579756E-3</c:v>
                </c:pt>
                <c:pt idx="78">
                  <c:v>8.7910557785240394E-3</c:v>
                </c:pt>
                <c:pt idx="79">
                  <c:v>8.8001641362330726E-3</c:v>
                </c:pt>
                <c:pt idx="80">
                  <c:v>9.0965346534653459E-3</c:v>
                </c:pt>
                <c:pt idx="81">
                  <c:v>9.2545559495340966E-3</c:v>
                </c:pt>
                <c:pt idx="82">
                  <c:v>9.359947212141206E-3</c:v>
                </c:pt>
                <c:pt idx="83">
                  <c:v>9.3257682431872775E-3</c:v>
                </c:pt>
                <c:pt idx="84">
                  <c:v>9.0860036526647855E-3</c:v>
                </c:pt>
                <c:pt idx="85">
                  <c:v>9.6238608119304063E-3</c:v>
                </c:pt>
                <c:pt idx="86">
                  <c:v>9.7030770506759557E-3</c:v>
                </c:pt>
                <c:pt idx="87">
                  <c:v>1.0067153042613165E-2</c:v>
                </c:pt>
                <c:pt idx="88">
                  <c:v>1.0522381792223059E-2</c:v>
                </c:pt>
                <c:pt idx="89">
                  <c:v>1.0683260942198462E-2</c:v>
                </c:pt>
                <c:pt idx="90">
                  <c:v>1.1187222268801878E-2</c:v>
                </c:pt>
                <c:pt idx="91">
                  <c:v>1.154664892732413E-2</c:v>
                </c:pt>
                <c:pt idx="92">
                  <c:v>1.2840890078634766E-2</c:v>
                </c:pt>
                <c:pt idx="93">
                  <c:v>1.4607073520722543E-2</c:v>
                </c:pt>
                <c:pt idx="94">
                  <c:v>1.6378322933584068E-2</c:v>
                </c:pt>
                <c:pt idx="95">
                  <c:v>1.8190072125583372E-2</c:v>
                </c:pt>
                <c:pt idx="96">
                  <c:v>2.0040232836843003E-2</c:v>
                </c:pt>
                <c:pt idx="97">
                  <c:v>2.160356736906531E-2</c:v>
                </c:pt>
                <c:pt idx="98">
                  <c:v>2.3226373626373625E-2</c:v>
                </c:pt>
                <c:pt idx="99">
                  <c:v>2.6577046181984452E-2</c:v>
                </c:pt>
                <c:pt idx="100">
                  <c:v>2.904678416535942E-2</c:v>
                </c:pt>
                <c:pt idx="101">
                  <c:v>3.6589498571569311E-2</c:v>
                </c:pt>
                <c:pt idx="102">
                  <c:v>4.2447627191107305E-2</c:v>
                </c:pt>
                <c:pt idx="103">
                  <c:v>4.7980384865668871E-2</c:v>
                </c:pt>
                <c:pt idx="104">
                  <c:v>5.3695379468952545E-2</c:v>
                </c:pt>
                <c:pt idx="105">
                  <c:v>5.8971306107869992E-2</c:v>
                </c:pt>
                <c:pt idx="106">
                  <c:v>6.8533909574468074E-2</c:v>
                </c:pt>
                <c:pt idx="107">
                  <c:v>8.2162327718223585E-2</c:v>
                </c:pt>
                <c:pt idx="108">
                  <c:v>8.3036179751850681E-2</c:v>
                </c:pt>
                <c:pt idx="109">
                  <c:v>8.4062100815564492E-2</c:v>
                </c:pt>
                <c:pt idx="110">
                  <c:v>8.643513396507771E-2</c:v>
                </c:pt>
                <c:pt idx="111">
                  <c:v>8.8365474262721427E-2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probe'!$A$2:$A$145</c:f>
              <c:numCache>
                <c:formatCode>0.0</c:formatCode>
                <c:ptCount val="144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51</c:v>
                </c:pt>
                <c:pt idx="13">
                  <c:v>55</c:v>
                </c:pt>
                <c:pt idx="14" formatCode="0">
                  <c:v>61</c:v>
                </c:pt>
                <c:pt idx="15" formatCode="0">
                  <c:v>65</c:v>
                </c:pt>
                <c:pt idx="16" formatCode="0">
                  <c:v>71</c:v>
                </c:pt>
                <c:pt idx="17" formatCode="0">
                  <c:v>75</c:v>
                </c:pt>
                <c:pt idx="18" formatCode="0">
                  <c:v>81</c:v>
                </c:pt>
                <c:pt idx="19" formatCode="0">
                  <c:v>85</c:v>
                </c:pt>
                <c:pt idx="20" formatCode="0">
                  <c:v>91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105</c:v>
                </c:pt>
                <c:pt idx="24" formatCode="0">
                  <c:v>110</c:v>
                </c:pt>
                <c:pt idx="25" formatCode="0">
                  <c:v>115</c:v>
                </c:pt>
                <c:pt idx="26" formatCode="0">
                  <c:v>121</c:v>
                </c:pt>
                <c:pt idx="27" formatCode="0">
                  <c:v>125</c:v>
                </c:pt>
                <c:pt idx="28" formatCode="0">
                  <c:v>131</c:v>
                </c:pt>
                <c:pt idx="29" formatCode="0">
                  <c:v>135</c:v>
                </c:pt>
                <c:pt idx="30" formatCode="0">
                  <c:v>141</c:v>
                </c:pt>
                <c:pt idx="31" formatCode="0">
                  <c:v>145</c:v>
                </c:pt>
                <c:pt idx="32" formatCode="0">
                  <c:v>151</c:v>
                </c:pt>
                <c:pt idx="33" formatCode="0">
                  <c:v>155</c:v>
                </c:pt>
                <c:pt idx="34" formatCode="0">
                  <c:v>161</c:v>
                </c:pt>
                <c:pt idx="35" formatCode="0">
                  <c:v>165</c:v>
                </c:pt>
                <c:pt idx="36" formatCode="0">
                  <c:v>171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525</c:v>
                </c:pt>
                <c:pt idx="52" formatCode="0">
                  <c:v>551</c:v>
                </c:pt>
                <c:pt idx="53" formatCode="0">
                  <c:v>575</c:v>
                </c:pt>
                <c:pt idx="54" formatCode="0">
                  <c:v>601</c:v>
                </c:pt>
                <c:pt idx="55" formatCode="0">
                  <c:v>625</c:v>
                </c:pt>
                <c:pt idx="56" formatCode="0">
                  <c:v>651</c:v>
                </c:pt>
                <c:pt idx="57" formatCode="0">
                  <c:v>675</c:v>
                </c:pt>
                <c:pt idx="58" formatCode="0">
                  <c:v>701</c:v>
                </c:pt>
                <c:pt idx="59" formatCode="0">
                  <c:v>725</c:v>
                </c:pt>
                <c:pt idx="60" formatCode="0">
                  <c:v>751</c:v>
                </c:pt>
                <c:pt idx="61" formatCode="0">
                  <c:v>801</c:v>
                </c:pt>
                <c:pt idx="62" formatCode="0">
                  <c:v>851</c:v>
                </c:pt>
                <c:pt idx="63" formatCode="0">
                  <c:v>901</c:v>
                </c:pt>
                <c:pt idx="64" formatCode="0">
                  <c:v>951</c:v>
                </c:pt>
                <c:pt idx="65" formatCode="0">
                  <c:v>1001</c:v>
                </c:pt>
                <c:pt idx="66" formatCode="0">
                  <c:v>1251</c:v>
                </c:pt>
                <c:pt idx="67" formatCode="0">
                  <c:v>1501</c:v>
                </c:pt>
                <c:pt idx="68" formatCode="0">
                  <c:v>1751</c:v>
                </c:pt>
                <c:pt idx="69" formatCode="0">
                  <c:v>2001</c:v>
                </c:pt>
                <c:pt idx="70" formatCode="0">
                  <c:v>2251</c:v>
                </c:pt>
                <c:pt idx="71" formatCode="0">
                  <c:v>2501</c:v>
                </c:pt>
                <c:pt idx="72" formatCode="0">
                  <c:v>2751</c:v>
                </c:pt>
                <c:pt idx="73" formatCode="0">
                  <c:v>3001</c:v>
                </c:pt>
                <c:pt idx="74" formatCode="0">
                  <c:v>3251</c:v>
                </c:pt>
                <c:pt idx="75" formatCode="0">
                  <c:v>3501</c:v>
                </c:pt>
                <c:pt idx="76" formatCode="0">
                  <c:v>3751</c:v>
                </c:pt>
                <c:pt idx="77" formatCode="0">
                  <c:v>4001</c:v>
                </c:pt>
                <c:pt idx="78" formatCode="0">
                  <c:v>4251</c:v>
                </c:pt>
                <c:pt idx="79" formatCode="0">
                  <c:v>4501</c:v>
                </c:pt>
                <c:pt idx="80" formatCode="0">
                  <c:v>4751</c:v>
                </c:pt>
                <c:pt idx="81" formatCode="0">
                  <c:v>5001</c:v>
                </c:pt>
                <c:pt idx="82" formatCode="0">
                  <c:v>5251</c:v>
                </c:pt>
                <c:pt idx="83" formatCode="0">
                  <c:v>5501</c:v>
                </c:pt>
                <c:pt idx="84" formatCode="0">
                  <c:v>5751</c:v>
                </c:pt>
                <c:pt idx="85" formatCode="0">
                  <c:v>6001</c:v>
                </c:pt>
                <c:pt idx="86" formatCode="0">
                  <c:v>6501</c:v>
                </c:pt>
                <c:pt idx="87" formatCode="0">
                  <c:v>7001</c:v>
                </c:pt>
                <c:pt idx="88" formatCode="0">
                  <c:v>7501</c:v>
                </c:pt>
                <c:pt idx="89" formatCode="0">
                  <c:v>8001</c:v>
                </c:pt>
                <c:pt idx="90" formatCode="0">
                  <c:v>8501</c:v>
                </c:pt>
                <c:pt idx="91" formatCode="0">
                  <c:v>9001</c:v>
                </c:pt>
                <c:pt idx="92" formatCode="0">
                  <c:v>10001</c:v>
                </c:pt>
                <c:pt idx="93" formatCode="0">
                  <c:v>12001</c:v>
                </c:pt>
                <c:pt idx="94" formatCode="0">
                  <c:v>14001</c:v>
                </c:pt>
                <c:pt idx="95" formatCode="0">
                  <c:v>16001</c:v>
                </c:pt>
                <c:pt idx="96" formatCode="0">
                  <c:v>18001</c:v>
                </c:pt>
                <c:pt idx="97" formatCode="0">
                  <c:v>20001</c:v>
                </c:pt>
                <c:pt idx="98" formatCode="0">
                  <c:v>22001</c:v>
                </c:pt>
                <c:pt idx="99" formatCode="0">
                  <c:v>26001</c:v>
                </c:pt>
                <c:pt idx="100" formatCode="0">
                  <c:v>30001</c:v>
                </c:pt>
                <c:pt idx="101" formatCode="0">
                  <c:v>40001</c:v>
                </c:pt>
                <c:pt idx="102" formatCode="0">
                  <c:v>50001</c:v>
                </c:pt>
                <c:pt idx="103" formatCode="0">
                  <c:v>60001</c:v>
                </c:pt>
                <c:pt idx="104" formatCode="0">
                  <c:v>70001</c:v>
                </c:pt>
                <c:pt idx="105" formatCode="0">
                  <c:v>80001</c:v>
                </c:pt>
                <c:pt idx="106" formatCode="0">
                  <c:v>90001</c:v>
                </c:pt>
                <c:pt idx="107" formatCode="0">
                  <c:v>100001</c:v>
                </c:pt>
                <c:pt idx="108" formatCode="0">
                  <c:v>105001</c:v>
                </c:pt>
                <c:pt idx="109" formatCode="0">
                  <c:v>110001</c:v>
                </c:pt>
                <c:pt idx="110" formatCode="0">
                  <c:v>115001</c:v>
                </c:pt>
                <c:pt idx="111" formatCode="0">
                  <c:v>120001</c:v>
                </c:pt>
              </c:numCache>
            </c:numRef>
          </c:xVal>
          <c:yVal>
            <c:numRef>
              <c:f>'1 Vpp Current probe'!$C$2:$C$145</c:f>
              <c:numCache>
                <c:formatCode>0.00</c:formatCode>
                <c:ptCount val="144"/>
                <c:pt idx="0">
                  <c:v>-2.5499999999999998</c:v>
                </c:pt>
                <c:pt idx="1">
                  <c:v>-4.16</c:v>
                </c:pt>
                <c:pt idx="2">
                  <c:v>-7.6899999999999995</c:v>
                </c:pt>
                <c:pt idx="3">
                  <c:v>-9.19</c:v>
                </c:pt>
                <c:pt idx="4">
                  <c:v>-8.51</c:v>
                </c:pt>
                <c:pt idx="5">
                  <c:v>-11.5</c:v>
                </c:pt>
                <c:pt idx="6">
                  <c:v>-12.969999999999999</c:v>
                </c:pt>
                <c:pt idx="7">
                  <c:v>-16.34</c:v>
                </c:pt>
                <c:pt idx="8">
                  <c:v>-19.059999999999999</c:v>
                </c:pt>
                <c:pt idx="9">
                  <c:v>-21.16</c:v>
                </c:pt>
                <c:pt idx="10">
                  <c:v>-24.209999999999997</c:v>
                </c:pt>
                <c:pt idx="11">
                  <c:v>-27.2</c:v>
                </c:pt>
                <c:pt idx="12">
                  <c:v>-29.57</c:v>
                </c:pt>
                <c:pt idx="13">
                  <c:v>-32.019999999999996</c:v>
                </c:pt>
                <c:pt idx="14">
                  <c:v>-33.769999999999996</c:v>
                </c:pt>
                <c:pt idx="15">
                  <c:v>-35.71</c:v>
                </c:pt>
                <c:pt idx="16">
                  <c:v>-37.96</c:v>
                </c:pt>
                <c:pt idx="17">
                  <c:v>-39.839999999999996</c:v>
                </c:pt>
                <c:pt idx="18">
                  <c:v>-41.62</c:v>
                </c:pt>
                <c:pt idx="19">
                  <c:v>-43.17</c:v>
                </c:pt>
                <c:pt idx="20">
                  <c:v>-44.87</c:v>
                </c:pt>
                <c:pt idx="21">
                  <c:v>-46</c:v>
                </c:pt>
                <c:pt idx="22">
                  <c:v>-47.81</c:v>
                </c:pt>
                <c:pt idx="23">
                  <c:v>-48.69</c:v>
                </c:pt>
                <c:pt idx="24">
                  <c:v>-49.57</c:v>
                </c:pt>
                <c:pt idx="25">
                  <c:v>-50.57</c:v>
                </c:pt>
                <c:pt idx="26">
                  <c:v>-52.08</c:v>
                </c:pt>
                <c:pt idx="27">
                  <c:v>-52.81</c:v>
                </c:pt>
                <c:pt idx="28">
                  <c:v>-54.089999999999996</c:v>
                </c:pt>
                <c:pt idx="29">
                  <c:v>-54.67</c:v>
                </c:pt>
                <c:pt idx="30">
                  <c:v>-55.58</c:v>
                </c:pt>
                <c:pt idx="31">
                  <c:v>-56.28</c:v>
                </c:pt>
                <c:pt idx="32">
                  <c:v>-56.919999999999995</c:v>
                </c:pt>
                <c:pt idx="33">
                  <c:v>-57.59</c:v>
                </c:pt>
                <c:pt idx="34">
                  <c:v>-58.22</c:v>
                </c:pt>
                <c:pt idx="35">
                  <c:v>-59.05</c:v>
                </c:pt>
                <c:pt idx="36">
                  <c:v>-59.300000000000004</c:v>
                </c:pt>
                <c:pt idx="37">
                  <c:v>-59.84</c:v>
                </c:pt>
                <c:pt idx="38">
                  <c:v>-61.99</c:v>
                </c:pt>
                <c:pt idx="39">
                  <c:v>-64.040000000000006</c:v>
                </c:pt>
                <c:pt idx="40">
                  <c:v>-65.430000000000007</c:v>
                </c:pt>
                <c:pt idx="41">
                  <c:v>-66.53</c:v>
                </c:pt>
                <c:pt idx="42">
                  <c:v>-67.349999999999994</c:v>
                </c:pt>
                <c:pt idx="43">
                  <c:v>-67.78</c:v>
                </c:pt>
                <c:pt idx="44">
                  <c:v>-68.239999999999995</c:v>
                </c:pt>
                <c:pt idx="45">
                  <c:v>-68.86</c:v>
                </c:pt>
                <c:pt idx="46">
                  <c:v>-68.97</c:v>
                </c:pt>
                <c:pt idx="47">
                  <c:v>-68.930000000000007</c:v>
                </c:pt>
                <c:pt idx="48">
                  <c:v>-68.820000000000007</c:v>
                </c:pt>
                <c:pt idx="49">
                  <c:v>-68.930000000000007</c:v>
                </c:pt>
                <c:pt idx="50">
                  <c:v>-68.990000000000009</c:v>
                </c:pt>
                <c:pt idx="51">
                  <c:v>-69</c:v>
                </c:pt>
                <c:pt idx="52">
                  <c:v>-68.55</c:v>
                </c:pt>
                <c:pt idx="53">
                  <c:v>-68.72999999999999</c:v>
                </c:pt>
                <c:pt idx="54">
                  <c:v>-68.72</c:v>
                </c:pt>
                <c:pt idx="55">
                  <c:v>-68.440000000000012</c:v>
                </c:pt>
                <c:pt idx="56">
                  <c:v>-67.900000000000006</c:v>
                </c:pt>
                <c:pt idx="57">
                  <c:v>-68.03</c:v>
                </c:pt>
                <c:pt idx="58">
                  <c:v>-67.61</c:v>
                </c:pt>
                <c:pt idx="59">
                  <c:v>-66.98</c:v>
                </c:pt>
                <c:pt idx="60">
                  <c:v>-66.330000000000013</c:v>
                </c:pt>
                <c:pt idx="61">
                  <c:v>-65.89</c:v>
                </c:pt>
                <c:pt idx="62">
                  <c:v>-65.5</c:v>
                </c:pt>
                <c:pt idx="63">
                  <c:v>-64.529999999999987</c:v>
                </c:pt>
                <c:pt idx="64">
                  <c:v>-63.92</c:v>
                </c:pt>
                <c:pt idx="65">
                  <c:v>-62.56</c:v>
                </c:pt>
                <c:pt idx="66">
                  <c:v>-57.91</c:v>
                </c:pt>
                <c:pt idx="67">
                  <c:v>-53.78</c:v>
                </c:pt>
                <c:pt idx="68">
                  <c:v>-48.45</c:v>
                </c:pt>
                <c:pt idx="69">
                  <c:v>-44.160000000000004</c:v>
                </c:pt>
                <c:pt idx="70">
                  <c:v>-38.82</c:v>
                </c:pt>
                <c:pt idx="71">
                  <c:v>-33.89</c:v>
                </c:pt>
                <c:pt idx="72">
                  <c:v>-28.18</c:v>
                </c:pt>
                <c:pt idx="73">
                  <c:v>-24.529999999999998</c:v>
                </c:pt>
                <c:pt idx="74">
                  <c:v>-19.61</c:v>
                </c:pt>
                <c:pt idx="75">
                  <c:v>-14.819999999999999</c:v>
                </c:pt>
                <c:pt idx="76">
                  <c:v>-9.23</c:v>
                </c:pt>
                <c:pt idx="77">
                  <c:v>-8.9600000000000009</c:v>
                </c:pt>
                <c:pt idx="78">
                  <c:v>-1.2000000000000002</c:v>
                </c:pt>
                <c:pt idx="79">
                  <c:v>1.4799999999999995</c:v>
                </c:pt>
                <c:pt idx="80">
                  <c:v>1.7000000000000002</c:v>
                </c:pt>
                <c:pt idx="81">
                  <c:v>6.71</c:v>
                </c:pt>
                <c:pt idx="82">
                  <c:v>8.57</c:v>
                </c:pt>
                <c:pt idx="83">
                  <c:v>12.55</c:v>
                </c:pt>
                <c:pt idx="84">
                  <c:v>15.620000000000001</c:v>
                </c:pt>
                <c:pt idx="85">
                  <c:v>18.04</c:v>
                </c:pt>
                <c:pt idx="86">
                  <c:v>22.58</c:v>
                </c:pt>
                <c:pt idx="87">
                  <c:v>26.43</c:v>
                </c:pt>
                <c:pt idx="88">
                  <c:v>27.17</c:v>
                </c:pt>
                <c:pt idx="89">
                  <c:v>30.59</c:v>
                </c:pt>
                <c:pt idx="90">
                  <c:v>34</c:v>
                </c:pt>
                <c:pt idx="91">
                  <c:v>36.549999999999997</c:v>
                </c:pt>
                <c:pt idx="92">
                  <c:v>39.480000000000004</c:v>
                </c:pt>
                <c:pt idx="93">
                  <c:v>46.15</c:v>
                </c:pt>
                <c:pt idx="94">
                  <c:v>50.879999999999995</c:v>
                </c:pt>
                <c:pt idx="95">
                  <c:v>53.2</c:v>
                </c:pt>
                <c:pt idx="96">
                  <c:v>54.320000000000007</c:v>
                </c:pt>
                <c:pt idx="97">
                  <c:v>57.120000000000005</c:v>
                </c:pt>
                <c:pt idx="98">
                  <c:v>58.97</c:v>
                </c:pt>
                <c:pt idx="99">
                  <c:v>60.68</c:v>
                </c:pt>
                <c:pt idx="100">
                  <c:v>62.1</c:v>
                </c:pt>
                <c:pt idx="101">
                  <c:v>64.66</c:v>
                </c:pt>
                <c:pt idx="102">
                  <c:v>61.820000000000007</c:v>
                </c:pt>
                <c:pt idx="103">
                  <c:v>68.510000000000005</c:v>
                </c:pt>
                <c:pt idx="104">
                  <c:v>70.97</c:v>
                </c:pt>
                <c:pt idx="105">
                  <c:v>75.960000000000008</c:v>
                </c:pt>
                <c:pt idx="106">
                  <c:v>78.19</c:v>
                </c:pt>
                <c:pt idx="107">
                  <c:v>77.239999999999995</c:v>
                </c:pt>
                <c:pt idx="108">
                  <c:v>75.94</c:v>
                </c:pt>
                <c:pt idx="109">
                  <c:v>74.930000000000007</c:v>
                </c:pt>
                <c:pt idx="110">
                  <c:v>75.02</c:v>
                </c:pt>
                <c:pt idx="111">
                  <c:v>76.169999999999987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318584</xdr:colOff>
      <xdr:row>1</xdr:row>
      <xdr:rowOff>95699</xdr:rowOff>
    </xdr:from>
    <xdr:to>
      <xdr:col>7</xdr:col>
      <xdr:colOff>2287569</xdr:colOff>
      <xdr:row>16</xdr:row>
      <xdr:rowOff>147582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354777</xdr:colOff>
      <xdr:row>18</xdr:row>
      <xdr:rowOff>145339</xdr:rowOff>
    </xdr:from>
    <xdr:to>
      <xdr:col>7</xdr:col>
      <xdr:colOff>2300118</xdr:colOff>
      <xdr:row>34</xdr:row>
      <xdr:rowOff>14118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5"/>
  <sheetViews>
    <sheetView tabSelected="1" zoomScale="85" zoomScaleNormal="85" workbookViewId="0">
      <selection activeCell="H40" sqref="H4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7" si="0">K2</f>
        <v>5</v>
      </c>
      <c r="B2" s="1">
        <f t="shared" ref="B2:B36" si="1">I2/J2</f>
        <v>0.25176873335869149</v>
      </c>
      <c r="C2" s="1">
        <f t="shared" ref="C2:C36" si="2">S2-U2</f>
        <v>-2.5499999999999998</v>
      </c>
      <c r="F2" s="4"/>
      <c r="G2" s="2"/>
      <c r="I2" s="8">
        <f>O2*2.8/1000</f>
        <v>0.74132799999999999</v>
      </c>
      <c r="J2" s="8">
        <f>Q2*2.8/1</f>
        <v>2.94448</v>
      </c>
      <c r="K2">
        <v>5</v>
      </c>
      <c r="L2">
        <v>4.0000000000000001E-3</v>
      </c>
      <c r="M2">
        <v>0</v>
      </c>
      <c r="N2">
        <v>0</v>
      </c>
      <c r="O2">
        <v>264.76</v>
      </c>
      <c r="P2">
        <v>0</v>
      </c>
      <c r="Q2">
        <v>1.0516000000000001</v>
      </c>
      <c r="R2">
        <v>0</v>
      </c>
      <c r="S2">
        <v>0.91</v>
      </c>
      <c r="T2">
        <v>0</v>
      </c>
      <c r="U2">
        <v>3.46</v>
      </c>
      <c r="V2">
        <v>0</v>
      </c>
      <c r="W2">
        <v>0.60064399999999996</v>
      </c>
    </row>
    <row r="3" spans="1:23" x14ac:dyDescent="0.3">
      <c r="A3" s="2">
        <f t="shared" ref="A3:A7" si="3">K3</f>
        <v>7.5</v>
      </c>
      <c r="B3" s="1">
        <f t="shared" ref="B3:B7" si="4">I3/J3</f>
        <v>0.24075187969924811</v>
      </c>
      <c r="C3" s="1">
        <f t="shared" ref="C3:C7" si="5">S3-U3</f>
        <v>-4.16</v>
      </c>
      <c r="F3" s="4"/>
      <c r="G3" s="2"/>
      <c r="I3" s="8">
        <f t="shared" ref="I3:I66" si="6">O3*2.8/1000</f>
        <v>0.717248</v>
      </c>
      <c r="J3" s="8">
        <f t="shared" ref="J3:J7" si="7">Q3*2.8/1</f>
        <v>2.9792000000000001</v>
      </c>
      <c r="K3">
        <v>7.5</v>
      </c>
      <c r="L3">
        <v>4.0000000000000001E-3</v>
      </c>
      <c r="M3">
        <v>0</v>
      </c>
      <c r="N3">
        <v>1</v>
      </c>
      <c r="O3">
        <v>256.16000000000003</v>
      </c>
      <c r="P3">
        <v>1</v>
      </c>
      <c r="Q3">
        <v>1.0640000000000001</v>
      </c>
      <c r="R3">
        <v>1</v>
      </c>
      <c r="S3">
        <v>-1.58</v>
      </c>
      <c r="T3">
        <v>1</v>
      </c>
      <c r="U3">
        <v>2.58</v>
      </c>
      <c r="V3">
        <v>1</v>
      </c>
      <c r="W3">
        <v>0.60052499999999998</v>
      </c>
    </row>
    <row r="4" spans="1:23" x14ac:dyDescent="0.3">
      <c r="A4" s="2">
        <f t="shared" si="3"/>
        <v>10</v>
      </c>
      <c r="B4" s="1">
        <f t="shared" si="4"/>
        <v>0.25268735806207421</v>
      </c>
      <c r="C4" s="1">
        <f t="shared" si="5"/>
        <v>-7.6899999999999995</v>
      </c>
      <c r="F4" s="4"/>
      <c r="G4" s="2"/>
      <c r="I4" s="8">
        <f t="shared" si="6"/>
        <v>0.74771200000000004</v>
      </c>
      <c r="J4" s="8">
        <f t="shared" si="7"/>
        <v>2.9590399999999999</v>
      </c>
      <c r="K4">
        <v>10</v>
      </c>
      <c r="L4">
        <v>4.0000000000000001E-3</v>
      </c>
      <c r="M4">
        <v>0</v>
      </c>
      <c r="N4">
        <v>2</v>
      </c>
      <c r="O4">
        <v>267.04000000000002</v>
      </c>
      <c r="P4">
        <v>2</v>
      </c>
      <c r="Q4">
        <v>1.0568</v>
      </c>
      <c r="R4">
        <v>2</v>
      </c>
      <c r="S4">
        <v>-5.21</v>
      </c>
      <c r="T4">
        <v>2</v>
      </c>
      <c r="U4">
        <v>2.48</v>
      </c>
      <c r="V4">
        <v>2</v>
      </c>
      <c r="W4">
        <v>0.60050499999999996</v>
      </c>
    </row>
    <row r="5" spans="1:23" x14ac:dyDescent="0.3">
      <c r="A5" s="2">
        <f t="shared" si="3"/>
        <v>12.5</v>
      </c>
      <c r="B5" s="1">
        <f t="shared" si="4"/>
        <v>0.25253230217862871</v>
      </c>
      <c r="C5" s="1">
        <f t="shared" si="5"/>
        <v>-9.19</v>
      </c>
      <c r="F5" s="4"/>
      <c r="G5" s="2"/>
      <c r="I5" s="8">
        <f t="shared" si="6"/>
        <v>0.74972799999999995</v>
      </c>
      <c r="J5" s="8">
        <f t="shared" si="7"/>
        <v>2.9688399999999997</v>
      </c>
      <c r="K5">
        <v>12.5</v>
      </c>
      <c r="L5">
        <v>4.0000000000000001E-3</v>
      </c>
      <c r="M5">
        <v>0</v>
      </c>
      <c r="N5">
        <v>3</v>
      </c>
      <c r="O5">
        <v>267.76</v>
      </c>
      <c r="P5">
        <v>3</v>
      </c>
      <c r="Q5">
        <v>1.0603</v>
      </c>
      <c r="R5">
        <v>3</v>
      </c>
      <c r="S5">
        <v>-6.77</v>
      </c>
      <c r="T5">
        <v>3</v>
      </c>
      <c r="U5">
        <v>2.42</v>
      </c>
      <c r="V5">
        <v>3</v>
      </c>
      <c r="W5">
        <v>0.60061799999999999</v>
      </c>
    </row>
    <row r="6" spans="1:23" x14ac:dyDescent="0.3">
      <c r="A6" s="2">
        <f t="shared" si="3"/>
        <v>15</v>
      </c>
      <c r="B6" s="1">
        <f t="shared" si="4"/>
        <v>0.24853398698972379</v>
      </c>
      <c r="C6" s="1">
        <f t="shared" si="5"/>
        <v>-8.51</v>
      </c>
      <c r="F6" s="4"/>
      <c r="G6" s="2"/>
      <c r="I6" s="8">
        <f t="shared" si="6"/>
        <v>0.73813600000000001</v>
      </c>
      <c r="J6" s="8">
        <f t="shared" si="7"/>
        <v>2.9699599999999999</v>
      </c>
      <c r="K6">
        <v>15</v>
      </c>
      <c r="L6">
        <v>4.0000000000000001E-3</v>
      </c>
      <c r="M6">
        <v>0</v>
      </c>
      <c r="N6">
        <v>4</v>
      </c>
      <c r="O6">
        <v>263.62</v>
      </c>
      <c r="P6">
        <v>4</v>
      </c>
      <c r="Q6">
        <v>1.0607</v>
      </c>
      <c r="R6">
        <v>4</v>
      </c>
      <c r="S6">
        <v>-6.5</v>
      </c>
      <c r="T6">
        <v>4</v>
      </c>
      <c r="U6">
        <v>2.0099999999999998</v>
      </c>
      <c r="V6">
        <v>4</v>
      </c>
      <c r="W6">
        <v>0.600823</v>
      </c>
    </row>
    <row r="7" spans="1:23" x14ac:dyDescent="0.3">
      <c r="A7" s="2">
        <f t="shared" si="3"/>
        <v>17.5</v>
      </c>
      <c r="B7" s="1">
        <f t="shared" si="4"/>
        <v>0.24497052493683916</v>
      </c>
      <c r="C7" s="1">
        <f t="shared" si="5"/>
        <v>-11.5</v>
      </c>
      <c r="F7" s="4"/>
      <c r="G7" s="2"/>
      <c r="I7" s="8">
        <f t="shared" si="6"/>
        <v>0.73303999999999991</v>
      </c>
      <c r="J7" s="8">
        <f t="shared" si="7"/>
        <v>2.9923599999999997</v>
      </c>
      <c r="K7">
        <v>17.5</v>
      </c>
      <c r="L7">
        <v>4.0000000000000001E-3</v>
      </c>
      <c r="M7">
        <v>0</v>
      </c>
      <c r="N7">
        <v>5</v>
      </c>
      <c r="O7">
        <v>261.8</v>
      </c>
      <c r="P7">
        <v>5</v>
      </c>
      <c r="Q7">
        <v>1.0687</v>
      </c>
      <c r="R7">
        <v>5</v>
      </c>
      <c r="S7">
        <v>-8.9600000000000009</v>
      </c>
      <c r="T7">
        <v>5</v>
      </c>
      <c r="U7">
        <v>2.54</v>
      </c>
      <c r="V7">
        <v>5</v>
      </c>
      <c r="W7">
        <v>0.60069700000000004</v>
      </c>
    </row>
    <row r="8" spans="1:23" x14ac:dyDescent="0.3">
      <c r="A8" s="2">
        <f t="shared" si="0"/>
        <v>20</v>
      </c>
      <c r="B8" s="1">
        <f t="shared" si="1"/>
        <v>0.24703007518796991</v>
      </c>
      <c r="C8" s="1">
        <f t="shared" si="2"/>
        <v>-12.969999999999999</v>
      </c>
      <c r="F8" s="4"/>
      <c r="I8" s="8">
        <f t="shared" si="6"/>
        <v>0.73595199999999994</v>
      </c>
      <c r="J8" s="8">
        <f t="shared" ref="J4:J68" si="8">Q8*2.8/1</f>
        <v>2.9792000000000001</v>
      </c>
      <c r="K8">
        <v>20</v>
      </c>
      <c r="L8">
        <v>4.0000000000000001E-3</v>
      </c>
      <c r="M8">
        <v>0</v>
      </c>
      <c r="N8">
        <v>6</v>
      </c>
      <c r="O8">
        <v>262.83999999999997</v>
      </c>
      <c r="P8">
        <v>6</v>
      </c>
      <c r="Q8">
        <v>1.0640000000000001</v>
      </c>
      <c r="R8">
        <v>6</v>
      </c>
      <c r="S8">
        <v>-10.43</v>
      </c>
      <c r="T8">
        <v>6</v>
      </c>
      <c r="U8">
        <v>2.54</v>
      </c>
      <c r="V8">
        <v>6</v>
      </c>
      <c r="W8">
        <v>0.60060400000000003</v>
      </c>
    </row>
    <row r="9" spans="1:23" x14ac:dyDescent="0.3">
      <c r="A9" s="2">
        <f t="shared" si="0"/>
        <v>25</v>
      </c>
      <c r="B9" s="1">
        <f t="shared" si="1"/>
        <v>0.24640822045772998</v>
      </c>
      <c r="C9" s="1">
        <f t="shared" si="2"/>
        <v>-16.34</v>
      </c>
      <c r="F9" s="4"/>
      <c r="G9" s="3"/>
      <c r="H9" s="3"/>
      <c r="I9" s="8">
        <f t="shared" si="6"/>
        <v>0.7385839999999998</v>
      </c>
      <c r="J9" s="8">
        <f t="shared" si="8"/>
        <v>2.9973999999999998</v>
      </c>
      <c r="K9">
        <v>25</v>
      </c>
      <c r="L9">
        <v>4.0000000000000001E-3</v>
      </c>
      <c r="M9">
        <v>0</v>
      </c>
      <c r="N9">
        <v>7</v>
      </c>
      <c r="O9">
        <v>263.77999999999997</v>
      </c>
      <c r="P9">
        <v>7</v>
      </c>
      <c r="Q9">
        <v>1.0705</v>
      </c>
      <c r="R9">
        <v>7</v>
      </c>
      <c r="S9">
        <v>-13.41</v>
      </c>
      <c r="T9">
        <v>7</v>
      </c>
      <c r="U9">
        <v>2.93</v>
      </c>
      <c r="V9">
        <v>7</v>
      </c>
      <c r="W9">
        <v>0.60081200000000001</v>
      </c>
    </row>
    <row r="10" spans="1:23" x14ac:dyDescent="0.3">
      <c r="A10" s="2">
        <f t="shared" si="0"/>
        <v>30</v>
      </c>
      <c r="B10" s="1">
        <f t="shared" si="1"/>
        <v>0.23724253108183332</v>
      </c>
      <c r="C10" s="1">
        <f t="shared" si="2"/>
        <v>-19.059999999999999</v>
      </c>
      <c r="F10" s="4"/>
      <c r="G10" s="6"/>
      <c r="H10" s="3"/>
      <c r="I10" s="8">
        <f t="shared" si="6"/>
        <v>0.71595999999999993</v>
      </c>
      <c r="J10" s="8">
        <f t="shared" si="8"/>
        <v>3.0178400000000001</v>
      </c>
      <c r="K10">
        <v>30</v>
      </c>
      <c r="L10">
        <v>4.0000000000000001E-3</v>
      </c>
      <c r="M10">
        <v>0</v>
      </c>
      <c r="N10">
        <v>8</v>
      </c>
      <c r="O10">
        <v>255.7</v>
      </c>
      <c r="P10">
        <v>8</v>
      </c>
      <c r="Q10">
        <v>1.0778000000000001</v>
      </c>
      <c r="R10">
        <v>8</v>
      </c>
      <c r="S10">
        <v>-15.75</v>
      </c>
      <c r="T10">
        <v>8</v>
      </c>
      <c r="U10">
        <v>3.31</v>
      </c>
      <c r="V10">
        <v>8</v>
      </c>
      <c r="W10">
        <v>0.600823</v>
      </c>
    </row>
    <row r="11" spans="1:23" x14ac:dyDescent="0.3">
      <c r="A11" s="2">
        <f t="shared" si="0"/>
        <v>35</v>
      </c>
      <c r="B11" s="1">
        <f t="shared" si="1"/>
        <v>0.23390581717451525</v>
      </c>
      <c r="C11" s="1">
        <f t="shared" si="2"/>
        <v>-21.16</v>
      </c>
      <c r="G11" s="7"/>
      <c r="H11" s="3"/>
      <c r="I11" s="8">
        <f t="shared" si="6"/>
        <v>0.70929599999999993</v>
      </c>
      <c r="J11" s="8">
        <f t="shared" si="8"/>
        <v>3.0323999999999995</v>
      </c>
      <c r="K11">
        <v>35</v>
      </c>
      <c r="L11">
        <v>4.0000000000000001E-3</v>
      </c>
      <c r="M11">
        <v>0</v>
      </c>
      <c r="N11">
        <v>9</v>
      </c>
      <c r="O11">
        <v>253.32</v>
      </c>
      <c r="P11">
        <v>9</v>
      </c>
      <c r="Q11">
        <v>1.083</v>
      </c>
      <c r="R11">
        <v>9</v>
      </c>
      <c r="S11">
        <v>-17.809999999999999</v>
      </c>
      <c r="T11">
        <v>9</v>
      </c>
      <c r="U11">
        <v>3.35</v>
      </c>
      <c r="V11">
        <v>9</v>
      </c>
      <c r="W11">
        <v>0.60072800000000004</v>
      </c>
    </row>
    <row r="12" spans="1:23" x14ac:dyDescent="0.3">
      <c r="A12" s="2">
        <f t="shared" si="0"/>
        <v>40</v>
      </c>
      <c r="B12" s="1">
        <f t="shared" si="1"/>
        <v>0.22651418115279054</v>
      </c>
      <c r="C12" s="1">
        <f t="shared" si="2"/>
        <v>-24.209999999999997</v>
      </c>
      <c r="H12" s="3"/>
      <c r="I12" s="8">
        <f t="shared" si="6"/>
        <v>0.69322400000000006</v>
      </c>
      <c r="J12" s="8">
        <f t="shared" si="8"/>
        <v>3.0603999999999996</v>
      </c>
      <c r="K12">
        <v>40</v>
      </c>
      <c r="L12">
        <v>4.0000000000000001E-3</v>
      </c>
      <c r="M12">
        <v>0</v>
      </c>
      <c r="N12">
        <v>10</v>
      </c>
      <c r="O12">
        <v>247.58</v>
      </c>
      <c r="P12">
        <v>10</v>
      </c>
      <c r="Q12">
        <v>1.093</v>
      </c>
      <c r="R12">
        <v>10</v>
      </c>
      <c r="S12">
        <v>-20.58</v>
      </c>
      <c r="T12">
        <v>10</v>
      </c>
      <c r="U12">
        <v>3.63</v>
      </c>
      <c r="V12">
        <v>10</v>
      </c>
      <c r="W12">
        <v>0.600692</v>
      </c>
    </row>
    <row r="13" spans="1:23" x14ac:dyDescent="0.3">
      <c r="A13" s="2">
        <f t="shared" si="0"/>
        <v>45</v>
      </c>
      <c r="B13" s="1">
        <f t="shared" si="1"/>
        <v>0.22326385728588333</v>
      </c>
      <c r="C13" s="1">
        <f t="shared" si="2"/>
        <v>-27.2</v>
      </c>
      <c r="I13" s="8">
        <f t="shared" si="6"/>
        <v>0.68684000000000001</v>
      </c>
      <c r="J13" s="8">
        <f t="shared" si="8"/>
        <v>3.0763599999999998</v>
      </c>
      <c r="K13">
        <v>45</v>
      </c>
      <c r="L13">
        <v>4.0000000000000001E-3</v>
      </c>
      <c r="M13">
        <v>0</v>
      </c>
      <c r="N13">
        <v>11</v>
      </c>
      <c r="O13">
        <v>245.3</v>
      </c>
      <c r="P13">
        <v>11</v>
      </c>
      <c r="Q13">
        <v>1.0987</v>
      </c>
      <c r="R13">
        <v>11</v>
      </c>
      <c r="S13">
        <v>-23.06</v>
      </c>
      <c r="T13">
        <v>11</v>
      </c>
      <c r="U13">
        <v>4.1399999999999997</v>
      </c>
      <c r="V13">
        <v>11</v>
      </c>
      <c r="W13">
        <v>0.60050199999999998</v>
      </c>
    </row>
    <row r="14" spans="1:23" x14ac:dyDescent="0.3">
      <c r="A14" s="2">
        <f t="shared" si="0"/>
        <v>51</v>
      </c>
      <c r="B14" s="1">
        <f t="shared" si="1"/>
        <v>0.22013763129300978</v>
      </c>
      <c r="C14" s="1">
        <f t="shared" si="2"/>
        <v>-29.57</v>
      </c>
      <c r="I14" s="8">
        <f t="shared" si="6"/>
        <v>0.68073600000000001</v>
      </c>
      <c r="J14" s="8">
        <f t="shared" si="8"/>
        <v>3.09232</v>
      </c>
      <c r="K14">
        <v>51</v>
      </c>
      <c r="L14">
        <v>4.0000000000000001E-3</v>
      </c>
      <c r="M14">
        <v>0</v>
      </c>
      <c r="N14">
        <v>12</v>
      </c>
      <c r="O14">
        <v>243.12</v>
      </c>
      <c r="P14">
        <v>12</v>
      </c>
      <c r="Q14">
        <v>1.1044</v>
      </c>
      <c r="R14">
        <v>12</v>
      </c>
      <c r="S14">
        <v>-25.34</v>
      </c>
      <c r="T14">
        <v>12</v>
      </c>
      <c r="U14">
        <v>4.2300000000000004</v>
      </c>
      <c r="V14">
        <v>12</v>
      </c>
      <c r="W14">
        <v>0.60048900000000005</v>
      </c>
    </row>
    <row r="15" spans="1:23" x14ac:dyDescent="0.3">
      <c r="A15" s="2">
        <f t="shared" si="0"/>
        <v>55</v>
      </c>
      <c r="B15" s="1">
        <f t="shared" si="1"/>
        <v>0.21072453371592542</v>
      </c>
      <c r="C15" s="1">
        <f t="shared" si="2"/>
        <v>-32.019999999999996</v>
      </c>
      <c r="I15" s="8">
        <f t="shared" si="6"/>
        <v>0.65800000000000003</v>
      </c>
      <c r="J15" s="8">
        <f t="shared" si="8"/>
        <v>3.1225599999999996</v>
      </c>
      <c r="K15">
        <v>55</v>
      </c>
      <c r="L15">
        <v>4.0000000000000001E-3</v>
      </c>
      <c r="M15">
        <v>0</v>
      </c>
      <c r="N15">
        <v>13</v>
      </c>
      <c r="O15">
        <v>235</v>
      </c>
      <c r="P15">
        <v>13</v>
      </c>
      <c r="Q15">
        <v>1.1152</v>
      </c>
      <c r="R15">
        <v>13</v>
      </c>
      <c r="S15">
        <v>-27.59</v>
      </c>
      <c r="T15">
        <v>13</v>
      </c>
      <c r="U15">
        <v>4.43</v>
      </c>
      <c r="V15">
        <v>13</v>
      </c>
      <c r="W15">
        <v>0.60049200000000003</v>
      </c>
    </row>
    <row r="16" spans="1:23" x14ac:dyDescent="0.3">
      <c r="A16" s="5">
        <f t="shared" si="0"/>
        <v>61</v>
      </c>
      <c r="B16" s="1">
        <f t="shared" si="1"/>
        <v>0.20392401676625346</v>
      </c>
      <c r="C16" s="1">
        <f t="shared" si="2"/>
        <v>-33.769999999999996</v>
      </c>
      <c r="I16" s="8">
        <f t="shared" si="6"/>
        <v>0.64024799999999993</v>
      </c>
      <c r="J16" s="8">
        <f t="shared" si="8"/>
        <v>3.1396399999999995</v>
      </c>
      <c r="K16">
        <v>61</v>
      </c>
      <c r="L16">
        <v>4.0000000000000001E-3</v>
      </c>
      <c r="M16">
        <v>0</v>
      </c>
      <c r="N16">
        <v>14</v>
      </c>
      <c r="O16">
        <v>228.66</v>
      </c>
      <c r="P16">
        <v>14</v>
      </c>
      <c r="Q16">
        <v>1.1213</v>
      </c>
      <c r="R16">
        <v>14</v>
      </c>
      <c r="S16">
        <v>-29.34</v>
      </c>
      <c r="T16">
        <v>14</v>
      </c>
      <c r="U16">
        <v>4.43</v>
      </c>
      <c r="V16">
        <v>14</v>
      </c>
      <c r="W16">
        <v>0.60057199999999999</v>
      </c>
    </row>
    <row r="17" spans="1:23" x14ac:dyDescent="0.3">
      <c r="A17" s="5">
        <f t="shared" si="0"/>
        <v>65</v>
      </c>
      <c r="B17" s="1">
        <f t="shared" si="1"/>
        <v>0.19999999999999998</v>
      </c>
      <c r="C17" s="1">
        <f t="shared" si="2"/>
        <v>-35.71</v>
      </c>
      <c r="I17" s="8">
        <f t="shared" si="6"/>
        <v>0.63184799999999997</v>
      </c>
      <c r="J17" s="8">
        <f t="shared" si="8"/>
        <v>3.15924</v>
      </c>
      <c r="K17">
        <v>65</v>
      </c>
      <c r="L17">
        <v>4.0000000000000001E-3</v>
      </c>
      <c r="M17">
        <v>0</v>
      </c>
      <c r="N17">
        <v>15</v>
      </c>
      <c r="O17">
        <v>225.66</v>
      </c>
      <c r="P17">
        <v>15</v>
      </c>
      <c r="Q17">
        <v>1.1283000000000001</v>
      </c>
      <c r="R17">
        <v>15</v>
      </c>
      <c r="S17">
        <v>-31.16</v>
      </c>
      <c r="T17">
        <v>15</v>
      </c>
      <c r="U17">
        <v>4.55</v>
      </c>
      <c r="V17">
        <v>15</v>
      </c>
      <c r="W17">
        <v>0.60052000000000005</v>
      </c>
    </row>
    <row r="18" spans="1:23" x14ac:dyDescent="0.3">
      <c r="A18" s="5">
        <f t="shared" si="0"/>
        <v>71</v>
      </c>
      <c r="B18" s="1">
        <f t="shared" si="1"/>
        <v>0.19368791208791211</v>
      </c>
      <c r="C18" s="1">
        <f t="shared" si="2"/>
        <v>-37.96</v>
      </c>
      <c r="I18" s="8">
        <f t="shared" si="6"/>
        <v>0.616896</v>
      </c>
      <c r="J18" s="8">
        <f t="shared" si="8"/>
        <v>3.1849999999999996</v>
      </c>
      <c r="K18">
        <v>71</v>
      </c>
      <c r="L18">
        <v>4.0000000000000001E-3</v>
      </c>
      <c r="M18">
        <v>0</v>
      </c>
      <c r="N18">
        <v>16</v>
      </c>
      <c r="O18">
        <v>220.32</v>
      </c>
      <c r="P18">
        <v>16</v>
      </c>
      <c r="Q18">
        <v>1.1375</v>
      </c>
      <c r="R18">
        <v>16</v>
      </c>
      <c r="S18">
        <v>-33.32</v>
      </c>
      <c r="T18">
        <v>16</v>
      </c>
      <c r="U18">
        <v>4.6399999999999997</v>
      </c>
      <c r="V18">
        <v>16</v>
      </c>
      <c r="W18">
        <v>0.60057199999999999</v>
      </c>
    </row>
    <row r="19" spans="1:23" x14ac:dyDescent="0.3">
      <c r="A19" s="5">
        <f t="shared" si="0"/>
        <v>75</v>
      </c>
      <c r="B19" s="1">
        <f t="shared" si="1"/>
        <v>0.18960720846820051</v>
      </c>
      <c r="C19" s="1">
        <f t="shared" si="2"/>
        <v>-39.839999999999996</v>
      </c>
      <c r="I19" s="8">
        <f t="shared" si="6"/>
        <v>0.60687199999999997</v>
      </c>
      <c r="J19" s="8">
        <f t="shared" si="8"/>
        <v>3.2006799999999997</v>
      </c>
      <c r="K19">
        <v>75</v>
      </c>
      <c r="L19">
        <v>4.0000000000000001E-3</v>
      </c>
      <c r="M19">
        <v>0</v>
      </c>
      <c r="N19">
        <v>17</v>
      </c>
      <c r="O19">
        <v>216.74</v>
      </c>
      <c r="P19">
        <v>17</v>
      </c>
      <c r="Q19">
        <v>1.1431</v>
      </c>
      <c r="R19">
        <v>17</v>
      </c>
      <c r="S19">
        <v>-35.049999999999997</v>
      </c>
      <c r="T19">
        <v>17</v>
      </c>
      <c r="U19">
        <v>4.79</v>
      </c>
      <c r="V19">
        <v>17</v>
      </c>
      <c r="W19">
        <v>0.60042899999999999</v>
      </c>
    </row>
    <row r="20" spans="1:23" x14ac:dyDescent="0.3">
      <c r="A20" s="5">
        <f t="shared" si="0"/>
        <v>81</v>
      </c>
      <c r="B20" s="1">
        <f t="shared" si="1"/>
        <v>0.18249848077090028</v>
      </c>
      <c r="C20" s="1">
        <f t="shared" si="2"/>
        <v>-41.62</v>
      </c>
      <c r="I20" s="8">
        <f t="shared" si="6"/>
        <v>0.58861600000000003</v>
      </c>
      <c r="J20" s="8">
        <f t="shared" si="8"/>
        <v>3.2253199999999995</v>
      </c>
      <c r="K20">
        <v>81</v>
      </c>
      <c r="L20">
        <v>4.0000000000000001E-3</v>
      </c>
      <c r="M20">
        <v>0</v>
      </c>
      <c r="N20">
        <v>18</v>
      </c>
      <c r="O20">
        <v>210.22</v>
      </c>
      <c r="P20">
        <v>18</v>
      </c>
      <c r="Q20">
        <v>1.1518999999999999</v>
      </c>
      <c r="R20">
        <v>18</v>
      </c>
      <c r="S20">
        <v>-36.909999999999997</v>
      </c>
      <c r="T20">
        <v>18</v>
      </c>
      <c r="U20">
        <v>4.71</v>
      </c>
      <c r="V20">
        <v>18</v>
      </c>
      <c r="W20">
        <v>0.60054200000000002</v>
      </c>
    </row>
    <row r="21" spans="1:23" x14ac:dyDescent="0.3">
      <c r="A21" s="5">
        <f t="shared" si="0"/>
        <v>85</v>
      </c>
      <c r="B21" s="1">
        <f t="shared" si="1"/>
        <v>0.17752071823204418</v>
      </c>
      <c r="C21" s="1">
        <f t="shared" si="2"/>
        <v>-43.17</v>
      </c>
      <c r="I21" s="8">
        <f t="shared" si="6"/>
        <v>0.57579199999999997</v>
      </c>
      <c r="J21" s="8">
        <f t="shared" si="8"/>
        <v>3.2435200000000002</v>
      </c>
      <c r="K21">
        <v>85</v>
      </c>
      <c r="L21">
        <v>4.0000000000000001E-3</v>
      </c>
      <c r="M21">
        <v>0</v>
      </c>
      <c r="N21">
        <v>19</v>
      </c>
      <c r="O21">
        <v>205.64</v>
      </c>
      <c r="P21">
        <v>19</v>
      </c>
      <c r="Q21">
        <v>1.1584000000000001</v>
      </c>
      <c r="R21">
        <v>19</v>
      </c>
      <c r="S21">
        <v>-38.5</v>
      </c>
      <c r="T21">
        <v>19</v>
      </c>
      <c r="U21">
        <v>4.67</v>
      </c>
      <c r="V21">
        <v>19</v>
      </c>
      <c r="W21">
        <v>0.60049300000000005</v>
      </c>
    </row>
    <row r="22" spans="1:23" x14ac:dyDescent="0.3">
      <c r="A22" s="5">
        <f t="shared" si="0"/>
        <v>91</v>
      </c>
      <c r="B22" s="1">
        <f t="shared" si="1"/>
        <v>0.17253756977243448</v>
      </c>
      <c r="C22" s="1">
        <f t="shared" si="2"/>
        <v>-44.87</v>
      </c>
      <c r="I22" s="8">
        <f t="shared" si="6"/>
        <v>0.56257599999999985</v>
      </c>
      <c r="J22" s="8">
        <f t="shared" si="8"/>
        <v>3.2606000000000002</v>
      </c>
      <c r="K22">
        <v>91</v>
      </c>
      <c r="L22">
        <v>4.0000000000000001E-3</v>
      </c>
      <c r="M22">
        <v>0</v>
      </c>
      <c r="N22">
        <v>20</v>
      </c>
      <c r="O22">
        <v>200.92</v>
      </c>
      <c r="P22">
        <v>20</v>
      </c>
      <c r="Q22">
        <v>1.1645000000000001</v>
      </c>
      <c r="R22">
        <v>20</v>
      </c>
      <c r="S22">
        <v>-40.15</v>
      </c>
      <c r="T22">
        <v>20</v>
      </c>
      <c r="U22">
        <v>4.72</v>
      </c>
      <c r="V22">
        <v>20</v>
      </c>
      <c r="W22">
        <v>0.60051900000000002</v>
      </c>
    </row>
    <row r="23" spans="1:23" x14ac:dyDescent="0.3">
      <c r="A23" s="5">
        <f t="shared" si="0"/>
        <v>95</v>
      </c>
      <c r="B23" s="1">
        <f t="shared" si="1"/>
        <v>0.16805401247756602</v>
      </c>
      <c r="C23" s="1">
        <f t="shared" si="2"/>
        <v>-46</v>
      </c>
      <c r="I23" s="8">
        <f t="shared" si="6"/>
        <v>0.55059199999999986</v>
      </c>
      <c r="J23" s="8">
        <f t="shared" si="8"/>
        <v>3.2762799999999994</v>
      </c>
      <c r="K23">
        <v>95</v>
      </c>
      <c r="L23">
        <v>4.0000000000000001E-3</v>
      </c>
      <c r="M23">
        <v>0</v>
      </c>
      <c r="N23">
        <v>21</v>
      </c>
      <c r="O23">
        <v>196.64</v>
      </c>
      <c r="P23">
        <v>21</v>
      </c>
      <c r="Q23">
        <v>1.1700999999999999</v>
      </c>
      <c r="R23">
        <v>21</v>
      </c>
      <c r="S23">
        <v>-41.28</v>
      </c>
      <c r="T23">
        <v>21</v>
      </c>
      <c r="U23">
        <v>4.72</v>
      </c>
      <c r="V23">
        <v>21</v>
      </c>
      <c r="W23">
        <v>0.60055700000000001</v>
      </c>
    </row>
    <row r="24" spans="1:23" x14ac:dyDescent="0.3">
      <c r="A24" s="5">
        <f t="shared" si="0"/>
        <v>101</v>
      </c>
      <c r="B24" s="1">
        <f t="shared" si="1"/>
        <v>0.16181032290872108</v>
      </c>
      <c r="C24" s="1">
        <f t="shared" si="2"/>
        <v>-47.81</v>
      </c>
      <c r="I24" s="8">
        <f t="shared" si="6"/>
        <v>0.53457599999999994</v>
      </c>
      <c r="J24" s="8">
        <f t="shared" si="8"/>
        <v>3.3037199999999998</v>
      </c>
      <c r="K24">
        <v>101</v>
      </c>
      <c r="L24">
        <v>4.0000000000000001E-3</v>
      </c>
      <c r="M24">
        <v>0</v>
      </c>
      <c r="N24">
        <v>22</v>
      </c>
      <c r="O24">
        <v>190.92</v>
      </c>
      <c r="P24">
        <v>22</v>
      </c>
      <c r="Q24">
        <v>1.1798999999999999</v>
      </c>
      <c r="R24">
        <v>22</v>
      </c>
      <c r="S24">
        <v>-43.14</v>
      </c>
      <c r="T24">
        <v>22</v>
      </c>
      <c r="U24">
        <v>4.67</v>
      </c>
      <c r="V24">
        <v>22</v>
      </c>
      <c r="W24">
        <v>0.60074700000000003</v>
      </c>
    </row>
    <row r="25" spans="1:23" x14ac:dyDescent="0.3">
      <c r="A25" s="5">
        <f t="shared" si="0"/>
        <v>105</v>
      </c>
      <c r="B25" s="1">
        <f t="shared" si="1"/>
        <v>0.15816154106116931</v>
      </c>
      <c r="C25" s="1">
        <f t="shared" si="2"/>
        <v>-48.69</v>
      </c>
      <c r="I25" s="8">
        <f t="shared" si="6"/>
        <v>0.52415999999999996</v>
      </c>
      <c r="J25" s="8">
        <f t="shared" si="8"/>
        <v>3.3140799999999997</v>
      </c>
      <c r="K25">
        <v>105</v>
      </c>
      <c r="L25">
        <v>4.0000000000000001E-3</v>
      </c>
      <c r="M25">
        <v>0</v>
      </c>
      <c r="N25">
        <v>23</v>
      </c>
      <c r="O25">
        <v>187.2</v>
      </c>
      <c r="P25">
        <v>23</v>
      </c>
      <c r="Q25">
        <v>1.1836</v>
      </c>
      <c r="R25">
        <v>23</v>
      </c>
      <c r="S25">
        <v>-44.11</v>
      </c>
      <c r="T25">
        <v>23</v>
      </c>
      <c r="U25">
        <v>4.58</v>
      </c>
      <c r="V25">
        <v>23</v>
      </c>
      <c r="W25">
        <v>0.60052799999999995</v>
      </c>
    </row>
    <row r="26" spans="1:23" x14ac:dyDescent="0.3">
      <c r="A26" s="5">
        <f t="shared" si="0"/>
        <v>110</v>
      </c>
      <c r="B26" s="1">
        <f t="shared" si="1"/>
        <v>0.1537185210140655</v>
      </c>
      <c r="C26" s="1">
        <f t="shared" si="2"/>
        <v>-49.57</v>
      </c>
      <c r="I26" s="8">
        <f t="shared" si="6"/>
        <v>0.51102799999999993</v>
      </c>
      <c r="J26" s="8">
        <f t="shared" si="8"/>
        <v>3.3244400000000001</v>
      </c>
      <c r="K26">
        <v>110</v>
      </c>
      <c r="L26">
        <v>4.0000000000000001E-3</v>
      </c>
      <c r="M26">
        <v>0</v>
      </c>
      <c r="N26">
        <v>24</v>
      </c>
      <c r="O26">
        <v>182.51</v>
      </c>
      <c r="P26">
        <v>24</v>
      </c>
      <c r="Q26">
        <v>1.1873</v>
      </c>
      <c r="R26">
        <v>24</v>
      </c>
      <c r="S26">
        <v>-45.12</v>
      </c>
      <c r="T26">
        <v>24</v>
      </c>
      <c r="U26">
        <v>4.45</v>
      </c>
      <c r="V26">
        <v>24</v>
      </c>
      <c r="W26">
        <v>0.60052399999999995</v>
      </c>
    </row>
    <row r="27" spans="1:23" x14ac:dyDescent="0.3">
      <c r="A27" s="5">
        <f t="shared" si="0"/>
        <v>115</v>
      </c>
      <c r="B27" s="1">
        <f t="shared" si="1"/>
        <v>0.15007568113017153</v>
      </c>
      <c r="C27" s="1">
        <f t="shared" si="2"/>
        <v>-50.57</v>
      </c>
      <c r="I27" s="8">
        <f t="shared" si="6"/>
        <v>0.49971599999999994</v>
      </c>
      <c r="J27" s="8">
        <f t="shared" si="8"/>
        <v>3.3297599999999998</v>
      </c>
      <c r="K27">
        <v>115</v>
      </c>
      <c r="L27">
        <v>4.0000000000000001E-3</v>
      </c>
      <c r="M27">
        <v>0</v>
      </c>
      <c r="N27">
        <v>25</v>
      </c>
      <c r="O27">
        <v>178.47</v>
      </c>
      <c r="P27">
        <v>25</v>
      </c>
      <c r="Q27">
        <v>1.1892</v>
      </c>
      <c r="R27">
        <v>25</v>
      </c>
      <c r="S27">
        <v>-46.22</v>
      </c>
      <c r="T27">
        <v>25</v>
      </c>
      <c r="U27">
        <v>4.3499999999999996</v>
      </c>
      <c r="V27">
        <v>25</v>
      </c>
      <c r="W27">
        <v>0.60052700000000003</v>
      </c>
    </row>
    <row r="28" spans="1:23" x14ac:dyDescent="0.3">
      <c r="A28" s="5">
        <f t="shared" si="0"/>
        <v>121</v>
      </c>
      <c r="B28" s="1">
        <f t="shared" si="1"/>
        <v>0.14483132932531728</v>
      </c>
      <c r="C28" s="1">
        <f t="shared" si="2"/>
        <v>-52.08</v>
      </c>
      <c r="I28" s="8">
        <f t="shared" si="6"/>
        <v>0.48565999999999993</v>
      </c>
      <c r="J28" s="8">
        <f t="shared" si="8"/>
        <v>3.3532799999999998</v>
      </c>
      <c r="K28">
        <v>121</v>
      </c>
      <c r="L28">
        <v>4.0000000000000001E-3</v>
      </c>
      <c r="M28">
        <v>0</v>
      </c>
      <c r="N28">
        <v>26</v>
      </c>
      <c r="O28">
        <v>173.45</v>
      </c>
      <c r="P28">
        <v>26</v>
      </c>
      <c r="Q28">
        <v>1.1976</v>
      </c>
      <c r="R28">
        <v>26</v>
      </c>
      <c r="S28">
        <v>-47.85</v>
      </c>
      <c r="T28">
        <v>26</v>
      </c>
      <c r="U28">
        <v>4.2300000000000004</v>
      </c>
      <c r="V28">
        <v>26</v>
      </c>
      <c r="W28">
        <v>0.60052700000000003</v>
      </c>
    </row>
    <row r="29" spans="1:23" x14ac:dyDescent="0.3">
      <c r="A29" s="5">
        <f t="shared" si="0"/>
        <v>125</v>
      </c>
      <c r="B29" s="1">
        <f t="shared" si="1"/>
        <v>0.14273447269695705</v>
      </c>
      <c r="C29" s="1">
        <f t="shared" si="2"/>
        <v>-52.81</v>
      </c>
      <c r="I29" s="8">
        <f t="shared" si="6"/>
        <v>0.47938799999999998</v>
      </c>
      <c r="J29" s="8">
        <f t="shared" si="8"/>
        <v>3.3586</v>
      </c>
      <c r="K29">
        <v>125</v>
      </c>
      <c r="L29">
        <v>4.0000000000000001E-3</v>
      </c>
      <c r="M29">
        <v>0</v>
      </c>
      <c r="N29">
        <v>27</v>
      </c>
      <c r="O29">
        <v>171.21</v>
      </c>
      <c r="P29">
        <v>27</v>
      </c>
      <c r="Q29">
        <v>1.1995</v>
      </c>
      <c r="R29">
        <v>27</v>
      </c>
      <c r="S29">
        <v>-48.63</v>
      </c>
      <c r="T29">
        <v>27</v>
      </c>
      <c r="U29">
        <v>4.18</v>
      </c>
      <c r="V29">
        <v>27</v>
      </c>
      <c r="W29">
        <v>0.60045400000000004</v>
      </c>
    </row>
    <row r="30" spans="1:23" x14ac:dyDescent="0.3">
      <c r="A30" s="5">
        <f t="shared" si="0"/>
        <v>131</v>
      </c>
      <c r="B30" s="1">
        <f t="shared" si="1"/>
        <v>0.1377283294586516</v>
      </c>
      <c r="C30" s="1">
        <f t="shared" si="2"/>
        <v>-54.089999999999996</v>
      </c>
      <c r="I30" s="8">
        <f t="shared" si="6"/>
        <v>0.46446399999999993</v>
      </c>
      <c r="J30" s="8">
        <f t="shared" si="8"/>
        <v>3.3723199999999998</v>
      </c>
      <c r="K30">
        <v>131</v>
      </c>
      <c r="L30">
        <v>4.0000000000000001E-3</v>
      </c>
      <c r="M30">
        <v>0</v>
      </c>
      <c r="N30">
        <v>28</v>
      </c>
      <c r="O30">
        <v>165.88</v>
      </c>
      <c r="P30">
        <v>28</v>
      </c>
      <c r="Q30">
        <v>1.2043999999999999</v>
      </c>
      <c r="R30">
        <v>28</v>
      </c>
      <c r="S30">
        <v>-50.05</v>
      </c>
      <c r="T30">
        <v>28</v>
      </c>
      <c r="U30">
        <v>4.04</v>
      </c>
      <c r="V30">
        <v>28</v>
      </c>
      <c r="W30">
        <v>0.600464</v>
      </c>
    </row>
    <row r="31" spans="1:23" x14ac:dyDescent="0.3">
      <c r="A31" s="5">
        <f t="shared" si="0"/>
        <v>135</v>
      </c>
      <c r="B31" s="1">
        <f t="shared" si="1"/>
        <v>0.13496190791652862</v>
      </c>
      <c r="C31" s="1">
        <f t="shared" si="2"/>
        <v>-54.67</v>
      </c>
      <c r="I31" s="8">
        <f t="shared" si="6"/>
        <v>0.45634399999999992</v>
      </c>
      <c r="J31" s="8">
        <f t="shared" si="8"/>
        <v>3.3812799999999998</v>
      </c>
      <c r="K31">
        <v>135</v>
      </c>
      <c r="L31">
        <v>4.0000000000000001E-3</v>
      </c>
      <c r="M31">
        <v>0</v>
      </c>
      <c r="N31">
        <v>29</v>
      </c>
      <c r="O31">
        <v>162.97999999999999</v>
      </c>
      <c r="P31">
        <v>29</v>
      </c>
      <c r="Q31">
        <v>1.2076</v>
      </c>
      <c r="R31">
        <v>29</v>
      </c>
      <c r="S31">
        <v>-50.63</v>
      </c>
      <c r="T31">
        <v>29</v>
      </c>
      <c r="U31">
        <v>4.04</v>
      </c>
      <c r="V31">
        <v>29</v>
      </c>
      <c r="W31">
        <v>0.60042300000000004</v>
      </c>
    </row>
    <row r="32" spans="1:23" x14ac:dyDescent="0.3">
      <c r="A32" s="5">
        <f t="shared" si="0"/>
        <v>141</v>
      </c>
      <c r="B32" s="1">
        <f t="shared" si="1"/>
        <v>0.13089048444334406</v>
      </c>
      <c r="C32" s="1">
        <f t="shared" si="2"/>
        <v>-55.58</v>
      </c>
      <c r="I32" s="8">
        <f t="shared" si="6"/>
        <v>0.44407999999999997</v>
      </c>
      <c r="J32" s="8">
        <f t="shared" si="8"/>
        <v>3.39276</v>
      </c>
      <c r="K32">
        <v>141</v>
      </c>
      <c r="L32">
        <v>4.0000000000000001E-3</v>
      </c>
      <c r="M32">
        <v>0</v>
      </c>
      <c r="N32">
        <v>30</v>
      </c>
      <c r="O32">
        <v>158.6</v>
      </c>
      <c r="P32">
        <v>30</v>
      </c>
      <c r="Q32">
        <v>1.2117</v>
      </c>
      <c r="R32">
        <v>30</v>
      </c>
      <c r="S32">
        <v>-51.76</v>
      </c>
      <c r="T32">
        <v>30</v>
      </c>
      <c r="U32">
        <v>3.82</v>
      </c>
      <c r="V32">
        <v>30</v>
      </c>
      <c r="W32">
        <v>0.60052000000000005</v>
      </c>
    </row>
    <row r="33" spans="1:23" x14ac:dyDescent="0.3">
      <c r="A33" s="5">
        <f t="shared" si="0"/>
        <v>145</v>
      </c>
      <c r="B33" s="1">
        <f t="shared" si="1"/>
        <v>0.12829240151640017</v>
      </c>
      <c r="C33" s="1">
        <f t="shared" si="2"/>
        <v>-56.28</v>
      </c>
      <c r="I33" s="8">
        <f t="shared" si="6"/>
        <v>0.43587599999999993</v>
      </c>
      <c r="J33" s="8">
        <f t="shared" si="8"/>
        <v>3.3975200000000001</v>
      </c>
      <c r="K33">
        <v>145</v>
      </c>
      <c r="L33">
        <v>4.0000000000000001E-3</v>
      </c>
      <c r="M33">
        <v>0</v>
      </c>
      <c r="N33">
        <v>31</v>
      </c>
      <c r="O33">
        <v>155.66999999999999</v>
      </c>
      <c r="P33">
        <v>31</v>
      </c>
      <c r="Q33">
        <v>1.2134</v>
      </c>
      <c r="R33">
        <v>31</v>
      </c>
      <c r="S33">
        <v>-52.49</v>
      </c>
      <c r="T33">
        <v>31</v>
      </c>
      <c r="U33">
        <v>3.79</v>
      </c>
      <c r="V33">
        <v>31</v>
      </c>
      <c r="W33">
        <v>0.60056900000000002</v>
      </c>
    </row>
    <row r="34" spans="1:23" x14ac:dyDescent="0.3">
      <c r="A34" s="5">
        <f t="shared" si="0"/>
        <v>151</v>
      </c>
      <c r="B34" s="1">
        <f t="shared" si="1"/>
        <v>0.12502500833611205</v>
      </c>
      <c r="C34" s="1">
        <f t="shared" si="2"/>
        <v>-56.919999999999995</v>
      </c>
      <c r="I34" s="8">
        <f t="shared" si="6"/>
        <v>0.20997199999999999</v>
      </c>
      <c r="J34" s="8">
        <f>Q34*2.8/1000</f>
        <v>1.6794399999999998</v>
      </c>
      <c r="K34">
        <v>151</v>
      </c>
      <c r="L34">
        <v>2E-3</v>
      </c>
      <c r="M34">
        <v>0</v>
      </c>
      <c r="N34">
        <v>32</v>
      </c>
      <c r="O34">
        <v>74.989999999999995</v>
      </c>
      <c r="P34">
        <v>32</v>
      </c>
      <c r="Q34">
        <v>599.79999999999995</v>
      </c>
      <c r="R34">
        <v>32</v>
      </c>
      <c r="S34">
        <v>-53.44</v>
      </c>
      <c r="T34">
        <v>32</v>
      </c>
      <c r="U34">
        <v>3.48</v>
      </c>
      <c r="V34">
        <v>32</v>
      </c>
      <c r="W34">
        <v>0.60050300000000001</v>
      </c>
    </row>
    <row r="35" spans="1:23" x14ac:dyDescent="0.3">
      <c r="A35" s="5">
        <f t="shared" si="0"/>
        <v>155</v>
      </c>
      <c r="B35" s="1">
        <f t="shared" si="1"/>
        <v>0.1199000416493128</v>
      </c>
      <c r="C35" s="1">
        <f t="shared" si="2"/>
        <v>-57.59</v>
      </c>
      <c r="I35" s="8">
        <f t="shared" si="6"/>
        <v>0.201516</v>
      </c>
      <c r="J35" s="8">
        <f t="shared" ref="J35:J98" si="9">Q35*2.8/1000</f>
        <v>1.6806999999999999</v>
      </c>
      <c r="K35">
        <v>155</v>
      </c>
      <c r="L35">
        <v>2E-3</v>
      </c>
      <c r="M35">
        <v>0</v>
      </c>
      <c r="N35">
        <v>33</v>
      </c>
      <c r="O35">
        <v>71.97</v>
      </c>
      <c r="P35">
        <v>33</v>
      </c>
      <c r="Q35">
        <v>600.25</v>
      </c>
      <c r="R35">
        <v>33</v>
      </c>
      <c r="S35">
        <v>-54.34</v>
      </c>
      <c r="T35">
        <v>33</v>
      </c>
      <c r="U35">
        <v>3.25</v>
      </c>
      <c r="V35">
        <v>33</v>
      </c>
      <c r="W35">
        <v>0.60054399999999997</v>
      </c>
    </row>
    <row r="36" spans="1:23" x14ac:dyDescent="0.3">
      <c r="A36" s="5">
        <f t="shared" si="0"/>
        <v>161</v>
      </c>
      <c r="B36" s="1">
        <f t="shared" si="1"/>
        <v>0.11827178975382567</v>
      </c>
      <c r="C36" s="1">
        <f t="shared" si="2"/>
        <v>-58.22</v>
      </c>
      <c r="I36" s="8">
        <f t="shared" si="6"/>
        <v>0.19909399999999999</v>
      </c>
      <c r="J36" s="8">
        <f t="shared" si="9"/>
        <v>1.6833600000000002</v>
      </c>
      <c r="K36">
        <v>161</v>
      </c>
      <c r="L36">
        <v>2E-3</v>
      </c>
      <c r="M36">
        <v>0</v>
      </c>
      <c r="N36">
        <v>34</v>
      </c>
      <c r="O36">
        <v>71.105000000000004</v>
      </c>
      <c r="P36">
        <v>34</v>
      </c>
      <c r="Q36">
        <v>601.20000000000005</v>
      </c>
      <c r="R36">
        <v>34</v>
      </c>
      <c r="S36">
        <v>-54.89</v>
      </c>
      <c r="T36">
        <v>34</v>
      </c>
      <c r="U36">
        <v>3.33</v>
      </c>
      <c r="V36">
        <v>34</v>
      </c>
      <c r="W36">
        <v>0.60050000000000003</v>
      </c>
    </row>
    <row r="37" spans="1:23" x14ac:dyDescent="0.3">
      <c r="A37" s="5">
        <f t="shared" si="0"/>
        <v>165</v>
      </c>
      <c r="B37" s="1">
        <f t="shared" ref="B37:B68" si="10">I37/J37</f>
        <v>0.11635173213989722</v>
      </c>
      <c r="C37" s="1">
        <f t="shared" ref="C37:C68" si="11">S37-U37</f>
        <v>-59.05</v>
      </c>
      <c r="G37" s="6" t="s">
        <v>11</v>
      </c>
      <c r="I37" s="8">
        <f t="shared" si="6"/>
        <v>0.19654599999999997</v>
      </c>
      <c r="J37" s="8">
        <f t="shared" si="9"/>
        <v>1.6892399999999999</v>
      </c>
      <c r="K37">
        <v>165</v>
      </c>
      <c r="L37">
        <v>2E-3</v>
      </c>
      <c r="M37">
        <v>0</v>
      </c>
      <c r="N37">
        <v>35</v>
      </c>
      <c r="O37">
        <v>70.194999999999993</v>
      </c>
      <c r="P37">
        <v>35</v>
      </c>
      <c r="Q37">
        <v>603.29999999999995</v>
      </c>
      <c r="R37">
        <v>35</v>
      </c>
      <c r="S37">
        <v>-55.68</v>
      </c>
      <c r="T37">
        <v>35</v>
      </c>
      <c r="U37">
        <v>3.37</v>
      </c>
      <c r="V37">
        <v>35</v>
      </c>
      <c r="W37">
        <v>0.60051500000000002</v>
      </c>
    </row>
    <row r="38" spans="1:23" x14ac:dyDescent="0.3">
      <c r="A38" s="5">
        <f t="shared" si="0"/>
        <v>171</v>
      </c>
      <c r="B38" s="1">
        <f t="shared" si="10"/>
        <v>0.11311897640412098</v>
      </c>
      <c r="C38" s="1">
        <f t="shared" si="11"/>
        <v>-59.300000000000004</v>
      </c>
      <c r="G38" s="2">
        <v>30</v>
      </c>
      <c r="I38" s="8">
        <f t="shared" si="6"/>
        <v>0.19060999999999997</v>
      </c>
      <c r="J38" s="8">
        <f t="shared" si="9"/>
        <v>1.6850399999999996</v>
      </c>
      <c r="K38">
        <v>171</v>
      </c>
      <c r="L38">
        <v>2E-3</v>
      </c>
      <c r="M38">
        <v>0</v>
      </c>
      <c r="N38">
        <v>36</v>
      </c>
      <c r="O38">
        <v>68.075000000000003</v>
      </c>
      <c r="P38">
        <v>36</v>
      </c>
      <c r="Q38">
        <v>601.79999999999995</v>
      </c>
      <c r="R38">
        <v>36</v>
      </c>
      <c r="S38">
        <v>-56.27</v>
      </c>
      <c r="T38">
        <v>36</v>
      </c>
      <c r="U38">
        <v>3.03</v>
      </c>
      <c r="V38">
        <v>36</v>
      </c>
      <c r="W38">
        <v>0.600495</v>
      </c>
    </row>
    <row r="39" spans="1:23" x14ac:dyDescent="0.3">
      <c r="A39" s="5">
        <f t="shared" si="0"/>
        <v>175</v>
      </c>
      <c r="B39" s="1">
        <f t="shared" si="10"/>
        <v>0.11121433311214336</v>
      </c>
      <c r="C39" s="1">
        <f t="shared" si="11"/>
        <v>-59.84</v>
      </c>
      <c r="I39" s="8">
        <f t="shared" si="6"/>
        <v>0.18771200000000002</v>
      </c>
      <c r="J39" s="8">
        <f t="shared" si="9"/>
        <v>1.6878399999999998</v>
      </c>
      <c r="K39">
        <v>175</v>
      </c>
      <c r="L39">
        <v>2E-3</v>
      </c>
      <c r="M39">
        <v>0</v>
      </c>
      <c r="N39">
        <v>37</v>
      </c>
      <c r="O39">
        <v>67.040000000000006</v>
      </c>
      <c r="P39">
        <v>37</v>
      </c>
      <c r="Q39">
        <v>602.79999999999995</v>
      </c>
      <c r="R39">
        <v>37</v>
      </c>
      <c r="S39">
        <v>-56.84</v>
      </c>
      <c r="T39">
        <v>37</v>
      </c>
      <c r="U39">
        <v>3</v>
      </c>
      <c r="V39">
        <v>37</v>
      </c>
      <c r="W39">
        <v>0.60048599999999996</v>
      </c>
    </row>
    <row r="40" spans="1:23" x14ac:dyDescent="0.3">
      <c r="A40" s="5">
        <f t="shared" si="0"/>
        <v>201</v>
      </c>
      <c r="B40" s="1">
        <f t="shared" si="10"/>
        <v>9.8483109216136441E-2</v>
      </c>
      <c r="C40" s="1">
        <f t="shared" si="11"/>
        <v>-61.99</v>
      </c>
      <c r="I40" s="8">
        <f t="shared" si="6"/>
        <v>0.168154</v>
      </c>
      <c r="J40" s="8">
        <f t="shared" si="9"/>
        <v>1.7074399999999998</v>
      </c>
      <c r="K40">
        <v>201</v>
      </c>
      <c r="L40">
        <v>2E-3</v>
      </c>
      <c r="M40">
        <v>0</v>
      </c>
      <c r="N40">
        <v>38</v>
      </c>
      <c r="O40">
        <v>60.055</v>
      </c>
      <c r="P40">
        <v>38</v>
      </c>
      <c r="Q40">
        <v>609.79999999999995</v>
      </c>
      <c r="R40">
        <v>38</v>
      </c>
      <c r="S40">
        <v>-59.5</v>
      </c>
      <c r="T40">
        <v>38</v>
      </c>
      <c r="U40">
        <v>2.4900000000000002</v>
      </c>
      <c r="V40">
        <v>38</v>
      </c>
      <c r="W40">
        <v>0.60047600000000001</v>
      </c>
    </row>
    <row r="41" spans="1:23" x14ac:dyDescent="0.3">
      <c r="A41" s="5">
        <f t="shared" si="0"/>
        <v>225</v>
      </c>
      <c r="B41" s="1">
        <f t="shared" si="10"/>
        <v>9.0057236304170091E-2</v>
      </c>
      <c r="C41" s="1">
        <f t="shared" si="11"/>
        <v>-64.040000000000006</v>
      </c>
      <c r="I41" s="8">
        <f t="shared" si="6"/>
        <v>0.154196</v>
      </c>
      <c r="J41" s="8">
        <f t="shared" si="9"/>
        <v>1.7121999999999997</v>
      </c>
      <c r="K41">
        <v>225</v>
      </c>
      <c r="L41">
        <v>2E-3</v>
      </c>
      <c r="M41">
        <v>0</v>
      </c>
      <c r="N41">
        <v>39</v>
      </c>
      <c r="O41">
        <v>55.07</v>
      </c>
      <c r="P41">
        <v>39</v>
      </c>
      <c r="Q41">
        <v>611.5</v>
      </c>
      <c r="R41">
        <v>39</v>
      </c>
      <c r="S41">
        <v>-62.02</v>
      </c>
      <c r="T41">
        <v>39</v>
      </c>
      <c r="U41">
        <v>2.02</v>
      </c>
      <c r="V41">
        <v>39</v>
      </c>
      <c r="W41">
        <v>0.600468</v>
      </c>
    </row>
    <row r="42" spans="1:23" x14ac:dyDescent="0.3">
      <c r="A42" s="5">
        <f t="shared" si="0"/>
        <v>251</v>
      </c>
      <c r="B42" s="1">
        <f t="shared" si="10"/>
        <v>8.2522522522522526E-2</v>
      </c>
      <c r="C42" s="1">
        <f t="shared" si="11"/>
        <v>-65.430000000000007</v>
      </c>
      <c r="I42" s="8">
        <f t="shared" si="6"/>
        <v>0.14106399999999999</v>
      </c>
      <c r="J42" s="8">
        <f t="shared" si="9"/>
        <v>1.7093999999999998</v>
      </c>
      <c r="K42">
        <v>251</v>
      </c>
      <c r="L42">
        <v>2E-3</v>
      </c>
      <c r="M42">
        <v>0</v>
      </c>
      <c r="N42">
        <v>40</v>
      </c>
      <c r="O42">
        <v>50.38</v>
      </c>
      <c r="P42">
        <v>40</v>
      </c>
      <c r="Q42">
        <v>610.5</v>
      </c>
      <c r="R42">
        <v>40</v>
      </c>
      <c r="S42">
        <v>-63.77</v>
      </c>
      <c r="T42">
        <v>40</v>
      </c>
      <c r="U42">
        <v>1.66</v>
      </c>
      <c r="V42">
        <v>40</v>
      </c>
      <c r="W42">
        <v>0.60044699999999995</v>
      </c>
    </row>
    <row r="43" spans="1:23" x14ac:dyDescent="0.3">
      <c r="A43" s="5">
        <f t="shared" si="0"/>
        <v>275</v>
      </c>
      <c r="B43" s="1">
        <f t="shared" si="10"/>
        <v>7.5437423562984107E-2</v>
      </c>
      <c r="C43" s="1">
        <f t="shared" si="11"/>
        <v>-66.53</v>
      </c>
      <c r="I43" s="8">
        <f t="shared" si="6"/>
        <v>0.1295336</v>
      </c>
      <c r="J43" s="8">
        <f t="shared" si="9"/>
        <v>1.7170999999999998</v>
      </c>
      <c r="K43">
        <v>275</v>
      </c>
      <c r="L43">
        <v>2E-3</v>
      </c>
      <c r="M43">
        <v>0</v>
      </c>
      <c r="N43">
        <v>41</v>
      </c>
      <c r="O43">
        <v>46.262</v>
      </c>
      <c r="P43">
        <v>41</v>
      </c>
      <c r="Q43">
        <v>613.25</v>
      </c>
      <c r="R43">
        <v>41</v>
      </c>
      <c r="S43">
        <v>-65.260000000000005</v>
      </c>
      <c r="T43">
        <v>41</v>
      </c>
      <c r="U43">
        <v>1.27</v>
      </c>
      <c r="V43">
        <v>41</v>
      </c>
      <c r="W43">
        <v>0.60040499999999997</v>
      </c>
    </row>
    <row r="44" spans="1:23" x14ac:dyDescent="0.3">
      <c r="A44" s="5">
        <f t="shared" si="0"/>
        <v>301</v>
      </c>
      <c r="B44" s="1">
        <f t="shared" si="10"/>
        <v>6.9398729020694147E-2</v>
      </c>
      <c r="C44" s="1">
        <f t="shared" si="11"/>
        <v>-67.349999999999994</v>
      </c>
      <c r="I44" s="8">
        <f t="shared" si="6"/>
        <v>0.119252</v>
      </c>
      <c r="J44" s="8">
        <f t="shared" si="9"/>
        <v>1.7183600000000001</v>
      </c>
      <c r="K44">
        <v>301</v>
      </c>
      <c r="L44">
        <v>2E-3</v>
      </c>
      <c r="M44">
        <v>0</v>
      </c>
      <c r="N44">
        <v>42</v>
      </c>
      <c r="O44">
        <v>42.59</v>
      </c>
      <c r="P44">
        <v>42</v>
      </c>
      <c r="Q44">
        <v>613.70000000000005</v>
      </c>
      <c r="R44">
        <v>42</v>
      </c>
      <c r="S44">
        <v>-66.349999999999994</v>
      </c>
      <c r="T44">
        <v>42</v>
      </c>
      <c r="U44">
        <v>1</v>
      </c>
      <c r="V44">
        <v>42</v>
      </c>
      <c r="W44">
        <v>0.60053500000000004</v>
      </c>
    </row>
    <row r="45" spans="1:23" x14ac:dyDescent="0.3">
      <c r="A45" s="5">
        <f t="shared" si="0"/>
        <v>325</v>
      </c>
      <c r="B45" s="1">
        <f t="shared" si="10"/>
        <v>6.4794654498044335E-2</v>
      </c>
      <c r="C45" s="1">
        <f t="shared" si="11"/>
        <v>-67.78</v>
      </c>
      <c r="I45" s="8">
        <f t="shared" si="6"/>
        <v>0.1113224</v>
      </c>
      <c r="J45" s="8">
        <f t="shared" si="9"/>
        <v>1.7180799999999998</v>
      </c>
      <c r="K45">
        <v>325</v>
      </c>
      <c r="L45">
        <v>2E-3</v>
      </c>
      <c r="M45">
        <v>0</v>
      </c>
      <c r="N45">
        <v>43</v>
      </c>
      <c r="O45">
        <v>39.758000000000003</v>
      </c>
      <c r="P45">
        <v>43</v>
      </c>
      <c r="Q45">
        <v>613.6</v>
      </c>
      <c r="R45">
        <v>43</v>
      </c>
      <c r="S45">
        <v>-67.08</v>
      </c>
      <c r="T45">
        <v>43</v>
      </c>
      <c r="U45">
        <v>0.7</v>
      </c>
      <c r="V45">
        <v>43</v>
      </c>
      <c r="W45">
        <v>0.60056500000000002</v>
      </c>
    </row>
    <row r="46" spans="1:23" x14ac:dyDescent="0.3">
      <c r="A46" s="5">
        <f t="shared" si="0"/>
        <v>351</v>
      </c>
      <c r="B46" s="1">
        <f t="shared" si="10"/>
        <v>6.0439167208848413E-2</v>
      </c>
      <c r="C46" s="1">
        <f t="shared" si="11"/>
        <v>-68.239999999999995</v>
      </c>
      <c r="I46" s="8">
        <f t="shared" si="6"/>
        <v>0.10404240000000001</v>
      </c>
      <c r="J46" s="8">
        <f t="shared" si="9"/>
        <v>1.7214399999999999</v>
      </c>
      <c r="K46">
        <v>351</v>
      </c>
      <c r="L46">
        <v>2E-3</v>
      </c>
      <c r="M46">
        <v>0</v>
      </c>
      <c r="N46">
        <v>44</v>
      </c>
      <c r="O46">
        <v>37.158000000000001</v>
      </c>
      <c r="P46">
        <v>44</v>
      </c>
      <c r="Q46">
        <v>614.79999999999995</v>
      </c>
      <c r="R46">
        <v>44</v>
      </c>
      <c r="S46">
        <v>-67.61</v>
      </c>
      <c r="T46">
        <v>44</v>
      </c>
      <c r="U46">
        <v>0.63</v>
      </c>
      <c r="V46">
        <v>44</v>
      </c>
      <c r="W46">
        <v>0.60050000000000003</v>
      </c>
    </row>
    <row r="47" spans="1:23" x14ac:dyDescent="0.3">
      <c r="A47" s="5">
        <f t="shared" si="0"/>
        <v>375</v>
      </c>
      <c r="B47" s="1">
        <f t="shared" si="10"/>
        <v>5.7063278768629364E-2</v>
      </c>
      <c r="C47" s="1">
        <f t="shared" si="11"/>
        <v>-68.86</v>
      </c>
      <c r="I47" s="8">
        <f t="shared" si="6"/>
        <v>9.8095199999999994E-2</v>
      </c>
      <c r="J47" s="8">
        <f t="shared" si="9"/>
        <v>1.71906</v>
      </c>
      <c r="K47">
        <v>375</v>
      </c>
      <c r="L47">
        <v>2E-3</v>
      </c>
      <c r="M47">
        <v>0</v>
      </c>
      <c r="N47">
        <v>45</v>
      </c>
      <c r="O47">
        <v>35.033999999999999</v>
      </c>
      <c r="P47">
        <v>45</v>
      </c>
      <c r="Q47">
        <v>613.95000000000005</v>
      </c>
      <c r="R47">
        <v>45</v>
      </c>
      <c r="S47">
        <v>-68.55</v>
      </c>
      <c r="T47">
        <v>45</v>
      </c>
      <c r="U47">
        <v>0.31</v>
      </c>
      <c r="V47">
        <v>45</v>
      </c>
      <c r="W47">
        <v>0.60043100000000005</v>
      </c>
    </row>
    <row r="48" spans="1:23" x14ac:dyDescent="0.3">
      <c r="A48" s="5">
        <f t="shared" si="0"/>
        <v>401</v>
      </c>
      <c r="B48" s="1">
        <f t="shared" si="10"/>
        <v>5.3278102664067573E-2</v>
      </c>
      <c r="C48" s="1">
        <f t="shared" si="11"/>
        <v>-68.97</v>
      </c>
      <c r="I48" s="8">
        <f t="shared" si="6"/>
        <v>9.1834399999999997E-2</v>
      </c>
      <c r="J48" s="8">
        <f t="shared" si="9"/>
        <v>1.7236800000000001</v>
      </c>
      <c r="K48">
        <v>401</v>
      </c>
      <c r="L48">
        <v>2E-3</v>
      </c>
      <c r="M48">
        <v>0</v>
      </c>
      <c r="N48">
        <v>46</v>
      </c>
      <c r="O48">
        <v>32.798000000000002</v>
      </c>
      <c r="P48">
        <v>46</v>
      </c>
      <c r="Q48">
        <v>615.6</v>
      </c>
      <c r="R48">
        <v>46</v>
      </c>
      <c r="S48">
        <v>-68.88</v>
      </c>
      <c r="T48">
        <v>46</v>
      </c>
      <c r="U48">
        <v>0.09</v>
      </c>
      <c r="V48">
        <v>46</v>
      </c>
      <c r="W48">
        <v>0.60044399999999998</v>
      </c>
    </row>
    <row r="49" spans="1:23" x14ac:dyDescent="0.3">
      <c r="A49" s="5">
        <f t="shared" si="0"/>
        <v>425</v>
      </c>
      <c r="B49" s="1">
        <f t="shared" si="10"/>
        <v>5.0513280104285477E-2</v>
      </c>
      <c r="C49" s="1">
        <f t="shared" si="11"/>
        <v>-68.930000000000007</v>
      </c>
      <c r="I49" s="8">
        <f t="shared" si="6"/>
        <v>8.6800000000000002E-2</v>
      </c>
      <c r="J49" s="8">
        <f t="shared" si="9"/>
        <v>1.7183600000000001</v>
      </c>
      <c r="K49">
        <v>425</v>
      </c>
      <c r="L49">
        <v>2E-3</v>
      </c>
      <c r="M49">
        <v>0</v>
      </c>
      <c r="N49">
        <v>47</v>
      </c>
      <c r="O49">
        <v>31</v>
      </c>
      <c r="P49">
        <v>47</v>
      </c>
      <c r="Q49">
        <v>613.70000000000005</v>
      </c>
      <c r="R49">
        <v>47</v>
      </c>
      <c r="S49">
        <v>-68.760000000000005</v>
      </c>
      <c r="T49">
        <v>47</v>
      </c>
      <c r="U49">
        <v>0.17</v>
      </c>
      <c r="V49">
        <v>47</v>
      </c>
      <c r="W49">
        <v>0.60050999999999999</v>
      </c>
    </row>
    <row r="50" spans="1:23" x14ac:dyDescent="0.3">
      <c r="A50" s="5">
        <f t="shared" si="0"/>
        <v>451</v>
      </c>
      <c r="B50" s="1">
        <f t="shared" si="10"/>
        <v>4.7673962757268859E-2</v>
      </c>
      <c r="C50" s="1">
        <f t="shared" si="11"/>
        <v>-68.820000000000007</v>
      </c>
      <c r="I50" s="8">
        <f t="shared" si="6"/>
        <v>8.1720799999999996E-2</v>
      </c>
      <c r="J50" s="8">
        <f t="shared" si="9"/>
        <v>1.7141600000000001</v>
      </c>
      <c r="K50">
        <v>451</v>
      </c>
      <c r="L50">
        <v>2E-3</v>
      </c>
      <c r="M50">
        <v>0</v>
      </c>
      <c r="N50">
        <v>48</v>
      </c>
      <c r="O50">
        <v>29.186</v>
      </c>
      <c r="P50">
        <v>48</v>
      </c>
      <c r="Q50">
        <v>612.20000000000005</v>
      </c>
      <c r="R50">
        <v>48</v>
      </c>
      <c r="S50">
        <v>-68.87</v>
      </c>
      <c r="T50">
        <v>48</v>
      </c>
      <c r="U50">
        <v>-0.05</v>
      </c>
      <c r="V50">
        <v>48</v>
      </c>
      <c r="W50">
        <v>0.60055700000000001</v>
      </c>
    </row>
    <row r="51" spans="1:23" x14ac:dyDescent="0.3">
      <c r="A51" s="5">
        <f t="shared" si="0"/>
        <v>475</v>
      </c>
      <c r="B51" s="1">
        <f t="shared" si="10"/>
        <v>4.5636244684331043E-2</v>
      </c>
      <c r="C51" s="1">
        <f t="shared" si="11"/>
        <v>-68.930000000000007</v>
      </c>
      <c r="I51" s="8">
        <f t="shared" si="6"/>
        <v>7.8125599999999989E-2</v>
      </c>
      <c r="J51" s="8">
        <f t="shared" si="9"/>
        <v>1.7119199999999999</v>
      </c>
      <c r="K51">
        <v>475</v>
      </c>
      <c r="L51">
        <v>2E-3</v>
      </c>
      <c r="M51">
        <v>0</v>
      </c>
      <c r="N51">
        <v>49</v>
      </c>
      <c r="O51">
        <v>27.902000000000001</v>
      </c>
      <c r="P51">
        <v>49</v>
      </c>
      <c r="Q51">
        <v>611.4</v>
      </c>
      <c r="R51">
        <v>49</v>
      </c>
      <c r="S51">
        <v>-69.150000000000006</v>
      </c>
      <c r="T51">
        <v>49</v>
      </c>
      <c r="U51">
        <v>-0.22</v>
      </c>
      <c r="V51">
        <v>49</v>
      </c>
      <c r="W51">
        <v>0.600499</v>
      </c>
    </row>
    <row r="52" spans="1:23" x14ac:dyDescent="0.3">
      <c r="A52" s="5">
        <f t="shared" si="0"/>
        <v>501</v>
      </c>
      <c r="B52" s="1">
        <f t="shared" si="10"/>
        <v>4.3319176739627568E-2</v>
      </c>
      <c r="C52" s="1">
        <f t="shared" si="11"/>
        <v>-68.990000000000009</v>
      </c>
      <c r="I52" s="8">
        <f t="shared" si="6"/>
        <v>7.4256000000000003E-2</v>
      </c>
      <c r="J52" s="8">
        <f t="shared" si="9"/>
        <v>1.7141600000000001</v>
      </c>
      <c r="K52">
        <v>501</v>
      </c>
      <c r="L52">
        <v>2E-3</v>
      </c>
      <c r="M52">
        <v>0</v>
      </c>
      <c r="N52">
        <v>50</v>
      </c>
      <c r="O52">
        <v>26.52</v>
      </c>
      <c r="P52">
        <v>50</v>
      </c>
      <c r="Q52">
        <v>612.20000000000005</v>
      </c>
      <c r="R52">
        <v>50</v>
      </c>
      <c r="S52">
        <v>-69.23</v>
      </c>
      <c r="T52">
        <v>50</v>
      </c>
      <c r="U52">
        <v>-0.24</v>
      </c>
      <c r="V52">
        <v>50</v>
      </c>
      <c r="W52">
        <v>0.60054300000000005</v>
      </c>
    </row>
    <row r="53" spans="1:23" x14ac:dyDescent="0.3">
      <c r="A53" s="5">
        <f t="shared" si="0"/>
        <v>525</v>
      </c>
      <c r="B53" s="1">
        <f t="shared" si="10"/>
        <v>4.1228055850412337E-2</v>
      </c>
      <c r="C53" s="1">
        <f t="shared" si="11"/>
        <v>-69</v>
      </c>
      <c r="I53" s="8">
        <f t="shared" si="6"/>
        <v>7.0688799999999982E-2</v>
      </c>
      <c r="J53" s="8">
        <f t="shared" si="9"/>
        <v>1.71458</v>
      </c>
      <c r="K53">
        <v>525</v>
      </c>
      <c r="L53">
        <v>2E-3</v>
      </c>
      <c r="M53">
        <v>0</v>
      </c>
      <c r="N53">
        <v>51</v>
      </c>
      <c r="O53">
        <v>25.245999999999999</v>
      </c>
      <c r="P53">
        <v>51</v>
      </c>
      <c r="Q53">
        <v>612.35</v>
      </c>
      <c r="R53">
        <v>51</v>
      </c>
      <c r="S53">
        <v>-69.31</v>
      </c>
      <c r="T53">
        <v>51</v>
      </c>
      <c r="U53">
        <v>-0.31</v>
      </c>
      <c r="V53">
        <v>51</v>
      </c>
      <c r="W53">
        <v>0.600499</v>
      </c>
    </row>
    <row r="54" spans="1:23" x14ac:dyDescent="0.3">
      <c r="A54" s="5">
        <f t="shared" si="0"/>
        <v>551</v>
      </c>
      <c r="B54" s="1">
        <f t="shared" si="10"/>
        <v>3.9666011787819255E-2</v>
      </c>
      <c r="C54" s="1">
        <f t="shared" si="11"/>
        <v>-68.55</v>
      </c>
      <c r="I54" s="8">
        <f t="shared" si="6"/>
        <v>6.7838399999999993E-2</v>
      </c>
      <c r="J54" s="8">
        <f t="shared" si="9"/>
        <v>1.7102399999999998</v>
      </c>
      <c r="K54">
        <v>551</v>
      </c>
      <c r="L54">
        <v>2E-3</v>
      </c>
      <c r="M54">
        <v>0</v>
      </c>
      <c r="N54">
        <v>52</v>
      </c>
      <c r="O54">
        <v>24.228000000000002</v>
      </c>
      <c r="P54">
        <v>52</v>
      </c>
      <c r="Q54">
        <v>610.79999999999995</v>
      </c>
      <c r="R54">
        <v>52</v>
      </c>
      <c r="S54">
        <v>-69.28</v>
      </c>
      <c r="T54">
        <v>52</v>
      </c>
      <c r="U54">
        <v>-0.73</v>
      </c>
      <c r="V54">
        <v>52</v>
      </c>
      <c r="W54">
        <v>0.60053299999999998</v>
      </c>
    </row>
    <row r="55" spans="1:23" x14ac:dyDescent="0.3">
      <c r="A55" s="5">
        <f t="shared" si="0"/>
        <v>575</v>
      </c>
      <c r="B55" s="1">
        <f t="shared" si="10"/>
        <v>3.7641864268192979E-2</v>
      </c>
      <c r="C55" s="1">
        <f t="shared" si="11"/>
        <v>-68.72999999999999</v>
      </c>
      <c r="I55" s="8">
        <f t="shared" si="6"/>
        <v>6.4450400000000005E-2</v>
      </c>
      <c r="J55" s="8">
        <f t="shared" si="9"/>
        <v>1.7121999999999997</v>
      </c>
      <c r="K55">
        <v>575</v>
      </c>
      <c r="L55">
        <v>2E-3</v>
      </c>
      <c r="M55">
        <v>0</v>
      </c>
      <c r="N55">
        <v>53</v>
      </c>
      <c r="O55">
        <v>23.018000000000001</v>
      </c>
      <c r="P55">
        <v>53</v>
      </c>
      <c r="Q55">
        <v>611.5</v>
      </c>
      <c r="R55">
        <v>53</v>
      </c>
      <c r="S55">
        <v>-69.27</v>
      </c>
      <c r="T55">
        <v>53</v>
      </c>
      <c r="U55">
        <v>-0.54</v>
      </c>
      <c r="V55">
        <v>53</v>
      </c>
      <c r="W55">
        <v>0.60051299999999996</v>
      </c>
    </row>
    <row r="56" spans="1:23" x14ac:dyDescent="0.3">
      <c r="A56" s="5">
        <f t="shared" si="0"/>
        <v>601</v>
      </c>
      <c r="B56" s="1">
        <f t="shared" si="10"/>
        <v>3.6535225210361323E-2</v>
      </c>
      <c r="C56" s="1">
        <f t="shared" si="11"/>
        <v>-68.72</v>
      </c>
      <c r="I56" s="8">
        <f t="shared" si="6"/>
        <v>6.2003199999999994E-2</v>
      </c>
      <c r="J56" s="8">
        <f t="shared" si="9"/>
        <v>1.6970799999999999</v>
      </c>
      <c r="K56">
        <v>601</v>
      </c>
      <c r="L56">
        <v>2E-3</v>
      </c>
      <c r="M56">
        <v>0</v>
      </c>
      <c r="N56">
        <v>54</v>
      </c>
      <c r="O56">
        <v>22.143999999999998</v>
      </c>
      <c r="P56">
        <v>54</v>
      </c>
      <c r="Q56">
        <v>606.1</v>
      </c>
      <c r="R56">
        <v>54</v>
      </c>
      <c r="S56">
        <v>-69.17</v>
      </c>
      <c r="T56">
        <v>54</v>
      </c>
      <c r="U56">
        <v>-0.45</v>
      </c>
      <c r="V56">
        <v>54</v>
      </c>
      <c r="W56">
        <v>0.60050000000000003</v>
      </c>
    </row>
    <row r="57" spans="1:23" x14ac:dyDescent="0.3">
      <c r="A57" s="5">
        <f t="shared" si="0"/>
        <v>625</v>
      </c>
      <c r="B57" s="1">
        <f t="shared" si="10"/>
        <v>3.5131406044678057E-2</v>
      </c>
      <c r="C57" s="1">
        <f t="shared" si="11"/>
        <v>-68.440000000000012</v>
      </c>
      <c r="I57" s="8">
        <f t="shared" si="6"/>
        <v>5.9886399999999999E-2</v>
      </c>
      <c r="J57" s="8">
        <f t="shared" si="9"/>
        <v>1.7046399999999999</v>
      </c>
      <c r="K57">
        <v>625</v>
      </c>
      <c r="L57">
        <v>2E-3</v>
      </c>
      <c r="M57">
        <v>0</v>
      </c>
      <c r="N57">
        <v>55</v>
      </c>
      <c r="O57">
        <v>21.388000000000002</v>
      </c>
      <c r="P57">
        <v>55</v>
      </c>
      <c r="Q57">
        <v>608.79999999999995</v>
      </c>
      <c r="R57">
        <v>55</v>
      </c>
      <c r="S57">
        <v>-69.010000000000005</v>
      </c>
      <c r="T57">
        <v>55</v>
      </c>
      <c r="U57">
        <v>-0.56999999999999995</v>
      </c>
      <c r="V57">
        <v>55</v>
      </c>
      <c r="W57">
        <v>0.60062099999999996</v>
      </c>
    </row>
    <row r="58" spans="1:23" x14ac:dyDescent="0.3">
      <c r="A58" s="5">
        <f t="shared" si="0"/>
        <v>651</v>
      </c>
      <c r="B58" s="1">
        <f t="shared" si="10"/>
        <v>3.3730119691752741E-2</v>
      </c>
      <c r="C58" s="1">
        <f t="shared" si="11"/>
        <v>-67.900000000000006</v>
      </c>
      <c r="I58" s="8">
        <f t="shared" si="6"/>
        <v>5.7601599999999989E-2</v>
      </c>
      <c r="J58" s="8">
        <f t="shared" si="9"/>
        <v>1.7077199999999999</v>
      </c>
      <c r="K58">
        <v>651</v>
      </c>
      <c r="L58">
        <v>2E-3</v>
      </c>
      <c r="M58">
        <v>0</v>
      </c>
      <c r="N58">
        <v>56</v>
      </c>
      <c r="O58">
        <v>20.571999999999999</v>
      </c>
      <c r="P58">
        <v>56</v>
      </c>
      <c r="Q58">
        <v>609.9</v>
      </c>
      <c r="R58">
        <v>56</v>
      </c>
      <c r="S58">
        <v>-68.680000000000007</v>
      </c>
      <c r="T58">
        <v>56</v>
      </c>
      <c r="U58">
        <v>-0.78</v>
      </c>
      <c r="V58">
        <v>56</v>
      </c>
      <c r="W58">
        <v>0.60041100000000003</v>
      </c>
    </row>
    <row r="59" spans="1:23" x14ac:dyDescent="0.3">
      <c r="A59" s="5">
        <f t="shared" si="0"/>
        <v>675</v>
      </c>
      <c r="B59" s="1">
        <f t="shared" si="10"/>
        <v>3.2661456190867959E-2</v>
      </c>
      <c r="C59" s="1">
        <f t="shared" si="11"/>
        <v>-68.03</v>
      </c>
      <c r="I59" s="8">
        <f t="shared" si="6"/>
        <v>5.5579999999999997E-2</v>
      </c>
      <c r="J59" s="8">
        <f t="shared" si="9"/>
        <v>1.7016999999999998</v>
      </c>
      <c r="K59">
        <v>675</v>
      </c>
      <c r="L59">
        <v>2E-3</v>
      </c>
      <c r="M59">
        <v>0</v>
      </c>
      <c r="N59">
        <v>57</v>
      </c>
      <c r="O59">
        <v>19.850000000000001</v>
      </c>
      <c r="P59">
        <v>57</v>
      </c>
      <c r="Q59">
        <v>607.75</v>
      </c>
      <c r="R59">
        <v>57</v>
      </c>
      <c r="S59">
        <v>-68.77</v>
      </c>
      <c r="T59">
        <v>57</v>
      </c>
      <c r="U59">
        <v>-0.74</v>
      </c>
      <c r="V59">
        <v>57</v>
      </c>
      <c r="W59">
        <v>0.60045599999999999</v>
      </c>
    </row>
    <row r="60" spans="1:23" x14ac:dyDescent="0.3">
      <c r="A60" s="5">
        <f t="shared" si="0"/>
        <v>701</v>
      </c>
      <c r="B60" s="1">
        <f t="shared" si="10"/>
        <v>3.1046730501677711E-2</v>
      </c>
      <c r="C60" s="1">
        <f t="shared" si="11"/>
        <v>-67.61</v>
      </c>
      <c r="I60" s="8">
        <f t="shared" si="6"/>
        <v>5.3110399999999995E-2</v>
      </c>
      <c r="J60" s="8">
        <f t="shared" si="9"/>
        <v>1.7106600000000001</v>
      </c>
      <c r="K60">
        <v>701</v>
      </c>
      <c r="L60">
        <v>2E-3</v>
      </c>
      <c r="M60">
        <v>0</v>
      </c>
      <c r="N60">
        <v>58</v>
      </c>
      <c r="O60">
        <v>18.968</v>
      </c>
      <c r="P60">
        <v>58</v>
      </c>
      <c r="Q60">
        <v>610.95000000000005</v>
      </c>
      <c r="R60">
        <v>58</v>
      </c>
      <c r="S60">
        <v>-68.59</v>
      </c>
      <c r="T60">
        <v>58</v>
      </c>
      <c r="U60">
        <v>-0.98</v>
      </c>
      <c r="V60">
        <v>58</v>
      </c>
      <c r="W60">
        <v>0.60047600000000001</v>
      </c>
    </row>
    <row r="61" spans="1:23" x14ac:dyDescent="0.3">
      <c r="A61" s="5">
        <f t="shared" si="0"/>
        <v>725</v>
      </c>
      <c r="B61" s="1">
        <f t="shared" si="10"/>
        <v>3.0524332295592337E-2</v>
      </c>
      <c r="C61" s="1">
        <f t="shared" si="11"/>
        <v>-66.98</v>
      </c>
      <c r="I61" s="8">
        <f t="shared" si="6"/>
        <v>5.2161199999999998E-2</v>
      </c>
      <c r="J61" s="8">
        <f t="shared" si="9"/>
        <v>1.7088399999999997</v>
      </c>
      <c r="K61">
        <v>725</v>
      </c>
      <c r="L61">
        <v>2E-3</v>
      </c>
      <c r="M61">
        <v>0</v>
      </c>
      <c r="N61">
        <v>59</v>
      </c>
      <c r="O61">
        <v>18.629000000000001</v>
      </c>
      <c r="P61">
        <v>59</v>
      </c>
      <c r="Q61">
        <v>610.29999999999995</v>
      </c>
      <c r="R61">
        <v>59</v>
      </c>
      <c r="S61">
        <v>-68</v>
      </c>
      <c r="T61">
        <v>59</v>
      </c>
      <c r="U61">
        <v>-1.02</v>
      </c>
      <c r="V61">
        <v>59</v>
      </c>
      <c r="W61">
        <v>0.60048599999999996</v>
      </c>
    </row>
    <row r="62" spans="1:23" x14ac:dyDescent="0.3">
      <c r="A62" s="5">
        <f t="shared" si="0"/>
        <v>751</v>
      </c>
      <c r="B62" s="1">
        <f t="shared" si="10"/>
        <v>2.9357541899441342E-2</v>
      </c>
      <c r="C62" s="1">
        <f t="shared" si="11"/>
        <v>-66.330000000000013</v>
      </c>
      <c r="H62" s="6"/>
      <c r="I62" s="8">
        <f t="shared" si="6"/>
        <v>5.0027599999999998E-2</v>
      </c>
      <c r="J62" s="8">
        <f t="shared" si="9"/>
        <v>1.7040799999999998</v>
      </c>
      <c r="K62">
        <v>751</v>
      </c>
      <c r="L62">
        <v>2E-3</v>
      </c>
      <c r="M62">
        <v>0</v>
      </c>
      <c r="N62">
        <v>60</v>
      </c>
      <c r="O62">
        <v>17.867000000000001</v>
      </c>
      <c r="P62">
        <v>60</v>
      </c>
      <c r="Q62">
        <v>608.6</v>
      </c>
      <c r="R62">
        <v>60</v>
      </c>
      <c r="S62">
        <v>-67.430000000000007</v>
      </c>
      <c r="T62">
        <v>60</v>
      </c>
      <c r="U62">
        <v>-1.1000000000000001</v>
      </c>
      <c r="V62">
        <v>60</v>
      </c>
      <c r="W62">
        <v>0.60030099999999997</v>
      </c>
    </row>
    <row r="63" spans="1:23" x14ac:dyDescent="0.3">
      <c r="A63" s="5">
        <f t="shared" si="0"/>
        <v>801</v>
      </c>
      <c r="B63" s="1">
        <f t="shared" si="10"/>
        <v>2.786671076566892E-2</v>
      </c>
      <c r="C63" s="1">
        <f t="shared" si="11"/>
        <v>-65.89</v>
      </c>
      <c r="I63" s="8">
        <f t="shared" si="6"/>
        <v>4.718279999999999E-2</v>
      </c>
      <c r="J63" s="8">
        <f t="shared" si="9"/>
        <v>1.69316</v>
      </c>
      <c r="K63">
        <v>801</v>
      </c>
      <c r="L63">
        <v>2E-3</v>
      </c>
      <c r="M63">
        <v>0</v>
      </c>
      <c r="N63">
        <v>61</v>
      </c>
      <c r="O63">
        <v>16.850999999999999</v>
      </c>
      <c r="P63">
        <v>61</v>
      </c>
      <c r="Q63">
        <v>604.70000000000005</v>
      </c>
      <c r="R63">
        <v>61</v>
      </c>
      <c r="S63">
        <v>-66.75</v>
      </c>
      <c r="T63">
        <v>61</v>
      </c>
      <c r="U63">
        <v>-0.86</v>
      </c>
      <c r="V63">
        <v>61</v>
      </c>
      <c r="W63">
        <v>0.60059799999999997</v>
      </c>
    </row>
    <row r="64" spans="1:23" x14ac:dyDescent="0.3">
      <c r="A64" s="5">
        <f t="shared" si="0"/>
        <v>851</v>
      </c>
      <c r="B64" s="1">
        <f t="shared" si="10"/>
        <v>2.6280422846840939E-2</v>
      </c>
      <c r="C64" s="1">
        <f t="shared" si="11"/>
        <v>-65.5</v>
      </c>
      <c r="I64" s="8">
        <f t="shared" si="6"/>
        <v>4.4897999999999993E-2</v>
      </c>
      <c r="J64" s="8">
        <f t="shared" si="9"/>
        <v>1.7084199999999998</v>
      </c>
      <c r="K64">
        <v>851</v>
      </c>
      <c r="L64">
        <v>2E-3</v>
      </c>
      <c r="M64">
        <v>0</v>
      </c>
      <c r="N64">
        <v>62</v>
      </c>
      <c r="O64">
        <v>16.035</v>
      </c>
      <c r="P64">
        <v>62</v>
      </c>
      <c r="Q64">
        <v>610.15</v>
      </c>
      <c r="R64">
        <v>62</v>
      </c>
      <c r="S64">
        <v>-66.63</v>
      </c>
      <c r="T64">
        <v>62</v>
      </c>
      <c r="U64">
        <v>-1.1299999999999999</v>
      </c>
      <c r="V64">
        <v>62</v>
      </c>
      <c r="W64">
        <v>0.60053999999999996</v>
      </c>
    </row>
    <row r="65" spans="1:23" x14ac:dyDescent="0.3">
      <c r="A65" s="5">
        <f t="shared" si="0"/>
        <v>901</v>
      </c>
      <c r="B65" s="1">
        <f t="shared" si="10"/>
        <v>2.4525185796862099E-2</v>
      </c>
      <c r="C65" s="1">
        <f t="shared" si="11"/>
        <v>-64.529999999999987</v>
      </c>
      <c r="I65" s="8">
        <f t="shared" si="6"/>
        <v>4.1579999999999999E-2</v>
      </c>
      <c r="J65" s="8">
        <f t="shared" si="9"/>
        <v>1.6953999999999998</v>
      </c>
      <c r="K65">
        <v>901</v>
      </c>
      <c r="L65">
        <v>2E-3</v>
      </c>
      <c r="M65">
        <v>0</v>
      </c>
      <c r="N65">
        <v>63</v>
      </c>
      <c r="O65">
        <v>14.85</v>
      </c>
      <c r="P65">
        <v>63</v>
      </c>
      <c r="Q65">
        <v>605.5</v>
      </c>
      <c r="R65">
        <v>63</v>
      </c>
      <c r="S65">
        <v>-65.569999999999993</v>
      </c>
      <c r="T65">
        <v>63</v>
      </c>
      <c r="U65">
        <v>-1.04</v>
      </c>
      <c r="V65">
        <v>63</v>
      </c>
      <c r="W65">
        <v>0.60056100000000001</v>
      </c>
    </row>
    <row r="66" spans="1:23" x14ac:dyDescent="0.3">
      <c r="A66" s="5">
        <f t="shared" si="0"/>
        <v>951</v>
      </c>
      <c r="B66" s="1">
        <f t="shared" si="10"/>
        <v>2.3864646797299525E-2</v>
      </c>
      <c r="C66" s="1">
        <f t="shared" si="11"/>
        <v>-63.92</v>
      </c>
      <c r="I66" s="8">
        <f t="shared" si="6"/>
        <v>4.0580399999999996E-2</v>
      </c>
      <c r="J66" s="8">
        <f t="shared" si="9"/>
        <v>1.7004399999999997</v>
      </c>
      <c r="K66">
        <v>951</v>
      </c>
      <c r="L66">
        <v>2E-3</v>
      </c>
      <c r="M66">
        <v>0</v>
      </c>
      <c r="N66">
        <v>64</v>
      </c>
      <c r="O66">
        <v>14.493</v>
      </c>
      <c r="P66">
        <v>64</v>
      </c>
      <c r="Q66">
        <v>607.29999999999995</v>
      </c>
      <c r="R66">
        <v>64</v>
      </c>
      <c r="S66">
        <v>-65.23</v>
      </c>
      <c r="T66">
        <v>64</v>
      </c>
      <c r="U66">
        <v>-1.31</v>
      </c>
      <c r="V66">
        <v>64</v>
      </c>
      <c r="W66">
        <v>0.60045499999999996</v>
      </c>
    </row>
    <row r="67" spans="1:23" x14ac:dyDescent="0.3">
      <c r="A67" s="5">
        <f t="shared" si="0"/>
        <v>1001</v>
      </c>
      <c r="B67" s="1">
        <f t="shared" si="10"/>
        <v>2.264917058677891E-2</v>
      </c>
      <c r="C67" s="1">
        <f t="shared" si="11"/>
        <v>-62.56</v>
      </c>
      <c r="I67" s="8">
        <f t="shared" ref="I67:I113" si="12">O67*2.8/1000</f>
        <v>3.84216E-2</v>
      </c>
      <c r="J67" s="8">
        <f t="shared" si="9"/>
        <v>1.6963799999999998</v>
      </c>
      <c r="K67">
        <v>1001</v>
      </c>
      <c r="L67">
        <v>2E-3</v>
      </c>
      <c r="M67">
        <v>0</v>
      </c>
      <c r="N67">
        <v>65</v>
      </c>
      <c r="O67">
        <v>13.722</v>
      </c>
      <c r="P67">
        <v>65</v>
      </c>
      <c r="Q67">
        <v>605.85</v>
      </c>
      <c r="R67">
        <v>65</v>
      </c>
      <c r="S67">
        <v>-63.84</v>
      </c>
      <c r="T67">
        <v>65</v>
      </c>
      <c r="U67">
        <v>-1.28</v>
      </c>
      <c r="V67">
        <v>65</v>
      </c>
      <c r="W67">
        <v>0.60050899999999996</v>
      </c>
    </row>
    <row r="68" spans="1:23" x14ac:dyDescent="0.3">
      <c r="A68" s="5">
        <f t="shared" ref="A68:A82" si="13">K68</f>
        <v>1251</v>
      </c>
      <c r="B68" s="1">
        <f t="shared" si="10"/>
        <v>1.8283318260297624E-2</v>
      </c>
      <c r="C68" s="1">
        <f t="shared" si="11"/>
        <v>-57.91</v>
      </c>
      <c r="I68" s="8">
        <f t="shared" si="12"/>
        <v>3.11332E-2</v>
      </c>
      <c r="J68" s="8">
        <f t="shared" si="9"/>
        <v>1.70282</v>
      </c>
      <c r="K68">
        <v>1251</v>
      </c>
      <c r="L68">
        <v>2E-3</v>
      </c>
      <c r="M68">
        <v>0</v>
      </c>
      <c r="N68">
        <v>66</v>
      </c>
      <c r="O68">
        <v>11.119</v>
      </c>
      <c r="P68">
        <v>66</v>
      </c>
      <c r="Q68">
        <v>608.15</v>
      </c>
      <c r="R68">
        <v>66</v>
      </c>
      <c r="S68">
        <v>-59.36</v>
      </c>
      <c r="T68">
        <v>66</v>
      </c>
      <c r="U68">
        <v>-1.45</v>
      </c>
      <c r="V68">
        <v>66</v>
      </c>
      <c r="W68">
        <v>0.60049300000000005</v>
      </c>
    </row>
    <row r="69" spans="1:23" x14ac:dyDescent="0.3">
      <c r="A69" s="5">
        <f t="shared" si="13"/>
        <v>1501</v>
      </c>
      <c r="B69" s="1">
        <f t="shared" ref="B69:B75" si="14">I69/J69</f>
        <v>1.5608692073421681E-2</v>
      </c>
      <c r="C69" s="1">
        <f t="shared" ref="C69:C75" si="15">S69-U69</f>
        <v>-53.78</v>
      </c>
      <c r="I69" s="8">
        <f t="shared" si="12"/>
        <v>2.6548200000000001E-2</v>
      </c>
      <c r="J69" s="8">
        <f t="shared" si="9"/>
        <v>1.70086</v>
      </c>
      <c r="K69">
        <v>1501</v>
      </c>
      <c r="L69">
        <v>2E-3</v>
      </c>
      <c r="M69">
        <v>0</v>
      </c>
      <c r="N69">
        <v>67</v>
      </c>
      <c r="O69">
        <v>9.4815000000000005</v>
      </c>
      <c r="P69">
        <v>67</v>
      </c>
      <c r="Q69">
        <v>607.45000000000005</v>
      </c>
      <c r="R69">
        <v>67</v>
      </c>
      <c r="S69">
        <v>-55.69</v>
      </c>
      <c r="T69">
        <v>67</v>
      </c>
      <c r="U69">
        <v>-1.91</v>
      </c>
      <c r="V69">
        <v>67</v>
      </c>
      <c r="W69">
        <v>0.60056299999999996</v>
      </c>
    </row>
    <row r="70" spans="1:23" x14ac:dyDescent="0.3">
      <c r="A70" s="5">
        <f t="shared" si="13"/>
        <v>1751</v>
      </c>
      <c r="B70" s="1">
        <f t="shared" si="14"/>
        <v>1.3388139059304702E-2</v>
      </c>
      <c r="C70" s="1">
        <f t="shared" si="15"/>
        <v>-48.45</v>
      </c>
      <c r="I70" s="8">
        <f t="shared" si="12"/>
        <v>2.2913799999999998E-2</v>
      </c>
      <c r="J70" s="8">
        <f t="shared" si="9"/>
        <v>1.7115</v>
      </c>
      <c r="K70">
        <v>1751</v>
      </c>
      <c r="L70">
        <v>2E-3</v>
      </c>
      <c r="M70">
        <v>0</v>
      </c>
      <c r="N70">
        <v>68</v>
      </c>
      <c r="O70">
        <v>8.1835000000000004</v>
      </c>
      <c r="P70">
        <v>68</v>
      </c>
      <c r="Q70">
        <v>611.25</v>
      </c>
      <c r="R70">
        <v>68</v>
      </c>
      <c r="S70">
        <v>-50.67</v>
      </c>
      <c r="T70">
        <v>68</v>
      </c>
      <c r="U70">
        <v>-2.2200000000000002</v>
      </c>
      <c r="V70">
        <v>68</v>
      </c>
      <c r="W70">
        <v>0.600491</v>
      </c>
    </row>
    <row r="71" spans="1:23" x14ac:dyDescent="0.3">
      <c r="A71" s="5">
        <f t="shared" si="13"/>
        <v>2001</v>
      </c>
      <c r="B71" s="1">
        <f t="shared" si="14"/>
        <v>1.2095980311730927E-2</v>
      </c>
      <c r="C71" s="1">
        <f t="shared" si="15"/>
        <v>-44.160000000000004</v>
      </c>
      <c r="I71" s="8">
        <f t="shared" si="12"/>
        <v>2.0642999999999998E-2</v>
      </c>
      <c r="J71" s="8">
        <f t="shared" si="9"/>
        <v>1.7065999999999999</v>
      </c>
      <c r="K71">
        <v>2001</v>
      </c>
      <c r="L71">
        <v>2E-3</v>
      </c>
      <c r="M71">
        <v>0</v>
      </c>
      <c r="N71">
        <v>69</v>
      </c>
      <c r="O71">
        <v>7.3724999999999996</v>
      </c>
      <c r="P71">
        <v>69</v>
      </c>
      <c r="Q71">
        <v>609.5</v>
      </c>
      <c r="R71">
        <v>69</v>
      </c>
      <c r="S71">
        <v>-46.64</v>
      </c>
      <c r="T71">
        <v>69</v>
      </c>
      <c r="U71">
        <v>-2.48</v>
      </c>
      <c r="V71">
        <v>69</v>
      </c>
      <c r="W71">
        <v>0.60050800000000004</v>
      </c>
    </row>
    <row r="72" spans="1:23" x14ac:dyDescent="0.3">
      <c r="A72" s="5">
        <f t="shared" si="13"/>
        <v>2251</v>
      </c>
      <c r="B72" s="1">
        <f t="shared" si="14"/>
        <v>1.1354166666666667E-2</v>
      </c>
      <c r="C72" s="1">
        <f t="shared" si="15"/>
        <v>-38.82</v>
      </c>
      <c r="I72" s="8">
        <f t="shared" si="12"/>
        <v>1.93802E-2</v>
      </c>
      <c r="J72" s="8">
        <f t="shared" si="9"/>
        <v>1.70688</v>
      </c>
      <c r="K72">
        <v>2251</v>
      </c>
      <c r="L72">
        <v>2E-3</v>
      </c>
      <c r="M72">
        <v>0</v>
      </c>
      <c r="N72">
        <v>70</v>
      </c>
      <c r="O72">
        <v>6.9215</v>
      </c>
      <c r="P72">
        <v>70</v>
      </c>
      <c r="Q72">
        <v>609.6</v>
      </c>
      <c r="R72">
        <v>70</v>
      </c>
      <c r="S72">
        <v>-41.72</v>
      </c>
      <c r="T72">
        <v>70</v>
      </c>
      <c r="U72">
        <v>-2.9</v>
      </c>
      <c r="V72">
        <v>70</v>
      </c>
      <c r="W72">
        <v>0.60061500000000001</v>
      </c>
    </row>
    <row r="73" spans="1:23" x14ac:dyDescent="0.3">
      <c r="A73" s="5">
        <f t="shared" si="13"/>
        <v>2501</v>
      </c>
      <c r="B73" s="1">
        <f t="shared" si="14"/>
        <v>1.0851011548857398E-2</v>
      </c>
      <c r="C73" s="1">
        <f t="shared" si="15"/>
        <v>-33.89</v>
      </c>
      <c r="I73" s="8">
        <f t="shared" si="12"/>
        <v>1.8547199999999996E-2</v>
      </c>
      <c r="J73" s="8">
        <f t="shared" si="9"/>
        <v>1.70926</v>
      </c>
      <c r="K73">
        <v>2501</v>
      </c>
      <c r="L73">
        <v>2E-3</v>
      </c>
      <c r="M73">
        <v>0</v>
      </c>
      <c r="N73">
        <v>71</v>
      </c>
      <c r="O73">
        <v>6.6239999999999997</v>
      </c>
      <c r="P73">
        <v>71</v>
      </c>
      <c r="Q73">
        <v>610.45000000000005</v>
      </c>
      <c r="R73">
        <v>71</v>
      </c>
      <c r="S73">
        <v>-37.130000000000003</v>
      </c>
      <c r="T73">
        <v>71</v>
      </c>
      <c r="U73">
        <v>-3.24</v>
      </c>
      <c r="V73">
        <v>71</v>
      </c>
      <c r="W73">
        <v>0.60053500000000004</v>
      </c>
    </row>
    <row r="74" spans="1:23" x14ac:dyDescent="0.3">
      <c r="A74" s="5">
        <f t="shared" si="13"/>
        <v>2751</v>
      </c>
      <c r="B74" s="1">
        <f t="shared" si="14"/>
        <v>1.0096225018504811E-2</v>
      </c>
      <c r="C74" s="1">
        <f t="shared" si="15"/>
        <v>-28.18</v>
      </c>
      <c r="I74" s="8">
        <f t="shared" si="12"/>
        <v>1.7186399999999998E-2</v>
      </c>
      <c r="J74" s="8">
        <f t="shared" si="9"/>
        <v>1.7022599999999999</v>
      </c>
      <c r="K74">
        <v>2751</v>
      </c>
      <c r="L74">
        <v>2E-3</v>
      </c>
      <c r="M74">
        <v>0</v>
      </c>
      <c r="N74">
        <v>72</v>
      </c>
      <c r="O74">
        <v>6.1379999999999999</v>
      </c>
      <c r="P74">
        <v>72</v>
      </c>
      <c r="Q74">
        <v>607.95000000000005</v>
      </c>
      <c r="R74">
        <v>72</v>
      </c>
      <c r="S74">
        <v>-31.6</v>
      </c>
      <c r="T74">
        <v>72</v>
      </c>
      <c r="U74">
        <v>-3.42</v>
      </c>
      <c r="V74">
        <v>72</v>
      </c>
      <c r="W74">
        <v>0.60048900000000005</v>
      </c>
    </row>
    <row r="75" spans="1:23" x14ac:dyDescent="0.3">
      <c r="A75" s="5">
        <f t="shared" si="13"/>
        <v>3001</v>
      </c>
      <c r="B75" s="1">
        <f t="shared" si="14"/>
        <v>9.728532764701061E-3</v>
      </c>
      <c r="C75" s="1">
        <f t="shared" si="15"/>
        <v>-24.529999999999998</v>
      </c>
      <c r="I75" s="8">
        <f t="shared" si="12"/>
        <v>1.6606800000000001E-2</v>
      </c>
      <c r="J75" s="8">
        <f t="shared" si="9"/>
        <v>1.7070199999999998</v>
      </c>
      <c r="K75">
        <v>3001</v>
      </c>
      <c r="L75">
        <v>2E-3</v>
      </c>
      <c r="M75">
        <v>0</v>
      </c>
      <c r="N75">
        <v>73</v>
      </c>
      <c r="O75">
        <v>5.931</v>
      </c>
      <c r="P75">
        <v>73</v>
      </c>
      <c r="Q75">
        <v>609.65</v>
      </c>
      <c r="R75">
        <v>73</v>
      </c>
      <c r="S75">
        <v>-28.49</v>
      </c>
      <c r="T75">
        <v>73</v>
      </c>
      <c r="U75">
        <v>-3.96</v>
      </c>
      <c r="V75">
        <v>73</v>
      </c>
      <c r="W75">
        <v>0.60048599999999996</v>
      </c>
    </row>
    <row r="76" spans="1:23" x14ac:dyDescent="0.3">
      <c r="A76" s="5">
        <f t="shared" si="13"/>
        <v>3251</v>
      </c>
      <c r="B76" s="1">
        <f t="shared" ref="B76:B82" si="16">I76/J76</f>
        <v>9.1696011792645957E-3</v>
      </c>
      <c r="C76" s="1">
        <f t="shared" ref="C76:C82" si="17">S76-U76</f>
        <v>-19.61</v>
      </c>
      <c r="I76" s="8">
        <f t="shared" si="12"/>
        <v>1.5675799999999997E-2</v>
      </c>
      <c r="J76" s="8">
        <f t="shared" si="9"/>
        <v>1.7095399999999998</v>
      </c>
      <c r="K76">
        <v>3251</v>
      </c>
      <c r="L76">
        <v>2E-3</v>
      </c>
      <c r="M76">
        <v>0</v>
      </c>
      <c r="N76">
        <v>74</v>
      </c>
      <c r="O76">
        <v>5.5984999999999996</v>
      </c>
      <c r="P76">
        <v>74</v>
      </c>
      <c r="Q76">
        <v>610.54999999999995</v>
      </c>
      <c r="R76">
        <v>74</v>
      </c>
      <c r="S76">
        <v>-23.94</v>
      </c>
      <c r="T76">
        <v>74</v>
      </c>
      <c r="U76">
        <v>-4.33</v>
      </c>
      <c r="V76">
        <v>74</v>
      </c>
      <c r="W76">
        <v>0.600522</v>
      </c>
    </row>
    <row r="77" spans="1:23" x14ac:dyDescent="0.3">
      <c r="A77" s="5">
        <f t="shared" si="13"/>
        <v>3501</v>
      </c>
      <c r="B77" s="1">
        <f t="shared" si="16"/>
        <v>9.0257926729094776E-3</v>
      </c>
      <c r="C77" s="1">
        <f t="shared" si="17"/>
        <v>-14.819999999999999</v>
      </c>
      <c r="I77" s="8">
        <f t="shared" si="12"/>
        <v>1.5383199999999998E-2</v>
      </c>
      <c r="J77" s="8">
        <f t="shared" si="9"/>
        <v>1.7043600000000001</v>
      </c>
      <c r="K77">
        <v>3501</v>
      </c>
      <c r="L77">
        <v>2E-3</v>
      </c>
      <c r="M77">
        <v>0</v>
      </c>
      <c r="N77">
        <v>75</v>
      </c>
      <c r="O77">
        <v>5.4939999999999998</v>
      </c>
      <c r="P77">
        <v>75</v>
      </c>
      <c r="Q77">
        <v>608.70000000000005</v>
      </c>
      <c r="R77">
        <v>75</v>
      </c>
      <c r="S77">
        <v>-19.559999999999999</v>
      </c>
      <c r="T77">
        <v>75</v>
      </c>
      <c r="U77">
        <v>-4.74</v>
      </c>
      <c r="V77">
        <v>75</v>
      </c>
      <c r="W77">
        <v>0.60044299999999995</v>
      </c>
    </row>
    <row r="78" spans="1:23" x14ac:dyDescent="0.3">
      <c r="A78" s="5">
        <f t="shared" si="13"/>
        <v>3751</v>
      </c>
      <c r="B78" s="1">
        <f t="shared" si="16"/>
        <v>8.6754371629351196E-3</v>
      </c>
      <c r="C78" s="1">
        <f t="shared" si="17"/>
        <v>-9.23</v>
      </c>
      <c r="I78" s="8">
        <f t="shared" si="12"/>
        <v>1.48638E-2</v>
      </c>
      <c r="J78" s="8">
        <f t="shared" si="9"/>
        <v>1.71332</v>
      </c>
      <c r="K78">
        <v>3751</v>
      </c>
      <c r="L78">
        <v>2E-3</v>
      </c>
      <c r="M78">
        <v>0</v>
      </c>
      <c r="N78">
        <v>76</v>
      </c>
      <c r="O78">
        <v>5.3085000000000004</v>
      </c>
      <c r="P78">
        <v>76</v>
      </c>
      <c r="Q78">
        <v>611.9</v>
      </c>
      <c r="R78">
        <v>76</v>
      </c>
      <c r="S78">
        <v>-14.07</v>
      </c>
      <c r="T78">
        <v>76</v>
      </c>
      <c r="U78">
        <v>-4.84</v>
      </c>
      <c r="V78">
        <v>76</v>
      </c>
      <c r="W78">
        <v>0.60053100000000004</v>
      </c>
    </row>
    <row r="79" spans="1:23" x14ac:dyDescent="0.3">
      <c r="A79" s="5">
        <f t="shared" si="13"/>
        <v>4001</v>
      </c>
      <c r="B79" s="1">
        <f t="shared" si="16"/>
        <v>8.880223298579756E-3</v>
      </c>
      <c r="C79" s="1">
        <f t="shared" si="17"/>
        <v>-8.9600000000000009</v>
      </c>
      <c r="I79" s="8">
        <f t="shared" si="12"/>
        <v>1.5143799999999999E-2</v>
      </c>
      <c r="J79" s="8">
        <f t="shared" si="9"/>
        <v>1.7053399999999996</v>
      </c>
      <c r="K79">
        <v>4001</v>
      </c>
      <c r="L79">
        <v>2E-3</v>
      </c>
      <c r="M79">
        <v>0</v>
      </c>
      <c r="N79">
        <v>77</v>
      </c>
      <c r="O79">
        <v>5.4085000000000001</v>
      </c>
      <c r="P79">
        <v>77</v>
      </c>
      <c r="Q79">
        <v>609.04999999999995</v>
      </c>
      <c r="R79">
        <v>77</v>
      </c>
      <c r="S79">
        <v>-14.14</v>
      </c>
      <c r="T79">
        <v>77</v>
      </c>
      <c r="U79">
        <v>-5.18</v>
      </c>
      <c r="V79">
        <v>77</v>
      </c>
      <c r="W79">
        <v>0.60052799999999995</v>
      </c>
    </row>
    <row r="80" spans="1:23" x14ac:dyDescent="0.3">
      <c r="A80" s="5">
        <f t="shared" si="13"/>
        <v>4251</v>
      </c>
      <c r="B80" s="1">
        <f t="shared" si="16"/>
        <v>8.7910557785240394E-3</v>
      </c>
      <c r="C80" s="1">
        <f t="shared" si="17"/>
        <v>-1.2000000000000002</v>
      </c>
      <c r="I80" s="8">
        <f t="shared" si="12"/>
        <v>1.50262E-2</v>
      </c>
      <c r="J80" s="8">
        <f t="shared" si="9"/>
        <v>1.70926</v>
      </c>
      <c r="K80">
        <v>4251</v>
      </c>
      <c r="L80">
        <v>2E-3</v>
      </c>
      <c r="M80">
        <v>0</v>
      </c>
      <c r="N80">
        <v>78</v>
      </c>
      <c r="O80">
        <v>5.3665000000000003</v>
      </c>
      <c r="P80">
        <v>78</v>
      </c>
      <c r="Q80">
        <v>610.45000000000005</v>
      </c>
      <c r="R80">
        <v>78</v>
      </c>
      <c r="S80">
        <v>-6.69</v>
      </c>
      <c r="T80">
        <v>78</v>
      </c>
      <c r="U80">
        <v>-5.49</v>
      </c>
      <c r="V80">
        <v>78</v>
      </c>
      <c r="W80">
        <v>0.60039500000000001</v>
      </c>
    </row>
    <row r="81" spans="1:23" x14ac:dyDescent="0.3">
      <c r="A81" s="5">
        <f t="shared" si="13"/>
        <v>4501</v>
      </c>
      <c r="B81" s="1">
        <f t="shared" si="16"/>
        <v>8.8001641362330726E-3</v>
      </c>
      <c r="C81" s="1">
        <f t="shared" si="17"/>
        <v>1.4799999999999995</v>
      </c>
      <c r="I81" s="8">
        <f t="shared" si="12"/>
        <v>1.50122E-2</v>
      </c>
      <c r="J81" s="8">
        <f t="shared" si="9"/>
        <v>1.7059</v>
      </c>
      <c r="K81">
        <v>4501</v>
      </c>
      <c r="L81">
        <v>2E-3</v>
      </c>
      <c r="M81">
        <v>0</v>
      </c>
      <c r="N81">
        <v>79</v>
      </c>
      <c r="O81">
        <v>5.3615000000000004</v>
      </c>
      <c r="P81">
        <v>79</v>
      </c>
      <c r="Q81">
        <v>609.25</v>
      </c>
      <c r="R81">
        <v>79</v>
      </c>
      <c r="S81">
        <v>-4.83</v>
      </c>
      <c r="T81">
        <v>79</v>
      </c>
      <c r="U81">
        <v>-6.31</v>
      </c>
      <c r="V81">
        <v>79</v>
      </c>
      <c r="W81">
        <v>0.60050499999999996</v>
      </c>
    </row>
    <row r="82" spans="1:23" x14ac:dyDescent="0.3">
      <c r="A82" s="5">
        <f t="shared" si="13"/>
        <v>4751</v>
      </c>
      <c r="B82" s="1">
        <f t="shared" si="16"/>
        <v>9.0965346534653459E-3</v>
      </c>
      <c r="C82" s="1">
        <f t="shared" si="17"/>
        <v>1.7000000000000002</v>
      </c>
      <c r="I82" s="8">
        <f t="shared" si="12"/>
        <v>1.5434999999999999E-2</v>
      </c>
      <c r="J82" s="8">
        <f t="shared" si="9"/>
        <v>1.6967999999999999</v>
      </c>
      <c r="K82">
        <v>4751</v>
      </c>
      <c r="L82">
        <v>2E-3</v>
      </c>
      <c r="M82">
        <v>0</v>
      </c>
      <c r="N82">
        <v>80</v>
      </c>
      <c r="O82">
        <v>5.5125000000000002</v>
      </c>
      <c r="P82">
        <v>80</v>
      </c>
      <c r="Q82">
        <v>606</v>
      </c>
      <c r="R82">
        <v>80</v>
      </c>
      <c r="S82">
        <v>-4.3899999999999997</v>
      </c>
      <c r="T82">
        <v>80</v>
      </c>
      <c r="U82">
        <v>-6.09</v>
      </c>
      <c r="V82">
        <v>80</v>
      </c>
      <c r="W82">
        <v>0.60043299999999999</v>
      </c>
    </row>
    <row r="83" spans="1:23" x14ac:dyDescent="0.3">
      <c r="A83" s="5">
        <f t="shared" ref="A83:A89" si="18">K83</f>
        <v>5001</v>
      </c>
      <c r="B83" s="1">
        <f t="shared" ref="B83:B89" si="19">I83/J83</f>
        <v>9.2545559495340966E-3</v>
      </c>
      <c r="C83" s="1">
        <f t="shared" ref="C83:C89" si="20">S83-U83</f>
        <v>6.71</v>
      </c>
      <c r="I83" s="8">
        <f t="shared" si="12"/>
        <v>1.5712199999999999E-2</v>
      </c>
      <c r="J83" s="8">
        <f t="shared" si="9"/>
        <v>1.6977800000000001</v>
      </c>
      <c r="K83">
        <v>5001</v>
      </c>
      <c r="L83">
        <v>2E-3</v>
      </c>
      <c r="M83">
        <v>0</v>
      </c>
      <c r="N83">
        <v>81</v>
      </c>
      <c r="O83">
        <v>5.6115000000000004</v>
      </c>
      <c r="P83">
        <v>81</v>
      </c>
      <c r="Q83">
        <v>606.35</v>
      </c>
      <c r="R83">
        <v>81</v>
      </c>
      <c r="S83">
        <v>0.05</v>
      </c>
      <c r="T83">
        <v>81</v>
      </c>
      <c r="U83">
        <v>-6.66</v>
      </c>
      <c r="V83">
        <v>81</v>
      </c>
      <c r="W83">
        <v>0.60056100000000001</v>
      </c>
    </row>
    <row r="84" spans="1:23" x14ac:dyDescent="0.3">
      <c r="A84" s="5">
        <f t="shared" si="18"/>
        <v>5251</v>
      </c>
      <c r="B84" s="1">
        <f t="shared" si="19"/>
        <v>9.359947212141206E-3</v>
      </c>
      <c r="C84" s="1">
        <f t="shared" si="20"/>
        <v>8.57</v>
      </c>
      <c r="I84" s="8">
        <f t="shared" si="12"/>
        <v>1.5887200000000001E-2</v>
      </c>
      <c r="J84" s="8">
        <f t="shared" si="9"/>
        <v>1.6973600000000002</v>
      </c>
      <c r="K84">
        <v>5251</v>
      </c>
      <c r="L84">
        <v>2E-3</v>
      </c>
      <c r="M84">
        <v>0</v>
      </c>
      <c r="N84">
        <v>82</v>
      </c>
      <c r="O84">
        <v>5.6740000000000004</v>
      </c>
      <c r="P84">
        <v>82</v>
      </c>
      <c r="Q84">
        <v>606.20000000000005</v>
      </c>
      <c r="R84">
        <v>82</v>
      </c>
      <c r="S84">
        <v>1.56</v>
      </c>
      <c r="T84">
        <v>82</v>
      </c>
      <c r="U84">
        <v>-7.01</v>
      </c>
      <c r="V84">
        <v>82</v>
      </c>
      <c r="W84">
        <v>0.60050899999999996</v>
      </c>
    </row>
    <row r="85" spans="1:23" x14ac:dyDescent="0.3">
      <c r="A85" s="5">
        <f t="shared" si="18"/>
        <v>5501</v>
      </c>
      <c r="B85" s="1">
        <f t="shared" si="19"/>
        <v>9.3257682431872775E-3</v>
      </c>
      <c r="C85" s="1">
        <f t="shared" si="20"/>
        <v>12.55</v>
      </c>
      <c r="I85" s="8">
        <f t="shared" si="12"/>
        <v>1.5762599999999998E-2</v>
      </c>
      <c r="J85" s="8">
        <f t="shared" si="9"/>
        <v>1.6902199999999998</v>
      </c>
      <c r="K85">
        <v>5501</v>
      </c>
      <c r="L85">
        <v>2E-3</v>
      </c>
      <c r="M85">
        <v>0</v>
      </c>
      <c r="N85">
        <v>83</v>
      </c>
      <c r="O85">
        <v>5.6295000000000002</v>
      </c>
      <c r="P85">
        <v>83</v>
      </c>
      <c r="Q85">
        <v>603.65</v>
      </c>
      <c r="R85">
        <v>83</v>
      </c>
      <c r="S85">
        <v>5.12</v>
      </c>
      <c r="T85">
        <v>83</v>
      </c>
      <c r="U85">
        <v>-7.43</v>
      </c>
      <c r="V85">
        <v>83</v>
      </c>
      <c r="W85">
        <v>0.60056299999999996</v>
      </c>
    </row>
    <row r="86" spans="1:23" x14ac:dyDescent="0.3">
      <c r="A86" s="5">
        <f t="shared" si="18"/>
        <v>5751</v>
      </c>
      <c r="B86" s="1">
        <f t="shared" si="19"/>
        <v>9.0860036526647855E-3</v>
      </c>
      <c r="C86" s="1">
        <f t="shared" si="20"/>
        <v>15.620000000000001</v>
      </c>
      <c r="I86" s="8">
        <f t="shared" si="12"/>
        <v>1.5322999999999998E-2</v>
      </c>
      <c r="J86" s="8">
        <f t="shared" si="9"/>
        <v>1.6864399999999997</v>
      </c>
      <c r="K86">
        <v>5751</v>
      </c>
      <c r="L86">
        <v>2E-3</v>
      </c>
      <c r="M86">
        <v>0</v>
      </c>
      <c r="N86">
        <v>84</v>
      </c>
      <c r="O86">
        <v>5.4725000000000001</v>
      </c>
      <c r="P86">
        <v>84</v>
      </c>
      <c r="Q86">
        <v>602.29999999999995</v>
      </c>
      <c r="R86">
        <v>84</v>
      </c>
      <c r="S86">
        <v>8.2100000000000009</v>
      </c>
      <c r="T86">
        <v>84</v>
      </c>
      <c r="U86">
        <v>-7.41</v>
      </c>
      <c r="V86">
        <v>84</v>
      </c>
      <c r="W86">
        <v>0.60058400000000001</v>
      </c>
    </row>
    <row r="87" spans="1:23" x14ac:dyDescent="0.3">
      <c r="A87" s="5">
        <f t="shared" si="18"/>
        <v>6001</v>
      </c>
      <c r="B87" s="1">
        <f t="shared" si="19"/>
        <v>9.6238608119304063E-3</v>
      </c>
      <c r="C87" s="1">
        <f t="shared" si="20"/>
        <v>18.04</v>
      </c>
      <c r="I87" s="8">
        <f t="shared" si="12"/>
        <v>1.62624E-2</v>
      </c>
      <c r="J87" s="8">
        <f t="shared" si="9"/>
        <v>1.6898</v>
      </c>
      <c r="K87">
        <v>6001</v>
      </c>
      <c r="L87">
        <v>2E-3</v>
      </c>
      <c r="M87">
        <v>0</v>
      </c>
      <c r="N87">
        <v>85</v>
      </c>
      <c r="O87">
        <v>5.8079999999999998</v>
      </c>
      <c r="P87">
        <v>85</v>
      </c>
      <c r="Q87">
        <v>603.5</v>
      </c>
      <c r="R87">
        <v>85</v>
      </c>
      <c r="S87">
        <v>10.3</v>
      </c>
      <c r="T87">
        <v>85</v>
      </c>
      <c r="U87">
        <v>-7.74</v>
      </c>
      <c r="V87">
        <v>85</v>
      </c>
      <c r="W87">
        <v>0.60066799999999998</v>
      </c>
    </row>
    <row r="88" spans="1:23" x14ac:dyDescent="0.3">
      <c r="A88" s="5">
        <f t="shared" si="18"/>
        <v>6501</v>
      </c>
      <c r="B88" s="1">
        <f t="shared" si="19"/>
        <v>9.7030770506759557E-3</v>
      </c>
      <c r="C88" s="1">
        <f t="shared" si="20"/>
        <v>22.58</v>
      </c>
      <c r="I88" s="8">
        <f t="shared" si="12"/>
        <v>1.63786E-2</v>
      </c>
      <c r="J88" s="8">
        <f t="shared" si="9"/>
        <v>1.68798</v>
      </c>
      <c r="K88">
        <v>6501</v>
      </c>
      <c r="L88">
        <v>2E-3</v>
      </c>
      <c r="M88">
        <v>0</v>
      </c>
      <c r="N88">
        <v>86</v>
      </c>
      <c r="O88">
        <v>5.8494999999999999</v>
      </c>
      <c r="P88">
        <v>86</v>
      </c>
      <c r="Q88">
        <v>602.85</v>
      </c>
      <c r="R88">
        <v>86</v>
      </c>
      <c r="S88">
        <v>14.4</v>
      </c>
      <c r="T88">
        <v>86</v>
      </c>
      <c r="U88">
        <v>-8.18</v>
      </c>
      <c r="V88">
        <v>86</v>
      </c>
      <c r="W88">
        <v>0.60056799999999999</v>
      </c>
    </row>
    <row r="89" spans="1:23" x14ac:dyDescent="0.3">
      <c r="A89" s="5">
        <f t="shared" si="18"/>
        <v>7001</v>
      </c>
      <c r="B89" s="1">
        <f t="shared" si="19"/>
        <v>1.0067153042613165E-2</v>
      </c>
      <c r="C89" s="1">
        <f t="shared" si="20"/>
        <v>26.43</v>
      </c>
      <c r="I89" s="8">
        <f t="shared" si="12"/>
        <v>1.70002E-2</v>
      </c>
      <c r="J89" s="8">
        <f t="shared" si="9"/>
        <v>1.68868</v>
      </c>
      <c r="K89">
        <v>7001</v>
      </c>
      <c r="L89">
        <v>2E-3</v>
      </c>
      <c r="M89">
        <v>0</v>
      </c>
      <c r="N89">
        <v>87</v>
      </c>
      <c r="O89">
        <v>6.0715000000000003</v>
      </c>
      <c r="P89">
        <v>87</v>
      </c>
      <c r="Q89">
        <v>603.1</v>
      </c>
      <c r="R89">
        <v>87</v>
      </c>
      <c r="S89">
        <v>17.18</v>
      </c>
      <c r="T89">
        <v>87</v>
      </c>
      <c r="U89">
        <v>-9.25</v>
      </c>
      <c r="V89">
        <v>87</v>
      </c>
      <c r="W89">
        <v>0.60057700000000003</v>
      </c>
    </row>
    <row r="90" spans="1:23" x14ac:dyDescent="0.3">
      <c r="A90" s="5">
        <f t="shared" ref="A90:A113" si="21">K90</f>
        <v>7501</v>
      </c>
      <c r="B90" s="1">
        <f t="shared" ref="B90:B113" si="22">I90/J90</f>
        <v>1.0522381792223059E-2</v>
      </c>
      <c r="C90" s="1">
        <f t="shared" ref="C90:C113" si="23">S90-U90</f>
        <v>27.17</v>
      </c>
      <c r="I90" s="8">
        <f t="shared" si="12"/>
        <v>1.7540599999999996E-2</v>
      </c>
      <c r="J90" s="8">
        <f t="shared" si="9"/>
        <v>1.6669800000000001</v>
      </c>
      <c r="K90">
        <v>7501</v>
      </c>
      <c r="L90">
        <v>2E-3</v>
      </c>
      <c r="M90">
        <v>0</v>
      </c>
      <c r="N90">
        <v>88</v>
      </c>
      <c r="O90">
        <v>6.2645</v>
      </c>
      <c r="P90">
        <v>88</v>
      </c>
      <c r="Q90">
        <v>595.35</v>
      </c>
      <c r="R90">
        <v>88</v>
      </c>
      <c r="S90">
        <v>17.62</v>
      </c>
      <c r="T90">
        <v>88</v>
      </c>
      <c r="U90">
        <v>-9.5500000000000007</v>
      </c>
      <c r="V90">
        <v>88</v>
      </c>
      <c r="W90">
        <v>0.60045199999999999</v>
      </c>
    </row>
    <row r="91" spans="1:23" x14ac:dyDescent="0.3">
      <c r="A91" s="5">
        <f t="shared" si="21"/>
        <v>8001</v>
      </c>
      <c r="B91" s="1">
        <f t="shared" si="22"/>
        <v>1.0683260942198462E-2</v>
      </c>
      <c r="C91" s="1">
        <f t="shared" si="23"/>
        <v>30.59</v>
      </c>
      <c r="I91" s="8">
        <f t="shared" si="12"/>
        <v>1.7905999999999998E-2</v>
      </c>
      <c r="J91" s="8">
        <f t="shared" si="9"/>
        <v>1.67608</v>
      </c>
      <c r="K91">
        <v>8001</v>
      </c>
      <c r="L91">
        <v>2E-3</v>
      </c>
      <c r="M91">
        <v>0</v>
      </c>
      <c r="N91">
        <v>89</v>
      </c>
      <c r="O91">
        <v>6.3949999999999996</v>
      </c>
      <c r="P91">
        <v>89</v>
      </c>
      <c r="Q91">
        <v>598.6</v>
      </c>
      <c r="R91">
        <v>89</v>
      </c>
      <c r="S91">
        <v>20.7</v>
      </c>
      <c r="T91">
        <v>89</v>
      </c>
      <c r="U91">
        <v>-9.89</v>
      </c>
      <c r="V91">
        <v>89</v>
      </c>
      <c r="W91">
        <v>0.60058999999999996</v>
      </c>
    </row>
    <row r="92" spans="1:23" x14ac:dyDescent="0.3">
      <c r="A92" s="5">
        <f t="shared" si="21"/>
        <v>8501</v>
      </c>
      <c r="B92" s="1">
        <f t="shared" si="22"/>
        <v>1.1187222268801878E-2</v>
      </c>
      <c r="C92" s="1">
        <f t="shared" si="23"/>
        <v>34</v>
      </c>
      <c r="I92" s="8">
        <f t="shared" si="12"/>
        <v>1.8680200000000001E-2</v>
      </c>
      <c r="J92" s="8">
        <f t="shared" si="9"/>
        <v>1.66978</v>
      </c>
      <c r="K92">
        <v>8501</v>
      </c>
      <c r="L92">
        <v>2E-3</v>
      </c>
      <c r="M92">
        <v>0</v>
      </c>
      <c r="N92">
        <v>90</v>
      </c>
      <c r="O92">
        <v>6.6715</v>
      </c>
      <c r="P92">
        <v>90</v>
      </c>
      <c r="Q92">
        <v>596.35</v>
      </c>
      <c r="R92">
        <v>90</v>
      </c>
      <c r="S92">
        <v>23.59</v>
      </c>
      <c r="T92">
        <v>90</v>
      </c>
      <c r="U92">
        <v>-10.41</v>
      </c>
      <c r="V92">
        <v>90</v>
      </c>
      <c r="W92">
        <v>0.60051299999999996</v>
      </c>
    </row>
    <row r="93" spans="1:23" x14ac:dyDescent="0.3">
      <c r="A93" s="5">
        <f t="shared" si="21"/>
        <v>9001</v>
      </c>
      <c r="B93" s="1">
        <f t="shared" si="22"/>
        <v>1.154664892732413E-2</v>
      </c>
      <c r="C93" s="1">
        <f t="shared" si="23"/>
        <v>36.549999999999997</v>
      </c>
      <c r="I93" s="8">
        <f t="shared" si="12"/>
        <v>1.9440399999999997E-2</v>
      </c>
      <c r="J93" s="8">
        <f t="shared" si="9"/>
        <v>1.6836399999999998</v>
      </c>
      <c r="K93">
        <v>9001</v>
      </c>
      <c r="L93">
        <v>2E-3</v>
      </c>
      <c r="M93">
        <v>0</v>
      </c>
      <c r="N93">
        <v>91</v>
      </c>
      <c r="O93">
        <v>6.9429999999999996</v>
      </c>
      <c r="P93">
        <v>91</v>
      </c>
      <c r="Q93">
        <v>601.29999999999995</v>
      </c>
      <c r="R93">
        <v>91</v>
      </c>
      <c r="S93">
        <v>26.27</v>
      </c>
      <c r="T93">
        <v>91</v>
      </c>
      <c r="U93">
        <v>-10.28</v>
      </c>
      <c r="V93">
        <v>91</v>
      </c>
      <c r="W93">
        <v>0.60050899999999996</v>
      </c>
    </row>
    <row r="94" spans="1:23" x14ac:dyDescent="0.3">
      <c r="A94" s="5">
        <f t="shared" si="21"/>
        <v>10001</v>
      </c>
      <c r="B94" s="1">
        <f t="shared" si="22"/>
        <v>1.2840890078634766E-2</v>
      </c>
      <c r="C94" s="1">
        <f t="shared" si="23"/>
        <v>39.480000000000004</v>
      </c>
      <c r="I94" s="8">
        <f t="shared" si="12"/>
        <v>2.1489999999999999E-2</v>
      </c>
      <c r="J94" s="8">
        <f t="shared" si="9"/>
        <v>1.6735599999999999</v>
      </c>
      <c r="K94">
        <v>10001</v>
      </c>
      <c r="L94">
        <v>2E-3</v>
      </c>
      <c r="M94">
        <v>0</v>
      </c>
      <c r="N94">
        <v>92</v>
      </c>
      <c r="O94">
        <v>7.6749999999999998</v>
      </c>
      <c r="P94">
        <v>92</v>
      </c>
      <c r="Q94">
        <v>597.70000000000005</v>
      </c>
      <c r="R94">
        <v>92</v>
      </c>
      <c r="S94">
        <v>27.68</v>
      </c>
      <c r="T94">
        <v>92</v>
      </c>
      <c r="U94">
        <v>-11.8</v>
      </c>
      <c r="V94">
        <v>92</v>
      </c>
      <c r="W94">
        <v>0.60047300000000003</v>
      </c>
    </row>
    <row r="95" spans="1:23" x14ac:dyDescent="0.3">
      <c r="A95" s="5">
        <f t="shared" si="21"/>
        <v>12001</v>
      </c>
      <c r="B95" s="1">
        <f t="shared" si="22"/>
        <v>1.4607073520722543E-2</v>
      </c>
      <c r="C95" s="1">
        <f t="shared" si="23"/>
        <v>46.15</v>
      </c>
      <c r="I95" s="8">
        <f t="shared" si="12"/>
        <v>2.4226999999999995E-2</v>
      </c>
      <c r="J95" s="8">
        <f t="shared" si="9"/>
        <v>1.6585799999999999</v>
      </c>
      <c r="K95">
        <v>12001</v>
      </c>
      <c r="L95">
        <v>2E-3</v>
      </c>
      <c r="M95">
        <v>0</v>
      </c>
      <c r="N95">
        <v>93</v>
      </c>
      <c r="O95">
        <v>8.6524999999999999</v>
      </c>
      <c r="P95">
        <v>93</v>
      </c>
      <c r="Q95">
        <v>592.35</v>
      </c>
      <c r="R95">
        <v>93</v>
      </c>
      <c r="S95">
        <v>31.98</v>
      </c>
      <c r="T95">
        <v>93</v>
      </c>
      <c r="U95">
        <v>-14.17</v>
      </c>
      <c r="V95">
        <v>93</v>
      </c>
      <c r="W95">
        <v>0.60053599999999996</v>
      </c>
    </row>
    <row r="96" spans="1:23" x14ac:dyDescent="0.3">
      <c r="A96" s="5">
        <f t="shared" si="21"/>
        <v>14001</v>
      </c>
      <c r="B96" s="1">
        <f t="shared" si="22"/>
        <v>1.6378322933584068E-2</v>
      </c>
      <c r="C96" s="1">
        <f t="shared" si="23"/>
        <v>50.879999999999995</v>
      </c>
      <c r="I96" s="8">
        <f t="shared" si="12"/>
        <v>2.6825400000000003E-2</v>
      </c>
      <c r="J96" s="8">
        <f t="shared" si="9"/>
        <v>1.6378600000000001</v>
      </c>
      <c r="K96">
        <v>14001</v>
      </c>
      <c r="L96">
        <v>2E-3</v>
      </c>
      <c r="M96">
        <v>0</v>
      </c>
      <c r="N96">
        <v>94</v>
      </c>
      <c r="O96">
        <v>9.5805000000000007</v>
      </c>
      <c r="P96">
        <v>94</v>
      </c>
      <c r="Q96">
        <v>584.95000000000005</v>
      </c>
      <c r="R96">
        <v>94</v>
      </c>
      <c r="S96">
        <v>34.69</v>
      </c>
      <c r="T96">
        <v>94</v>
      </c>
      <c r="U96">
        <v>-16.190000000000001</v>
      </c>
      <c r="V96">
        <v>94</v>
      </c>
      <c r="W96">
        <v>0.60060400000000003</v>
      </c>
    </row>
    <row r="97" spans="1:23" x14ac:dyDescent="0.3">
      <c r="A97" s="5">
        <f t="shared" si="21"/>
        <v>16001</v>
      </c>
      <c r="B97" s="1">
        <f t="shared" si="22"/>
        <v>1.8190072125583372E-2</v>
      </c>
      <c r="C97" s="1">
        <f t="shared" si="23"/>
        <v>53.2</v>
      </c>
      <c r="I97" s="8">
        <f t="shared" si="12"/>
        <v>3.0011800000000002E-2</v>
      </c>
      <c r="J97" s="8">
        <f t="shared" si="9"/>
        <v>1.6498999999999999</v>
      </c>
      <c r="K97">
        <v>16001</v>
      </c>
      <c r="L97">
        <v>2E-3</v>
      </c>
      <c r="M97">
        <v>0</v>
      </c>
      <c r="N97">
        <v>95</v>
      </c>
      <c r="O97">
        <v>10.718500000000001</v>
      </c>
      <c r="P97">
        <v>95</v>
      </c>
      <c r="Q97">
        <v>589.25</v>
      </c>
      <c r="R97">
        <v>95</v>
      </c>
      <c r="S97">
        <v>34.92</v>
      </c>
      <c r="T97">
        <v>95</v>
      </c>
      <c r="U97">
        <v>-18.28</v>
      </c>
      <c r="V97">
        <v>95</v>
      </c>
      <c r="W97">
        <v>0.60048999999999997</v>
      </c>
    </row>
    <row r="98" spans="1:23" x14ac:dyDescent="0.3">
      <c r="A98" s="5">
        <f t="shared" si="21"/>
        <v>18001</v>
      </c>
      <c r="B98" s="1">
        <f t="shared" si="22"/>
        <v>2.0040232836843003E-2</v>
      </c>
      <c r="C98" s="1">
        <f t="shared" si="23"/>
        <v>54.320000000000007</v>
      </c>
      <c r="I98" s="8">
        <f t="shared" si="12"/>
        <v>3.2775399999999996E-2</v>
      </c>
      <c r="J98" s="8">
        <f t="shared" si="9"/>
        <v>1.63548</v>
      </c>
      <c r="K98">
        <v>18001</v>
      </c>
      <c r="L98">
        <v>2E-3</v>
      </c>
      <c r="M98">
        <v>0</v>
      </c>
      <c r="N98">
        <v>96</v>
      </c>
      <c r="O98">
        <v>11.705500000000001</v>
      </c>
      <c r="P98">
        <v>96</v>
      </c>
      <c r="Q98">
        <v>584.1</v>
      </c>
      <c r="R98">
        <v>96</v>
      </c>
      <c r="S98">
        <v>33.81</v>
      </c>
      <c r="T98">
        <v>96</v>
      </c>
      <c r="U98">
        <v>-20.51</v>
      </c>
      <c r="V98">
        <v>96</v>
      </c>
      <c r="W98">
        <v>0.60049699999999995</v>
      </c>
    </row>
    <row r="99" spans="1:23" x14ac:dyDescent="0.3">
      <c r="A99" s="5">
        <f t="shared" si="21"/>
        <v>20001</v>
      </c>
      <c r="B99" s="1">
        <f t="shared" si="22"/>
        <v>2.160356736906531E-2</v>
      </c>
      <c r="C99" s="1">
        <f t="shared" si="23"/>
        <v>57.120000000000005</v>
      </c>
      <c r="I99" s="8">
        <f t="shared" si="12"/>
        <v>3.4591199999999996E-2</v>
      </c>
      <c r="J99" s="8">
        <f t="shared" ref="J99:J113" si="24">Q99*2.8/1000</f>
        <v>1.60118</v>
      </c>
      <c r="K99">
        <v>20001</v>
      </c>
      <c r="L99">
        <v>2E-3</v>
      </c>
      <c r="M99">
        <v>0</v>
      </c>
      <c r="N99">
        <v>97</v>
      </c>
      <c r="O99">
        <v>12.353999999999999</v>
      </c>
      <c r="P99">
        <v>97</v>
      </c>
      <c r="Q99">
        <v>571.85</v>
      </c>
      <c r="R99">
        <v>97</v>
      </c>
      <c r="S99">
        <v>34.020000000000003</v>
      </c>
      <c r="T99">
        <v>97</v>
      </c>
      <c r="U99">
        <v>-23.1</v>
      </c>
      <c r="V99">
        <v>97</v>
      </c>
      <c r="W99">
        <v>0.60037200000000002</v>
      </c>
    </row>
    <row r="100" spans="1:23" x14ac:dyDescent="0.3">
      <c r="A100" s="5">
        <f t="shared" si="21"/>
        <v>22001</v>
      </c>
      <c r="B100" s="1">
        <f t="shared" si="22"/>
        <v>2.3226373626373625E-2</v>
      </c>
      <c r="C100" s="1">
        <f t="shared" si="23"/>
        <v>58.97</v>
      </c>
      <c r="I100" s="8">
        <f t="shared" si="12"/>
        <v>3.6988E-2</v>
      </c>
      <c r="J100" s="8">
        <f t="shared" si="24"/>
        <v>1.5925</v>
      </c>
      <c r="K100">
        <v>22001</v>
      </c>
      <c r="L100">
        <v>2E-3</v>
      </c>
      <c r="M100">
        <v>0</v>
      </c>
      <c r="N100">
        <v>98</v>
      </c>
      <c r="O100">
        <v>13.21</v>
      </c>
      <c r="P100">
        <v>98</v>
      </c>
      <c r="Q100">
        <v>568.75</v>
      </c>
      <c r="R100">
        <v>98</v>
      </c>
      <c r="S100">
        <v>34.619999999999997</v>
      </c>
      <c r="T100">
        <v>98</v>
      </c>
      <c r="U100">
        <v>-24.35</v>
      </c>
      <c r="V100">
        <v>98</v>
      </c>
      <c r="W100">
        <v>0.60049300000000005</v>
      </c>
    </row>
    <row r="101" spans="1:23" x14ac:dyDescent="0.3">
      <c r="A101" s="5">
        <f t="shared" si="21"/>
        <v>26001</v>
      </c>
      <c r="B101" s="1">
        <f t="shared" si="22"/>
        <v>2.6577046181984452E-2</v>
      </c>
      <c r="C101" s="1">
        <f t="shared" si="23"/>
        <v>60.68</v>
      </c>
      <c r="I101" s="8">
        <f t="shared" si="12"/>
        <v>4.0686799999999995E-2</v>
      </c>
      <c r="J101" s="8">
        <f t="shared" si="24"/>
        <v>1.5308999999999999</v>
      </c>
      <c r="K101">
        <v>26001</v>
      </c>
      <c r="L101">
        <v>2E-3</v>
      </c>
      <c r="M101">
        <v>0</v>
      </c>
      <c r="N101">
        <v>99</v>
      </c>
      <c r="O101">
        <v>14.531000000000001</v>
      </c>
      <c r="P101">
        <v>99</v>
      </c>
      <c r="Q101">
        <v>546.75</v>
      </c>
      <c r="R101">
        <v>99</v>
      </c>
      <c r="S101">
        <v>32.43</v>
      </c>
      <c r="T101">
        <v>99</v>
      </c>
      <c r="U101">
        <v>-28.25</v>
      </c>
      <c r="V101">
        <v>99</v>
      </c>
      <c r="W101">
        <v>0.60051299999999996</v>
      </c>
    </row>
    <row r="102" spans="1:23" x14ac:dyDescent="0.3">
      <c r="A102" s="5">
        <f t="shared" si="21"/>
        <v>30001</v>
      </c>
      <c r="B102" s="1">
        <f t="shared" si="22"/>
        <v>2.904678416535942E-2</v>
      </c>
      <c r="C102" s="1">
        <f t="shared" si="23"/>
        <v>62.1</v>
      </c>
      <c r="I102" s="8">
        <f t="shared" si="12"/>
        <v>4.4069200000000003E-2</v>
      </c>
      <c r="J102" s="8">
        <f t="shared" si="24"/>
        <v>1.51718</v>
      </c>
      <c r="K102">
        <v>30001</v>
      </c>
      <c r="L102">
        <v>2E-3</v>
      </c>
      <c r="M102">
        <v>0</v>
      </c>
      <c r="N102">
        <v>100</v>
      </c>
      <c r="O102">
        <v>15.739000000000001</v>
      </c>
      <c r="P102">
        <v>100</v>
      </c>
      <c r="Q102">
        <v>541.85</v>
      </c>
      <c r="R102">
        <v>100</v>
      </c>
      <c r="S102">
        <v>29.75</v>
      </c>
      <c r="T102">
        <v>100</v>
      </c>
      <c r="U102">
        <v>-32.35</v>
      </c>
      <c r="V102">
        <v>100</v>
      </c>
      <c r="W102">
        <v>0.60047700000000004</v>
      </c>
    </row>
    <row r="103" spans="1:23" x14ac:dyDescent="0.3">
      <c r="A103" s="5">
        <f t="shared" si="21"/>
        <v>40001</v>
      </c>
      <c r="B103" s="1">
        <f t="shared" si="22"/>
        <v>3.6589498571569311E-2</v>
      </c>
      <c r="C103" s="1">
        <f t="shared" si="23"/>
        <v>64.66</v>
      </c>
      <c r="I103" s="8">
        <f t="shared" si="12"/>
        <v>5.1998800000000005E-2</v>
      </c>
      <c r="J103" s="8">
        <f t="shared" si="24"/>
        <v>1.4211399999999998</v>
      </c>
      <c r="K103">
        <v>40001</v>
      </c>
      <c r="L103">
        <v>2E-3</v>
      </c>
      <c r="M103">
        <v>0</v>
      </c>
      <c r="N103">
        <v>101</v>
      </c>
      <c r="O103">
        <v>18.571000000000002</v>
      </c>
      <c r="P103">
        <v>101</v>
      </c>
      <c r="Q103">
        <v>507.55</v>
      </c>
      <c r="R103">
        <v>101</v>
      </c>
      <c r="S103">
        <v>23.12</v>
      </c>
      <c r="T103">
        <v>101</v>
      </c>
      <c r="U103">
        <v>-41.54</v>
      </c>
      <c r="V103">
        <v>101</v>
      </c>
      <c r="W103">
        <v>0.60045499999999996</v>
      </c>
    </row>
    <row r="104" spans="1:23" x14ac:dyDescent="0.3">
      <c r="A104" s="5">
        <f t="shared" si="21"/>
        <v>50001</v>
      </c>
      <c r="B104" s="1">
        <f t="shared" si="22"/>
        <v>4.2447627191107305E-2</v>
      </c>
      <c r="C104" s="1">
        <f t="shared" si="23"/>
        <v>61.820000000000007</v>
      </c>
      <c r="I104" s="8">
        <f t="shared" si="12"/>
        <v>5.5599599999999992E-2</v>
      </c>
      <c r="J104" s="8">
        <f t="shared" si="24"/>
        <v>1.3098399999999999</v>
      </c>
      <c r="K104">
        <v>50001</v>
      </c>
      <c r="L104">
        <v>2E-3</v>
      </c>
      <c r="M104">
        <v>0</v>
      </c>
      <c r="N104">
        <v>102</v>
      </c>
      <c r="O104">
        <v>19.856999999999999</v>
      </c>
      <c r="P104">
        <v>102</v>
      </c>
      <c r="Q104">
        <v>467.8</v>
      </c>
      <c r="R104">
        <v>102</v>
      </c>
      <c r="S104">
        <v>17.23</v>
      </c>
      <c r="T104">
        <v>102</v>
      </c>
      <c r="U104">
        <v>-44.59</v>
      </c>
      <c r="V104">
        <v>102</v>
      </c>
      <c r="W104">
        <v>0.60041199999999995</v>
      </c>
    </row>
    <row r="105" spans="1:23" x14ac:dyDescent="0.3">
      <c r="A105" s="5">
        <f t="shared" si="21"/>
        <v>60001</v>
      </c>
      <c r="B105" s="1">
        <f t="shared" si="22"/>
        <v>4.7980384865668871E-2</v>
      </c>
      <c r="C105" s="1">
        <f t="shared" si="23"/>
        <v>68.510000000000005</v>
      </c>
      <c r="I105" s="8">
        <f t="shared" si="12"/>
        <v>5.7805999999999996E-2</v>
      </c>
      <c r="J105" s="8">
        <f t="shared" si="24"/>
        <v>1.2047839999999999</v>
      </c>
      <c r="K105">
        <v>60001</v>
      </c>
      <c r="L105">
        <v>2E-3</v>
      </c>
      <c r="M105">
        <v>0</v>
      </c>
      <c r="N105">
        <v>103</v>
      </c>
      <c r="O105">
        <v>20.645</v>
      </c>
      <c r="P105">
        <v>103</v>
      </c>
      <c r="Q105">
        <v>430.28</v>
      </c>
      <c r="R105">
        <v>103</v>
      </c>
      <c r="S105">
        <v>11.91</v>
      </c>
      <c r="T105">
        <v>103</v>
      </c>
      <c r="U105">
        <v>-56.6</v>
      </c>
      <c r="V105">
        <v>103</v>
      </c>
      <c r="W105">
        <v>0.60044500000000001</v>
      </c>
    </row>
    <row r="106" spans="1:23" x14ac:dyDescent="0.3">
      <c r="A106" s="5">
        <f t="shared" si="21"/>
        <v>70001</v>
      </c>
      <c r="B106" s="1">
        <f t="shared" si="22"/>
        <v>5.3695379468952545E-2</v>
      </c>
      <c r="C106" s="1">
        <f t="shared" si="23"/>
        <v>70.97</v>
      </c>
      <c r="I106" s="8">
        <f t="shared" si="12"/>
        <v>5.7528799999999998E-2</v>
      </c>
      <c r="J106" s="8">
        <f t="shared" si="24"/>
        <v>1.0713919999999999</v>
      </c>
      <c r="K106">
        <v>70001</v>
      </c>
      <c r="L106">
        <v>2E-3</v>
      </c>
      <c r="M106">
        <v>0</v>
      </c>
      <c r="N106">
        <v>104</v>
      </c>
      <c r="O106">
        <v>20.545999999999999</v>
      </c>
      <c r="P106">
        <v>104</v>
      </c>
      <c r="Q106">
        <v>382.64</v>
      </c>
      <c r="R106">
        <v>104</v>
      </c>
      <c r="S106">
        <v>8.69</v>
      </c>
      <c r="T106">
        <v>104</v>
      </c>
      <c r="U106">
        <v>-62.28</v>
      </c>
      <c r="V106">
        <v>104</v>
      </c>
      <c r="W106">
        <v>0.60053800000000002</v>
      </c>
    </row>
    <row r="107" spans="1:23" x14ac:dyDescent="0.3">
      <c r="A107" s="5">
        <f t="shared" si="21"/>
        <v>80001</v>
      </c>
      <c r="B107" s="1">
        <f t="shared" si="22"/>
        <v>5.8971306107869992E-2</v>
      </c>
      <c r="C107" s="1">
        <f t="shared" si="23"/>
        <v>75.960000000000008</v>
      </c>
      <c r="I107" s="8">
        <f t="shared" si="12"/>
        <v>5.5473599999999998E-2</v>
      </c>
      <c r="J107" s="8">
        <f t="shared" si="24"/>
        <v>0.94068799999999986</v>
      </c>
      <c r="K107">
        <v>80001</v>
      </c>
      <c r="L107">
        <v>2E-3</v>
      </c>
      <c r="M107">
        <v>0</v>
      </c>
      <c r="N107">
        <v>105</v>
      </c>
      <c r="O107">
        <v>19.812000000000001</v>
      </c>
      <c r="P107">
        <v>105</v>
      </c>
      <c r="Q107">
        <v>335.96</v>
      </c>
      <c r="R107">
        <v>105</v>
      </c>
      <c r="S107">
        <v>8.82</v>
      </c>
      <c r="T107">
        <v>105</v>
      </c>
      <c r="U107">
        <v>-67.14</v>
      </c>
      <c r="V107">
        <v>105</v>
      </c>
      <c r="W107">
        <v>0.600414</v>
      </c>
    </row>
    <row r="108" spans="1:23" x14ac:dyDescent="0.3">
      <c r="A108" s="5">
        <f t="shared" si="21"/>
        <v>90001</v>
      </c>
      <c r="B108" s="1">
        <f t="shared" si="22"/>
        <v>6.8533909574468074E-2</v>
      </c>
      <c r="C108" s="1">
        <f t="shared" si="23"/>
        <v>78.19</v>
      </c>
      <c r="I108" s="8">
        <f t="shared" si="12"/>
        <v>5.7721999999999996E-2</v>
      </c>
      <c r="J108" s="8">
        <f t="shared" si="24"/>
        <v>0.84223999999999999</v>
      </c>
      <c r="K108">
        <v>90001</v>
      </c>
      <c r="L108">
        <v>2E-3</v>
      </c>
      <c r="M108">
        <v>0</v>
      </c>
      <c r="N108">
        <v>106</v>
      </c>
      <c r="O108">
        <v>20.614999999999998</v>
      </c>
      <c r="P108">
        <v>106</v>
      </c>
      <c r="Q108">
        <v>300.8</v>
      </c>
      <c r="R108">
        <v>106</v>
      </c>
      <c r="S108">
        <v>16.41</v>
      </c>
      <c r="T108">
        <v>106</v>
      </c>
      <c r="U108">
        <v>-61.78</v>
      </c>
      <c r="V108">
        <v>106</v>
      </c>
      <c r="W108">
        <v>0.60042499999999999</v>
      </c>
    </row>
    <row r="109" spans="1:23" x14ac:dyDescent="0.3">
      <c r="A109" s="5">
        <f t="shared" si="21"/>
        <v>100001</v>
      </c>
      <c r="B109" s="1">
        <f t="shared" si="22"/>
        <v>8.2162327718223585E-2</v>
      </c>
      <c r="C109" s="1">
        <f t="shared" si="23"/>
        <v>77.239999999999995</v>
      </c>
      <c r="I109" s="8">
        <f t="shared" si="12"/>
        <v>7.5112799999999993E-2</v>
      </c>
      <c r="J109" s="8">
        <f t="shared" si="24"/>
        <v>0.9141999999999999</v>
      </c>
      <c r="K109">
        <v>100001</v>
      </c>
      <c r="L109">
        <v>2E-3</v>
      </c>
      <c r="M109">
        <v>0</v>
      </c>
      <c r="N109">
        <v>107</v>
      </c>
      <c r="O109">
        <v>26.826000000000001</v>
      </c>
      <c r="P109">
        <v>107</v>
      </c>
      <c r="Q109">
        <v>326.5</v>
      </c>
      <c r="R109">
        <v>107</v>
      </c>
      <c r="S109">
        <v>24.55</v>
      </c>
      <c r="T109">
        <v>107</v>
      </c>
      <c r="U109">
        <v>-52.69</v>
      </c>
      <c r="V109">
        <v>107</v>
      </c>
      <c r="W109">
        <v>0.60047099999999998</v>
      </c>
    </row>
    <row r="110" spans="1:23" x14ac:dyDescent="0.3">
      <c r="A110" s="5">
        <f t="shared" si="21"/>
        <v>105001</v>
      </c>
      <c r="B110" s="1">
        <f t="shared" si="22"/>
        <v>8.3036179751850681E-2</v>
      </c>
      <c r="C110" s="1">
        <f t="shared" si="23"/>
        <v>75.94</v>
      </c>
      <c r="I110" s="8">
        <f t="shared" si="12"/>
        <v>8.9196799999999993E-2</v>
      </c>
      <c r="J110" s="8">
        <f t="shared" si="24"/>
        <v>1.074192</v>
      </c>
      <c r="K110">
        <v>105001</v>
      </c>
      <c r="L110">
        <v>2E-3</v>
      </c>
      <c r="M110">
        <v>0</v>
      </c>
      <c r="N110">
        <v>108</v>
      </c>
      <c r="O110">
        <v>31.856000000000002</v>
      </c>
      <c r="P110">
        <v>108</v>
      </c>
      <c r="Q110">
        <v>383.64</v>
      </c>
      <c r="R110">
        <v>108</v>
      </c>
      <c r="S110">
        <v>19.23</v>
      </c>
      <c r="T110">
        <v>108</v>
      </c>
      <c r="U110">
        <v>-56.71</v>
      </c>
      <c r="V110">
        <v>108</v>
      </c>
      <c r="W110">
        <v>0.60045499999999996</v>
      </c>
    </row>
    <row r="111" spans="1:23" x14ac:dyDescent="0.3">
      <c r="A111" s="5">
        <f t="shared" si="21"/>
        <v>110001</v>
      </c>
      <c r="B111" s="1">
        <f t="shared" si="22"/>
        <v>8.4062100815564492E-2</v>
      </c>
      <c r="C111" s="1">
        <f t="shared" si="23"/>
        <v>74.930000000000007</v>
      </c>
      <c r="I111" s="8">
        <f t="shared" si="12"/>
        <v>9.5815999999999985E-2</v>
      </c>
      <c r="J111" s="8">
        <f t="shared" si="24"/>
        <v>1.1398239999999999</v>
      </c>
      <c r="K111">
        <v>110001</v>
      </c>
      <c r="L111">
        <v>2E-3</v>
      </c>
      <c r="M111">
        <v>0</v>
      </c>
      <c r="N111">
        <v>109</v>
      </c>
      <c r="O111">
        <v>34.22</v>
      </c>
      <c r="P111">
        <v>109</v>
      </c>
      <c r="Q111">
        <v>407.08</v>
      </c>
      <c r="R111">
        <v>109</v>
      </c>
      <c r="S111">
        <v>11.21</v>
      </c>
      <c r="T111">
        <v>109</v>
      </c>
      <c r="U111">
        <v>-63.72</v>
      </c>
      <c r="V111">
        <v>109</v>
      </c>
      <c r="W111">
        <v>0.600437</v>
      </c>
    </row>
    <row r="112" spans="1:23" x14ac:dyDescent="0.3">
      <c r="A112" s="5">
        <f t="shared" si="21"/>
        <v>115001</v>
      </c>
      <c r="B112" s="1">
        <f t="shared" si="22"/>
        <v>8.643513396507771E-2</v>
      </c>
      <c r="C112" s="1">
        <f t="shared" si="23"/>
        <v>75.02</v>
      </c>
      <c r="I112" s="8">
        <f t="shared" si="12"/>
        <v>0.1006264</v>
      </c>
      <c r="J112" s="8">
        <f t="shared" si="24"/>
        <v>1.1641839999999997</v>
      </c>
      <c r="K112">
        <v>115001</v>
      </c>
      <c r="L112">
        <v>2E-3</v>
      </c>
      <c r="M112">
        <v>0</v>
      </c>
      <c r="N112">
        <v>110</v>
      </c>
      <c r="O112">
        <v>35.938000000000002</v>
      </c>
      <c r="P112">
        <v>110</v>
      </c>
      <c r="Q112">
        <v>415.78</v>
      </c>
      <c r="R112">
        <v>110</v>
      </c>
      <c r="S112">
        <v>4.0199999999999996</v>
      </c>
      <c r="T112">
        <v>110</v>
      </c>
      <c r="U112">
        <v>-71</v>
      </c>
      <c r="V112">
        <v>110</v>
      </c>
      <c r="W112">
        <v>0.60048100000000004</v>
      </c>
    </row>
    <row r="113" spans="1:23" x14ac:dyDescent="0.3">
      <c r="A113" s="5">
        <f t="shared" si="21"/>
        <v>120001</v>
      </c>
      <c r="B113" s="1">
        <f t="shared" si="22"/>
        <v>8.8365474262721427E-2</v>
      </c>
      <c r="C113" s="1">
        <f t="shared" si="23"/>
        <v>76.169999999999987</v>
      </c>
      <c r="I113" s="8">
        <f t="shared" si="12"/>
        <v>0.1008448</v>
      </c>
      <c r="J113" s="8">
        <f t="shared" si="24"/>
        <v>1.141224</v>
      </c>
      <c r="K113">
        <v>120001</v>
      </c>
      <c r="L113">
        <v>2E-3</v>
      </c>
      <c r="M113">
        <v>0</v>
      </c>
      <c r="N113">
        <v>111</v>
      </c>
      <c r="O113">
        <v>36.015999999999998</v>
      </c>
      <c r="P113">
        <v>111</v>
      </c>
      <c r="Q113">
        <v>407.58</v>
      </c>
      <c r="R113">
        <v>111</v>
      </c>
      <c r="S113">
        <v>-1.54</v>
      </c>
      <c r="T113">
        <v>111</v>
      </c>
      <c r="U113">
        <v>-77.709999999999994</v>
      </c>
      <c r="V113">
        <v>111</v>
      </c>
      <c r="W113">
        <v>0.60055899999999995</v>
      </c>
    </row>
    <row r="114" spans="1:23" x14ac:dyDescent="0.3">
      <c r="I114" s="8"/>
      <c r="J114" s="8"/>
      <c r="K114" s="12"/>
    </row>
    <row r="115" spans="1:23" x14ac:dyDescent="0.3">
      <c r="I115" s="8"/>
      <c r="J115" s="8"/>
      <c r="K115" s="11"/>
    </row>
    <row r="116" spans="1:23" x14ac:dyDescent="0.3">
      <c r="I116" s="8"/>
      <c r="J116" s="8"/>
      <c r="K116" s="11"/>
    </row>
    <row r="117" spans="1:23" x14ac:dyDescent="0.3">
      <c r="I117" s="8"/>
      <c r="J117" s="8"/>
      <c r="K117" s="11"/>
    </row>
    <row r="118" spans="1:23" x14ac:dyDescent="0.3">
      <c r="I118" s="8"/>
      <c r="J118" s="8"/>
      <c r="K118" s="11"/>
    </row>
    <row r="119" spans="1:23" x14ac:dyDescent="0.3">
      <c r="I119" s="8"/>
      <c r="J119" s="8"/>
    </row>
    <row r="120" spans="1:23" x14ac:dyDescent="0.3">
      <c r="I120" s="8"/>
      <c r="J120" s="8"/>
    </row>
    <row r="121" spans="1:23" x14ac:dyDescent="0.3">
      <c r="I121" s="8"/>
      <c r="J121" s="8"/>
    </row>
    <row r="122" spans="1:23" x14ac:dyDescent="0.3">
      <c r="I122" s="8"/>
      <c r="J122" s="8"/>
    </row>
    <row r="123" spans="1:23" x14ac:dyDescent="0.3">
      <c r="I123" s="8"/>
      <c r="J123" s="8"/>
    </row>
    <row r="124" spans="1:23" x14ac:dyDescent="0.3">
      <c r="I124" s="8"/>
      <c r="J124" s="8"/>
    </row>
    <row r="125" spans="1:23" x14ac:dyDescent="0.3">
      <c r="I125" s="8"/>
      <c r="J125" s="8"/>
    </row>
    <row r="126" spans="1:23" x14ac:dyDescent="0.3">
      <c r="I126" s="8"/>
      <c r="J126" s="8"/>
    </row>
    <row r="127" spans="1:23" x14ac:dyDescent="0.3">
      <c r="I127" s="8"/>
      <c r="J127" s="8"/>
    </row>
    <row r="128" spans="1:23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2023-07-10T16:28:58Z</dcterms:modified>
</cp:coreProperties>
</file>