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5" i="8" l="1"/>
  <c r="C104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58" i="8"/>
  <c r="C102" i="8"/>
  <c r="C103" i="8"/>
  <c r="B103" i="8"/>
  <c r="A102" i="8"/>
  <c r="A103" i="8"/>
  <c r="A104" i="8"/>
  <c r="A105" i="8"/>
  <c r="I102" i="8"/>
  <c r="B102" i="8" s="1"/>
  <c r="I103" i="8"/>
  <c r="I104" i="8"/>
  <c r="B104" i="8" s="1"/>
  <c r="I105" i="8"/>
  <c r="B105" i="8" s="1"/>
  <c r="J102" i="8"/>
  <c r="J103" i="8"/>
  <c r="J104" i="8"/>
  <c r="J105" i="8"/>
  <c r="B76" i="8" l="1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I67" i="8"/>
  <c r="I68" i="8"/>
  <c r="I69" i="8"/>
  <c r="I70" i="8"/>
  <c r="I71" i="8"/>
  <c r="B71" i="8" s="1"/>
  <c r="I72" i="8"/>
  <c r="B72" i="8" s="1"/>
  <c r="I73" i="8"/>
  <c r="I74" i="8"/>
  <c r="I75" i="8"/>
  <c r="I76" i="8"/>
  <c r="I77" i="8"/>
  <c r="I78" i="8"/>
  <c r="I79" i="8"/>
  <c r="B79" i="8" s="1"/>
  <c r="I80" i="8"/>
  <c r="B80" i="8" s="1"/>
  <c r="I81" i="8"/>
  <c r="I82" i="8"/>
  <c r="I83" i="8"/>
  <c r="I84" i="8"/>
  <c r="B84" i="8" s="1"/>
  <c r="I85" i="8"/>
  <c r="I86" i="8"/>
  <c r="I87" i="8"/>
  <c r="B87" i="8" s="1"/>
  <c r="I88" i="8"/>
  <c r="B88" i="8" s="1"/>
  <c r="I89" i="8"/>
  <c r="I90" i="8"/>
  <c r="I91" i="8"/>
  <c r="I92" i="8"/>
  <c r="B92" i="8" s="1"/>
  <c r="I93" i="8"/>
  <c r="I94" i="8"/>
  <c r="I95" i="8"/>
  <c r="B95" i="8" s="1"/>
  <c r="I96" i="8"/>
  <c r="B96" i="8" s="1"/>
  <c r="I97" i="8"/>
  <c r="I98" i="8"/>
  <c r="I99" i="8"/>
  <c r="I100" i="8"/>
  <c r="B100" i="8" s="1"/>
  <c r="I101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B94" i="8" l="1"/>
  <c r="B86" i="8"/>
  <c r="B78" i="8"/>
  <c r="B70" i="8"/>
  <c r="B101" i="8"/>
  <c r="B93" i="8"/>
  <c r="B85" i="8"/>
  <c r="B77" i="8"/>
  <c r="B69" i="8"/>
  <c r="B68" i="8"/>
  <c r="B99" i="8"/>
  <c r="B91" i="8"/>
  <c r="B83" i="8"/>
  <c r="B75" i="8"/>
  <c r="B67" i="8"/>
  <c r="B98" i="8"/>
  <c r="B90" i="8"/>
  <c r="B82" i="8"/>
  <c r="B74" i="8"/>
  <c r="B97" i="8"/>
  <c r="B89" i="8"/>
  <c r="B81" i="8"/>
  <c r="B73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<sst xmlns="http://schemas.openxmlformats.org/spreadsheetml/2006/main" count="20" uniqueCount="18">
  <si>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</si>
  <si>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</si>
  <si>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</si>
  <si>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</si>
  <si>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</si>
  <si>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</si>
  <si>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</si>
  <si>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</si>
  <si>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</si>
  <si>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</si>
  <si>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</si>
  <si>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Temp corner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</si>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</sst>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probe'!$A$2:$A$105</c:f>
              <c:numCache>
                <c:formatCode>0.0</c:formatCode>
                <c:ptCount val="104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35</c:v>
                </c:pt>
                <c:pt idx="20" formatCode="0">
                  <c:v>40</c:v>
                </c:pt>
                <c:pt idx="21" formatCode="0">
                  <c:v>45</c:v>
                </c:pt>
                <c:pt idx="22" formatCode="0">
                  <c:v>51</c:v>
                </c:pt>
                <c:pt idx="23" formatCode="0">
                  <c:v>55</c:v>
                </c:pt>
                <c:pt idx="24" formatCode="0">
                  <c:v>60</c:v>
                </c:pt>
                <c:pt idx="25" formatCode="0">
                  <c:v>65</c:v>
                </c:pt>
                <c:pt idx="26" formatCode="0">
                  <c:v>70</c:v>
                </c:pt>
                <c:pt idx="27" formatCode="0">
                  <c:v>75</c:v>
                </c:pt>
                <c:pt idx="28" formatCode="0">
                  <c:v>80</c:v>
                </c:pt>
                <c:pt idx="29" formatCode="0">
                  <c:v>85</c:v>
                </c:pt>
                <c:pt idx="30" formatCode="0">
                  <c:v>90</c:v>
                </c:pt>
                <c:pt idx="31" formatCode="0">
                  <c:v>95</c:v>
                </c:pt>
                <c:pt idx="32" formatCode="0">
                  <c:v>101</c:v>
                </c:pt>
                <c:pt idx="33" formatCode="0">
                  <c:v>110</c:v>
                </c:pt>
                <c:pt idx="34" formatCode="0">
                  <c:v>120</c:v>
                </c:pt>
                <c:pt idx="35" formatCode="0">
                  <c:v>125</c:v>
                </c:pt>
                <c:pt idx="36" formatCode="0">
                  <c:v>151</c:v>
                </c:pt>
                <c:pt idx="37" formatCode="0">
                  <c:v>175</c:v>
                </c:pt>
                <c:pt idx="38" formatCode="0">
                  <c:v>201</c:v>
                </c:pt>
                <c:pt idx="39" formatCode="0">
                  <c:v>225</c:v>
                </c:pt>
                <c:pt idx="40" formatCode="0">
                  <c:v>251</c:v>
                </c:pt>
                <c:pt idx="41" formatCode="0">
                  <c:v>275</c:v>
                </c:pt>
                <c:pt idx="42" formatCode="0">
                  <c:v>301</c:v>
                </c:pt>
                <c:pt idx="43" formatCode="0">
                  <c:v>325</c:v>
                </c:pt>
                <c:pt idx="44" formatCode="0">
                  <c:v>351</c:v>
                </c:pt>
                <c:pt idx="45" formatCode="0">
                  <c:v>375</c:v>
                </c:pt>
                <c:pt idx="46" formatCode="0">
                  <c:v>401</c:v>
                </c:pt>
                <c:pt idx="47" formatCode="0">
                  <c:v>425</c:v>
                </c:pt>
                <c:pt idx="48" formatCode="0">
                  <c:v>451</c:v>
                </c:pt>
                <c:pt idx="49" formatCode="0">
                  <c:v>475</c:v>
                </c:pt>
                <c:pt idx="50" formatCode="0">
                  <c:v>501</c:v>
                </c:pt>
                <c:pt idx="51" formatCode="0">
                  <c:v>551</c:v>
                </c:pt>
                <c:pt idx="52" formatCode="0">
                  <c:v>601</c:v>
                </c:pt>
                <c:pt idx="53" formatCode="0">
                  <c:v>651</c:v>
                </c:pt>
                <c:pt idx="54" formatCode="0">
                  <c:v>701</c:v>
                </c:pt>
                <c:pt idx="55" formatCode="0">
                  <c:v>751</c:v>
                </c:pt>
                <c:pt idx="56" formatCode="0">
                  <c:v>801</c:v>
                </c:pt>
                <c:pt idx="57" formatCode="0">
                  <c:v>851</c:v>
                </c:pt>
                <c:pt idx="58" formatCode="0">
                  <c:v>901</c:v>
                </c:pt>
                <c:pt idx="59" formatCode="0">
                  <c:v>951</c:v>
                </c:pt>
                <c:pt idx="60" formatCode="0">
                  <c:v>1001</c:v>
                </c:pt>
                <c:pt idx="61" formatCode="0">
                  <c:v>1101</c:v>
                </c:pt>
                <c:pt idx="62" formatCode="0">
                  <c:v>1201</c:v>
                </c:pt>
                <c:pt idx="63" formatCode="0">
                  <c:v>1251</c:v>
                </c:pt>
                <c:pt idx="64" formatCode="0">
                  <c:v>1301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5501</c:v>
                </c:pt>
                <c:pt idx="82" formatCode="0">
                  <c:v>6001</c:v>
                </c:pt>
                <c:pt idx="83" formatCode="0">
                  <c:v>7001</c:v>
                </c:pt>
                <c:pt idx="84" formatCode="0">
                  <c:v>8001</c:v>
                </c:pt>
                <c:pt idx="85" formatCode="0">
                  <c:v>9001</c:v>
                </c:pt>
                <c:pt idx="86" formatCode="0">
                  <c:v>10001</c:v>
                </c:pt>
                <c:pt idx="87" formatCode="0">
                  <c:v>12501</c:v>
                </c:pt>
                <c:pt idx="88" formatCode="0">
                  <c:v>15001</c:v>
                </c:pt>
                <c:pt idx="89" formatCode="0">
                  <c:v>17501</c:v>
                </c:pt>
                <c:pt idx="90" formatCode="0">
                  <c:v>20001</c:v>
                </c:pt>
                <c:pt idx="91" formatCode="0">
                  <c:v>25001</c:v>
                </c:pt>
                <c:pt idx="92" formatCode="0">
                  <c:v>30001</c:v>
                </c:pt>
                <c:pt idx="93" formatCode="0">
                  <c:v>35001</c:v>
                </c:pt>
                <c:pt idx="94" formatCode="0">
                  <c:v>40001</c:v>
                </c:pt>
                <c:pt idx="95" formatCode="0">
                  <c:v>45001</c:v>
                </c:pt>
                <c:pt idx="96" formatCode="0">
                  <c:v>50001</c:v>
                </c:pt>
                <c:pt idx="97" formatCode="0">
                  <c:v>60001</c:v>
                </c:pt>
                <c:pt idx="98" formatCode="0">
                  <c:v>70001</c:v>
                </c:pt>
                <c:pt idx="99" formatCode="0">
                  <c:v>80001</c:v>
                </c:pt>
                <c:pt idx="100" formatCode="0">
                  <c:v>90001</c:v>
                </c:pt>
                <c:pt idx="101" formatCode="0">
                  <c:v>100001</c:v>
                </c:pt>
                <c:pt idx="102" formatCode="0">
                  <c:v>110001</c:v>
                </c:pt>
                <c:pt idx="103" formatCode="0">
                  <c:v>120001</c:v>
                </c:pt>
              </c:numCache>
            </c:numRef>
          </c:xVal>
          <c:yVal>
            <c:numRef>
              <c:f>'1 Vpp Current probe'!$J$2:$J$105</c:f>
              <c:numCache>
                <c:formatCode>General</c:formatCode>
                <c:ptCount val="104"/>
                <c:pt idx="0">
                  <c:v>0.23867199999999997</c:v>
                </c:pt>
                <c:pt idx="1">
                  <c:v>0.21901599999999999</c:v>
                </c:pt>
                <c:pt idx="2">
                  <c:v>0.24271799999999999</c:v>
                </c:pt>
                <c:pt idx="3">
                  <c:v>0.23522800000000002</c:v>
                </c:pt>
                <c:pt idx="4">
                  <c:v>0.24592399999999998</c:v>
                </c:pt>
                <c:pt idx="5">
                  <c:v>0.25225199999999998</c:v>
                </c:pt>
                <c:pt idx="6">
                  <c:v>0.243558</c:v>
                </c:pt>
                <c:pt idx="7">
                  <c:v>0.25113199999999997</c:v>
                </c:pt>
                <c:pt idx="8">
                  <c:v>0.23875599999999997</c:v>
                </c:pt>
                <c:pt idx="9">
                  <c:v>0.24721199999999999</c:v>
                </c:pt>
                <c:pt idx="10">
                  <c:v>0.24264799999999997</c:v>
                </c:pt>
                <c:pt idx="11">
                  <c:v>0.24079999999999999</c:v>
                </c:pt>
                <c:pt idx="12">
                  <c:v>0.24240999999999999</c:v>
                </c:pt>
                <c:pt idx="13">
                  <c:v>0.24327799999999999</c:v>
                </c:pt>
                <c:pt idx="14">
                  <c:v>0.24277399999999996</c:v>
                </c:pt>
                <c:pt idx="15">
                  <c:v>0.24527999999999997</c:v>
                </c:pt>
                <c:pt idx="16">
                  <c:v>0.24453799999999995</c:v>
                </c:pt>
                <c:pt idx="17">
                  <c:v>0.24274599999999996</c:v>
                </c:pt>
                <c:pt idx="18">
                  <c:v>0.243726</c:v>
                </c:pt>
                <c:pt idx="19">
                  <c:v>0.24687599999999998</c:v>
                </c:pt>
                <c:pt idx="20">
                  <c:v>0.24661</c:v>
                </c:pt>
                <c:pt idx="21">
                  <c:v>0.24152799999999999</c:v>
                </c:pt>
                <c:pt idx="22">
                  <c:v>0.25220999999999999</c:v>
                </c:pt>
                <c:pt idx="23">
                  <c:v>0.245112</c:v>
                </c:pt>
                <c:pt idx="24">
                  <c:v>0.24667999999999998</c:v>
                </c:pt>
                <c:pt idx="25">
                  <c:v>0.24553199999999997</c:v>
                </c:pt>
                <c:pt idx="26">
                  <c:v>0.24845799999999996</c:v>
                </c:pt>
                <c:pt idx="27">
                  <c:v>0.25180400000000003</c:v>
                </c:pt>
                <c:pt idx="28">
                  <c:v>0.24749199999999999</c:v>
                </c:pt>
                <c:pt idx="29">
                  <c:v>0.25013799999999997</c:v>
                </c:pt>
                <c:pt idx="30">
                  <c:v>0.25328799999999996</c:v>
                </c:pt>
                <c:pt idx="31">
                  <c:v>0.25328799999999996</c:v>
                </c:pt>
                <c:pt idx="32">
                  <c:v>0.271698</c:v>
                </c:pt>
                <c:pt idx="33">
                  <c:v>0.26284999999999997</c:v>
                </c:pt>
                <c:pt idx="34">
                  <c:v>0.26058199999999998</c:v>
                </c:pt>
                <c:pt idx="35">
                  <c:v>0.26567799999999997</c:v>
                </c:pt>
                <c:pt idx="36">
                  <c:v>0.26373199999999997</c:v>
                </c:pt>
                <c:pt idx="37">
                  <c:v>0.28145599999999998</c:v>
                </c:pt>
                <c:pt idx="38">
                  <c:v>0.303394</c:v>
                </c:pt>
                <c:pt idx="39">
                  <c:v>0.31025400000000003</c:v>
                </c:pt>
                <c:pt idx="40">
                  <c:v>0.31980199999999998</c:v>
                </c:pt>
                <c:pt idx="41">
                  <c:v>0.33496399999999993</c:v>
                </c:pt>
                <c:pt idx="42">
                  <c:v>0.34610800000000003</c:v>
                </c:pt>
                <c:pt idx="43">
                  <c:v>0.36584799999999995</c:v>
                </c:pt>
                <c:pt idx="44">
                  <c:v>0.374164</c:v>
                </c:pt>
                <c:pt idx="45">
                  <c:v>0.39827200000000001</c:v>
                </c:pt>
                <c:pt idx="46">
                  <c:v>0.40611199999999997</c:v>
                </c:pt>
                <c:pt idx="47">
                  <c:v>0.43371999999999999</c:v>
                </c:pt>
                <c:pt idx="48">
                  <c:v>0.45718399999999998</c:v>
                </c:pt>
                <c:pt idx="49">
                  <c:v>0.46894399999999997</c:v>
                </c:pt>
                <c:pt idx="50">
                  <c:v>0.48375599999999996</c:v>
                </c:pt>
                <c:pt idx="51">
                  <c:v>0.50685599999999997</c:v>
                </c:pt>
                <c:pt idx="52">
                  <c:v>0.55397999999999992</c:v>
                </c:pt>
                <c:pt idx="53">
                  <c:v>0.59228400000000003</c:v>
                </c:pt>
                <c:pt idx="54">
                  <c:v>0.63274399999999986</c:v>
                </c:pt>
                <c:pt idx="55">
                  <c:v>0.68146399999999996</c:v>
                </c:pt>
                <c:pt idx="56">
                  <c:v>0.71444799999999997</c:v>
                </c:pt>
                <c:pt idx="57">
                  <c:v>0.75745599999999991</c:v>
                </c:pt>
                <c:pt idx="58">
                  <c:v>0.79329599999999989</c:v>
                </c:pt>
                <c:pt idx="59">
                  <c:v>0.8452639999999999</c:v>
                </c:pt>
                <c:pt idx="60">
                  <c:v>0.87460799999999994</c:v>
                </c:pt>
                <c:pt idx="61">
                  <c:v>0.95423999999999998</c:v>
                </c:pt>
                <c:pt idx="62">
                  <c:v>1.035328</c:v>
                </c:pt>
                <c:pt idx="63">
                  <c:v>1.0726800000000001</c:v>
                </c:pt>
                <c:pt idx="64">
                  <c:v>1.1178719999999998</c:v>
                </c:pt>
                <c:pt idx="65">
                  <c:v>1.2020960000000001</c:v>
                </c:pt>
                <c:pt idx="66">
                  <c:v>1.279936</c:v>
                </c:pt>
                <c:pt idx="67">
                  <c:v>1.48176</c:v>
                </c:pt>
                <c:pt idx="68">
                  <c:v>1.6948399999999997</c:v>
                </c:pt>
                <c:pt idx="69">
                  <c:v>1.8982600000000001</c:v>
                </c:pt>
                <c:pt idx="70">
                  <c:v>2.1047600000000002</c:v>
                </c:pt>
                <c:pt idx="71">
                  <c:v>2.3136399999999999</c:v>
                </c:pt>
                <c:pt idx="72">
                  <c:v>2.5187399999999998</c:v>
                </c:pt>
                <c:pt idx="73">
                  <c:v>2.7270599999999998</c:v>
                </c:pt>
                <c:pt idx="74">
                  <c:v>2.93146</c:v>
                </c:pt>
                <c:pt idx="75">
                  <c:v>3.1364200000000002</c:v>
                </c:pt>
                <c:pt idx="76">
                  <c:v>3.3450199999999999</c:v>
                </c:pt>
                <c:pt idx="77">
                  <c:v>3.5473199999999996</c:v>
                </c:pt>
                <c:pt idx="78">
                  <c:v>3.7561999999999993</c:v>
                </c:pt>
                <c:pt idx="79">
                  <c:v>3.9617199999999997</c:v>
                </c:pt>
                <c:pt idx="80">
                  <c:v>4.1689199999999991</c:v>
                </c:pt>
                <c:pt idx="81">
                  <c:v>4.5709999999999997</c:v>
                </c:pt>
                <c:pt idx="82">
                  <c:v>4.9786799999999998</c:v>
                </c:pt>
                <c:pt idx="83">
                  <c:v>5.7898399999999999</c:v>
                </c:pt>
                <c:pt idx="84">
                  <c:v>6.5864399999999996</c:v>
                </c:pt>
                <c:pt idx="85">
                  <c:v>7.3763199999999989</c:v>
                </c:pt>
                <c:pt idx="86">
                  <c:v>8.1575199999999999</c:v>
                </c:pt>
                <c:pt idx="87">
                  <c:v>10.04584</c:v>
                </c:pt>
                <c:pt idx="88">
                  <c:v>11.84456</c:v>
                </c:pt>
                <c:pt idx="89">
                  <c:v>13.540800000000001</c:v>
                </c:pt>
                <c:pt idx="90">
                  <c:v>15.104599999999998</c:v>
                </c:pt>
                <c:pt idx="91">
                  <c:v>17.873799999999999</c:v>
                </c:pt>
                <c:pt idx="92">
                  <c:v>20.235599999999998</c:v>
                </c:pt>
                <c:pt idx="93">
                  <c:v>22.154999999999998</c:v>
                </c:pt>
                <c:pt idx="94">
                  <c:v>23.696399999999997</c:v>
                </c:pt>
                <c:pt idx="95">
                  <c:v>24.8794</c:v>
                </c:pt>
                <c:pt idx="96">
                  <c:v>25.923799999999996</c:v>
                </c:pt>
                <c:pt idx="97">
                  <c:v>26.843599999999999</c:v>
                </c:pt>
                <c:pt idx="98">
                  <c:v>26.542599999999997</c:v>
                </c:pt>
                <c:pt idx="99">
                  <c:v>26.030199999999997</c:v>
                </c:pt>
                <c:pt idx="100">
                  <c:v>25.488399999999999</c:v>
                </c:pt>
                <c:pt idx="101">
                  <c:v>25.309199999999997</c:v>
                </c:pt>
                <c:pt idx="102">
                  <c:v>24.252199999999998</c:v>
                </c:pt>
                <c:pt idx="103">
                  <c:v>21.139999999999997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probe'!$A$2:$A$105</c:f>
              <c:numCache>
                <c:formatCode>0.0</c:formatCode>
                <c:ptCount val="104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35</c:v>
                </c:pt>
                <c:pt idx="20" formatCode="0">
                  <c:v>40</c:v>
                </c:pt>
                <c:pt idx="21" formatCode="0">
                  <c:v>45</c:v>
                </c:pt>
                <c:pt idx="22" formatCode="0">
                  <c:v>51</c:v>
                </c:pt>
                <c:pt idx="23" formatCode="0">
                  <c:v>55</c:v>
                </c:pt>
                <c:pt idx="24" formatCode="0">
                  <c:v>60</c:v>
                </c:pt>
                <c:pt idx="25" formatCode="0">
                  <c:v>65</c:v>
                </c:pt>
                <c:pt idx="26" formatCode="0">
                  <c:v>70</c:v>
                </c:pt>
                <c:pt idx="27" formatCode="0">
                  <c:v>75</c:v>
                </c:pt>
                <c:pt idx="28" formatCode="0">
                  <c:v>80</c:v>
                </c:pt>
                <c:pt idx="29" formatCode="0">
                  <c:v>85</c:v>
                </c:pt>
                <c:pt idx="30" formatCode="0">
                  <c:v>90</c:v>
                </c:pt>
                <c:pt idx="31" formatCode="0">
                  <c:v>95</c:v>
                </c:pt>
                <c:pt idx="32" formatCode="0">
                  <c:v>101</c:v>
                </c:pt>
                <c:pt idx="33" formatCode="0">
                  <c:v>110</c:v>
                </c:pt>
                <c:pt idx="34" formatCode="0">
                  <c:v>120</c:v>
                </c:pt>
                <c:pt idx="35" formatCode="0">
                  <c:v>125</c:v>
                </c:pt>
                <c:pt idx="36" formatCode="0">
                  <c:v>151</c:v>
                </c:pt>
                <c:pt idx="37" formatCode="0">
                  <c:v>175</c:v>
                </c:pt>
                <c:pt idx="38" formatCode="0">
                  <c:v>201</c:v>
                </c:pt>
                <c:pt idx="39" formatCode="0">
                  <c:v>225</c:v>
                </c:pt>
                <c:pt idx="40" formatCode="0">
                  <c:v>251</c:v>
                </c:pt>
                <c:pt idx="41" formatCode="0">
                  <c:v>275</c:v>
                </c:pt>
                <c:pt idx="42" formatCode="0">
                  <c:v>301</c:v>
                </c:pt>
                <c:pt idx="43" formatCode="0">
                  <c:v>325</c:v>
                </c:pt>
                <c:pt idx="44" formatCode="0">
                  <c:v>351</c:v>
                </c:pt>
                <c:pt idx="45" formatCode="0">
                  <c:v>375</c:v>
                </c:pt>
                <c:pt idx="46" formatCode="0">
                  <c:v>401</c:v>
                </c:pt>
                <c:pt idx="47" formatCode="0">
                  <c:v>425</c:v>
                </c:pt>
                <c:pt idx="48" formatCode="0">
                  <c:v>451</c:v>
                </c:pt>
                <c:pt idx="49" formatCode="0">
                  <c:v>475</c:v>
                </c:pt>
                <c:pt idx="50" formatCode="0">
                  <c:v>501</c:v>
                </c:pt>
                <c:pt idx="51" formatCode="0">
                  <c:v>551</c:v>
                </c:pt>
                <c:pt idx="52" formatCode="0">
                  <c:v>601</c:v>
                </c:pt>
                <c:pt idx="53" formatCode="0">
                  <c:v>651</c:v>
                </c:pt>
                <c:pt idx="54" formatCode="0">
                  <c:v>701</c:v>
                </c:pt>
                <c:pt idx="55" formatCode="0">
                  <c:v>751</c:v>
                </c:pt>
                <c:pt idx="56" formatCode="0">
                  <c:v>801</c:v>
                </c:pt>
                <c:pt idx="57" formatCode="0">
                  <c:v>851</c:v>
                </c:pt>
                <c:pt idx="58" formatCode="0">
                  <c:v>901</c:v>
                </c:pt>
                <c:pt idx="59" formatCode="0">
                  <c:v>951</c:v>
                </c:pt>
                <c:pt idx="60" formatCode="0">
                  <c:v>1001</c:v>
                </c:pt>
                <c:pt idx="61" formatCode="0">
                  <c:v>1101</c:v>
                </c:pt>
                <c:pt idx="62" formatCode="0">
                  <c:v>1201</c:v>
                </c:pt>
                <c:pt idx="63" formatCode="0">
                  <c:v>1251</c:v>
                </c:pt>
                <c:pt idx="64" formatCode="0">
                  <c:v>1301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5501</c:v>
                </c:pt>
                <c:pt idx="82" formatCode="0">
                  <c:v>6001</c:v>
                </c:pt>
                <c:pt idx="83" formatCode="0">
                  <c:v>7001</c:v>
                </c:pt>
                <c:pt idx="84" formatCode="0">
                  <c:v>8001</c:v>
                </c:pt>
                <c:pt idx="85" formatCode="0">
                  <c:v>9001</c:v>
                </c:pt>
                <c:pt idx="86" formatCode="0">
                  <c:v>10001</c:v>
                </c:pt>
                <c:pt idx="87" formatCode="0">
                  <c:v>12501</c:v>
                </c:pt>
                <c:pt idx="88" formatCode="0">
                  <c:v>15001</c:v>
                </c:pt>
                <c:pt idx="89" formatCode="0">
                  <c:v>17501</c:v>
                </c:pt>
                <c:pt idx="90" formatCode="0">
                  <c:v>20001</c:v>
                </c:pt>
                <c:pt idx="91" formatCode="0">
                  <c:v>25001</c:v>
                </c:pt>
                <c:pt idx="92" formatCode="0">
                  <c:v>30001</c:v>
                </c:pt>
                <c:pt idx="93" formatCode="0">
                  <c:v>35001</c:v>
                </c:pt>
                <c:pt idx="94" formatCode="0">
                  <c:v>40001</c:v>
                </c:pt>
                <c:pt idx="95" formatCode="0">
                  <c:v>45001</c:v>
                </c:pt>
                <c:pt idx="96" formatCode="0">
                  <c:v>50001</c:v>
                </c:pt>
                <c:pt idx="97" formatCode="0">
                  <c:v>60001</c:v>
                </c:pt>
                <c:pt idx="98" formatCode="0">
                  <c:v>70001</c:v>
                </c:pt>
                <c:pt idx="99" formatCode="0">
                  <c:v>80001</c:v>
                </c:pt>
                <c:pt idx="100" formatCode="0">
                  <c:v>90001</c:v>
                </c:pt>
                <c:pt idx="101" formatCode="0">
                  <c:v>100001</c:v>
                </c:pt>
                <c:pt idx="102" formatCode="0">
                  <c:v>110001</c:v>
                </c:pt>
                <c:pt idx="103" formatCode="0">
                  <c:v>120001</c:v>
                </c:pt>
              </c:numCache>
            </c:numRef>
          </c:xVal>
          <c:yVal>
            <c:numRef>
              <c:f>'1 Vpp Current probe'!$B$2:$B$105</c:f>
              <c:numCache>
                <c:formatCode>0.00</c:formatCode>
                <c:ptCount val="104"/>
                <c:pt idx="0">
                  <c:v>101.46644767714687</c:v>
                </c:pt>
                <c:pt idx="1">
                  <c:v>111.49961646637689</c:v>
                </c:pt>
                <c:pt idx="2">
                  <c:v>101.01516986791256</c:v>
                </c:pt>
                <c:pt idx="3">
                  <c:v>103.94595881442683</c:v>
                </c:pt>
                <c:pt idx="4">
                  <c:v>99.197312991005361</c:v>
                </c:pt>
                <c:pt idx="5">
                  <c:v>96.958596958596956</c:v>
                </c:pt>
                <c:pt idx="6">
                  <c:v>99.988503765016944</c:v>
                </c:pt>
                <c:pt idx="7">
                  <c:v>97.675326123313639</c:v>
                </c:pt>
                <c:pt idx="8">
                  <c:v>102.40999179078223</c:v>
                </c:pt>
                <c:pt idx="9">
                  <c:v>98.686147921621924</c:v>
                </c:pt>
                <c:pt idx="10">
                  <c:v>100.69813062543273</c:v>
                </c:pt>
                <c:pt idx="11">
                  <c:v>101.56395348837211</c:v>
                </c:pt>
                <c:pt idx="12">
                  <c:v>100.88362691308114</c:v>
                </c:pt>
                <c:pt idx="13">
                  <c:v>100.55245439373884</c:v>
                </c:pt>
                <c:pt idx="14">
                  <c:v>100.6977682947927</c:v>
                </c:pt>
                <c:pt idx="15">
                  <c:v>99.674657534246592</c:v>
                </c:pt>
                <c:pt idx="16">
                  <c:v>99.988549836835176</c:v>
                </c:pt>
                <c:pt idx="17">
                  <c:v>100.70938347078841</c:v>
                </c:pt>
                <c:pt idx="18">
                  <c:v>100.31018438738583</c:v>
                </c:pt>
                <c:pt idx="19">
                  <c:v>99.047294998298753</c:v>
                </c:pt>
                <c:pt idx="20">
                  <c:v>99.159806982685197</c:v>
                </c:pt>
                <c:pt idx="21">
                  <c:v>101.22304660329237</c:v>
                </c:pt>
                <c:pt idx="22">
                  <c:v>96.935886761032478</c:v>
                </c:pt>
                <c:pt idx="23">
                  <c:v>99.742974640164491</c:v>
                </c:pt>
                <c:pt idx="24">
                  <c:v>99.108967082860389</c:v>
                </c:pt>
                <c:pt idx="25">
                  <c:v>99.583760976166033</c:v>
                </c:pt>
                <c:pt idx="26">
                  <c:v>98.410999042091632</c:v>
                </c:pt>
                <c:pt idx="27">
                  <c:v>97.097742688757904</c:v>
                </c:pt>
                <c:pt idx="28">
                  <c:v>98.783799072293249</c:v>
                </c:pt>
                <c:pt idx="29">
                  <c:v>97.727654334807184</c:v>
                </c:pt>
                <c:pt idx="30">
                  <c:v>96.528852531505635</c:v>
                </c:pt>
                <c:pt idx="31">
                  <c:v>96.528852531505635</c:v>
                </c:pt>
                <c:pt idx="32">
                  <c:v>89.967537486473944</c:v>
                </c:pt>
                <c:pt idx="33">
                  <c:v>92.996005326231696</c:v>
                </c:pt>
                <c:pt idx="34">
                  <c:v>93.800032235534303</c:v>
                </c:pt>
                <c:pt idx="35">
                  <c:v>92.00611266269695</c:v>
                </c:pt>
                <c:pt idx="36">
                  <c:v>92.684998407474268</c:v>
                </c:pt>
                <c:pt idx="37">
                  <c:v>86.84341424592121</c:v>
                </c:pt>
                <c:pt idx="38">
                  <c:v>80.550043837386369</c:v>
                </c:pt>
                <c:pt idx="39">
                  <c:v>78.76449618699516</c:v>
                </c:pt>
                <c:pt idx="40">
                  <c:v>76.421660902683541</c:v>
                </c:pt>
                <c:pt idx="41">
                  <c:v>72.937390286717388</c:v>
                </c:pt>
                <c:pt idx="42">
                  <c:v>70.584904133969729</c:v>
                </c:pt>
                <c:pt idx="43">
                  <c:v>66.784019592836373</c:v>
                </c:pt>
                <c:pt idx="44">
                  <c:v>65.310933173688539</c:v>
                </c:pt>
                <c:pt idx="45">
                  <c:v>61.347019122609673</c:v>
                </c:pt>
                <c:pt idx="46">
                  <c:v>60.183397683397672</c:v>
                </c:pt>
                <c:pt idx="47">
                  <c:v>56.333118140735962</c:v>
                </c:pt>
                <c:pt idx="48">
                  <c:v>53.426629103380698</c:v>
                </c:pt>
                <c:pt idx="49">
                  <c:v>52.116670647241463</c:v>
                </c:pt>
                <c:pt idx="50">
                  <c:v>50.546969960062519</c:v>
                </c:pt>
                <c:pt idx="51">
                  <c:v>48.215666777151696</c:v>
                </c:pt>
                <c:pt idx="52">
                  <c:v>44.099064948193075</c:v>
                </c:pt>
                <c:pt idx="53">
                  <c:v>41.235285775067361</c:v>
                </c:pt>
                <c:pt idx="54">
                  <c:v>38.602973714488016</c:v>
                </c:pt>
                <c:pt idx="55">
                  <c:v>35.841071575314331</c:v>
                </c:pt>
                <c:pt idx="56">
                  <c:v>34.186392851544134</c:v>
                </c:pt>
                <c:pt idx="57">
                  <c:v>32.243457045689787</c:v>
                </c:pt>
                <c:pt idx="58">
                  <c:v>30.781448538754766</c:v>
                </c:pt>
                <c:pt idx="59">
                  <c:v>28.882337352590433</c:v>
                </c:pt>
                <c:pt idx="60">
                  <c:v>27.913305160711996</c:v>
                </c:pt>
                <c:pt idx="61">
                  <c:v>25.575117370892016</c:v>
                </c:pt>
                <c:pt idx="62">
                  <c:v>23.570694504543489</c:v>
                </c:pt>
                <c:pt idx="63">
                  <c:v>22.749934742886975</c:v>
                </c:pt>
                <c:pt idx="64">
                  <c:v>21.828975052599944</c:v>
                </c:pt>
                <c:pt idx="65">
                  <c:v>20.294884934314727</c:v>
                </c:pt>
                <c:pt idx="66">
                  <c:v>19.063921946097302</c:v>
                </c:pt>
                <c:pt idx="67">
                  <c:v>16.457860922146637</c:v>
                </c:pt>
                <c:pt idx="68">
                  <c:v>14.381298529654719</c:v>
                </c:pt>
                <c:pt idx="69">
                  <c:v>12.837967401725789</c:v>
                </c:pt>
                <c:pt idx="70">
                  <c:v>11.573766130105092</c:v>
                </c:pt>
                <c:pt idx="71">
                  <c:v>10.525232966235023</c:v>
                </c:pt>
                <c:pt idx="72">
                  <c:v>9.661497415374356</c:v>
                </c:pt>
                <c:pt idx="73">
                  <c:v>8.9198624159351105</c:v>
                </c:pt>
                <c:pt idx="74">
                  <c:v>8.2936147858063887</c:v>
                </c:pt>
                <c:pt idx="75">
                  <c:v>7.7462839798241294</c:v>
                </c:pt>
                <c:pt idx="76">
                  <c:v>7.2594483740007529</c:v>
                </c:pt>
                <c:pt idx="77">
                  <c:v>6.8403188886257809</c:v>
                </c:pt>
                <c:pt idx="78">
                  <c:v>6.456951174058891</c:v>
                </c:pt>
                <c:pt idx="79">
                  <c:v>6.1152731641812137</c:v>
                </c:pt>
                <c:pt idx="80">
                  <c:v>5.8076432265430871</c:v>
                </c:pt>
                <c:pt idx="81">
                  <c:v>5.2885145482388971</c:v>
                </c:pt>
                <c:pt idx="82">
                  <c:v>4.8459029300939207</c:v>
                </c:pt>
                <c:pt idx="83">
                  <c:v>4.1517554889254278</c:v>
                </c:pt>
                <c:pt idx="84">
                  <c:v>3.6304893083365211</c:v>
                </c:pt>
                <c:pt idx="85">
                  <c:v>3.226920740965685</c:v>
                </c:pt>
                <c:pt idx="86">
                  <c:v>2.9027939864076338</c:v>
                </c:pt>
                <c:pt idx="87">
                  <c:v>2.3181336752327328</c:v>
                </c:pt>
                <c:pt idx="88">
                  <c:v>1.9275684364805445</c:v>
                </c:pt>
                <c:pt idx="89">
                  <c:v>1.6495037220843671</c:v>
                </c:pt>
                <c:pt idx="90">
                  <c:v>1.4410974140328114</c:v>
                </c:pt>
                <c:pt idx="91">
                  <c:v>1.1464713715046604</c:v>
                </c:pt>
                <c:pt idx="92">
                  <c:v>0.94873391448733901</c:v>
                </c:pt>
                <c:pt idx="93">
                  <c:v>0.8068246445497631</c:v>
                </c:pt>
                <c:pt idx="94">
                  <c:v>0.69857024695734382</c:v>
                </c:pt>
                <c:pt idx="95">
                  <c:v>0.61442800067525738</c:v>
                </c:pt>
                <c:pt idx="96">
                  <c:v>0.54517470432575477</c:v>
                </c:pt>
                <c:pt idx="97">
                  <c:v>0.44134765828726402</c:v>
                </c:pt>
                <c:pt idx="98">
                  <c:v>0.36548341157234032</c:v>
                </c:pt>
                <c:pt idx="99">
                  <c:v>0.30540526004410262</c:v>
                </c:pt>
                <c:pt idx="100">
                  <c:v>0.25743161595078545</c:v>
                </c:pt>
                <c:pt idx="101">
                  <c:v>0.21750193605487333</c:v>
                </c:pt>
                <c:pt idx="102">
                  <c:v>0.18449460255152111</c:v>
                </c:pt>
                <c:pt idx="103">
                  <c:v>0.15548344370860928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probe'!$A$2:$A$105</c:f>
              <c:numCache>
                <c:formatCode>0.0</c:formatCode>
                <c:ptCount val="104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35</c:v>
                </c:pt>
                <c:pt idx="20" formatCode="0">
                  <c:v>40</c:v>
                </c:pt>
                <c:pt idx="21" formatCode="0">
                  <c:v>45</c:v>
                </c:pt>
                <c:pt idx="22" formatCode="0">
                  <c:v>51</c:v>
                </c:pt>
                <c:pt idx="23" formatCode="0">
                  <c:v>55</c:v>
                </c:pt>
                <c:pt idx="24" formatCode="0">
                  <c:v>60</c:v>
                </c:pt>
                <c:pt idx="25" formatCode="0">
                  <c:v>65</c:v>
                </c:pt>
                <c:pt idx="26" formatCode="0">
                  <c:v>70</c:v>
                </c:pt>
                <c:pt idx="27" formatCode="0">
                  <c:v>75</c:v>
                </c:pt>
                <c:pt idx="28" formatCode="0">
                  <c:v>80</c:v>
                </c:pt>
                <c:pt idx="29" formatCode="0">
                  <c:v>85</c:v>
                </c:pt>
                <c:pt idx="30" formatCode="0">
                  <c:v>90</c:v>
                </c:pt>
                <c:pt idx="31" formatCode="0">
                  <c:v>95</c:v>
                </c:pt>
                <c:pt idx="32" formatCode="0">
                  <c:v>101</c:v>
                </c:pt>
                <c:pt idx="33" formatCode="0">
                  <c:v>110</c:v>
                </c:pt>
                <c:pt idx="34" formatCode="0">
                  <c:v>120</c:v>
                </c:pt>
                <c:pt idx="35" formatCode="0">
                  <c:v>125</c:v>
                </c:pt>
                <c:pt idx="36" formatCode="0">
                  <c:v>151</c:v>
                </c:pt>
                <c:pt idx="37" formatCode="0">
                  <c:v>175</c:v>
                </c:pt>
                <c:pt idx="38" formatCode="0">
                  <c:v>201</c:v>
                </c:pt>
                <c:pt idx="39" formatCode="0">
                  <c:v>225</c:v>
                </c:pt>
                <c:pt idx="40" formatCode="0">
                  <c:v>251</c:v>
                </c:pt>
                <c:pt idx="41" formatCode="0">
                  <c:v>275</c:v>
                </c:pt>
                <c:pt idx="42" formatCode="0">
                  <c:v>301</c:v>
                </c:pt>
                <c:pt idx="43" formatCode="0">
                  <c:v>325</c:v>
                </c:pt>
                <c:pt idx="44" formatCode="0">
                  <c:v>351</c:v>
                </c:pt>
                <c:pt idx="45" formatCode="0">
                  <c:v>375</c:v>
                </c:pt>
                <c:pt idx="46" formatCode="0">
                  <c:v>401</c:v>
                </c:pt>
                <c:pt idx="47" formatCode="0">
                  <c:v>425</c:v>
                </c:pt>
                <c:pt idx="48" formatCode="0">
                  <c:v>451</c:v>
                </c:pt>
                <c:pt idx="49" formatCode="0">
                  <c:v>475</c:v>
                </c:pt>
                <c:pt idx="50" formatCode="0">
                  <c:v>501</c:v>
                </c:pt>
                <c:pt idx="51" formatCode="0">
                  <c:v>551</c:v>
                </c:pt>
                <c:pt idx="52" formatCode="0">
                  <c:v>601</c:v>
                </c:pt>
                <c:pt idx="53" formatCode="0">
                  <c:v>651</c:v>
                </c:pt>
                <c:pt idx="54" formatCode="0">
                  <c:v>701</c:v>
                </c:pt>
                <c:pt idx="55" formatCode="0">
                  <c:v>751</c:v>
                </c:pt>
                <c:pt idx="56" formatCode="0">
                  <c:v>801</c:v>
                </c:pt>
                <c:pt idx="57" formatCode="0">
                  <c:v>851</c:v>
                </c:pt>
                <c:pt idx="58" formatCode="0">
                  <c:v>901</c:v>
                </c:pt>
                <c:pt idx="59" formatCode="0">
                  <c:v>951</c:v>
                </c:pt>
                <c:pt idx="60" formatCode="0">
                  <c:v>1001</c:v>
                </c:pt>
                <c:pt idx="61" formatCode="0">
                  <c:v>1101</c:v>
                </c:pt>
                <c:pt idx="62" formatCode="0">
                  <c:v>1201</c:v>
                </c:pt>
                <c:pt idx="63" formatCode="0">
                  <c:v>1251</c:v>
                </c:pt>
                <c:pt idx="64" formatCode="0">
                  <c:v>1301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5501</c:v>
                </c:pt>
                <c:pt idx="82" formatCode="0">
                  <c:v>6001</c:v>
                </c:pt>
                <c:pt idx="83" formatCode="0">
                  <c:v>7001</c:v>
                </c:pt>
                <c:pt idx="84" formatCode="0">
                  <c:v>8001</c:v>
                </c:pt>
                <c:pt idx="85" formatCode="0">
                  <c:v>9001</c:v>
                </c:pt>
                <c:pt idx="86" formatCode="0">
                  <c:v>10001</c:v>
                </c:pt>
                <c:pt idx="87" formatCode="0">
                  <c:v>12501</c:v>
                </c:pt>
                <c:pt idx="88" formatCode="0">
                  <c:v>15001</c:v>
                </c:pt>
                <c:pt idx="89" formatCode="0">
                  <c:v>17501</c:v>
                </c:pt>
                <c:pt idx="90" formatCode="0">
                  <c:v>20001</c:v>
                </c:pt>
                <c:pt idx="91" formatCode="0">
                  <c:v>25001</c:v>
                </c:pt>
                <c:pt idx="92" formatCode="0">
                  <c:v>30001</c:v>
                </c:pt>
                <c:pt idx="93" formatCode="0">
                  <c:v>35001</c:v>
                </c:pt>
                <c:pt idx="94" formatCode="0">
                  <c:v>40001</c:v>
                </c:pt>
                <c:pt idx="95" formatCode="0">
                  <c:v>45001</c:v>
                </c:pt>
                <c:pt idx="96" formatCode="0">
                  <c:v>50001</c:v>
                </c:pt>
                <c:pt idx="97" formatCode="0">
                  <c:v>60001</c:v>
                </c:pt>
                <c:pt idx="98" formatCode="0">
                  <c:v>70001</c:v>
                </c:pt>
                <c:pt idx="99" formatCode="0">
                  <c:v>80001</c:v>
                </c:pt>
                <c:pt idx="100" formatCode="0">
                  <c:v>90001</c:v>
                </c:pt>
                <c:pt idx="101" formatCode="0">
                  <c:v>100001</c:v>
                </c:pt>
                <c:pt idx="102" formatCode="0">
                  <c:v>110001</c:v>
                </c:pt>
                <c:pt idx="103" formatCode="0">
                  <c:v>120001</c:v>
                </c:pt>
              </c:numCache>
            </c:numRef>
          </c:xVal>
          <c:yVal>
            <c:numRef>
              <c:f>'1 Vpp Current probe'!$C$2:$C$105</c:f>
              <c:numCache>
                <c:formatCode>0.00</c:formatCode>
                <c:ptCount val="104"/>
                <c:pt idx="0">
                  <c:v>-2.9999999999999805E-2</c:v>
                </c:pt>
                <c:pt idx="1">
                  <c:v>-5.6</c:v>
                </c:pt>
                <c:pt idx="2">
                  <c:v>-0.35999999999999988</c:v>
                </c:pt>
                <c:pt idx="3">
                  <c:v>-4.33</c:v>
                </c:pt>
                <c:pt idx="4">
                  <c:v>-2.5500000000000003</c:v>
                </c:pt>
                <c:pt idx="5">
                  <c:v>-0.55999999999999983</c:v>
                </c:pt>
                <c:pt idx="6">
                  <c:v>-2.7700000000000005</c:v>
                </c:pt>
                <c:pt idx="7">
                  <c:v>-0.62999999999999989</c:v>
                </c:pt>
                <c:pt idx="8">
                  <c:v>-2.2800000000000002</c:v>
                </c:pt>
                <c:pt idx="9">
                  <c:v>-0.61999999999999988</c:v>
                </c:pt>
                <c:pt idx="10">
                  <c:v>-1.6800000000000002</c:v>
                </c:pt>
                <c:pt idx="11">
                  <c:v>-3.5500000000000003</c:v>
                </c:pt>
                <c:pt idx="12">
                  <c:v>-3.41</c:v>
                </c:pt>
                <c:pt idx="13">
                  <c:v>-3.6199999999999997</c:v>
                </c:pt>
                <c:pt idx="14">
                  <c:v>-3.9099999999999997</c:v>
                </c:pt>
                <c:pt idx="15">
                  <c:v>-4.6100000000000003</c:v>
                </c:pt>
                <c:pt idx="16">
                  <c:v>-4.99</c:v>
                </c:pt>
                <c:pt idx="17">
                  <c:v>-5.3100000000000005</c:v>
                </c:pt>
                <c:pt idx="18">
                  <c:v>-5.29</c:v>
                </c:pt>
                <c:pt idx="19">
                  <c:v>-7.2399999999999993</c:v>
                </c:pt>
                <c:pt idx="20">
                  <c:v>-7.5</c:v>
                </c:pt>
                <c:pt idx="21">
                  <c:v>-9.2200000000000006</c:v>
                </c:pt>
                <c:pt idx="22">
                  <c:v>-10.45</c:v>
                </c:pt>
                <c:pt idx="23">
                  <c:v>-10.620000000000001</c:v>
                </c:pt>
                <c:pt idx="24">
                  <c:v>-11.32</c:v>
                </c:pt>
                <c:pt idx="25">
                  <c:v>-13.08</c:v>
                </c:pt>
                <c:pt idx="26">
                  <c:v>-13.85</c:v>
                </c:pt>
                <c:pt idx="27">
                  <c:v>-14.690000000000001</c:v>
                </c:pt>
                <c:pt idx="28">
                  <c:v>-15.670000000000002</c:v>
                </c:pt>
                <c:pt idx="29">
                  <c:v>-16.48</c:v>
                </c:pt>
                <c:pt idx="30">
                  <c:v>-17.700000000000003</c:v>
                </c:pt>
                <c:pt idx="31">
                  <c:v>-18.239999999999998</c:v>
                </c:pt>
                <c:pt idx="32">
                  <c:v>-23.56</c:v>
                </c:pt>
                <c:pt idx="33">
                  <c:v>-20.6</c:v>
                </c:pt>
                <c:pt idx="34">
                  <c:v>-23.14</c:v>
                </c:pt>
                <c:pt idx="35">
                  <c:v>-23.55</c:v>
                </c:pt>
                <c:pt idx="36">
                  <c:v>-28.45</c:v>
                </c:pt>
                <c:pt idx="37">
                  <c:v>-31.380000000000003</c:v>
                </c:pt>
                <c:pt idx="38">
                  <c:v>-36.86</c:v>
                </c:pt>
                <c:pt idx="39">
                  <c:v>-37.89</c:v>
                </c:pt>
                <c:pt idx="40">
                  <c:v>-42.27</c:v>
                </c:pt>
                <c:pt idx="41">
                  <c:v>-43.809999999999995</c:v>
                </c:pt>
                <c:pt idx="42">
                  <c:v>-46.44</c:v>
                </c:pt>
                <c:pt idx="43">
                  <c:v>-48.769999999999996</c:v>
                </c:pt>
                <c:pt idx="44">
                  <c:v>-49.93</c:v>
                </c:pt>
                <c:pt idx="45">
                  <c:v>-52.59</c:v>
                </c:pt>
                <c:pt idx="46">
                  <c:v>-54.64</c:v>
                </c:pt>
                <c:pt idx="47">
                  <c:v>-55.94</c:v>
                </c:pt>
                <c:pt idx="48">
                  <c:v>-57.82</c:v>
                </c:pt>
                <c:pt idx="49">
                  <c:v>-58.77</c:v>
                </c:pt>
                <c:pt idx="50">
                  <c:v>-60.12</c:v>
                </c:pt>
                <c:pt idx="51">
                  <c:v>-62.8</c:v>
                </c:pt>
                <c:pt idx="52">
                  <c:v>-64.739999999999995</c:v>
                </c:pt>
                <c:pt idx="53">
                  <c:v>-65.88</c:v>
                </c:pt>
                <c:pt idx="54">
                  <c:v>-67.78</c:v>
                </c:pt>
                <c:pt idx="55">
                  <c:v>-69.22</c:v>
                </c:pt>
                <c:pt idx="56">
                  <c:v>-71.690000000000012</c:v>
                </c:pt>
                <c:pt idx="57">
                  <c:v>-71.099999999999994</c:v>
                </c:pt>
                <c:pt idx="58">
                  <c:v>-72.78</c:v>
                </c:pt>
                <c:pt idx="59">
                  <c:v>-74.2</c:v>
                </c:pt>
                <c:pt idx="60">
                  <c:v>-74.319999999999993</c:v>
                </c:pt>
                <c:pt idx="61">
                  <c:v>-75.56</c:v>
                </c:pt>
                <c:pt idx="62">
                  <c:v>-76.650000000000006</c:v>
                </c:pt>
                <c:pt idx="63">
                  <c:v>-77.41</c:v>
                </c:pt>
                <c:pt idx="64">
                  <c:v>-77.69</c:v>
                </c:pt>
                <c:pt idx="65">
                  <c:v>-78.37</c:v>
                </c:pt>
                <c:pt idx="66">
                  <c:v>-79.36999999999999</c:v>
                </c:pt>
                <c:pt idx="67">
                  <c:v>-81.13000000000001</c:v>
                </c:pt>
                <c:pt idx="68">
                  <c:v>-82.13</c:v>
                </c:pt>
                <c:pt idx="69">
                  <c:v>-83.03</c:v>
                </c:pt>
                <c:pt idx="70">
                  <c:v>-83.800000000000011</c:v>
                </c:pt>
                <c:pt idx="71">
                  <c:v>-84.29</c:v>
                </c:pt>
                <c:pt idx="72">
                  <c:v>-84.75</c:v>
                </c:pt>
                <c:pt idx="73">
                  <c:v>-85.07</c:v>
                </c:pt>
                <c:pt idx="74">
                  <c:v>-85.539999999999992</c:v>
                </c:pt>
                <c:pt idx="75">
                  <c:v>-85.87</c:v>
                </c:pt>
                <c:pt idx="76">
                  <c:v>-86.169999999999987</c:v>
                </c:pt>
                <c:pt idx="77">
                  <c:v>-86.36</c:v>
                </c:pt>
                <c:pt idx="78">
                  <c:v>-86.550000000000011</c:v>
                </c:pt>
                <c:pt idx="79">
                  <c:v>-86.73</c:v>
                </c:pt>
                <c:pt idx="80">
                  <c:v>-86.9</c:v>
                </c:pt>
                <c:pt idx="81">
                  <c:v>-87.16</c:v>
                </c:pt>
                <c:pt idx="82">
                  <c:v>-87.35</c:v>
                </c:pt>
                <c:pt idx="83">
                  <c:v>-87.73</c:v>
                </c:pt>
                <c:pt idx="84">
                  <c:v>-87.300000000000011</c:v>
                </c:pt>
                <c:pt idx="85">
                  <c:v>-88.259999999999991</c:v>
                </c:pt>
                <c:pt idx="86">
                  <c:v>-88.27</c:v>
                </c:pt>
                <c:pt idx="87">
                  <c:v>-88.490000000000009</c:v>
                </c:pt>
                <c:pt idx="88">
                  <c:v>-88.550000000000011</c:v>
                </c:pt>
                <c:pt idx="89">
                  <c:v>-88.65</c:v>
                </c:pt>
                <c:pt idx="90">
                  <c:v>-88.63</c:v>
                </c:pt>
                <c:pt idx="91">
                  <c:v>-88.83</c:v>
                </c:pt>
                <c:pt idx="92">
                  <c:v>-88.59</c:v>
                </c:pt>
                <c:pt idx="93">
                  <c:v>-88.51</c:v>
                </c:pt>
                <c:pt idx="94">
                  <c:v>-88.460000000000008</c:v>
                </c:pt>
                <c:pt idx="95">
                  <c:v>-88.37</c:v>
                </c:pt>
                <c:pt idx="96">
                  <c:v>-92.97</c:v>
                </c:pt>
                <c:pt idx="97">
                  <c:v>-87.94</c:v>
                </c:pt>
                <c:pt idx="98">
                  <c:v>-87.69</c:v>
                </c:pt>
                <c:pt idx="99">
                  <c:v>-87.09</c:v>
                </c:pt>
                <c:pt idx="100">
                  <c:v>-86.830000000000013</c:v>
                </c:pt>
                <c:pt idx="101">
                  <c:v>-86.38</c:v>
                </c:pt>
                <c:pt idx="102">
                  <c:v>-85.639999999999986</c:v>
                </c:pt>
                <c:pt idx="103">
                  <c:v>-85.350000000000023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5"/>
  <sheetViews>
    <sheetView tabSelected="1" zoomScale="85" zoomScaleNormal="85" workbookViewId="0">
      <selection activeCell="I16" sqref="I16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65" si="0">K2</f>
        <v>5</v>
      </c>
      <c r="B2" s="1">
        <f t="shared" ref="B2:B33" si="1">I2/J2</f>
        <v>101.46644767714687</v>
      </c>
      <c r="C2" s="1">
        <f t="shared" ref="C2:C33" si="2">S2-U2</f>
        <v>-2.9999999999999805E-2</v>
      </c>
      <c r="F2" s="4"/>
      <c r="G2" s="2">
        <v>1</v>
      </c>
      <c r="H2" s="1" t="s">
        <v>7</v>
      </c>
      <c r="I2" s="8">
        <f>O2*2.8/1</f>
        <v>24.217199999999995</v>
      </c>
      <c r="J2" s="8">
        <f>Q2*2.8/1000</f>
        <v>0.23867199999999997</v>
      </c>
      <c r="K2">
        <v>5</v>
      </c>
      <c r="L2">
        <v>2.5000000000000001E-2</v>
      </c>
      <c r="M2">
        <v>0</v>
      </c>
      <c r="N2">
        <v>0</v>
      </c>
      <c r="O2">
        <v>8.6489999999999991</v>
      </c>
      <c r="P2">
        <v>0</v>
      </c>
      <c r="Q2">
        <v>85.24</v>
      </c>
      <c r="R2">
        <v>0</v>
      </c>
      <c r="S2">
        <v>2.33</v>
      </c>
      <c r="T2">
        <v>0</v>
      </c>
      <c r="U2">
        <v>2.36</v>
      </c>
    </row>
    <row r="3" spans="1:21" x14ac:dyDescent="0.3">
      <c r="A3" s="2">
        <f t="shared" si="0"/>
        <v>5.5</v>
      </c>
      <c r="B3" s="1">
        <f t="shared" si="1"/>
        <v>111.49961646637689</v>
      </c>
      <c r="C3" s="1">
        <f t="shared" si="2"/>
        <v>-5.6</v>
      </c>
      <c r="F3" s="4"/>
      <c r="G3" s="3"/>
      <c r="H3" s="3"/>
      <c r="I3" s="8">
        <f t="shared" ref="I3:I67" si="3">O3*2.8/1</f>
        <v>24.420200000000001</v>
      </c>
      <c r="J3" s="8">
        <f t="shared" ref="J3:J57" si="4">Q3*2.8/1000</f>
        <v>0.21901599999999999</v>
      </c>
      <c r="K3">
        <v>5.5</v>
      </c>
      <c r="L3">
        <v>2.5000000000000001E-2</v>
      </c>
      <c r="M3">
        <v>0</v>
      </c>
      <c r="N3">
        <v>1</v>
      </c>
      <c r="O3">
        <v>8.7215000000000007</v>
      </c>
      <c r="P3">
        <v>1</v>
      </c>
      <c r="Q3">
        <v>78.22</v>
      </c>
      <c r="R3">
        <v>1</v>
      </c>
      <c r="S3">
        <v>2.2200000000000002</v>
      </c>
      <c r="T3">
        <v>1</v>
      </c>
      <c r="U3">
        <v>7.82</v>
      </c>
    </row>
    <row r="4" spans="1:21" x14ac:dyDescent="0.3">
      <c r="A4" s="2">
        <f t="shared" si="0"/>
        <v>6</v>
      </c>
      <c r="B4" s="1">
        <f t="shared" si="1"/>
        <v>101.01516986791256</v>
      </c>
      <c r="C4" s="1">
        <f t="shared" si="2"/>
        <v>-0.35999999999999988</v>
      </c>
      <c r="F4" s="4"/>
      <c r="G4" s="6" t="s">
        <v>2</v>
      </c>
      <c r="I4" s="8">
        <f t="shared" si="3"/>
        <v>24.5182</v>
      </c>
      <c r="J4" s="8">
        <f t="shared" si="4"/>
        <v>0.24271799999999999</v>
      </c>
      <c r="K4">
        <v>6</v>
      </c>
      <c r="L4">
        <v>2.5000000000000001E-2</v>
      </c>
      <c r="M4">
        <v>0</v>
      </c>
      <c r="N4">
        <v>2</v>
      </c>
      <c r="O4">
        <v>8.7565000000000008</v>
      </c>
      <c r="P4">
        <v>2</v>
      </c>
      <c r="Q4">
        <v>86.685000000000002</v>
      </c>
      <c r="R4">
        <v>2</v>
      </c>
      <c r="S4">
        <v>2.2000000000000002</v>
      </c>
      <c r="T4">
        <v>2</v>
      </c>
      <c r="U4">
        <v>2.56</v>
      </c>
    </row>
    <row r="5" spans="1:21" x14ac:dyDescent="0.3">
      <c r="A5" s="2">
        <f t="shared" si="0"/>
        <v>6.5</v>
      </c>
      <c r="B5" s="1">
        <f t="shared" si="1"/>
        <v>103.94595881442683</v>
      </c>
      <c r="C5" s="1">
        <f t="shared" si="2"/>
        <v>-4.33</v>
      </c>
      <c r="F5" s="4"/>
      <c r="G5" s="1">
        <f>O2*2.319</f>
        <v>20.057030999999998</v>
      </c>
      <c r="H5" s="1" t="s">
        <v>3</v>
      </c>
      <c r="I5" s="8">
        <f t="shared" si="3"/>
        <v>24.450999999999997</v>
      </c>
      <c r="J5" s="8">
        <f t="shared" si="4"/>
        <v>0.23522800000000002</v>
      </c>
      <c r="K5">
        <v>6.5</v>
      </c>
      <c r="L5">
        <v>2.5000000000000001E-2</v>
      </c>
      <c r="M5">
        <v>0</v>
      </c>
      <c r="N5">
        <v>3</v>
      </c>
      <c r="O5">
        <v>8.7324999999999999</v>
      </c>
      <c r="P5">
        <v>3</v>
      </c>
      <c r="Q5">
        <v>84.01</v>
      </c>
      <c r="R5">
        <v>3</v>
      </c>
      <c r="S5">
        <v>1.75</v>
      </c>
      <c r="T5">
        <v>3</v>
      </c>
      <c r="U5">
        <v>6.08</v>
      </c>
    </row>
    <row r="6" spans="1:21" x14ac:dyDescent="0.3">
      <c r="A6" s="2">
        <f t="shared" si="0"/>
        <v>7</v>
      </c>
      <c r="B6" s="1">
        <f t="shared" si="1"/>
        <v>99.197312991005361</v>
      </c>
      <c r="C6" s="1">
        <f t="shared" si="2"/>
        <v>-2.5500000000000003</v>
      </c>
      <c r="F6" s="4"/>
      <c r="G6" s="3"/>
      <c r="H6" s="3"/>
      <c r="I6" s="8">
        <f t="shared" si="3"/>
        <v>24.395</v>
      </c>
      <c r="J6" s="8">
        <f t="shared" si="4"/>
        <v>0.24592399999999998</v>
      </c>
      <c r="K6">
        <v>7</v>
      </c>
      <c r="L6">
        <v>2.5000000000000001E-2</v>
      </c>
      <c r="M6">
        <v>0</v>
      </c>
      <c r="N6">
        <v>4</v>
      </c>
      <c r="O6">
        <v>8.7125000000000004</v>
      </c>
      <c r="P6">
        <v>4</v>
      </c>
      <c r="Q6">
        <v>87.83</v>
      </c>
      <c r="R6">
        <v>4</v>
      </c>
      <c r="S6">
        <v>1.81</v>
      </c>
      <c r="T6">
        <v>4</v>
      </c>
      <c r="U6">
        <v>4.3600000000000003</v>
      </c>
    </row>
    <row r="7" spans="1:21" x14ac:dyDescent="0.3">
      <c r="A7" s="2">
        <f t="shared" si="0"/>
        <v>7.5</v>
      </c>
      <c r="B7" s="1">
        <f t="shared" si="1"/>
        <v>96.958596958596956</v>
      </c>
      <c r="C7" s="1">
        <f t="shared" si="2"/>
        <v>-0.55999999999999983</v>
      </c>
      <c r="F7" s="4"/>
      <c r="G7" s="6" t="s">
        <v>5</v>
      </c>
      <c r="H7" s="3"/>
      <c r="I7" s="8">
        <f t="shared" si="3"/>
        <v>24.457999999999998</v>
      </c>
      <c r="J7" s="8">
        <f t="shared" si="4"/>
        <v>0.25225199999999998</v>
      </c>
      <c r="K7">
        <v>7.5</v>
      </c>
      <c r="L7">
        <v>2.5000000000000001E-2</v>
      </c>
      <c r="M7">
        <v>0</v>
      </c>
      <c r="N7">
        <v>5</v>
      </c>
      <c r="O7">
        <v>8.7349999999999994</v>
      </c>
      <c r="P7">
        <v>5</v>
      </c>
      <c r="Q7">
        <v>90.09</v>
      </c>
      <c r="R7">
        <v>5</v>
      </c>
      <c r="S7">
        <v>1.53</v>
      </c>
      <c r="T7">
        <v>5</v>
      </c>
      <c r="U7">
        <v>2.09</v>
      </c>
    </row>
    <row r="8" spans="1:21" x14ac:dyDescent="0.3">
      <c r="A8" s="2">
        <f t="shared" si="0"/>
        <v>8</v>
      </c>
      <c r="B8" s="1">
        <f t="shared" si="1"/>
        <v>99.988503765016944</v>
      </c>
      <c r="C8" s="1">
        <f t="shared" si="2"/>
        <v>-2.7700000000000005</v>
      </c>
      <c r="G8" s="7">
        <v>0</v>
      </c>
      <c r="H8" s="3"/>
      <c r="I8" s="8">
        <f t="shared" si="3"/>
        <v>24.352999999999998</v>
      </c>
      <c r="J8" s="8">
        <f t="shared" si="4"/>
        <v>0.243558</v>
      </c>
      <c r="K8">
        <v>8</v>
      </c>
      <c r="L8">
        <v>2.5000000000000001E-2</v>
      </c>
      <c r="M8">
        <v>0</v>
      </c>
      <c r="N8">
        <v>6</v>
      </c>
      <c r="O8">
        <v>8.6974999999999998</v>
      </c>
      <c r="P8">
        <v>6</v>
      </c>
      <c r="Q8">
        <v>86.984999999999999</v>
      </c>
      <c r="R8">
        <v>6</v>
      </c>
      <c r="S8">
        <v>1.59</v>
      </c>
      <c r="T8">
        <v>6</v>
      </c>
      <c r="U8">
        <v>4.3600000000000003</v>
      </c>
    </row>
    <row r="9" spans="1:21" x14ac:dyDescent="0.3">
      <c r="A9" s="2">
        <f t="shared" si="0"/>
        <v>8.5</v>
      </c>
      <c r="B9" s="1">
        <f t="shared" si="1"/>
        <v>97.675326123313639</v>
      </c>
      <c r="C9" s="1">
        <f t="shared" si="2"/>
        <v>-0.62999999999999989</v>
      </c>
      <c r="H9" s="3"/>
      <c r="I9" s="8">
        <f t="shared" si="3"/>
        <v>24.529399999999999</v>
      </c>
      <c r="J9" s="8">
        <f t="shared" si="4"/>
        <v>0.25113199999999997</v>
      </c>
      <c r="K9">
        <v>8.5</v>
      </c>
      <c r="L9">
        <v>2.5000000000000001E-2</v>
      </c>
      <c r="M9">
        <v>0</v>
      </c>
      <c r="N9">
        <v>7</v>
      </c>
      <c r="O9">
        <v>8.7605000000000004</v>
      </c>
      <c r="P9">
        <v>7</v>
      </c>
      <c r="Q9">
        <v>89.69</v>
      </c>
      <c r="R9">
        <v>7</v>
      </c>
      <c r="S9">
        <v>1.25</v>
      </c>
      <c r="T9">
        <v>7</v>
      </c>
      <c r="U9">
        <v>1.88</v>
      </c>
    </row>
    <row r="10" spans="1:21" x14ac:dyDescent="0.3">
      <c r="A10" s="2">
        <f t="shared" si="0"/>
        <v>9</v>
      </c>
      <c r="B10" s="1">
        <f t="shared" si="1"/>
        <v>102.40999179078223</v>
      </c>
      <c r="C10" s="1">
        <f t="shared" si="2"/>
        <v>-2.2800000000000002</v>
      </c>
      <c r="I10" s="8">
        <f t="shared" si="3"/>
        <v>24.450999999999997</v>
      </c>
      <c r="J10" s="8">
        <f t="shared" si="4"/>
        <v>0.23875599999999997</v>
      </c>
      <c r="K10">
        <v>9</v>
      </c>
      <c r="L10">
        <v>2.5000000000000001E-2</v>
      </c>
      <c r="M10">
        <v>0</v>
      </c>
      <c r="N10">
        <v>8</v>
      </c>
      <c r="O10">
        <v>8.7324999999999999</v>
      </c>
      <c r="P10">
        <v>8</v>
      </c>
      <c r="Q10">
        <v>85.27</v>
      </c>
      <c r="R10">
        <v>8</v>
      </c>
      <c r="S10">
        <v>1.1499999999999999</v>
      </c>
      <c r="T10">
        <v>8</v>
      </c>
      <c r="U10">
        <v>3.43</v>
      </c>
    </row>
    <row r="11" spans="1:21" x14ac:dyDescent="0.3">
      <c r="A11" s="2">
        <f t="shared" si="0"/>
        <v>9.5</v>
      </c>
      <c r="B11" s="1">
        <f t="shared" si="1"/>
        <v>98.686147921621924</v>
      </c>
      <c r="C11" s="1">
        <f t="shared" si="2"/>
        <v>-0.61999999999999988</v>
      </c>
      <c r="I11" s="8">
        <f t="shared" si="3"/>
        <v>24.396399999999996</v>
      </c>
      <c r="J11" s="8">
        <f t="shared" si="4"/>
        <v>0.24721199999999999</v>
      </c>
      <c r="K11">
        <v>9.5</v>
      </c>
      <c r="L11">
        <v>2.5000000000000001E-2</v>
      </c>
      <c r="M11">
        <v>0</v>
      </c>
      <c r="N11">
        <v>9</v>
      </c>
      <c r="O11">
        <v>8.7129999999999992</v>
      </c>
      <c r="P11">
        <v>9</v>
      </c>
      <c r="Q11">
        <v>88.29</v>
      </c>
      <c r="R11">
        <v>9</v>
      </c>
      <c r="S11">
        <v>1.02</v>
      </c>
      <c r="T11">
        <v>9</v>
      </c>
      <c r="U11">
        <v>1.64</v>
      </c>
    </row>
    <row r="12" spans="1:21" x14ac:dyDescent="0.3">
      <c r="A12" s="2">
        <f t="shared" si="0"/>
        <v>10</v>
      </c>
      <c r="B12" s="1">
        <f t="shared" si="1"/>
        <v>100.69813062543273</v>
      </c>
      <c r="C12" s="1">
        <f t="shared" si="2"/>
        <v>-1.6800000000000002</v>
      </c>
      <c r="I12" s="8">
        <f t="shared" si="3"/>
        <v>24.434199999999997</v>
      </c>
      <c r="J12" s="8">
        <f t="shared" si="4"/>
        <v>0.24264799999999997</v>
      </c>
      <c r="K12">
        <v>10</v>
      </c>
      <c r="L12">
        <v>2.5000000000000001E-2</v>
      </c>
      <c r="M12">
        <v>0</v>
      </c>
      <c r="N12">
        <v>10</v>
      </c>
      <c r="O12">
        <v>8.7264999999999997</v>
      </c>
      <c r="P12">
        <v>10</v>
      </c>
      <c r="Q12">
        <v>86.66</v>
      </c>
      <c r="R12">
        <v>10</v>
      </c>
      <c r="S12">
        <v>1.1299999999999999</v>
      </c>
      <c r="T12">
        <v>10</v>
      </c>
      <c r="U12">
        <v>2.81</v>
      </c>
    </row>
    <row r="13" spans="1:21" x14ac:dyDescent="0.3">
      <c r="A13" s="5">
        <f t="shared" si="0"/>
        <v>12.5</v>
      </c>
      <c r="B13" s="1">
        <f t="shared" si="1"/>
        <v>101.56395348837211</v>
      </c>
      <c r="C13" s="1">
        <f t="shared" si="2"/>
        <v>-3.5500000000000003</v>
      </c>
      <c r="I13" s="8">
        <f t="shared" si="3"/>
        <v>24.456600000000002</v>
      </c>
      <c r="J13" s="8">
        <f t="shared" si="4"/>
        <v>0.24079999999999999</v>
      </c>
      <c r="K13">
        <v>12.5</v>
      </c>
      <c r="L13">
        <v>2.5000000000000001E-2</v>
      </c>
      <c r="M13">
        <v>0</v>
      </c>
      <c r="N13">
        <v>11</v>
      </c>
      <c r="O13">
        <v>8.7345000000000006</v>
      </c>
      <c r="P13">
        <v>11</v>
      </c>
      <c r="Q13">
        <v>86</v>
      </c>
      <c r="R13">
        <v>11</v>
      </c>
      <c r="S13">
        <v>0.56999999999999995</v>
      </c>
      <c r="T13">
        <v>11</v>
      </c>
      <c r="U13">
        <v>4.12</v>
      </c>
    </row>
    <row r="14" spans="1:21" x14ac:dyDescent="0.3">
      <c r="A14" s="5">
        <f t="shared" si="0"/>
        <v>15</v>
      </c>
      <c r="B14" s="1">
        <f t="shared" si="1"/>
        <v>100.88362691308114</v>
      </c>
      <c r="C14" s="1">
        <f t="shared" si="2"/>
        <v>-3.41</v>
      </c>
      <c r="I14" s="8">
        <f t="shared" si="3"/>
        <v>24.455199999999998</v>
      </c>
      <c r="J14" s="8">
        <f t="shared" si="4"/>
        <v>0.24240999999999999</v>
      </c>
      <c r="K14">
        <v>15</v>
      </c>
      <c r="L14">
        <v>2.5000000000000001E-2</v>
      </c>
      <c r="M14">
        <v>0</v>
      </c>
      <c r="N14">
        <v>12</v>
      </c>
      <c r="O14">
        <v>8.734</v>
      </c>
      <c r="P14">
        <v>12</v>
      </c>
      <c r="Q14">
        <v>86.575000000000003</v>
      </c>
      <c r="R14">
        <v>12</v>
      </c>
      <c r="S14">
        <v>0.4</v>
      </c>
      <c r="T14">
        <v>12</v>
      </c>
      <c r="U14">
        <v>3.81</v>
      </c>
    </row>
    <row r="15" spans="1:21" x14ac:dyDescent="0.3">
      <c r="A15" s="5">
        <f t="shared" si="0"/>
        <v>17.5</v>
      </c>
      <c r="B15" s="1">
        <f t="shared" si="1"/>
        <v>100.55245439373884</v>
      </c>
      <c r="C15" s="1">
        <f t="shared" si="2"/>
        <v>-3.6199999999999997</v>
      </c>
      <c r="I15" s="8">
        <f t="shared" si="3"/>
        <v>24.462199999999996</v>
      </c>
      <c r="J15" s="8">
        <f t="shared" si="4"/>
        <v>0.24327799999999999</v>
      </c>
      <c r="K15">
        <v>17.5</v>
      </c>
      <c r="L15">
        <v>2.5000000000000001E-2</v>
      </c>
      <c r="M15">
        <v>0</v>
      </c>
      <c r="N15">
        <v>13</v>
      </c>
      <c r="O15">
        <v>8.7364999999999995</v>
      </c>
      <c r="P15">
        <v>13</v>
      </c>
      <c r="Q15">
        <v>86.885000000000005</v>
      </c>
      <c r="R15">
        <v>13</v>
      </c>
      <c r="S15">
        <v>0.2</v>
      </c>
      <c r="T15">
        <v>13</v>
      </c>
      <c r="U15">
        <v>3.82</v>
      </c>
    </row>
    <row r="16" spans="1:21" x14ac:dyDescent="0.3">
      <c r="A16" s="5">
        <f t="shared" si="0"/>
        <v>20</v>
      </c>
      <c r="B16" s="1">
        <f t="shared" si="1"/>
        <v>100.6977682947927</v>
      </c>
      <c r="C16" s="1">
        <f t="shared" si="2"/>
        <v>-3.9099999999999997</v>
      </c>
      <c r="I16" s="8">
        <f t="shared" si="3"/>
        <v>24.4468</v>
      </c>
      <c r="J16" s="8">
        <f t="shared" si="4"/>
        <v>0.24277399999999996</v>
      </c>
      <c r="K16">
        <v>20</v>
      </c>
      <c r="L16">
        <v>2.5000000000000001E-2</v>
      </c>
      <c r="M16">
        <v>0</v>
      </c>
      <c r="N16">
        <v>14</v>
      </c>
      <c r="O16">
        <v>8.7309999999999999</v>
      </c>
      <c r="P16">
        <v>14</v>
      </c>
      <c r="Q16">
        <v>86.704999999999998</v>
      </c>
      <c r="R16">
        <v>14</v>
      </c>
      <c r="S16">
        <v>0.14000000000000001</v>
      </c>
      <c r="T16">
        <v>14</v>
      </c>
      <c r="U16">
        <v>4.05</v>
      </c>
    </row>
    <row r="17" spans="1:21" x14ac:dyDescent="0.3">
      <c r="A17" s="5">
        <f t="shared" si="0"/>
        <v>22.5</v>
      </c>
      <c r="B17" s="1">
        <f t="shared" si="1"/>
        <v>99.674657534246592</v>
      </c>
      <c r="C17" s="1">
        <f t="shared" si="2"/>
        <v>-4.6100000000000003</v>
      </c>
      <c r="I17" s="8">
        <f t="shared" si="3"/>
        <v>24.4482</v>
      </c>
      <c r="J17" s="8">
        <f t="shared" si="4"/>
        <v>0.24527999999999997</v>
      </c>
      <c r="K17">
        <v>22.5</v>
      </c>
      <c r="L17">
        <v>2.5000000000000001E-2</v>
      </c>
      <c r="M17">
        <v>0</v>
      </c>
      <c r="N17">
        <v>15</v>
      </c>
      <c r="O17">
        <v>8.7315000000000005</v>
      </c>
      <c r="P17">
        <v>15</v>
      </c>
      <c r="Q17">
        <v>87.6</v>
      </c>
      <c r="R17">
        <v>15</v>
      </c>
      <c r="S17">
        <v>-0.08</v>
      </c>
      <c r="T17">
        <v>15</v>
      </c>
      <c r="U17">
        <v>4.53</v>
      </c>
    </row>
    <row r="18" spans="1:21" x14ac:dyDescent="0.3">
      <c r="A18" s="5">
        <f t="shared" si="0"/>
        <v>25</v>
      </c>
      <c r="B18" s="1">
        <f t="shared" si="1"/>
        <v>99.988549836835176</v>
      </c>
      <c r="C18" s="1">
        <f t="shared" si="2"/>
        <v>-4.99</v>
      </c>
      <c r="I18" s="8">
        <f t="shared" si="3"/>
        <v>24.450999999999997</v>
      </c>
      <c r="J18" s="8">
        <f t="shared" si="4"/>
        <v>0.24453799999999995</v>
      </c>
      <c r="K18">
        <v>25</v>
      </c>
      <c r="L18">
        <v>2.5000000000000001E-2</v>
      </c>
      <c r="M18">
        <v>0</v>
      </c>
      <c r="N18">
        <v>16</v>
      </c>
      <c r="O18">
        <v>8.7324999999999999</v>
      </c>
      <c r="P18">
        <v>16</v>
      </c>
      <c r="Q18">
        <v>87.334999999999994</v>
      </c>
      <c r="R18">
        <v>16</v>
      </c>
      <c r="S18">
        <v>-0.12</v>
      </c>
      <c r="T18">
        <v>16</v>
      </c>
      <c r="U18">
        <v>4.87</v>
      </c>
    </row>
    <row r="19" spans="1:21" x14ac:dyDescent="0.3">
      <c r="A19" s="5">
        <f t="shared" si="0"/>
        <v>27.5</v>
      </c>
      <c r="B19" s="1">
        <f t="shared" si="1"/>
        <v>100.70938347078841</v>
      </c>
      <c r="C19" s="1">
        <f t="shared" si="2"/>
        <v>-5.3100000000000005</v>
      </c>
      <c r="I19" s="8">
        <f t="shared" si="3"/>
        <v>24.4468</v>
      </c>
      <c r="J19" s="8">
        <f t="shared" si="4"/>
        <v>0.24274599999999996</v>
      </c>
      <c r="K19">
        <v>27.5</v>
      </c>
      <c r="L19">
        <v>2.5000000000000001E-2</v>
      </c>
      <c r="M19">
        <v>0</v>
      </c>
      <c r="N19">
        <v>17</v>
      </c>
      <c r="O19">
        <v>8.7309999999999999</v>
      </c>
      <c r="P19">
        <v>17</v>
      </c>
      <c r="Q19">
        <v>86.694999999999993</v>
      </c>
      <c r="R19">
        <v>17</v>
      </c>
      <c r="S19">
        <v>-0.16</v>
      </c>
      <c r="T19">
        <v>17</v>
      </c>
      <c r="U19">
        <v>5.15</v>
      </c>
    </row>
    <row r="20" spans="1:21" x14ac:dyDescent="0.3">
      <c r="A20" s="5">
        <f t="shared" si="0"/>
        <v>30</v>
      </c>
      <c r="B20" s="1">
        <f t="shared" si="1"/>
        <v>100.31018438738583</v>
      </c>
      <c r="C20" s="1">
        <f t="shared" si="2"/>
        <v>-5.29</v>
      </c>
      <c r="I20" s="8">
        <f t="shared" si="3"/>
        <v>24.4482</v>
      </c>
      <c r="J20" s="8">
        <f t="shared" si="4"/>
        <v>0.243726</v>
      </c>
      <c r="K20">
        <v>30</v>
      </c>
      <c r="L20">
        <v>2.5000000000000001E-2</v>
      </c>
      <c r="M20">
        <v>0</v>
      </c>
      <c r="N20">
        <v>18</v>
      </c>
      <c r="O20">
        <v>8.7315000000000005</v>
      </c>
      <c r="P20">
        <v>18</v>
      </c>
      <c r="Q20">
        <v>87.045000000000002</v>
      </c>
      <c r="R20">
        <v>18</v>
      </c>
      <c r="S20">
        <v>-0.19</v>
      </c>
      <c r="T20">
        <v>18</v>
      </c>
      <c r="U20">
        <v>5.0999999999999996</v>
      </c>
    </row>
    <row r="21" spans="1:21" x14ac:dyDescent="0.3">
      <c r="A21" s="5">
        <f t="shared" si="0"/>
        <v>35</v>
      </c>
      <c r="B21" s="1">
        <f t="shared" si="1"/>
        <v>99.047294998298753</v>
      </c>
      <c r="C21" s="1">
        <f t="shared" si="2"/>
        <v>-7.2399999999999993</v>
      </c>
      <c r="I21" s="8">
        <f t="shared" si="3"/>
        <v>24.452400000000001</v>
      </c>
      <c r="J21" s="8">
        <f t="shared" si="4"/>
        <v>0.24687599999999998</v>
      </c>
      <c r="K21">
        <v>35</v>
      </c>
      <c r="L21">
        <v>2.5000000000000001E-2</v>
      </c>
      <c r="M21">
        <v>0</v>
      </c>
      <c r="N21">
        <v>19</v>
      </c>
      <c r="O21">
        <v>8.7330000000000005</v>
      </c>
      <c r="P21">
        <v>19</v>
      </c>
      <c r="Q21">
        <v>88.17</v>
      </c>
      <c r="R21">
        <v>19</v>
      </c>
      <c r="S21">
        <v>-0.35</v>
      </c>
      <c r="T21">
        <v>19</v>
      </c>
      <c r="U21">
        <v>6.89</v>
      </c>
    </row>
    <row r="22" spans="1:21" x14ac:dyDescent="0.3">
      <c r="A22" s="5">
        <f t="shared" si="0"/>
        <v>40</v>
      </c>
      <c r="B22" s="1">
        <f t="shared" si="1"/>
        <v>99.159806982685197</v>
      </c>
      <c r="C22" s="1">
        <f t="shared" si="2"/>
        <v>-7.5</v>
      </c>
      <c r="I22" s="8">
        <f t="shared" si="3"/>
        <v>24.453799999999998</v>
      </c>
      <c r="J22" s="8">
        <f t="shared" si="4"/>
        <v>0.24661</v>
      </c>
      <c r="K22">
        <v>40</v>
      </c>
      <c r="L22">
        <v>2.5000000000000001E-2</v>
      </c>
      <c r="M22">
        <v>0</v>
      </c>
      <c r="N22">
        <v>20</v>
      </c>
      <c r="O22">
        <v>8.7334999999999994</v>
      </c>
      <c r="P22">
        <v>20</v>
      </c>
      <c r="Q22">
        <v>88.075000000000003</v>
      </c>
      <c r="R22">
        <v>20</v>
      </c>
      <c r="S22">
        <v>-0.49</v>
      </c>
      <c r="T22">
        <v>20</v>
      </c>
      <c r="U22">
        <v>7.01</v>
      </c>
    </row>
    <row r="23" spans="1:21" x14ac:dyDescent="0.3">
      <c r="A23" s="5">
        <f t="shared" si="0"/>
        <v>45</v>
      </c>
      <c r="B23" s="1">
        <f t="shared" si="1"/>
        <v>101.22304660329237</v>
      </c>
      <c r="C23" s="1">
        <f t="shared" si="2"/>
        <v>-9.2200000000000006</v>
      </c>
      <c r="I23" s="8">
        <f t="shared" si="3"/>
        <v>24.4482</v>
      </c>
      <c r="J23" s="8">
        <f t="shared" si="4"/>
        <v>0.24152799999999999</v>
      </c>
      <c r="K23">
        <v>45</v>
      </c>
      <c r="L23">
        <v>2.5000000000000001E-2</v>
      </c>
      <c r="M23">
        <v>0</v>
      </c>
      <c r="N23">
        <v>21</v>
      </c>
      <c r="O23">
        <v>8.7315000000000005</v>
      </c>
      <c r="P23">
        <v>21</v>
      </c>
      <c r="Q23">
        <v>86.26</v>
      </c>
      <c r="R23">
        <v>21</v>
      </c>
      <c r="S23">
        <v>-0.48</v>
      </c>
      <c r="T23">
        <v>21</v>
      </c>
      <c r="U23">
        <v>8.74</v>
      </c>
    </row>
    <row r="24" spans="1:21" x14ac:dyDescent="0.3">
      <c r="A24" s="5">
        <f t="shared" si="0"/>
        <v>51</v>
      </c>
      <c r="B24" s="1">
        <f t="shared" si="1"/>
        <v>96.935886761032478</v>
      </c>
      <c r="C24" s="1">
        <f t="shared" si="2"/>
        <v>-10.45</v>
      </c>
      <c r="I24" s="8">
        <f t="shared" si="3"/>
        <v>24.4482</v>
      </c>
      <c r="J24" s="8">
        <f t="shared" si="4"/>
        <v>0.25220999999999999</v>
      </c>
      <c r="K24">
        <v>51</v>
      </c>
      <c r="L24">
        <v>2.5000000000000001E-2</v>
      </c>
      <c r="M24">
        <v>0</v>
      </c>
      <c r="N24">
        <v>22</v>
      </c>
      <c r="O24">
        <v>8.7315000000000005</v>
      </c>
      <c r="P24">
        <v>22</v>
      </c>
      <c r="Q24">
        <v>90.075000000000003</v>
      </c>
      <c r="R24">
        <v>22</v>
      </c>
      <c r="S24">
        <v>-0.59</v>
      </c>
      <c r="T24">
        <v>22</v>
      </c>
      <c r="U24">
        <v>9.86</v>
      </c>
    </row>
    <row r="25" spans="1:21" x14ac:dyDescent="0.3">
      <c r="A25" s="5">
        <f t="shared" si="0"/>
        <v>55</v>
      </c>
      <c r="B25" s="1">
        <f t="shared" si="1"/>
        <v>99.742974640164491</v>
      </c>
      <c r="C25" s="1">
        <f t="shared" si="2"/>
        <v>-10.620000000000001</v>
      </c>
      <c r="I25" s="8">
        <f t="shared" si="3"/>
        <v>24.4482</v>
      </c>
      <c r="J25" s="8">
        <f t="shared" si="4"/>
        <v>0.245112</v>
      </c>
      <c r="K25">
        <v>55</v>
      </c>
      <c r="L25">
        <v>2.5000000000000001E-2</v>
      </c>
      <c r="M25">
        <v>0</v>
      </c>
      <c r="N25">
        <v>23</v>
      </c>
      <c r="O25">
        <v>8.7315000000000005</v>
      </c>
      <c r="P25">
        <v>23</v>
      </c>
      <c r="Q25">
        <v>87.54</v>
      </c>
      <c r="R25">
        <v>23</v>
      </c>
      <c r="S25">
        <v>-0.56999999999999995</v>
      </c>
      <c r="T25">
        <v>23</v>
      </c>
      <c r="U25">
        <v>10.050000000000001</v>
      </c>
    </row>
    <row r="26" spans="1:21" x14ac:dyDescent="0.3">
      <c r="A26" s="5">
        <f t="shared" si="0"/>
        <v>60</v>
      </c>
      <c r="B26" s="1">
        <f t="shared" si="1"/>
        <v>99.108967082860389</v>
      </c>
      <c r="C26" s="1">
        <f t="shared" si="2"/>
        <v>-11.32</v>
      </c>
      <c r="I26" s="8">
        <f t="shared" si="3"/>
        <v>24.4482</v>
      </c>
      <c r="J26" s="8">
        <f t="shared" si="4"/>
        <v>0.24667999999999998</v>
      </c>
      <c r="K26">
        <v>60</v>
      </c>
      <c r="L26">
        <v>2.5000000000000001E-2</v>
      </c>
      <c r="M26">
        <v>0</v>
      </c>
      <c r="N26">
        <v>24</v>
      </c>
      <c r="O26">
        <v>8.7315000000000005</v>
      </c>
      <c r="P26">
        <v>24</v>
      </c>
      <c r="Q26">
        <v>88.1</v>
      </c>
      <c r="R26">
        <v>24</v>
      </c>
      <c r="S26">
        <v>-0.56000000000000005</v>
      </c>
      <c r="T26">
        <v>24</v>
      </c>
      <c r="U26">
        <v>10.76</v>
      </c>
    </row>
    <row r="27" spans="1:21" x14ac:dyDescent="0.3">
      <c r="A27" s="5">
        <f t="shared" si="0"/>
        <v>65</v>
      </c>
      <c r="B27" s="1">
        <f t="shared" si="1"/>
        <v>99.583760976166033</v>
      </c>
      <c r="C27" s="1">
        <f t="shared" si="2"/>
        <v>-13.08</v>
      </c>
      <c r="I27" s="8">
        <f t="shared" si="3"/>
        <v>24.450999999999997</v>
      </c>
      <c r="J27" s="8">
        <f t="shared" si="4"/>
        <v>0.24553199999999997</v>
      </c>
      <c r="K27">
        <v>65</v>
      </c>
      <c r="L27">
        <v>2.5000000000000001E-2</v>
      </c>
      <c r="M27">
        <v>0</v>
      </c>
      <c r="N27">
        <v>25</v>
      </c>
      <c r="O27">
        <v>8.7324999999999999</v>
      </c>
      <c r="P27">
        <v>25</v>
      </c>
      <c r="Q27">
        <v>87.69</v>
      </c>
      <c r="R27">
        <v>25</v>
      </c>
      <c r="S27">
        <v>-0.64</v>
      </c>
      <c r="T27">
        <v>25</v>
      </c>
      <c r="U27">
        <v>12.44</v>
      </c>
    </row>
    <row r="28" spans="1:21" x14ac:dyDescent="0.3">
      <c r="A28" s="5">
        <f t="shared" si="0"/>
        <v>70</v>
      </c>
      <c r="B28" s="1">
        <f t="shared" si="1"/>
        <v>98.410999042091632</v>
      </c>
      <c r="C28" s="1">
        <f t="shared" si="2"/>
        <v>-13.85</v>
      </c>
      <c r="I28" s="8">
        <f t="shared" si="3"/>
        <v>24.450999999999997</v>
      </c>
      <c r="J28" s="8">
        <f t="shared" si="4"/>
        <v>0.24845799999999996</v>
      </c>
      <c r="K28">
        <v>70</v>
      </c>
      <c r="L28">
        <v>2.5000000000000001E-2</v>
      </c>
      <c r="M28">
        <v>0</v>
      </c>
      <c r="N28">
        <v>26</v>
      </c>
      <c r="O28">
        <v>8.7324999999999999</v>
      </c>
      <c r="P28">
        <v>26</v>
      </c>
      <c r="Q28">
        <v>88.734999999999999</v>
      </c>
      <c r="R28">
        <v>26</v>
      </c>
      <c r="S28">
        <v>-0.73</v>
      </c>
      <c r="T28">
        <v>26</v>
      </c>
      <c r="U28">
        <v>13.12</v>
      </c>
    </row>
    <row r="29" spans="1:21" x14ac:dyDescent="0.3">
      <c r="A29" s="5">
        <f t="shared" si="0"/>
        <v>75</v>
      </c>
      <c r="B29" s="1">
        <f t="shared" si="1"/>
        <v>97.097742688757904</v>
      </c>
      <c r="C29" s="1">
        <f t="shared" si="2"/>
        <v>-14.690000000000001</v>
      </c>
      <c r="I29" s="8">
        <f t="shared" si="3"/>
        <v>24.449599999999997</v>
      </c>
      <c r="J29" s="8">
        <f t="shared" si="4"/>
        <v>0.25180400000000003</v>
      </c>
      <c r="K29">
        <v>75</v>
      </c>
      <c r="L29">
        <v>2.5000000000000001E-2</v>
      </c>
      <c r="M29">
        <v>0</v>
      </c>
      <c r="N29">
        <v>27</v>
      </c>
      <c r="O29">
        <v>8.7319999999999993</v>
      </c>
      <c r="P29">
        <v>27</v>
      </c>
      <c r="Q29">
        <v>89.93</v>
      </c>
      <c r="R29">
        <v>27</v>
      </c>
      <c r="S29">
        <v>-0.71</v>
      </c>
      <c r="T29">
        <v>27</v>
      </c>
      <c r="U29">
        <v>13.98</v>
      </c>
    </row>
    <row r="30" spans="1:21" x14ac:dyDescent="0.3">
      <c r="A30" s="5">
        <f t="shared" si="0"/>
        <v>80</v>
      </c>
      <c r="B30" s="1">
        <f t="shared" si="1"/>
        <v>98.783799072293249</v>
      </c>
      <c r="C30" s="1">
        <f t="shared" si="2"/>
        <v>-15.670000000000002</v>
      </c>
      <c r="I30" s="8">
        <f t="shared" si="3"/>
        <v>24.4482</v>
      </c>
      <c r="J30" s="8">
        <f t="shared" si="4"/>
        <v>0.24749199999999999</v>
      </c>
      <c r="K30">
        <v>80</v>
      </c>
      <c r="L30">
        <v>2.5000000000000001E-2</v>
      </c>
      <c r="M30">
        <v>0</v>
      </c>
      <c r="N30">
        <v>28</v>
      </c>
      <c r="O30">
        <v>8.7315000000000005</v>
      </c>
      <c r="P30">
        <v>28</v>
      </c>
      <c r="Q30">
        <v>88.39</v>
      </c>
      <c r="R30">
        <v>28</v>
      </c>
      <c r="S30">
        <v>-0.79</v>
      </c>
      <c r="T30">
        <v>28</v>
      </c>
      <c r="U30">
        <v>14.88</v>
      </c>
    </row>
    <row r="31" spans="1:21" x14ac:dyDescent="0.3">
      <c r="A31" s="5">
        <f t="shared" si="0"/>
        <v>85</v>
      </c>
      <c r="B31" s="1">
        <f t="shared" si="1"/>
        <v>97.727654334807184</v>
      </c>
      <c r="C31" s="1">
        <f t="shared" si="2"/>
        <v>-16.48</v>
      </c>
      <c r="I31" s="8">
        <f t="shared" si="3"/>
        <v>24.445399999999996</v>
      </c>
      <c r="J31" s="8">
        <f t="shared" si="4"/>
        <v>0.25013799999999997</v>
      </c>
      <c r="K31">
        <v>85</v>
      </c>
      <c r="L31">
        <v>2.5000000000000001E-2</v>
      </c>
      <c r="M31">
        <v>0</v>
      </c>
      <c r="N31">
        <v>29</v>
      </c>
      <c r="O31">
        <v>8.7304999999999993</v>
      </c>
      <c r="P31">
        <v>29</v>
      </c>
      <c r="Q31">
        <v>89.334999999999994</v>
      </c>
      <c r="R31">
        <v>29</v>
      </c>
      <c r="S31">
        <v>-0.77</v>
      </c>
      <c r="T31">
        <v>29</v>
      </c>
      <c r="U31">
        <v>15.71</v>
      </c>
    </row>
    <row r="32" spans="1:21" x14ac:dyDescent="0.3">
      <c r="A32" s="5">
        <f t="shared" si="0"/>
        <v>90</v>
      </c>
      <c r="B32" s="1">
        <f t="shared" si="1"/>
        <v>96.528852531505635</v>
      </c>
      <c r="C32" s="1">
        <f t="shared" si="2"/>
        <v>-17.700000000000003</v>
      </c>
      <c r="I32" s="8">
        <f t="shared" si="3"/>
        <v>24.449599999999997</v>
      </c>
      <c r="J32" s="8">
        <f t="shared" si="4"/>
        <v>0.25328799999999996</v>
      </c>
      <c r="K32">
        <v>90</v>
      </c>
      <c r="L32">
        <v>2.5000000000000001E-2</v>
      </c>
      <c r="M32">
        <v>0</v>
      </c>
      <c r="N32">
        <v>30</v>
      </c>
      <c r="O32">
        <v>8.7319999999999993</v>
      </c>
      <c r="P32">
        <v>30</v>
      </c>
      <c r="Q32">
        <v>90.46</v>
      </c>
      <c r="R32">
        <v>30</v>
      </c>
      <c r="S32">
        <v>-0.85</v>
      </c>
      <c r="T32">
        <v>30</v>
      </c>
      <c r="U32">
        <v>16.850000000000001</v>
      </c>
    </row>
    <row r="33" spans="1:21" x14ac:dyDescent="0.3">
      <c r="A33" s="5">
        <f t="shared" si="0"/>
        <v>95</v>
      </c>
      <c r="B33" s="1">
        <f t="shared" si="1"/>
        <v>96.528852531505635</v>
      </c>
      <c r="C33" s="1">
        <f t="shared" si="2"/>
        <v>-18.239999999999998</v>
      </c>
      <c r="I33" s="8">
        <f t="shared" si="3"/>
        <v>24.449599999999997</v>
      </c>
      <c r="J33" s="8">
        <f t="shared" si="4"/>
        <v>0.25328799999999996</v>
      </c>
      <c r="K33">
        <v>95</v>
      </c>
      <c r="L33">
        <v>2.5000000000000001E-2</v>
      </c>
      <c r="M33">
        <v>0</v>
      </c>
      <c r="N33">
        <v>31</v>
      </c>
      <c r="O33">
        <v>8.7319999999999993</v>
      </c>
      <c r="P33">
        <v>31</v>
      </c>
      <c r="Q33">
        <v>90.46</v>
      </c>
      <c r="R33">
        <v>31</v>
      </c>
      <c r="S33">
        <v>-0.81</v>
      </c>
      <c r="T33">
        <v>31</v>
      </c>
      <c r="U33">
        <v>17.43</v>
      </c>
    </row>
    <row r="34" spans="1:21" x14ac:dyDescent="0.3">
      <c r="A34" s="5">
        <f t="shared" si="0"/>
        <v>101</v>
      </c>
      <c r="B34" s="1">
        <f t="shared" ref="B34:B97" si="5">I34/J34</f>
        <v>89.967537486473944</v>
      </c>
      <c r="C34" s="1">
        <f t="shared" ref="C34:C97" si="6">S34-U34</f>
        <v>-23.56</v>
      </c>
      <c r="I34" s="8">
        <f t="shared" si="3"/>
        <v>24.443999999999999</v>
      </c>
      <c r="J34" s="8">
        <f t="shared" si="4"/>
        <v>0.271698</v>
      </c>
      <c r="K34">
        <v>101</v>
      </c>
      <c r="L34">
        <v>0.01</v>
      </c>
      <c r="M34">
        <v>0</v>
      </c>
      <c r="N34">
        <v>32</v>
      </c>
      <c r="O34">
        <v>8.73</v>
      </c>
      <c r="P34">
        <v>32</v>
      </c>
      <c r="Q34">
        <v>97.034999999999997</v>
      </c>
      <c r="R34">
        <v>32</v>
      </c>
      <c r="S34">
        <v>-0.88</v>
      </c>
      <c r="T34">
        <v>32</v>
      </c>
      <c r="U34">
        <v>22.68</v>
      </c>
    </row>
    <row r="35" spans="1:21" x14ac:dyDescent="0.3">
      <c r="A35" s="5">
        <f t="shared" si="0"/>
        <v>110</v>
      </c>
      <c r="B35" s="1">
        <f t="shared" si="5"/>
        <v>92.996005326231696</v>
      </c>
      <c r="C35" s="1">
        <f t="shared" si="6"/>
        <v>-20.6</v>
      </c>
      <c r="I35" s="8">
        <f t="shared" si="3"/>
        <v>24.443999999999999</v>
      </c>
      <c r="J35" s="8">
        <f t="shared" si="4"/>
        <v>0.26284999999999997</v>
      </c>
      <c r="K35">
        <v>110</v>
      </c>
      <c r="L35">
        <v>0.01</v>
      </c>
      <c r="M35">
        <v>0</v>
      </c>
      <c r="N35">
        <v>33</v>
      </c>
      <c r="O35">
        <v>8.73</v>
      </c>
      <c r="P35">
        <v>33</v>
      </c>
      <c r="Q35">
        <v>93.875</v>
      </c>
      <c r="R35">
        <v>33</v>
      </c>
      <c r="S35">
        <v>-0.8</v>
      </c>
      <c r="T35">
        <v>33</v>
      </c>
      <c r="U35">
        <v>19.8</v>
      </c>
    </row>
    <row r="36" spans="1:21" x14ac:dyDescent="0.3">
      <c r="A36" s="5">
        <f t="shared" si="0"/>
        <v>120</v>
      </c>
      <c r="B36" s="1">
        <f t="shared" si="5"/>
        <v>93.800032235534303</v>
      </c>
      <c r="C36" s="1">
        <f t="shared" si="6"/>
        <v>-23.14</v>
      </c>
      <c r="I36" s="8">
        <f t="shared" si="3"/>
        <v>24.442599999999999</v>
      </c>
      <c r="J36" s="8">
        <f t="shared" si="4"/>
        <v>0.26058199999999998</v>
      </c>
      <c r="K36">
        <v>120</v>
      </c>
      <c r="L36">
        <v>0.01</v>
      </c>
      <c r="M36">
        <v>0</v>
      </c>
      <c r="N36">
        <v>34</v>
      </c>
      <c r="O36">
        <v>8.7294999999999998</v>
      </c>
      <c r="P36">
        <v>34</v>
      </c>
      <c r="Q36">
        <v>93.064999999999998</v>
      </c>
      <c r="R36">
        <v>34</v>
      </c>
      <c r="S36">
        <v>-0.85</v>
      </c>
      <c r="T36">
        <v>34</v>
      </c>
      <c r="U36">
        <v>22.29</v>
      </c>
    </row>
    <row r="37" spans="1:21" x14ac:dyDescent="0.3">
      <c r="A37" s="5">
        <f t="shared" si="0"/>
        <v>125</v>
      </c>
      <c r="B37" s="1">
        <f t="shared" si="5"/>
        <v>92.00611266269695</v>
      </c>
      <c r="C37" s="1">
        <f t="shared" si="6"/>
        <v>-23.55</v>
      </c>
      <c r="I37" s="8">
        <f t="shared" si="3"/>
        <v>24.443999999999999</v>
      </c>
      <c r="J37" s="8">
        <f t="shared" si="4"/>
        <v>0.26567799999999997</v>
      </c>
      <c r="K37">
        <v>125</v>
      </c>
      <c r="L37">
        <v>0.01</v>
      </c>
      <c r="M37">
        <v>0</v>
      </c>
      <c r="N37">
        <v>35</v>
      </c>
      <c r="O37">
        <v>8.73</v>
      </c>
      <c r="P37">
        <v>35</v>
      </c>
      <c r="Q37">
        <v>94.885000000000005</v>
      </c>
      <c r="R37">
        <v>35</v>
      </c>
      <c r="S37">
        <v>-0.92</v>
      </c>
      <c r="T37">
        <v>35</v>
      </c>
      <c r="U37">
        <v>22.63</v>
      </c>
    </row>
    <row r="38" spans="1:21" x14ac:dyDescent="0.3">
      <c r="A38" s="5">
        <f t="shared" si="0"/>
        <v>151</v>
      </c>
      <c r="B38" s="1">
        <f t="shared" si="5"/>
        <v>92.684998407474268</v>
      </c>
      <c r="C38" s="1">
        <f t="shared" si="6"/>
        <v>-28.45</v>
      </c>
      <c r="I38" s="8">
        <f t="shared" si="3"/>
        <v>24.443999999999999</v>
      </c>
      <c r="J38" s="8">
        <f t="shared" si="4"/>
        <v>0.26373199999999997</v>
      </c>
      <c r="K38">
        <v>151</v>
      </c>
      <c r="L38">
        <v>0.01</v>
      </c>
      <c r="M38">
        <v>0</v>
      </c>
      <c r="N38">
        <v>36</v>
      </c>
      <c r="O38">
        <v>8.73</v>
      </c>
      <c r="P38">
        <v>36</v>
      </c>
      <c r="Q38">
        <v>94.19</v>
      </c>
      <c r="R38">
        <v>36</v>
      </c>
      <c r="S38">
        <v>-1.06</v>
      </c>
      <c r="T38">
        <v>36</v>
      </c>
      <c r="U38">
        <v>27.39</v>
      </c>
    </row>
    <row r="39" spans="1:21" x14ac:dyDescent="0.3">
      <c r="A39" s="5">
        <f t="shared" si="0"/>
        <v>175</v>
      </c>
      <c r="B39" s="1">
        <f t="shared" si="5"/>
        <v>86.84341424592121</v>
      </c>
      <c r="C39" s="1">
        <f t="shared" si="6"/>
        <v>-31.380000000000003</v>
      </c>
      <c r="I39" s="8">
        <f t="shared" si="3"/>
        <v>24.442599999999999</v>
      </c>
      <c r="J39" s="8">
        <f t="shared" si="4"/>
        <v>0.28145599999999998</v>
      </c>
      <c r="K39">
        <v>175</v>
      </c>
      <c r="L39">
        <v>0.01</v>
      </c>
      <c r="M39">
        <v>0</v>
      </c>
      <c r="N39">
        <v>37</v>
      </c>
      <c r="O39">
        <v>8.7294999999999998</v>
      </c>
      <c r="P39">
        <v>37</v>
      </c>
      <c r="Q39">
        <v>100.52</v>
      </c>
      <c r="R39">
        <v>37</v>
      </c>
      <c r="S39">
        <v>-1.08</v>
      </c>
      <c r="T39">
        <v>37</v>
      </c>
      <c r="U39">
        <v>30.3</v>
      </c>
    </row>
    <row r="40" spans="1:21" x14ac:dyDescent="0.3">
      <c r="A40" s="5">
        <f t="shared" si="0"/>
        <v>201</v>
      </c>
      <c r="B40" s="1">
        <f t="shared" si="5"/>
        <v>80.550043837386369</v>
      </c>
      <c r="C40" s="1">
        <f t="shared" si="6"/>
        <v>-36.86</v>
      </c>
      <c r="I40" s="8">
        <f t="shared" si="3"/>
        <v>24.438399999999998</v>
      </c>
      <c r="J40" s="8">
        <f t="shared" si="4"/>
        <v>0.303394</v>
      </c>
      <c r="K40">
        <v>201</v>
      </c>
      <c r="L40">
        <v>0.01</v>
      </c>
      <c r="M40">
        <v>0</v>
      </c>
      <c r="N40">
        <v>38</v>
      </c>
      <c r="O40">
        <v>8.7279999999999998</v>
      </c>
      <c r="P40">
        <v>38</v>
      </c>
      <c r="Q40">
        <v>108.355</v>
      </c>
      <c r="R40">
        <v>38</v>
      </c>
      <c r="S40">
        <v>-1.21</v>
      </c>
      <c r="T40">
        <v>38</v>
      </c>
      <c r="U40">
        <v>35.65</v>
      </c>
    </row>
    <row r="41" spans="1:21" x14ac:dyDescent="0.3">
      <c r="A41" s="5">
        <f t="shared" si="0"/>
        <v>225</v>
      </c>
      <c r="B41" s="1">
        <f t="shared" si="5"/>
        <v>78.76449618699516</v>
      </c>
      <c r="C41" s="1">
        <f t="shared" si="6"/>
        <v>-37.89</v>
      </c>
      <c r="I41" s="8">
        <f t="shared" si="3"/>
        <v>24.436999999999998</v>
      </c>
      <c r="J41" s="8">
        <f t="shared" si="4"/>
        <v>0.31025400000000003</v>
      </c>
      <c r="K41">
        <v>225</v>
      </c>
      <c r="L41">
        <v>0.01</v>
      </c>
      <c r="M41">
        <v>0</v>
      </c>
      <c r="N41">
        <v>39</v>
      </c>
      <c r="O41">
        <v>8.7274999999999991</v>
      </c>
      <c r="P41">
        <v>39</v>
      </c>
      <c r="Q41">
        <v>110.80500000000001</v>
      </c>
      <c r="R41">
        <v>39</v>
      </c>
      <c r="S41">
        <v>-1.19</v>
      </c>
      <c r="T41">
        <v>39</v>
      </c>
      <c r="U41">
        <v>36.700000000000003</v>
      </c>
    </row>
    <row r="42" spans="1:21" x14ac:dyDescent="0.3">
      <c r="A42" s="5">
        <f t="shared" si="0"/>
        <v>251</v>
      </c>
      <c r="B42" s="1">
        <f t="shared" si="5"/>
        <v>76.421660902683541</v>
      </c>
      <c r="C42" s="1">
        <f t="shared" si="6"/>
        <v>-42.27</v>
      </c>
      <c r="I42" s="8">
        <f t="shared" si="3"/>
        <v>24.439799999999998</v>
      </c>
      <c r="J42" s="8">
        <f t="shared" si="4"/>
        <v>0.31980199999999998</v>
      </c>
      <c r="K42">
        <v>251</v>
      </c>
      <c r="L42">
        <v>0.01</v>
      </c>
      <c r="M42">
        <v>0</v>
      </c>
      <c r="N42">
        <v>40</v>
      </c>
      <c r="O42">
        <v>8.7285000000000004</v>
      </c>
      <c r="P42">
        <v>40</v>
      </c>
      <c r="Q42">
        <v>114.215</v>
      </c>
      <c r="R42">
        <v>40</v>
      </c>
      <c r="S42">
        <v>-1.34</v>
      </c>
      <c r="T42">
        <v>40</v>
      </c>
      <c r="U42">
        <v>40.93</v>
      </c>
    </row>
    <row r="43" spans="1:21" x14ac:dyDescent="0.3">
      <c r="A43" s="5">
        <f t="shared" si="0"/>
        <v>275</v>
      </c>
      <c r="B43" s="1">
        <f t="shared" si="5"/>
        <v>72.937390286717388</v>
      </c>
      <c r="C43" s="1">
        <f t="shared" si="6"/>
        <v>-43.809999999999995</v>
      </c>
      <c r="I43" s="8">
        <f t="shared" si="3"/>
        <v>24.4314</v>
      </c>
      <c r="J43" s="8">
        <f t="shared" si="4"/>
        <v>0.33496399999999993</v>
      </c>
      <c r="K43">
        <v>275</v>
      </c>
      <c r="L43">
        <v>0.01</v>
      </c>
      <c r="M43">
        <v>0</v>
      </c>
      <c r="N43">
        <v>41</v>
      </c>
      <c r="O43">
        <v>8.7255000000000003</v>
      </c>
      <c r="P43">
        <v>41</v>
      </c>
      <c r="Q43">
        <v>119.63</v>
      </c>
      <c r="R43">
        <v>41</v>
      </c>
      <c r="S43">
        <v>-1.33</v>
      </c>
      <c r="T43">
        <v>41</v>
      </c>
      <c r="U43">
        <v>42.48</v>
      </c>
    </row>
    <row r="44" spans="1:21" x14ac:dyDescent="0.3">
      <c r="A44" s="5">
        <f t="shared" si="0"/>
        <v>301</v>
      </c>
      <c r="B44" s="1">
        <f t="shared" si="5"/>
        <v>70.584904133969729</v>
      </c>
      <c r="C44" s="1">
        <f t="shared" si="6"/>
        <v>-46.44</v>
      </c>
      <c r="I44" s="8">
        <f t="shared" si="3"/>
        <v>24.429999999999996</v>
      </c>
      <c r="J44" s="8">
        <f t="shared" si="4"/>
        <v>0.34610800000000003</v>
      </c>
      <c r="K44">
        <v>301</v>
      </c>
      <c r="L44">
        <v>5.0000000000000001E-3</v>
      </c>
      <c r="M44">
        <v>0</v>
      </c>
      <c r="N44">
        <v>42</v>
      </c>
      <c r="O44">
        <v>8.7249999999999996</v>
      </c>
      <c r="P44">
        <v>42</v>
      </c>
      <c r="Q44">
        <v>123.61</v>
      </c>
      <c r="R44">
        <v>42</v>
      </c>
      <c r="S44">
        <v>-1.48</v>
      </c>
      <c r="T44">
        <v>42</v>
      </c>
      <c r="U44">
        <v>44.96</v>
      </c>
    </row>
    <row r="45" spans="1:21" x14ac:dyDescent="0.3">
      <c r="A45" s="5">
        <f t="shared" si="0"/>
        <v>325</v>
      </c>
      <c r="B45" s="1">
        <f t="shared" si="5"/>
        <v>66.784019592836373</v>
      </c>
      <c r="C45" s="1">
        <f t="shared" si="6"/>
        <v>-48.769999999999996</v>
      </c>
      <c r="I45" s="8">
        <f t="shared" si="3"/>
        <v>24.4328</v>
      </c>
      <c r="J45" s="8">
        <f t="shared" si="4"/>
        <v>0.36584799999999995</v>
      </c>
      <c r="K45">
        <v>325</v>
      </c>
      <c r="L45">
        <v>5.0000000000000001E-3</v>
      </c>
      <c r="M45">
        <v>0</v>
      </c>
      <c r="N45">
        <v>43</v>
      </c>
      <c r="O45">
        <v>8.7260000000000009</v>
      </c>
      <c r="P45">
        <v>43</v>
      </c>
      <c r="Q45">
        <v>130.66</v>
      </c>
      <c r="R45">
        <v>43</v>
      </c>
      <c r="S45">
        <v>-1.44</v>
      </c>
      <c r="T45">
        <v>43</v>
      </c>
      <c r="U45">
        <v>47.33</v>
      </c>
    </row>
    <row r="46" spans="1:21" x14ac:dyDescent="0.3">
      <c r="A46" s="5">
        <f t="shared" si="0"/>
        <v>351</v>
      </c>
      <c r="B46" s="1">
        <f t="shared" si="5"/>
        <v>65.310933173688539</v>
      </c>
      <c r="C46" s="1">
        <f t="shared" si="6"/>
        <v>-49.93</v>
      </c>
      <c r="I46" s="8">
        <f t="shared" si="3"/>
        <v>24.436999999999998</v>
      </c>
      <c r="J46" s="8">
        <f t="shared" si="4"/>
        <v>0.374164</v>
      </c>
      <c r="K46">
        <v>351</v>
      </c>
      <c r="L46">
        <v>5.0000000000000001E-3</v>
      </c>
      <c r="M46">
        <v>0</v>
      </c>
      <c r="N46">
        <v>44</v>
      </c>
      <c r="O46">
        <v>8.7274999999999991</v>
      </c>
      <c r="P46">
        <v>44</v>
      </c>
      <c r="Q46">
        <v>133.63</v>
      </c>
      <c r="R46">
        <v>44</v>
      </c>
      <c r="S46">
        <v>-1.57</v>
      </c>
      <c r="T46">
        <v>44</v>
      </c>
      <c r="U46">
        <v>48.36</v>
      </c>
    </row>
    <row r="47" spans="1:21" x14ac:dyDescent="0.3">
      <c r="A47" s="5">
        <f t="shared" si="0"/>
        <v>375</v>
      </c>
      <c r="B47" s="1">
        <f t="shared" si="5"/>
        <v>61.347019122609673</v>
      </c>
      <c r="C47" s="1">
        <f t="shared" si="6"/>
        <v>-52.59</v>
      </c>
      <c r="I47" s="8">
        <f t="shared" si="3"/>
        <v>24.4328</v>
      </c>
      <c r="J47" s="8">
        <f t="shared" si="4"/>
        <v>0.39827200000000001</v>
      </c>
      <c r="K47">
        <v>375</v>
      </c>
      <c r="L47">
        <v>5.0000000000000001E-3</v>
      </c>
      <c r="M47">
        <v>0</v>
      </c>
      <c r="N47">
        <v>45</v>
      </c>
      <c r="O47">
        <v>8.7260000000000009</v>
      </c>
      <c r="P47">
        <v>45</v>
      </c>
      <c r="Q47">
        <v>142.24</v>
      </c>
      <c r="R47">
        <v>45</v>
      </c>
      <c r="S47">
        <v>-1.57</v>
      </c>
      <c r="T47">
        <v>45</v>
      </c>
      <c r="U47">
        <v>51.02</v>
      </c>
    </row>
    <row r="48" spans="1:21" x14ac:dyDescent="0.3">
      <c r="A48" s="5">
        <f t="shared" si="0"/>
        <v>401</v>
      </c>
      <c r="B48" s="1">
        <f t="shared" si="5"/>
        <v>60.183397683397672</v>
      </c>
      <c r="C48" s="1">
        <f t="shared" si="6"/>
        <v>-54.64</v>
      </c>
      <c r="I48" s="8">
        <f t="shared" si="3"/>
        <v>24.441199999999995</v>
      </c>
      <c r="J48" s="8">
        <f t="shared" si="4"/>
        <v>0.40611199999999997</v>
      </c>
      <c r="K48">
        <v>401</v>
      </c>
      <c r="L48">
        <v>5.0000000000000001E-3</v>
      </c>
      <c r="M48">
        <v>0</v>
      </c>
      <c r="N48">
        <v>46</v>
      </c>
      <c r="O48">
        <v>8.7289999999999992</v>
      </c>
      <c r="P48">
        <v>46</v>
      </c>
      <c r="Q48">
        <v>145.04</v>
      </c>
      <c r="R48">
        <v>46</v>
      </c>
      <c r="S48">
        <v>-1.58</v>
      </c>
      <c r="T48">
        <v>46</v>
      </c>
      <c r="U48">
        <v>53.06</v>
      </c>
    </row>
    <row r="49" spans="1:21" x14ac:dyDescent="0.3">
      <c r="A49" s="5">
        <f t="shared" si="0"/>
        <v>425</v>
      </c>
      <c r="B49" s="1">
        <f t="shared" si="5"/>
        <v>56.333118140735962</v>
      </c>
      <c r="C49" s="1">
        <f t="shared" si="6"/>
        <v>-55.94</v>
      </c>
      <c r="I49" s="8">
        <f t="shared" si="3"/>
        <v>24.4328</v>
      </c>
      <c r="J49" s="8">
        <f t="shared" si="4"/>
        <v>0.43371999999999999</v>
      </c>
      <c r="K49">
        <v>425</v>
      </c>
      <c r="L49">
        <v>5.0000000000000001E-3</v>
      </c>
      <c r="M49">
        <v>0</v>
      </c>
      <c r="N49">
        <v>47</v>
      </c>
      <c r="O49">
        <v>8.7260000000000009</v>
      </c>
      <c r="P49">
        <v>47</v>
      </c>
      <c r="Q49">
        <v>154.9</v>
      </c>
      <c r="R49">
        <v>47</v>
      </c>
      <c r="S49">
        <v>-1.58</v>
      </c>
      <c r="T49">
        <v>47</v>
      </c>
      <c r="U49">
        <v>54.36</v>
      </c>
    </row>
    <row r="50" spans="1:21" x14ac:dyDescent="0.3">
      <c r="A50" s="5">
        <f t="shared" si="0"/>
        <v>451</v>
      </c>
      <c r="B50" s="1">
        <f t="shared" si="5"/>
        <v>53.426629103380698</v>
      </c>
      <c r="C50" s="1">
        <f t="shared" si="6"/>
        <v>-57.82</v>
      </c>
      <c r="I50" s="8">
        <f t="shared" si="3"/>
        <v>24.425799999999999</v>
      </c>
      <c r="J50" s="8">
        <f t="shared" si="4"/>
        <v>0.45718399999999998</v>
      </c>
      <c r="K50">
        <v>451</v>
      </c>
      <c r="L50">
        <v>5.0000000000000001E-3</v>
      </c>
      <c r="M50">
        <v>0</v>
      </c>
      <c r="N50">
        <v>48</v>
      </c>
      <c r="O50">
        <v>8.7234999999999996</v>
      </c>
      <c r="P50">
        <v>48</v>
      </c>
      <c r="Q50">
        <v>163.28</v>
      </c>
      <c r="R50">
        <v>48</v>
      </c>
      <c r="S50">
        <v>-1.69</v>
      </c>
      <c r="T50">
        <v>48</v>
      </c>
      <c r="U50">
        <v>56.13</v>
      </c>
    </row>
    <row r="51" spans="1:21" x14ac:dyDescent="0.3">
      <c r="A51" s="5">
        <f t="shared" si="0"/>
        <v>475</v>
      </c>
      <c r="B51" s="1">
        <f t="shared" si="5"/>
        <v>52.116670647241463</v>
      </c>
      <c r="C51" s="1">
        <f t="shared" si="6"/>
        <v>-58.77</v>
      </c>
      <c r="I51" s="8">
        <f t="shared" si="3"/>
        <v>24.439799999999998</v>
      </c>
      <c r="J51" s="8">
        <f t="shared" si="4"/>
        <v>0.46894399999999997</v>
      </c>
      <c r="K51">
        <v>475</v>
      </c>
      <c r="L51">
        <v>5.0000000000000001E-3</v>
      </c>
      <c r="M51">
        <v>0</v>
      </c>
      <c r="N51">
        <v>49</v>
      </c>
      <c r="O51">
        <v>8.7285000000000004</v>
      </c>
      <c r="P51">
        <v>49</v>
      </c>
      <c r="Q51">
        <v>167.48</v>
      </c>
      <c r="R51">
        <v>49</v>
      </c>
      <c r="S51">
        <v>-1.84</v>
      </c>
      <c r="T51">
        <v>49</v>
      </c>
      <c r="U51">
        <v>56.93</v>
      </c>
    </row>
    <row r="52" spans="1:21" x14ac:dyDescent="0.3">
      <c r="A52" s="5">
        <f t="shared" si="0"/>
        <v>501</v>
      </c>
      <c r="B52" s="1">
        <f t="shared" si="5"/>
        <v>50.546969960062519</v>
      </c>
      <c r="C52" s="1">
        <f t="shared" si="6"/>
        <v>-60.12</v>
      </c>
      <c r="I52" s="8">
        <f t="shared" si="3"/>
        <v>24.452400000000001</v>
      </c>
      <c r="J52" s="8">
        <f t="shared" si="4"/>
        <v>0.48375599999999996</v>
      </c>
      <c r="K52">
        <v>501</v>
      </c>
      <c r="L52">
        <v>2E-3</v>
      </c>
      <c r="M52">
        <v>0</v>
      </c>
      <c r="N52">
        <v>50</v>
      </c>
      <c r="O52">
        <v>8.7330000000000005</v>
      </c>
      <c r="P52">
        <v>50</v>
      </c>
      <c r="Q52">
        <v>172.77</v>
      </c>
      <c r="R52">
        <v>50</v>
      </c>
      <c r="S52">
        <v>-1.83</v>
      </c>
      <c r="T52">
        <v>50</v>
      </c>
      <c r="U52">
        <v>58.29</v>
      </c>
    </row>
    <row r="53" spans="1:21" x14ac:dyDescent="0.3">
      <c r="A53" s="5">
        <f t="shared" si="0"/>
        <v>551</v>
      </c>
      <c r="B53" s="1">
        <f t="shared" si="5"/>
        <v>48.215666777151696</v>
      </c>
      <c r="C53" s="1">
        <f t="shared" si="6"/>
        <v>-62.8</v>
      </c>
      <c r="I53" s="8">
        <f t="shared" si="3"/>
        <v>24.438399999999998</v>
      </c>
      <c r="J53" s="8">
        <f t="shared" si="4"/>
        <v>0.50685599999999997</v>
      </c>
      <c r="K53">
        <v>551</v>
      </c>
      <c r="L53">
        <v>2E-3</v>
      </c>
      <c r="M53">
        <v>0</v>
      </c>
      <c r="N53">
        <v>51</v>
      </c>
      <c r="O53">
        <v>8.7279999999999998</v>
      </c>
      <c r="P53">
        <v>51</v>
      </c>
      <c r="Q53">
        <v>181.02</v>
      </c>
      <c r="R53">
        <v>51</v>
      </c>
      <c r="S53">
        <v>-2.08</v>
      </c>
      <c r="T53">
        <v>51</v>
      </c>
      <c r="U53">
        <v>60.72</v>
      </c>
    </row>
    <row r="54" spans="1:21" x14ac:dyDescent="0.3">
      <c r="A54" s="5">
        <f t="shared" si="0"/>
        <v>601</v>
      </c>
      <c r="B54" s="1">
        <f t="shared" si="5"/>
        <v>44.099064948193075</v>
      </c>
      <c r="C54" s="1">
        <f t="shared" si="6"/>
        <v>-64.739999999999995</v>
      </c>
      <c r="I54" s="8">
        <f t="shared" si="3"/>
        <v>24.429999999999996</v>
      </c>
      <c r="J54" s="8">
        <f t="shared" si="4"/>
        <v>0.55397999999999992</v>
      </c>
      <c r="K54">
        <v>601</v>
      </c>
      <c r="L54">
        <v>2E-3</v>
      </c>
      <c r="M54">
        <v>0</v>
      </c>
      <c r="N54">
        <v>52</v>
      </c>
      <c r="O54">
        <v>8.7249999999999996</v>
      </c>
      <c r="P54">
        <v>52</v>
      </c>
      <c r="Q54">
        <v>197.85</v>
      </c>
      <c r="R54">
        <v>52</v>
      </c>
      <c r="S54">
        <v>-2.21</v>
      </c>
      <c r="T54">
        <v>52</v>
      </c>
      <c r="U54">
        <v>62.53</v>
      </c>
    </row>
    <row r="55" spans="1:21" x14ac:dyDescent="0.3">
      <c r="A55" s="5">
        <f t="shared" si="0"/>
        <v>651</v>
      </c>
      <c r="B55" s="1">
        <f t="shared" si="5"/>
        <v>41.235285775067361</v>
      </c>
      <c r="C55" s="1">
        <f t="shared" si="6"/>
        <v>-65.88</v>
      </c>
      <c r="I55" s="8">
        <f t="shared" si="3"/>
        <v>24.422999999999998</v>
      </c>
      <c r="J55" s="8">
        <f t="shared" si="4"/>
        <v>0.59228400000000003</v>
      </c>
      <c r="K55">
        <v>651</v>
      </c>
      <c r="L55">
        <v>2E-3</v>
      </c>
      <c r="M55">
        <v>0</v>
      </c>
      <c r="N55">
        <v>53</v>
      </c>
      <c r="O55">
        <v>8.7225000000000001</v>
      </c>
      <c r="P55">
        <v>53</v>
      </c>
      <c r="Q55">
        <v>211.53</v>
      </c>
      <c r="R55">
        <v>53</v>
      </c>
      <c r="S55">
        <v>-2.2999999999999998</v>
      </c>
      <c r="T55">
        <v>53</v>
      </c>
      <c r="U55">
        <v>63.58</v>
      </c>
    </row>
    <row r="56" spans="1:21" x14ac:dyDescent="0.3">
      <c r="A56" s="5">
        <f t="shared" si="0"/>
        <v>701</v>
      </c>
      <c r="B56" s="1">
        <f t="shared" si="5"/>
        <v>38.602973714488016</v>
      </c>
      <c r="C56" s="1">
        <f t="shared" si="6"/>
        <v>-67.78</v>
      </c>
      <c r="I56" s="8">
        <f t="shared" si="3"/>
        <v>24.425799999999999</v>
      </c>
      <c r="J56" s="8">
        <f t="shared" si="4"/>
        <v>0.63274399999999986</v>
      </c>
      <c r="K56">
        <v>701</v>
      </c>
      <c r="L56">
        <v>2E-3</v>
      </c>
      <c r="M56">
        <v>0</v>
      </c>
      <c r="N56">
        <v>54</v>
      </c>
      <c r="O56">
        <v>8.7234999999999996</v>
      </c>
      <c r="P56">
        <v>54</v>
      </c>
      <c r="Q56">
        <v>225.98</v>
      </c>
      <c r="R56">
        <v>54</v>
      </c>
      <c r="S56">
        <v>-2.41</v>
      </c>
      <c r="T56">
        <v>54</v>
      </c>
      <c r="U56">
        <v>65.37</v>
      </c>
    </row>
    <row r="57" spans="1:21" x14ac:dyDescent="0.3">
      <c r="A57" s="5">
        <f t="shared" si="0"/>
        <v>751</v>
      </c>
      <c r="B57" s="1">
        <f t="shared" si="5"/>
        <v>35.841071575314331</v>
      </c>
      <c r="C57" s="1">
        <f t="shared" si="6"/>
        <v>-69.22</v>
      </c>
      <c r="I57" s="8">
        <f t="shared" si="3"/>
        <v>24.424400000000002</v>
      </c>
      <c r="J57" s="8">
        <f t="shared" si="4"/>
        <v>0.68146399999999996</v>
      </c>
      <c r="K57">
        <v>751</v>
      </c>
      <c r="L57">
        <v>2E-3</v>
      </c>
      <c r="M57">
        <v>0</v>
      </c>
      <c r="N57">
        <v>55</v>
      </c>
      <c r="O57">
        <v>8.7230000000000008</v>
      </c>
      <c r="P57">
        <v>55</v>
      </c>
      <c r="Q57">
        <v>243.38</v>
      </c>
      <c r="R57">
        <v>55</v>
      </c>
      <c r="S57">
        <v>-2.5499999999999998</v>
      </c>
      <c r="T57">
        <v>55</v>
      </c>
      <c r="U57">
        <v>66.67</v>
      </c>
    </row>
    <row r="58" spans="1:21" x14ac:dyDescent="0.3">
      <c r="A58" s="5">
        <f t="shared" si="0"/>
        <v>801</v>
      </c>
      <c r="B58" s="1">
        <f t="shared" si="5"/>
        <v>34.186392851544134</v>
      </c>
      <c r="C58" s="1">
        <f t="shared" si="6"/>
        <v>-71.690000000000012</v>
      </c>
      <c r="I58" s="8">
        <f t="shared" si="3"/>
        <v>24.424400000000002</v>
      </c>
      <c r="J58" s="8">
        <f>Q58*2.8/1000</f>
        <v>0.71444799999999997</v>
      </c>
      <c r="K58">
        <v>801</v>
      </c>
      <c r="L58">
        <v>2E-3</v>
      </c>
      <c r="M58">
        <v>0</v>
      </c>
      <c r="N58">
        <v>56</v>
      </c>
      <c r="O58">
        <v>8.7230000000000008</v>
      </c>
      <c r="P58">
        <v>56</v>
      </c>
      <c r="Q58">
        <v>255.16</v>
      </c>
      <c r="R58">
        <v>56</v>
      </c>
      <c r="S58">
        <v>-2.68</v>
      </c>
      <c r="T58">
        <v>56</v>
      </c>
      <c r="U58">
        <v>69.010000000000005</v>
      </c>
    </row>
    <row r="59" spans="1:21" x14ac:dyDescent="0.3">
      <c r="A59" s="5">
        <f t="shared" si="0"/>
        <v>851</v>
      </c>
      <c r="B59" s="1">
        <f t="shared" si="5"/>
        <v>32.243457045689787</v>
      </c>
      <c r="C59" s="1">
        <f t="shared" si="6"/>
        <v>-71.099999999999994</v>
      </c>
      <c r="G59" s="6" t="s">
        <v>10</v>
      </c>
      <c r="H59" s="6" t="s">
        <v>11</v>
      </c>
      <c r="I59" s="8">
        <f t="shared" si="3"/>
        <v>24.422999999999998</v>
      </c>
      <c r="J59" s="8">
        <f t="shared" ref="J59:J78" si="7">Q59*2.8/1000</f>
        <v>0.75745599999999991</v>
      </c>
      <c r="K59">
        <v>851</v>
      </c>
      <c r="L59">
        <v>2E-3</v>
      </c>
      <c r="M59">
        <v>0</v>
      </c>
      <c r="N59">
        <v>57</v>
      </c>
      <c r="O59">
        <v>8.7225000000000001</v>
      </c>
      <c r="P59">
        <v>57</v>
      </c>
      <c r="Q59">
        <v>270.52</v>
      </c>
      <c r="R59">
        <v>57</v>
      </c>
      <c r="S59">
        <v>-2.82</v>
      </c>
      <c r="T59">
        <v>57</v>
      </c>
      <c r="U59">
        <v>68.28</v>
      </c>
    </row>
    <row r="60" spans="1:21" x14ac:dyDescent="0.3">
      <c r="A60" s="5">
        <f t="shared" si="0"/>
        <v>901</v>
      </c>
      <c r="B60" s="1">
        <f t="shared" si="5"/>
        <v>30.781448538754766</v>
      </c>
      <c r="C60" s="1">
        <f t="shared" si="6"/>
        <v>-72.78</v>
      </c>
      <c r="G60" s="1">
        <v>30.36</v>
      </c>
      <c r="I60" s="8">
        <f t="shared" si="3"/>
        <v>24.418799999999997</v>
      </c>
      <c r="J60" s="8">
        <f t="shared" si="7"/>
        <v>0.79329599999999989</v>
      </c>
      <c r="K60">
        <v>901</v>
      </c>
      <c r="L60">
        <v>2E-3</v>
      </c>
      <c r="M60">
        <v>0</v>
      </c>
      <c r="N60">
        <v>58</v>
      </c>
      <c r="O60">
        <v>8.7210000000000001</v>
      </c>
      <c r="P60">
        <v>58</v>
      </c>
      <c r="Q60">
        <v>283.32</v>
      </c>
      <c r="R60">
        <v>58</v>
      </c>
      <c r="S60">
        <v>-2.95</v>
      </c>
      <c r="T60">
        <v>58</v>
      </c>
      <c r="U60">
        <v>69.83</v>
      </c>
    </row>
    <row r="61" spans="1:21" x14ac:dyDescent="0.3">
      <c r="A61" s="5">
        <f t="shared" si="0"/>
        <v>951</v>
      </c>
      <c r="B61" s="1">
        <f t="shared" si="5"/>
        <v>28.882337352590433</v>
      </c>
      <c r="C61" s="1">
        <f t="shared" si="6"/>
        <v>-74.2</v>
      </c>
      <c r="I61" s="8">
        <f t="shared" si="3"/>
        <v>24.413199999999996</v>
      </c>
      <c r="J61" s="8">
        <f t="shared" si="7"/>
        <v>0.8452639999999999</v>
      </c>
      <c r="K61">
        <v>951</v>
      </c>
      <c r="L61">
        <v>2E-3</v>
      </c>
      <c r="M61">
        <v>0</v>
      </c>
      <c r="N61">
        <v>59</v>
      </c>
      <c r="O61">
        <v>8.7189999999999994</v>
      </c>
      <c r="P61">
        <v>59</v>
      </c>
      <c r="Q61">
        <v>301.88</v>
      </c>
      <c r="R61">
        <v>59</v>
      </c>
      <c r="S61">
        <v>-3.12</v>
      </c>
      <c r="T61">
        <v>59</v>
      </c>
      <c r="U61">
        <v>71.08</v>
      </c>
    </row>
    <row r="62" spans="1:21" x14ac:dyDescent="0.3">
      <c r="A62" s="5">
        <f t="shared" si="0"/>
        <v>1001</v>
      </c>
      <c r="B62" s="1">
        <f t="shared" si="5"/>
        <v>27.913305160711996</v>
      </c>
      <c r="C62" s="1">
        <f t="shared" si="6"/>
        <v>-74.319999999999993</v>
      </c>
      <c r="I62" s="8">
        <f t="shared" si="3"/>
        <v>24.413199999999996</v>
      </c>
      <c r="J62" s="8">
        <f t="shared" si="7"/>
        <v>0.87460799999999994</v>
      </c>
      <c r="K62">
        <v>1001</v>
      </c>
      <c r="L62">
        <v>1E-3</v>
      </c>
      <c r="M62">
        <v>0</v>
      </c>
      <c r="N62">
        <v>60</v>
      </c>
      <c r="O62">
        <v>8.7189999999999994</v>
      </c>
      <c r="P62">
        <v>60</v>
      </c>
      <c r="Q62">
        <v>312.36</v>
      </c>
      <c r="R62">
        <v>60</v>
      </c>
      <c r="S62">
        <v>-3.22</v>
      </c>
      <c r="T62">
        <v>60</v>
      </c>
      <c r="U62">
        <v>71.099999999999994</v>
      </c>
    </row>
    <row r="63" spans="1:21" x14ac:dyDescent="0.3">
      <c r="A63" s="5">
        <f t="shared" si="0"/>
        <v>1101</v>
      </c>
      <c r="B63" s="1">
        <f t="shared" si="5"/>
        <v>25.575117370892016</v>
      </c>
      <c r="C63" s="1">
        <f t="shared" si="6"/>
        <v>-75.56</v>
      </c>
      <c r="I63" s="8">
        <f t="shared" si="3"/>
        <v>24.404799999999998</v>
      </c>
      <c r="J63" s="8">
        <f t="shared" si="7"/>
        <v>0.95423999999999998</v>
      </c>
      <c r="K63">
        <v>1101</v>
      </c>
      <c r="L63">
        <v>1E-3</v>
      </c>
      <c r="M63">
        <v>0</v>
      </c>
      <c r="N63">
        <v>61</v>
      </c>
      <c r="O63">
        <v>8.7159999999999993</v>
      </c>
      <c r="P63">
        <v>61</v>
      </c>
      <c r="Q63">
        <v>340.8</v>
      </c>
      <c r="R63">
        <v>61</v>
      </c>
      <c r="S63">
        <v>-3.48</v>
      </c>
      <c r="T63">
        <v>61</v>
      </c>
      <c r="U63">
        <v>72.08</v>
      </c>
    </row>
    <row r="64" spans="1:21" x14ac:dyDescent="0.3">
      <c r="A64" s="5">
        <f t="shared" si="0"/>
        <v>1201</v>
      </c>
      <c r="B64" s="1">
        <f t="shared" si="5"/>
        <v>23.570694504543489</v>
      </c>
      <c r="C64" s="1">
        <f t="shared" si="6"/>
        <v>-76.650000000000006</v>
      </c>
      <c r="I64" s="8">
        <f t="shared" si="3"/>
        <v>24.403400000000001</v>
      </c>
      <c r="J64" s="8">
        <f t="shared" si="7"/>
        <v>1.035328</v>
      </c>
      <c r="K64">
        <v>1201</v>
      </c>
      <c r="L64">
        <v>1E-3</v>
      </c>
      <c r="M64">
        <v>0</v>
      </c>
      <c r="N64">
        <v>62</v>
      </c>
      <c r="O64">
        <v>8.7155000000000005</v>
      </c>
      <c r="P64">
        <v>62</v>
      </c>
      <c r="Q64">
        <v>369.76</v>
      </c>
      <c r="R64">
        <v>62</v>
      </c>
      <c r="S64">
        <v>-3.72</v>
      </c>
      <c r="T64">
        <v>62</v>
      </c>
      <c r="U64">
        <v>72.930000000000007</v>
      </c>
    </row>
    <row r="65" spans="1:21" x14ac:dyDescent="0.3">
      <c r="A65" s="5">
        <f t="shared" si="0"/>
        <v>1251</v>
      </c>
      <c r="B65" s="1">
        <f t="shared" si="5"/>
        <v>22.749934742886975</v>
      </c>
      <c r="C65" s="1">
        <f t="shared" si="6"/>
        <v>-77.41</v>
      </c>
      <c r="I65" s="8">
        <f t="shared" si="3"/>
        <v>24.403400000000001</v>
      </c>
      <c r="J65" s="8">
        <f t="shared" si="7"/>
        <v>1.0726800000000001</v>
      </c>
      <c r="K65">
        <v>1251</v>
      </c>
      <c r="L65">
        <v>1E-3</v>
      </c>
      <c r="M65">
        <v>0</v>
      </c>
      <c r="N65">
        <v>63</v>
      </c>
      <c r="O65">
        <v>8.7155000000000005</v>
      </c>
      <c r="P65">
        <v>63</v>
      </c>
      <c r="Q65">
        <v>383.1</v>
      </c>
      <c r="R65">
        <v>63</v>
      </c>
      <c r="S65">
        <v>-3.83</v>
      </c>
      <c r="T65">
        <v>63</v>
      </c>
      <c r="U65">
        <v>73.58</v>
      </c>
    </row>
    <row r="66" spans="1:21" x14ac:dyDescent="0.3">
      <c r="A66" s="5">
        <f t="shared" ref="A66:A105" si="8">K66</f>
        <v>1301</v>
      </c>
      <c r="B66" s="1">
        <f t="shared" si="5"/>
        <v>21.828975052599944</v>
      </c>
      <c r="C66" s="1">
        <f t="shared" si="6"/>
        <v>-77.69</v>
      </c>
      <c r="I66" s="8">
        <f t="shared" si="3"/>
        <v>24.401999999999997</v>
      </c>
      <c r="J66" s="8">
        <f t="shared" si="7"/>
        <v>1.1178719999999998</v>
      </c>
      <c r="K66">
        <v>1301</v>
      </c>
      <c r="L66">
        <v>1E-3</v>
      </c>
      <c r="M66">
        <v>0</v>
      </c>
      <c r="N66">
        <v>64</v>
      </c>
      <c r="O66">
        <v>8.7149999999999999</v>
      </c>
      <c r="P66">
        <v>64</v>
      </c>
      <c r="Q66">
        <v>399.24</v>
      </c>
      <c r="R66">
        <v>64</v>
      </c>
      <c r="S66">
        <v>-3.95</v>
      </c>
      <c r="T66">
        <v>64</v>
      </c>
      <c r="U66">
        <v>73.739999999999995</v>
      </c>
    </row>
    <row r="67" spans="1:21" x14ac:dyDescent="0.3">
      <c r="A67" s="5">
        <f t="shared" si="8"/>
        <v>1401</v>
      </c>
      <c r="B67" s="1">
        <f t="shared" si="5"/>
        <v>20.294884934314727</v>
      </c>
      <c r="C67" s="1">
        <f t="shared" si="6"/>
        <v>-78.37</v>
      </c>
      <c r="I67" s="8">
        <f t="shared" si="3"/>
        <v>24.396399999999996</v>
      </c>
      <c r="J67" s="8">
        <f t="shared" si="7"/>
        <v>1.2020960000000001</v>
      </c>
      <c r="K67">
        <v>1401</v>
      </c>
      <c r="L67">
        <v>1E-3</v>
      </c>
      <c r="M67">
        <v>0</v>
      </c>
      <c r="N67">
        <v>65</v>
      </c>
      <c r="O67">
        <v>8.7129999999999992</v>
      </c>
      <c r="P67">
        <v>65</v>
      </c>
      <c r="Q67">
        <v>429.32</v>
      </c>
      <c r="R67">
        <v>65</v>
      </c>
      <c r="S67">
        <v>-4.2</v>
      </c>
      <c r="T67">
        <v>65</v>
      </c>
      <c r="U67">
        <v>74.17</v>
      </c>
    </row>
    <row r="68" spans="1:21" x14ac:dyDescent="0.3">
      <c r="A68" s="5">
        <f t="shared" si="8"/>
        <v>1501</v>
      </c>
      <c r="B68" s="1">
        <f t="shared" si="5"/>
        <v>19.063921946097302</v>
      </c>
      <c r="C68" s="1">
        <f t="shared" si="6"/>
        <v>-79.36999999999999</v>
      </c>
      <c r="I68" s="8">
        <f t="shared" ref="I68:I105" si="9">O68*2.8/1</f>
        <v>24.400599999999997</v>
      </c>
      <c r="J68" s="8">
        <f t="shared" si="7"/>
        <v>1.279936</v>
      </c>
      <c r="K68">
        <v>1501</v>
      </c>
      <c r="L68">
        <v>1E-3</v>
      </c>
      <c r="M68">
        <v>0</v>
      </c>
      <c r="N68">
        <v>66</v>
      </c>
      <c r="O68">
        <v>8.7144999999999992</v>
      </c>
      <c r="P68">
        <v>66</v>
      </c>
      <c r="Q68">
        <v>457.12</v>
      </c>
      <c r="R68">
        <v>66</v>
      </c>
      <c r="S68">
        <v>-4.41</v>
      </c>
      <c r="T68">
        <v>66</v>
      </c>
      <c r="U68">
        <v>74.959999999999994</v>
      </c>
    </row>
    <row r="69" spans="1:21" x14ac:dyDescent="0.3">
      <c r="A69" s="5">
        <f t="shared" si="8"/>
        <v>1751</v>
      </c>
      <c r="B69" s="1">
        <f t="shared" si="5"/>
        <v>16.457860922146637</v>
      </c>
      <c r="C69" s="1">
        <f t="shared" si="6"/>
        <v>-81.13000000000001</v>
      </c>
      <c r="I69" s="8">
        <f t="shared" si="9"/>
        <v>24.386599999999998</v>
      </c>
      <c r="J69" s="8">
        <f t="shared" si="7"/>
        <v>1.48176</v>
      </c>
      <c r="K69">
        <v>1751</v>
      </c>
      <c r="L69">
        <v>1E-3</v>
      </c>
      <c r="M69">
        <v>0</v>
      </c>
      <c r="N69">
        <v>67</v>
      </c>
      <c r="O69">
        <v>8.7095000000000002</v>
      </c>
      <c r="P69">
        <v>67</v>
      </c>
      <c r="Q69">
        <v>529.20000000000005</v>
      </c>
      <c r="R69">
        <v>67</v>
      </c>
      <c r="S69">
        <v>-5.01</v>
      </c>
      <c r="T69">
        <v>67</v>
      </c>
      <c r="U69">
        <v>76.12</v>
      </c>
    </row>
    <row r="70" spans="1:21" x14ac:dyDescent="0.3">
      <c r="A70" s="5">
        <f t="shared" si="8"/>
        <v>2001</v>
      </c>
      <c r="B70" s="1">
        <f t="shared" si="5"/>
        <v>14.381298529654719</v>
      </c>
      <c r="C70" s="1">
        <f t="shared" si="6"/>
        <v>-82.13</v>
      </c>
      <c r="I70" s="8">
        <f t="shared" si="9"/>
        <v>24.373999999999999</v>
      </c>
      <c r="J70" s="8">
        <f t="shared" si="7"/>
        <v>1.6948399999999997</v>
      </c>
      <c r="K70">
        <v>2001</v>
      </c>
      <c r="L70">
        <v>1E-3</v>
      </c>
      <c r="M70">
        <v>0</v>
      </c>
      <c r="N70">
        <v>68</v>
      </c>
      <c r="O70">
        <v>8.7050000000000001</v>
      </c>
      <c r="P70">
        <v>68</v>
      </c>
      <c r="Q70">
        <v>605.29999999999995</v>
      </c>
      <c r="R70">
        <v>68</v>
      </c>
      <c r="S70">
        <v>-5.58</v>
      </c>
      <c r="T70">
        <v>68</v>
      </c>
      <c r="U70">
        <v>76.55</v>
      </c>
    </row>
    <row r="71" spans="1:21" x14ac:dyDescent="0.3">
      <c r="A71" s="5">
        <f t="shared" si="8"/>
        <v>2251</v>
      </c>
      <c r="B71" s="1">
        <f t="shared" si="5"/>
        <v>12.837967401725789</v>
      </c>
      <c r="C71" s="1">
        <f t="shared" si="6"/>
        <v>-83.03</v>
      </c>
      <c r="I71" s="8">
        <f t="shared" si="9"/>
        <v>24.369799999999998</v>
      </c>
      <c r="J71" s="8">
        <f t="shared" si="7"/>
        <v>1.8982600000000001</v>
      </c>
      <c r="K71">
        <v>2251</v>
      </c>
      <c r="L71">
        <v>1E-3</v>
      </c>
      <c r="M71">
        <v>0</v>
      </c>
      <c r="N71">
        <v>69</v>
      </c>
      <c r="O71">
        <v>8.7035</v>
      </c>
      <c r="P71">
        <v>69</v>
      </c>
      <c r="Q71">
        <v>677.95</v>
      </c>
      <c r="R71">
        <v>69</v>
      </c>
      <c r="S71">
        <v>-6.16</v>
      </c>
      <c r="T71">
        <v>69</v>
      </c>
      <c r="U71">
        <v>76.87</v>
      </c>
    </row>
    <row r="72" spans="1:21" x14ac:dyDescent="0.3">
      <c r="A72" s="5">
        <f t="shared" si="8"/>
        <v>2501</v>
      </c>
      <c r="B72" s="1">
        <f t="shared" si="5"/>
        <v>11.573766130105092</v>
      </c>
      <c r="C72" s="1">
        <f t="shared" si="6"/>
        <v>-83.800000000000011</v>
      </c>
      <c r="I72" s="8">
        <f t="shared" si="9"/>
        <v>24.359999999999996</v>
      </c>
      <c r="J72" s="8">
        <f t="shared" si="7"/>
        <v>2.1047600000000002</v>
      </c>
      <c r="K72">
        <v>2501</v>
      </c>
      <c r="L72">
        <v>1E-3</v>
      </c>
      <c r="M72">
        <v>0</v>
      </c>
      <c r="N72">
        <v>70</v>
      </c>
      <c r="O72">
        <v>8.6999999999999993</v>
      </c>
      <c r="P72">
        <v>70</v>
      </c>
      <c r="Q72">
        <v>751.7</v>
      </c>
      <c r="R72">
        <v>70</v>
      </c>
      <c r="S72">
        <v>-6.76</v>
      </c>
      <c r="T72">
        <v>70</v>
      </c>
      <c r="U72">
        <v>77.040000000000006</v>
      </c>
    </row>
    <row r="73" spans="1:21" x14ac:dyDescent="0.3">
      <c r="A73" s="5">
        <f t="shared" si="8"/>
        <v>2751</v>
      </c>
      <c r="B73" s="1">
        <f t="shared" si="5"/>
        <v>10.525232966235023</v>
      </c>
      <c r="C73" s="1">
        <f t="shared" si="6"/>
        <v>-84.29</v>
      </c>
      <c r="I73" s="8">
        <f t="shared" si="9"/>
        <v>24.351599999999998</v>
      </c>
      <c r="J73" s="8">
        <f t="shared" si="7"/>
        <v>2.3136399999999999</v>
      </c>
      <c r="K73">
        <v>2751</v>
      </c>
      <c r="L73">
        <v>1E-3</v>
      </c>
      <c r="M73">
        <v>0</v>
      </c>
      <c r="N73">
        <v>71</v>
      </c>
      <c r="O73">
        <v>8.6969999999999992</v>
      </c>
      <c r="P73">
        <v>71</v>
      </c>
      <c r="Q73">
        <v>826.3</v>
      </c>
      <c r="R73">
        <v>71</v>
      </c>
      <c r="S73">
        <v>-7.29</v>
      </c>
      <c r="T73">
        <v>71</v>
      </c>
      <c r="U73">
        <v>77</v>
      </c>
    </row>
    <row r="74" spans="1:21" x14ac:dyDescent="0.3">
      <c r="A74" s="5">
        <f t="shared" si="8"/>
        <v>3001</v>
      </c>
      <c r="B74" s="1">
        <f t="shared" si="5"/>
        <v>9.661497415374356</v>
      </c>
      <c r="C74" s="1">
        <f t="shared" si="6"/>
        <v>-84.75</v>
      </c>
      <c r="I74" s="8">
        <f t="shared" si="9"/>
        <v>24.334800000000001</v>
      </c>
      <c r="J74" s="8">
        <f t="shared" si="7"/>
        <v>2.5187399999999998</v>
      </c>
      <c r="K74">
        <v>3001</v>
      </c>
      <c r="L74">
        <v>1E-3</v>
      </c>
      <c r="M74">
        <v>0</v>
      </c>
      <c r="N74">
        <v>72</v>
      </c>
      <c r="O74">
        <v>8.6910000000000007</v>
      </c>
      <c r="P74">
        <v>72</v>
      </c>
      <c r="Q74">
        <v>899.55</v>
      </c>
      <c r="R74">
        <v>72</v>
      </c>
      <c r="S74">
        <v>-7.9</v>
      </c>
      <c r="T74">
        <v>72</v>
      </c>
      <c r="U74">
        <v>76.849999999999994</v>
      </c>
    </row>
    <row r="75" spans="1:21" x14ac:dyDescent="0.3">
      <c r="A75" s="5">
        <f t="shared" si="8"/>
        <v>3251</v>
      </c>
      <c r="B75" s="1">
        <f t="shared" si="5"/>
        <v>8.9198624159351105</v>
      </c>
      <c r="C75" s="1">
        <f t="shared" si="6"/>
        <v>-85.07</v>
      </c>
      <c r="I75" s="8">
        <f t="shared" si="9"/>
        <v>24.324999999999999</v>
      </c>
      <c r="J75" s="8">
        <f t="shared" si="7"/>
        <v>2.7270599999999998</v>
      </c>
      <c r="K75">
        <v>3251</v>
      </c>
      <c r="L75">
        <v>1E-3</v>
      </c>
      <c r="M75">
        <v>0</v>
      </c>
      <c r="N75">
        <v>73</v>
      </c>
      <c r="O75">
        <v>8.6875</v>
      </c>
      <c r="P75">
        <v>73</v>
      </c>
      <c r="Q75">
        <v>973.95</v>
      </c>
      <c r="R75">
        <v>73</v>
      </c>
      <c r="S75">
        <v>-8.32</v>
      </c>
      <c r="T75">
        <v>73</v>
      </c>
      <c r="U75">
        <v>76.75</v>
      </c>
    </row>
    <row r="76" spans="1:21" x14ac:dyDescent="0.3">
      <c r="A76" s="5">
        <f t="shared" si="8"/>
        <v>3501</v>
      </c>
      <c r="B76" s="1">
        <f t="shared" si="5"/>
        <v>8.2936147858063887</v>
      </c>
      <c r="C76" s="1">
        <f t="shared" si="6"/>
        <v>-85.539999999999992</v>
      </c>
      <c r="I76" s="8">
        <f t="shared" si="9"/>
        <v>24.312399999999997</v>
      </c>
      <c r="J76" s="8">
        <f t="shared" si="7"/>
        <v>2.93146</v>
      </c>
      <c r="K76">
        <v>3501</v>
      </c>
      <c r="L76">
        <v>1E-3</v>
      </c>
      <c r="M76">
        <v>0</v>
      </c>
      <c r="N76">
        <v>74</v>
      </c>
      <c r="O76">
        <v>8.6829999999999998</v>
      </c>
      <c r="P76">
        <v>74</v>
      </c>
      <c r="Q76">
        <v>1046.95</v>
      </c>
      <c r="R76">
        <v>74</v>
      </c>
      <c r="S76">
        <v>-9.0399999999999991</v>
      </c>
      <c r="T76">
        <v>74</v>
      </c>
      <c r="U76">
        <v>76.5</v>
      </c>
    </row>
    <row r="77" spans="1:21" x14ac:dyDescent="0.3">
      <c r="A77" s="5">
        <f t="shared" si="8"/>
        <v>3751</v>
      </c>
      <c r="B77" s="1">
        <f t="shared" si="5"/>
        <v>7.7462839798241294</v>
      </c>
      <c r="C77" s="1">
        <f t="shared" si="6"/>
        <v>-85.87</v>
      </c>
      <c r="I77" s="8">
        <f t="shared" si="9"/>
        <v>24.295599999999997</v>
      </c>
      <c r="J77" s="8">
        <f t="shared" si="7"/>
        <v>3.1364200000000002</v>
      </c>
      <c r="K77">
        <v>3751</v>
      </c>
      <c r="L77">
        <v>1E-3</v>
      </c>
      <c r="M77">
        <v>0</v>
      </c>
      <c r="N77">
        <v>75</v>
      </c>
      <c r="O77">
        <v>8.6769999999999996</v>
      </c>
      <c r="P77">
        <v>75</v>
      </c>
      <c r="Q77">
        <v>1120.1500000000001</v>
      </c>
      <c r="R77">
        <v>75</v>
      </c>
      <c r="S77">
        <v>-9.58</v>
      </c>
      <c r="T77">
        <v>75</v>
      </c>
      <c r="U77">
        <v>76.290000000000006</v>
      </c>
    </row>
    <row r="78" spans="1:21" x14ac:dyDescent="0.3">
      <c r="A78" s="5">
        <f t="shared" si="8"/>
        <v>4001</v>
      </c>
      <c r="B78" s="1">
        <f t="shared" si="5"/>
        <v>7.2594483740007529</v>
      </c>
      <c r="C78" s="1">
        <f t="shared" si="6"/>
        <v>-86.169999999999987</v>
      </c>
      <c r="I78" s="8">
        <f t="shared" si="9"/>
        <v>24.282999999999998</v>
      </c>
      <c r="J78" s="8">
        <f t="shared" si="7"/>
        <v>3.3450199999999999</v>
      </c>
      <c r="K78">
        <v>4001</v>
      </c>
      <c r="L78">
        <v>1E-3</v>
      </c>
      <c r="M78">
        <v>0</v>
      </c>
      <c r="N78">
        <v>76</v>
      </c>
      <c r="O78">
        <v>8.6724999999999994</v>
      </c>
      <c r="P78">
        <v>76</v>
      </c>
      <c r="Q78">
        <v>1194.6500000000001</v>
      </c>
      <c r="R78">
        <v>76</v>
      </c>
      <c r="S78">
        <v>-10.210000000000001</v>
      </c>
      <c r="T78">
        <v>76</v>
      </c>
      <c r="U78">
        <v>75.959999999999994</v>
      </c>
    </row>
    <row r="79" spans="1:21" x14ac:dyDescent="0.3">
      <c r="A79" s="5">
        <f t="shared" si="8"/>
        <v>4251</v>
      </c>
      <c r="B79" s="1">
        <f t="shared" si="5"/>
        <v>6.8403188886257809</v>
      </c>
      <c r="C79" s="1">
        <f t="shared" si="6"/>
        <v>-86.36</v>
      </c>
      <c r="I79" s="8">
        <f t="shared" si="9"/>
        <v>24.264800000000001</v>
      </c>
      <c r="J79" s="8">
        <f t="shared" ref="J60:J105" si="10">Q79*2.8/1</f>
        <v>3.5473199999999996</v>
      </c>
      <c r="K79">
        <v>4251</v>
      </c>
      <c r="L79">
        <v>1E-3</v>
      </c>
      <c r="M79">
        <v>0</v>
      </c>
      <c r="N79">
        <v>77</v>
      </c>
      <c r="O79">
        <v>8.6660000000000004</v>
      </c>
      <c r="P79">
        <v>77</v>
      </c>
      <c r="Q79">
        <v>1.2668999999999999</v>
      </c>
      <c r="R79">
        <v>77</v>
      </c>
      <c r="S79">
        <v>-10.72</v>
      </c>
      <c r="T79">
        <v>77</v>
      </c>
      <c r="U79">
        <v>75.64</v>
      </c>
    </row>
    <row r="80" spans="1:21" x14ac:dyDescent="0.3">
      <c r="A80" s="5">
        <f t="shared" si="8"/>
        <v>4501</v>
      </c>
      <c r="B80" s="1">
        <f t="shared" si="5"/>
        <v>6.456951174058891</v>
      </c>
      <c r="C80" s="1">
        <f t="shared" si="6"/>
        <v>-86.550000000000011</v>
      </c>
      <c r="I80" s="8">
        <f t="shared" si="9"/>
        <v>24.253600000000002</v>
      </c>
      <c r="J80" s="8">
        <f t="shared" si="10"/>
        <v>3.7561999999999993</v>
      </c>
      <c r="K80">
        <v>4501</v>
      </c>
      <c r="L80">
        <v>1E-3</v>
      </c>
      <c r="M80">
        <v>0</v>
      </c>
      <c r="N80">
        <v>78</v>
      </c>
      <c r="O80">
        <v>8.6620000000000008</v>
      </c>
      <c r="P80">
        <v>78</v>
      </c>
      <c r="Q80">
        <v>1.3414999999999999</v>
      </c>
      <c r="R80">
        <v>78</v>
      </c>
      <c r="S80">
        <v>-11.37</v>
      </c>
      <c r="T80">
        <v>78</v>
      </c>
      <c r="U80">
        <v>75.180000000000007</v>
      </c>
    </row>
    <row r="81" spans="1:21" x14ac:dyDescent="0.3">
      <c r="A81" s="5">
        <f t="shared" si="8"/>
        <v>4751</v>
      </c>
      <c r="B81" s="1">
        <f t="shared" si="5"/>
        <v>6.1152731641812137</v>
      </c>
      <c r="C81" s="1">
        <f t="shared" si="6"/>
        <v>-86.73</v>
      </c>
      <c r="I81" s="8">
        <f t="shared" si="9"/>
        <v>24.226999999999997</v>
      </c>
      <c r="J81" s="8">
        <f t="shared" si="10"/>
        <v>3.9617199999999997</v>
      </c>
      <c r="K81">
        <v>4751</v>
      </c>
      <c r="L81">
        <v>1E-3</v>
      </c>
      <c r="M81">
        <v>0</v>
      </c>
      <c r="N81">
        <v>79</v>
      </c>
      <c r="O81">
        <v>8.6524999999999999</v>
      </c>
      <c r="P81">
        <v>79</v>
      </c>
      <c r="Q81">
        <v>1.4149</v>
      </c>
      <c r="R81">
        <v>79</v>
      </c>
      <c r="S81">
        <v>-11.86</v>
      </c>
      <c r="T81">
        <v>79</v>
      </c>
      <c r="U81">
        <v>74.87</v>
      </c>
    </row>
    <row r="82" spans="1:21" x14ac:dyDescent="0.3">
      <c r="A82" s="5">
        <f t="shared" si="8"/>
        <v>5001</v>
      </c>
      <c r="B82" s="1">
        <f t="shared" si="5"/>
        <v>5.8076432265430871</v>
      </c>
      <c r="C82" s="1">
        <f t="shared" si="6"/>
        <v>-86.9</v>
      </c>
      <c r="I82" s="8">
        <f t="shared" si="9"/>
        <v>24.211600000000001</v>
      </c>
      <c r="J82" s="8">
        <f t="shared" si="10"/>
        <v>4.1689199999999991</v>
      </c>
      <c r="K82">
        <v>5001</v>
      </c>
      <c r="L82">
        <v>1E-3</v>
      </c>
      <c r="M82">
        <v>0</v>
      </c>
      <c r="N82">
        <v>80</v>
      </c>
      <c r="O82">
        <v>8.6470000000000002</v>
      </c>
      <c r="P82">
        <v>80</v>
      </c>
      <c r="Q82">
        <v>1.4888999999999999</v>
      </c>
      <c r="R82">
        <v>80</v>
      </c>
      <c r="S82">
        <v>-12.48</v>
      </c>
      <c r="T82">
        <v>80</v>
      </c>
      <c r="U82">
        <v>74.42</v>
      </c>
    </row>
    <row r="83" spans="1:21" x14ac:dyDescent="0.3">
      <c r="A83" s="5">
        <f t="shared" si="8"/>
        <v>5501</v>
      </c>
      <c r="B83" s="1">
        <f t="shared" si="5"/>
        <v>5.2885145482388971</v>
      </c>
      <c r="C83" s="1">
        <f t="shared" si="6"/>
        <v>-87.16</v>
      </c>
      <c r="I83" s="8">
        <f t="shared" si="9"/>
        <v>24.173799999999996</v>
      </c>
      <c r="J83" s="8">
        <f t="shared" si="10"/>
        <v>4.5709999999999997</v>
      </c>
      <c r="K83">
        <v>5501</v>
      </c>
      <c r="L83">
        <v>1E-3</v>
      </c>
      <c r="M83">
        <v>0</v>
      </c>
      <c r="N83">
        <v>81</v>
      </c>
      <c r="O83">
        <v>8.6334999999999997</v>
      </c>
      <c r="P83">
        <v>81</v>
      </c>
      <c r="Q83">
        <v>1.6325000000000001</v>
      </c>
      <c r="R83">
        <v>81</v>
      </c>
      <c r="S83">
        <v>-13.64</v>
      </c>
      <c r="T83">
        <v>81</v>
      </c>
      <c r="U83">
        <v>73.52</v>
      </c>
    </row>
    <row r="84" spans="1:21" x14ac:dyDescent="0.3">
      <c r="A84" s="5">
        <f t="shared" si="8"/>
        <v>6001</v>
      </c>
      <c r="B84" s="1">
        <f t="shared" si="5"/>
        <v>4.8459029300939207</v>
      </c>
      <c r="C84" s="1">
        <f t="shared" si="6"/>
        <v>-87.35</v>
      </c>
      <c r="I84" s="8">
        <f t="shared" si="9"/>
        <v>24.126200000000001</v>
      </c>
      <c r="J84" s="8">
        <f t="shared" si="10"/>
        <v>4.9786799999999998</v>
      </c>
      <c r="K84">
        <v>6001</v>
      </c>
      <c r="L84">
        <v>1E-3</v>
      </c>
      <c r="M84">
        <v>0</v>
      </c>
      <c r="N84">
        <v>82</v>
      </c>
      <c r="O84">
        <v>8.6165000000000003</v>
      </c>
      <c r="P84">
        <v>82</v>
      </c>
      <c r="Q84">
        <v>1.7781</v>
      </c>
      <c r="R84">
        <v>82</v>
      </c>
      <c r="S84">
        <v>-14.78</v>
      </c>
      <c r="T84">
        <v>82</v>
      </c>
      <c r="U84">
        <v>72.569999999999993</v>
      </c>
    </row>
    <row r="85" spans="1:21" x14ac:dyDescent="0.3">
      <c r="A85" s="5">
        <f t="shared" si="8"/>
        <v>7001</v>
      </c>
      <c r="B85" s="1">
        <f t="shared" si="5"/>
        <v>4.1517554889254278</v>
      </c>
      <c r="C85" s="1">
        <f t="shared" si="6"/>
        <v>-87.73</v>
      </c>
      <c r="I85" s="8">
        <f t="shared" si="9"/>
        <v>24.038</v>
      </c>
      <c r="J85" s="8">
        <f t="shared" si="10"/>
        <v>5.7898399999999999</v>
      </c>
      <c r="K85">
        <v>7001</v>
      </c>
      <c r="L85">
        <v>1E-3</v>
      </c>
      <c r="M85">
        <v>0</v>
      </c>
      <c r="N85">
        <v>83</v>
      </c>
      <c r="O85">
        <v>8.5850000000000009</v>
      </c>
      <c r="P85">
        <v>83</v>
      </c>
      <c r="Q85">
        <v>2.0678000000000001</v>
      </c>
      <c r="R85">
        <v>83</v>
      </c>
      <c r="S85">
        <v>-17.079999999999998</v>
      </c>
      <c r="T85">
        <v>83</v>
      </c>
      <c r="U85">
        <v>70.650000000000006</v>
      </c>
    </row>
    <row r="86" spans="1:21" x14ac:dyDescent="0.3">
      <c r="A86" s="5">
        <f t="shared" si="8"/>
        <v>8001</v>
      </c>
      <c r="B86" s="1">
        <f t="shared" si="5"/>
        <v>3.6304893083365211</v>
      </c>
      <c r="C86" s="1">
        <f t="shared" si="6"/>
        <v>-87.300000000000011</v>
      </c>
      <c r="I86" s="8">
        <f t="shared" si="9"/>
        <v>23.911999999999995</v>
      </c>
      <c r="J86" s="8">
        <f t="shared" si="10"/>
        <v>6.5864399999999996</v>
      </c>
      <c r="K86">
        <v>8001</v>
      </c>
      <c r="L86">
        <v>1E-3</v>
      </c>
      <c r="M86">
        <v>0</v>
      </c>
      <c r="N86">
        <v>84</v>
      </c>
      <c r="O86">
        <v>8.5399999999999991</v>
      </c>
      <c r="P86">
        <v>84</v>
      </c>
      <c r="Q86">
        <v>2.3523000000000001</v>
      </c>
      <c r="R86">
        <v>84</v>
      </c>
      <c r="S86">
        <v>-18.68</v>
      </c>
      <c r="T86">
        <v>84</v>
      </c>
      <c r="U86">
        <v>68.62</v>
      </c>
    </row>
    <row r="87" spans="1:21" x14ac:dyDescent="0.3">
      <c r="A87" s="5">
        <f t="shared" si="8"/>
        <v>9001</v>
      </c>
      <c r="B87" s="1">
        <f t="shared" si="5"/>
        <v>3.226920740965685</v>
      </c>
      <c r="C87" s="1">
        <f t="shared" si="6"/>
        <v>-88.259999999999991</v>
      </c>
      <c r="I87" s="8">
        <f t="shared" si="9"/>
        <v>23.802799999999998</v>
      </c>
      <c r="J87" s="8">
        <f t="shared" si="10"/>
        <v>7.3763199999999989</v>
      </c>
      <c r="K87">
        <v>9001</v>
      </c>
      <c r="L87">
        <v>1E-3</v>
      </c>
      <c r="M87">
        <v>0</v>
      </c>
      <c r="N87">
        <v>85</v>
      </c>
      <c r="O87">
        <v>8.5009999999999994</v>
      </c>
      <c r="P87">
        <v>85</v>
      </c>
      <c r="Q87">
        <v>2.6343999999999999</v>
      </c>
      <c r="R87">
        <v>85</v>
      </c>
      <c r="S87">
        <v>-21.79</v>
      </c>
      <c r="T87">
        <v>85</v>
      </c>
      <c r="U87">
        <v>66.47</v>
      </c>
    </row>
    <row r="88" spans="1:21" x14ac:dyDescent="0.3">
      <c r="A88" s="5">
        <f t="shared" si="8"/>
        <v>10001</v>
      </c>
      <c r="B88" s="1">
        <f t="shared" si="5"/>
        <v>2.9027939864076338</v>
      </c>
      <c r="C88" s="1">
        <f t="shared" si="6"/>
        <v>-88.27</v>
      </c>
      <c r="I88" s="8">
        <f t="shared" si="9"/>
        <v>23.679600000000001</v>
      </c>
      <c r="J88" s="8">
        <f t="shared" si="10"/>
        <v>8.1575199999999999</v>
      </c>
      <c r="K88">
        <v>10001</v>
      </c>
      <c r="L88">
        <v>1E-3</v>
      </c>
      <c r="M88">
        <v>0</v>
      </c>
      <c r="N88">
        <v>86</v>
      </c>
      <c r="O88">
        <v>8.4570000000000007</v>
      </c>
      <c r="P88">
        <v>86</v>
      </c>
      <c r="Q88">
        <v>2.9134000000000002</v>
      </c>
      <c r="R88">
        <v>86</v>
      </c>
      <c r="S88">
        <v>-23.97</v>
      </c>
      <c r="T88">
        <v>86</v>
      </c>
      <c r="U88">
        <v>64.3</v>
      </c>
    </row>
    <row r="89" spans="1:21" x14ac:dyDescent="0.3">
      <c r="A89" s="5">
        <f t="shared" si="8"/>
        <v>12501</v>
      </c>
      <c r="B89" s="1">
        <f t="shared" si="5"/>
        <v>2.3181336752327328</v>
      </c>
      <c r="C89" s="1">
        <f t="shared" si="6"/>
        <v>-88.490000000000009</v>
      </c>
      <c r="I89" s="8">
        <f t="shared" si="9"/>
        <v>23.287599999999998</v>
      </c>
      <c r="J89" s="8">
        <f t="shared" si="10"/>
        <v>10.04584</v>
      </c>
      <c r="K89">
        <v>12501</v>
      </c>
      <c r="L89">
        <v>1E-3</v>
      </c>
      <c r="M89">
        <v>0</v>
      </c>
      <c r="N89">
        <v>87</v>
      </c>
      <c r="O89">
        <v>8.3170000000000002</v>
      </c>
      <c r="P89">
        <v>87</v>
      </c>
      <c r="Q89">
        <v>3.5878000000000001</v>
      </c>
      <c r="R89">
        <v>87</v>
      </c>
      <c r="S89">
        <v>-29.5</v>
      </c>
      <c r="T89">
        <v>87</v>
      </c>
      <c r="U89">
        <v>58.99</v>
      </c>
    </row>
    <row r="90" spans="1:21" x14ac:dyDescent="0.3">
      <c r="A90" s="5">
        <f t="shared" si="8"/>
        <v>15001</v>
      </c>
      <c r="B90" s="1">
        <f t="shared" si="5"/>
        <v>1.9275684364805445</v>
      </c>
      <c r="C90" s="1">
        <f t="shared" si="6"/>
        <v>-88.550000000000011</v>
      </c>
      <c r="I90" s="8">
        <f t="shared" si="9"/>
        <v>22.831199999999999</v>
      </c>
      <c r="J90" s="8">
        <f t="shared" si="10"/>
        <v>11.84456</v>
      </c>
      <c r="K90">
        <v>15001</v>
      </c>
      <c r="L90">
        <v>1E-3</v>
      </c>
      <c r="M90">
        <v>0</v>
      </c>
      <c r="N90">
        <v>88</v>
      </c>
      <c r="O90">
        <v>8.1539999999999999</v>
      </c>
      <c r="P90">
        <v>88</v>
      </c>
      <c r="Q90">
        <v>4.2302</v>
      </c>
      <c r="R90">
        <v>88</v>
      </c>
      <c r="S90">
        <v>-35.090000000000003</v>
      </c>
      <c r="T90">
        <v>88</v>
      </c>
      <c r="U90">
        <v>53.46</v>
      </c>
    </row>
    <row r="91" spans="1:21" x14ac:dyDescent="0.3">
      <c r="A91" s="5">
        <f t="shared" si="8"/>
        <v>17501</v>
      </c>
      <c r="B91" s="1">
        <f t="shared" si="5"/>
        <v>1.6495037220843671</v>
      </c>
      <c r="C91" s="1">
        <f t="shared" si="6"/>
        <v>-88.65</v>
      </c>
      <c r="I91" s="8">
        <f t="shared" si="9"/>
        <v>22.335599999999999</v>
      </c>
      <c r="J91" s="8">
        <f t="shared" si="10"/>
        <v>13.540800000000001</v>
      </c>
      <c r="K91">
        <v>17501</v>
      </c>
      <c r="L91">
        <v>1E-3</v>
      </c>
      <c r="M91">
        <v>0</v>
      </c>
      <c r="N91">
        <v>89</v>
      </c>
      <c r="O91">
        <v>7.9770000000000003</v>
      </c>
      <c r="P91">
        <v>89</v>
      </c>
      <c r="Q91">
        <v>4.8360000000000003</v>
      </c>
      <c r="R91">
        <v>89</v>
      </c>
      <c r="S91">
        <v>-40.659999999999997</v>
      </c>
      <c r="T91">
        <v>89</v>
      </c>
      <c r="U91">
        <v>47.99</v>
      </c>
    </row>
    <row r="92" spans="1:21" x14ac:dyDescent="0.3">
      <c r="A92" s="5">
        <f t="shared" si="8"/>
        <v>20001</v>
      </c>
      <c r="B92" s="1">
        <f t="shared" si="5"/>
        <v>1.4410974140328114</v>
      </c>
      <c r="C92" s="1">
        <f t="shared" si="6"/>
        <v>-88.63</v>
      </c>
      <c r="I92" s="8">
        <f t="shared" si="9"/>
        <v>21.767199999999999</v>
      </c>
      <c r="J92" s="8">
        <f t="shared" si="10"/>
        <v>15.104599999999998</v>
      </c>
      <c r="K92">
        <v>20001</v>
      </c>
      <c r="L92">
        <v>1E-3</v>
      </c>
      <c r="M92">
        <v>0</v>
      </c>
      <c r="N92">
        <v>90</v>
      </c>
      <c r="O92">
        <v>7.774</v>
      </c>
      <c r="P92">
        <v>90</v>
      </c>
      <c r="Q92">
        <v>5.3944999999999999</v>
      </c>
      <c r="R92">
        <v>90</v>
      </c>
      <c r="S92">
        <v>-46.1</v>
      </c>
      <c r="T92">
        <v>90</v>
      </c>
      <c r="U92">
        <v>42.53</v>
      </c>
    </row>
    <row r="93" spans="1:21" x14ac:dyDescent="0.3">
      <c r="A93" s="5">
        <f t="shared" si="8"/>
        <v>25001</v>
      </c>
      <c r="B93" s="1">
        <f t="shared" si="5"/>
        <v>1.1464713715046604</v>
      </c>
      <c r="C93" s="1">
        <f t="shared" si="6"/>
        <v>-88.83</v>
      </c>
      <c r="I93" s="8">
        <f t="shared" si="9"/>
        <v>20.491799999999998</v>
      </c>
      <c r="J93" s="8">
        <f t="shared" si="10"/>
        <v>17.873799999999999</v>
      </c>
      <c r="K93">
        <v>25001</v>
      </c>
      <c r="L93">
        <v>1E-3</v>
      </c>
      <c r="M93">
        <v>0</v>
      </c>
      <c r="N93">
        <v>91</v>
      </c>
      <c r="O93">
        <v>7.3185000000000002</v>
      </c>
      <c r="P93">
        <v>91</v>
      </c>
      <c r="Q93">
        <v>6.3834999999999997</v>
      </c>
      <c r="R93">
        <v>91</v>
      </c>
      <c r="S93">
        <v>-56.42</v>
      </c>
      <c r="T93">
        <v>91</v>
      </c>
      <c r="U93">
        <v>32.409999999999997</v>
      </c>
    </row>
    <row r="94" spans="1:21" x14ac:dyDescent="0.3">
      <c r="A94" s="5">
        <f t="shared" si="8"/>
        <v>30001</v>
      </c>
      <c r="B94" s="1">
        <f t="shared" si="5"/>
        <v>0.94873391448733901</v>
      </c>
      <c r="C94" s="1">
        <f t="shared" si="6"/>
        <v>-88.59</v>
      </c>
      <c r="I94" s="8">
        <f t="shared" si="9"/>
        <v>19.198199999999996</v>
      </c>
      <c r="J94" s="8">
        <f t="shared" si="10"/>
        <v>20.235599999999998</v>
      </c>
      <c r="K94">
        <v>30001</v>
      </c>
      <c r="L94">
        <v>1E-3</v>
      </c>
      <c r="M94">
        <v>0</v>
      </c>
      <c r="N94">
        <v>92</v>
      </c>
      <c r="O94">
        <v>6.8564999999999996</v>
      </c>
      <c r="P94">
        <v>92</v>
      </c>
      <c r="Q94">
        <v>7.2270000000000003</v>
      </c>
      <c r="R94">
        <v>92</v>
      </c>
      <c r="S94">
        <v>-66.08</v>
      </c>
      <c r="T94">
        <v>92</v>
      </c>
      <c r="U94">
        <v>22.51</v>
      </c>
    </row>
    <row r="95" spans="1:21" x14ac:dyDescent="0.3">
      <c r="A95" s="5">
        <f t="shared" si="8"/>
        <v>35001</v>
      </c>
      <c r="B95" s="1">
        <f t="shared" si="5"/>
        <v>0.8068246445497631</v>
      </c>
      <c r="C95" s="1">
        <f t="shared" si="6"/>
        <v>-88.51</v>
      </c>
      <c r="I95" s="8">
        <f t="shared" si="9"/>
        <v>17.8752</v>
      </c>
      <c r="J95" s="8">
        <f t="shared" si="10"/>
        <v>22.154999999999998</v>
      </c>
      <c r="K95">
        <v>35001</v>
      </c>
      <c r="L95">
        <v>1E-3</v>
      </c>
      <c r="M95">
        <v>0</v>
      </c>
      <c r="N95">
        <v>93</v>
      </c>
      <c r="O95">
        <v>6.3840000000000003</v>
      </c>
      <c r="P95">
        <v>93</v>
      </c>
      <c r="Q95">
        <v>7.9124999999999996</v>
      </c>
      <c r="R95">
        <v>93</v>
      </c>
      <c r="S95">
        <v>-75.510000000000005</v>
      </c>
      <c r="T95">
        <v>93</v>
      </c>
      <c r="U95">
        <v>13</v>
      </c>
    </row>
    <row r="96" spans="1:21" x14ac:dyDescent="0.3">
      <c r="A96" s="5">
        <f t="shared" si="8"/>
        <v>40001</v>
      </c>
      <c r="B96" s="1">
        <f t="shared" si="5"/>
        <v>0.69857024695734382</v>
      </c>
      <c r="C96" s="1">
        <f t="shared" si="6"/>
        <v>-88.460000000000008</v>
      </c>
      <c r="I96" s="8">
        <f t="shared" si="9"/>
        <v>16.553599999999999</v>
      </c>
      <c r="J96" s="8">
        <f t="shared" si="10"/>
        <v>23.696399999999997</v>
      </c>
      <c r="K96">
        <v>40001</v>
      </c>
      <c r="L96">
        <v>1E-3</v>
      </c>
      <c r="M96">
        <v>0</v>
      </c>
      <c r="N96">
        <v>94</v>
      </c>
      <c r="O96">
        <v>5.9119999999999999</v>
      </c>
      <c r="P96">
        <v>94</v>
      </c>
      <c r="Q96">
        <v>8.4629999999999992</v>
      </c>
      <c r="R96">
        <v>94</v>
      </c>
      <c r="S96">
        <v>-84.59</v>
      </c>
      <c r="T96">
        <v>94</v>
      </c>
      <c r="U96">
        <v>3.87</v>
      </c>
    </row>
    <row r="97" spans="1:21" x14ac:dyDescent="0.3">
      <c r="A97" s="5">
        <f t="shared" si="8"/>
        <v>45001</v>
      </c>
      <c r="B97" s="1">
        <f t="shared" si="5"/>
        <v>0.61442800067525738</v>
      </c>
      <c r="C97" s="1">
        <f t="shared" si="6"/>
        <v>-88.37</v>
      </c>
      <c r="I97" s="8">
        <f t="shared" si="9"/>
        <v>15.2866</v>
      </c>
      <c r="J97" s="8">
        <f t="shared" si="10"/>
        <v>24.8794</v>
      </c>
      <c r="K97">
        <v>45001</v>
      </c>
      <c r="L97">
        <v>1E-3</v>
      </c>
      <c r="M97">
        <v>0</v>
      </c>
      <c r="N97">
        <v>95</v>
      </c>
      <c r="O97">
        <v>5.4595000000000002</v>
      </c>
      <c r="P97">
        <v>95</v>
      </c>
      <c r="Q97">
        <v>8.8855000000000004</v>
      </c>
      <c r="R97">
        <v>95</v>
      </c>
      <c r="S97">
        <v>-92.97</v>
      </c>
      <c r="T97">
        <v>95</v>
      </c>
      <c r="U97">
        <v>-4.5999999999999996</v>
      </c>
    </row>
    <row r="98" spans="1:21" x14ac:dyDescent="0.3">
      <c r="A98" s="5">
        <f t="shared" si="8"/>
        <v>50001</v>
      </c>
      <c r="B98" s="1">
        <f t="shared" ref="B98:B105" si="11">I98/J98</f>
        <v>0.54517470432575477</v>
      </c>
      <c r="C98" s="1">
        <f t="shared" ref="C98:C105" si="12">S98-U98</f>
        <v>-92.97</v>
      </c>
      <c r="I98" s="8">
        <f t="shared" si="9"/>
        <v>14.132999999999999</v>
      </c>
      <c r="J98" s="8">
        <f t="shared" si="10"/>
        <v>25.923799999999996</v>
      </c>
      <c r="K98">
        <v>50001</v>
      </c>
      <c r="L98">
        <v>1E-3</v>
      </c>
      <c r="M98">
        <v>0</v>
      </c>
      <c r="N98">
        <v>96</v>
      </c>
      <c r="O98">
        <v>5.0475000000000003</v>
      </c>
      <c r="P98">
        <v>96</v>
      </c>
      <c r="Q98">
        <v>9.2584999999999997</v>
      </c>
      <c r="R98">
        <v>96</v>
      </c>
      <c r="S98">
        <v>-101.15</v>
      </c>
      <c r="T98">
        <v>96</v>
      </c>
      <c r="U98">
        <v>-8.18</v>
      </c>
    </row>
    <row r="99" spans="1:21" x14ac:dyDescent="0.3">
      <c r="A99" s="5">
        <f t="shared" si="8"/>
        <v>60001</v>
      </c>
      <c r="B99" s="1">
        <f t="shared" si="11"/>
        <v>0.44134765828726402</v>
      </c>
      <c r="C99" s="1">
        <f t="shared" si="12"/>
        <v>-87.94</v>
      </c>
      <c r="I99" s="8">
        <f t="shared" si="9"/>
        <v>11.84736</v>
      </c>
      <c r="J99" s="8">
        <f t="shared" si="10"/>
        <v>26.843599999999999</v>
      </c>
      <c r="K99">
        <v>60001</v>
      </c>
      <c r="L99">
        <v>1E-3</v>
      </c>
      <c r="M99">
        <v>0</v>
      </c>
      <c r="N99">
        <v>97</v>
      </c>
      <c r="O99">
        <v>4.2312000000000003</v>
      </c>
      <c r="P99">
        <v>97</v>
      </c>
      <c r="Q99">
        <v>9.5869999999999997</v>
      </c>
      <c r="R99">
        <v>97</v>
      </c>
      <c r="S99">
        <v>-117.3</v>
      </c>
      <c r="T99">
        <v>97</v>
      </c>
      <c r="U99">
        <v>-29.36</v>
      </c>
    </row>
    <row r="100" spans="1:21" x14ac:dyDescent="0.3">
      <c r="A100" s="5">
        <f t="shared" si="8"/>
        <v>70001</v>
      </c>
      <c r="B100" s="1">
        <f t="shared" si="11"/>
        <v>0.36548341157234032</v>
      </c>
      <c r="C100" s="1">
        <f t="shared" si="12"/>
        <v>-87.69</v>
      </c>
      <c r="I100" s="8">
        <f t="shared" si="9"/>
        <v>9.7008799999999997</v>
      </c>
      <c r="J100" s="8">
        <f t="shared" si="10"/>
        <v>26.542599999999997</v>
      </c>
      <c r="K100">
        <v>70001</v>
      </c>
      <c r="L100">
        <v>1E-3</v>
      </c>
      <c r="M100">
        <v>0</v>
      </c>
      <c r="N100">
        <v>98</v>
      </c>
      <c r="O100">
        <v>3.4645999999999999</v>
      </c>
      <c r="P100">
        <v>98</v>
      </c>
      <c r="Q100">
        <v>9.4794999999999998</v>
      </c>
      <c r="R100">
        <v>98</v>
      </c>
      <c r="S100">
        <v>-131.18</v>
      </c>
      <c r="T100">
        <v>98</v>
      </c>
      <c r="U100">
        <v>-43.49</v>
      </c>
    </row>
    <row r="101" spans="1:21" x14ac:dyDescent="0.3">
      <c r="A101" s="5">
        <f t="shared" si="8"/>
        <v>80001</v>
      </c>
      <c r="B101" s="1">
        <f t="shared" si="11"/>
        <v>0.30540526004410262</v>
      </c>
      <c r="C101" s="1">
        <f t="shared" si="12"/>
        <v>-87.09</v>
      </c>
      <c r="I101" s="8">
        <f t="shared" si="9"/>
        <v>7.9497599999999995</v>
      </c>
      <c r="J101" s="8">
        <f t="shared" si="10"/>
        <v>26.030199999999997</v>
      </c>
      <c r="K101">
        <v>80001</v>
      </c>
      <c r="L101">
        <v>1E-3</v>
      </c>
      <c r="M101">
        <v>0</v>
      </c>
      <c r="N101">
        <v>99</v>
      </c>
      <c r="O101">
        <v>2.8391999999999999</v>
      </c>
      <c r="P101">
        <v>99</v>
      </c>
      <c r="Q101">
        <v>9.2965</v>
      </c>
      <c r="R101">
        <v>99</v>
      </c>
      <c r="S101">
        <v>-143.19</v>
      </c>
      <c r="T101">
        <v>99</v>
      </c>
      <c r="U101">
        <v>-56.1</v>
      </c>
    </row>
    <row r="102" spans="1:21" x14ac:dyDescent="0.3">
      <c r="A102" s="5">
        <f t="shared" si="8"/>
        <v>90001</v>
      </c>
      <c r="B102" s="1">
        <f t="shared" si="11"/>
        <v>0.25743161595078545</v>
      </c>
      <c r="C102" s="1">
        <f t="shared" si="12"/>
        <v>-86.830000000000013</v>
      </c>
      <c r="I102" s="8">
        <f t="shared" si="9"/>
        <v>6.5615199999999998</v>
      </c>
      <c r="J102" s="8">
        <f t="shared" si="10"/>
        <v>25.488399999999999</v>
      </c>
      <c r="K102">
        <v>90001</v>
      </c>
      <c r="L102">
        <v>1E-3</v>
      </c>
      <c r="M102">
        <v>0</v>
      </c>
      <c r="N102">
        <v>100</v>
      </c>
      <c r="O102">
        <v>2.3433999999999999</v>
      </c>
      <c r="P102">
        <v>100</v>
      </c>
      <c r="Q102">
        <v>9.1029999999999998</v>
      </c>
      <c r="R102">
        <v>100</v>
      </c>
      <c r="S102">
        <v>-154.4</v>
      </c>
      <c r="T102">
        <v>100</v>
      </c>
      <c r="U102">
        <v>-67.569999999999993</v>
      </c>
    </row>
    <row r="103" spans="1:21" x14ac:dyDescent="0.3">
      <c r="A103" s="5">
        <f t="shared" si="8"/>
        <v>100001</v>
      </c>
      <c r="B103" s="1">
        <f t="shared" si="11"/>
        <v>0.21750193605487333</v>
      </c>
      <c r="C103" s="1">
        <f t="shared" si="12"/>
        <v>-86.38</v>
      </c>
      <c r="I103" s="8">
        <f t="shared" si="9"/>
        <v>5.5047999999999995</v>
      </c>
      <c r="J103" s="8">
        <f t="shared" si="10"/>
        <v>25.309199999999997</v>
      </c>
      <c r="K103">
        <v>100001</v>
      </c>
      <c r="L103">
        <v>1E-3</v>
      </c>
      <c r="M103">
        <v>0</v>
      </c>
      <c r="N103">
        <v>101</v>
      </c>
      <c r="O103">
        <v>1.966</v>
      </c>
      <c r="P103">
        <v>101</v>
      </c>
      <c r="Q103">
        <v>9.0389999999999997</v>
      </c>
      <c r="R103">
        <v>101</v>
      </c>
      <c r="S103">
        <v>-166.53</v>
      </c>
      <c r="T103">
        <v>101</v>
      </c>
      <c r="U103">
        <v>-80.150000000000006</v>
      </c>
    </row>
    <row r="104" spans="1:21" x14ac:dyDescent="0.3">
      <c r="A104" s="5">
        <f t="shared" si="8"/>
        <v>110001</v>
      </c>
      <c r="B104" s="1">
        <f t="shared" si="11"/>
        <v>0.18449460255152111</v>
      </c>
      <c r="C104" s="1">
        <f>S104-U104-360</f>
        <v>-85.639999999999986</v>
      </c>
      <c r="I104" s="8">
        <f t="shared" si="9"/>
        <v>4.4744000000000002</v>
      </c>
      <c r="J104" s="8">
        <f t="shared" si="10"/>
        <v>24.252199999999998</v>
      </c>
      <c r="K104">
        <v>110001</v>
      </c>
      <c r="L104">
        <v>1E-3</v>
      </c>
      <c r="M104">
        <v>0</v>
      </c>
      <c r="N104">
        <v>102</v>
      </c>
      <c r="O104">
        <v>1.5980000000000001</v>
      </c>
      <c r="P104">
        <v>102</v>
      </c>
      <c r="Q104">
        <v>8.6615000000000002</v>
      </c>
      <c r="R104">
        <v>102</v>
      </c>
      <c r="S104">
        <v>178.86</v>
      </c>
      <c r="T104">
        <v>102</v>
      </c>
      <c r="U104">
        <v>-95.5</v>
      </c>
    </row>
    <row r="105" spans="1:21" x14ac:dyDescent="0.3">
      <c r="A105" s="5">
        <f t="shared" si="8"/>
        <v>120001</v>
      </c>
      <c r="B105" s="1">
        <f t="shared" si="11"/>
        <v>0.15548344370860928</v>
      </c>
      <c r="C105" s="1">
        <f>S105-U105-360</f>
        <v>-85.350000000000023</v>
      </c>
      <c r="I105" s="8">
        <f t="shared" si="9"/>
        <v>3.2869199999999998</v>
      </c>
      <c r="J105" s="8">
        <f t="shared" si="10"/>
        <v>21.139999999999997</v>
      </c>
      <c r="K105">
        <v>120001</v>
      </c>
      <c r="L105">
        <v>1E-3</v>
      </c>
      <c r="M105">
        <v>0</v>
      </c>
      <c r="N105">
        <v>103</v>
      </c>
      <c r="O105">
        <v>1.1738999999999999</v>
      </c>
      <c r="P105">
        <v>103</v>
      </c>
      <c r="Q105">
        <v>7.55</v>
      </c>
      <c r="R105">
        <v>103</v>
      </c>
      <c r="S105">
        <v>166.5</v>
      </c>
      <c r="T105">
        <v>103</v>
      </c>
      <c r="U105">
        <v>-108.15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2023-04-26T09:13:26Z</dcterms:modified>
</cp:coreProperties>
</file>