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IBC 1 gen 3 NEW\Stage 1 uploaded\combined\C-V dark (30-45-60)\"/>
    </mc:Choice>
  </mc:AlternateContent>
  <xr:revisionPtr revIDLastSave="0" documentId="13_ncr:1_{2DCEDEE0-A844-4648-A202-4C4107A21D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2" i="8"/>
  <c r="A89" i="8" l="1"/>
  <c r="C89" i="8"/>
  <c r="I89" i="8"/>
  <c r="A90" i="8"/>
  <c r="C90" i="8"/>
  <c r="I90" i="8"/>
  <c r="B90" i="8" s="1"/>
  <c r="A91" i="8"/>
  <c r="C91" i="8"/>
  <c r="I91" i="8"/>
  <c r="A92" i="8"/>
  <c r="C92" i="8"/>
  <c r="I92" i="8"/>
  <c r="B92" i="8" s="1"/>
  <c r="A93" i="8"/>
  <c r="C93" i="8"/>
  <c r="I93" i="8"/>
  <c r="B93" i="8" s="1"/>
  <c r="A94" i="8"/>
  <c r="C94" i="8"/>
  <c r="I94" i="8"/>
  <c r="B94" i="8" s="1"/>
  <c r="B91" i="8" l="1"/>
  <c r="B89" i="8"/>
  <c r="A82" i="8" l="1"/>
  <c r="C82" i="8"/>
  <c r="I82" i="8"/>
  <c r="A83" i="8"/>
  <c r="C83" i="8"/>
  <c r="I83" i="8"/>
  <c r="A84" i="8"/>
  <c r="C84" i="8"/>
  <c r="I84" i="8"/>
  <c r="A85" i="8"/>
  <c r="C85" i="8"/>
  <c r="I85" i="8"/>
  <c r="A86" i="8"/>
  <c r="C86" i="8"/>
  <c r="I86" i="8"/>
  <c r="A87" i="8"/>
  <c r="C87" i="8"/>
  <c r="I87" i="8"/>
  <c r="A88" i="8"/>
  <c r="C88" i="8"/>
  <c r="I88" i="8"/>
  <c r="B88" i="8" l="1"/>
  <c r="B83" i="8"/>
  <c r="B87" i="8"/>
  <c r="B84" i="8"/>
  <c r="B82" i="8"/>
  <c r="B86" i="8"/>
  <c r="B85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<sst xmlns="http://schemas.openxmlformats.org/spreadsheetml/2006/main" count="19" uniqueCount="17">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</sst>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probe'!$A$2:$A$94</c:f>
              <c:numCache>
                <c:formatCode>0.0</c:formatCode>
                <c:ptCount val="9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</c:numCache>
            </c:numRef>
          </c:xVal>
          <c:yVal>
            <c:numRef>
              <c:f>'1 Vpp Current probe'!$B$2:$B$94</c:f>
              <c:numCache>
                <c:formatCode>0.0000</c:formatCode>
                <c:ptCount val="93"/>
                <c:pt idx="0">
                  <c:v>2.1714693665628244E-2</c:v>
                </c:pt>
                <c:pt idx="1">
                  <c:v>2.173386501255354E-2</c:v>
                </c:pt>
                <c:pt idx="2">
                  <c:v>2.1365305357811913E-2</c:v>
                </c:pt>
                <c:pt idx="3">
                  <c:v>2.1178601071455524E-2</c:v>
                </c:pt>
                <c:pt idx="4">
                  <c:v>2.1375224955009001E-2</c:v>
                </c:pt>
                <c:pt idx="5">
                  <c:v>2.1648772430362638E-2</c:v>
                </c:pt>
                <c:pt idx="6">
                  <c:v>2.1240356527600934E-2</c:v>
                </c:pt>
                <c:pt idx="7">
                  <c:v>2.1321843387036344E-2</c:v>
                </c:pt>
                <c:pt idx="8">
                  <c:v>2.118976354384915E-2</c:v>
                </c:pt>
                <c:pt idx="9">
                  <c:v>2.1787265917602997E-2</c:v>
                </c:pt>
                <c:pt idx="10">
                  <c:v>2.0926953652317382E-2</c:v>
                </c:pt>
                <c:pt idx="11">
                  <c:v>2.1165777811162023E-2</c:v>
                </c:pt>
                <c:pt idx="12">
                  <c:v>2.1154394655858291E-2</c:v>
                </c:pt>
                <c:pt idx="13">
                  <c:v>2.0926397841403085E-2</c:v>
                </c:pt>
                <c:pt idx="14">
                  <c:v>2.0718993409227081E-2</c:v>
                </c:pt>
                <c:pt idx="15">
                  <c:v>2.0668871185931161E-2</c:v>
                </c:pt>
                <c:pt idx="16">
                  <c:v>2.0639111844572802E-2</c:v>
                </c:pt>
                <c:pt idx="17">
                  <c:v>2.0429687499999998E-2</c:v>
                </c:pt>
                <c:pt idx="18">
                  <c:v>2.0456450164621366E-2</c:v>
                </c:pt>
                <c:pt idx="19">
                  <c:v>2.0574599072736944E-2</c:v>
                </c:pt>
                <c:pt idx="20">
                  <c:v>2.0149970005998798E-2</c:v>
                </c:pt>
                <c:pt idx="21">
                  <c:v>2.010054021608643E-2</c:v>
                </c:pt>
                <c:pt idx="22">
                  <c:v>1.9897974493623408E-2</c:v>
                </c:pt>
                <c:pt idx="23">
                  <c:v>1.9668715335032227E-2</c:v>
                </c:pt>
                <c:pt idx="24">
                  <c:v>1.9998503554059108E-2</c:v>
                </c:pt>
                <c:pt idx="25">
                  <c:v>1.9935691318327974E-2</c:v>
                </c:pt>
                <c:pt idx="26">
                  <c:v>1.9361113189197279E-2</c:v>
                </c:pt>
                <c:pt idx="27">
                  <c:v>1.9479877089110396E-2</c:v>
                </c:pt>
                <c:pt idx="28">
                  <c:v>1.9083077384073711E-2</c:v>
                </c:pt>
                <c:pt idx="29">
                  <c:v>1.9240620085374072E-2</c:v>
                </c:pt>
                <c:pt idx="30">
                  <c:v>1.9181295286471955E-2</c:v>
                </c:pt>
                <c:pt idx="31">
                  <c:v>1.917288742908331E-2</c:v>
                </c:pt>
                <c:pt idx="32">
                  <c:v>1.8897036815324755E-2</c:v>
                </c:pt>
                <c:pt idx="33">
                  <c:v>1.8559461480927446E-2</c:v>
                </c:pt>
                <c:pt idx="34">
                  <c:v>1.8407476635514019E-2</c:v>
                </c:pt>
                <c:pt idx="35">
                  <c:v>1.7637256360660616E-2</c:v>
                </c:pt>
                <c:pt idx="36">
                  <c:v>1.7246312025033527E-2</c:v>
                </c:pt>
                <c:pt idx="37">
                  <c:v>1.665078183172003E-2</c:v>
                </c:pt>
                <c:pt idx="38">
                  <c:v>1.5748160261651677E-2</c:v>
                </c:pt>
                <c:pt idx="39">
                  <c:v>1.5175640549572966E-2</c:v>
                </c:pt>
                <c:pt idx="40">
                  <c:v>1.4797397219757469E-2</c:v>
                </c:pt>
                <c:pt idx="41">
                  <c:v>1.4169369103773586E-2</c:v>
                </c:pt>
                <c:pt idx="42">
                  <c:v>1.3749815715759988E-2</c:v>
                </c:pt>
                <c:pt idx="43">
                  <c:v>1.3291409238011183E-2</c:v>
                </c:pt>
                <c:pt idx="44">
                  <c:v>1.2558532110091745E-2</c:v>
                </c:pt>
                <c:pt idx="45">
                  <c:v>1.2287620024921205E-2</c:v>
                </c:pt>
                <c:pt idx="46">
                  <c:v>1.1624651912648394E-2</c:v>
                </c:pt>
                <c:pt idx="47">
                  <c:v>1.1622913449518346E-2</c:v>
                </c:pt>
                <c:pt idx="48">
                  <c:v>1.1020079144071524E-2</c:v>
                </c:pt>
                <c:pt idx="49">
                  <c:v>1.1116732658747618E-2</c:v>
                </c:pt>
                <c:pt idx="50">
                  <c:v>1.0525774709942723E-2</c:v>
                </c:pt>
                <c:pt idx="51">
                  <c:v>1.0475594493116394E-2</c:v>
                </c:pt>
                <c:pt idx="52">
                  <c:v>1.0106539309331376E-2</c:v>
                </c:pt>
                <c:pt idx="53">
                  <c:v>9.8861967694566805E-3</c:v>
                </c:pt>
                <c:pt idx="54">
                  <c:v>9.9911452184179433E-3</c:v>
                </c:pt>
                <c:pt idx="55">
                  <c:v>9.5690859622031034E-3</c:v>
                </c:pt>
                <c:pt idx="56">
                  <c:v>9.3780397936624928E-3</c:v>
                </c:pt>
                <c:pt idx="57">
                  <c:v>9.1869738591050069E-3</c:v>
                </c:pt>
                <c:pt idx="58">
                  <c:v>9.0116928576748322E-3</c:v>
                </c:pt>
                <c:pt idx="59">
                  <c:v>8.8837106080781186E-3</c:v>
                </c:pt>
                <c:pt idx="60">
                  <c:v>8.3883869056436081E-3</c:v>
                </c:pt>
                <c:pt idx="61">
                  <c:v>8.3084909158324047E-3</c:v>
                </c:pt>
                <c:pt idx="62">
                  <c:v>7.9223964914888877E-3</c:v>
                </c:pt>
                <c:pt idx="63">
                  <c:v>7.5376319928106041E-3</c:v>
                </c:pt>
                <c:pt idx="64">
                  <c:v>7.4740070311915627E-3</c:v>
                </c:pt>
                <c:pt idx="65">
                  <c:v>7.184439771703216E-3</c:v>
                </c:pt>
                <c:pt idx="66">
                  <c:v>7.2109192368599662E-3</c:v>
                </c:pt>
                <c:pt idx="67">
                  <c:v>6.7829639155760641E-3</c:v>
                </c:pt>
                <c:pt idx="68">
                  <c:v>6.7357293868921773E-3</c:v>
                </c:pt>
                <c:pt idx="69">
                  <c:v>7.1634842145302377E-3</c:v>
                </c:pt>
                <c:pt idx="70">
                  <c:v>7.283595710700432E-3</c:v>
                </c:pt>
                <c:pt idx="71">
                  <c:v>7.5410236822001523E-3</c:v>
                </c:pt>
                <c:pt idx="72">
                  <c:v>7.4984765386959182E-3</c:v>
                </c:pt>
                <c:pt idx="73">
                  <c:v>7.7598170034311855E-3</c:v>
                </c:pt>
                <c:pt idx="74">
                  <c:v>8.2684676434676436E-3</c:v>
                </c:pt>
                <c:pt idx="75">
                  <c:v>8.0907560453014997E-3</c:v>
                </c:pt>
                <c:pt idx="76">
                  <c:v>8.2764153105661237E-3</c:v>
                </c:pt>
                <c:pt idx="77">
                  <c:v>8.3467772912345396E-3</c:v>
                </c:pt>
                <c:pt idx="78">
                  <c:v>8.6192947641581443E-3</c:v>
                </c:pt>
                <c:pt idx="79">
                  <c:v>8.8515320547107815E-3</c:v>
                </c:pt>
                <c:pt idx="80">
                  <c:v>9.3531508303632358E-3</c:v>
                </c:pt>
                <c:pt idx="81">
                  <c:v>9.6281368821292766E-3</c:v>
                </c:pt>
                <c:pt idx="82">
                  <c:v>9.3427051671732524E-3</c:v>
                </c:pt>
                <c:pt idx="83">
                  <c:v>9.8798479087452498E-3</c:v>
                </c:pt>
                <c:pt idx="84">
                  <c:v>1.0081140517176006E-2</c:v>
                </c:pt>
                <c:pt idx="85">
                  <c:v>1.0608298439284354E-2</c:v>
                </c:pt>
                <c:pt idx="86">
                  <c:v>1.1023312140478353E-2</c:v>
                </c:pt>
                <c:pt idx="87">
                  <c:v>1.1511361903309441E-2</c:v>
                </c:pt>
                <c:pt idx="88">
                  <c:v>1.2378787878787878E-2</c:v>
                </c:pt>
                <c:pt idx="89">
                  <c:v>1.272671895225767E-2</c:v>
                </c:pt>
                <c:pt idx="90">
                  <c:v>1.3153981758258604E-2</c:v>
                </c:pt>
                <c:pt idx="91">
                  <c:v>1.3401583193789011E-2</c:v>
                </c:pt>
                <c:pt idx="92">
                  <c:v>1.4164520527192847E-2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probe'!$A$2:$A$94</c:f>
              <c:numCache>
                <c:formatCode>0.0</c:formatCode>
                <c:ptCount val="9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</c:numCache>
            </c:numRef>
          </c:xVal>
          <c:yVal>
            <c:numRef>
              <c:f>'1 Vpp Current probe'!$C$2:$C$94</c:f>
              <c:numCache>
                <c:formatCode>0.00</c:formatCode>
                <c:ptCount val="93"/>
                <c:pt idx="0">
                  <c:v>1.0000000000000675E-2</c:v>
                </c:pt>
                <c:pt idx="1">
                  <c:v>-2.1399999999999997</c:v>
                </c:pt>
                <c:pt idx="2">
                  <c:v>-1.53</c:v>
                </c:pt>
                <c:pt idx="3">
                  <c:v>-2.4400000000000004</c:v>
                </c:pt>
                <c:pt idx="4">
                  <c:v>-3.26</c:v>
                </c:pt>
                <c:pt idx="5">
                  <c:v>-4.41</c:v>
                </c:pt>
                <c:pt idx="6">
                  <c:v>-5.18</c:v>
                </c:pt>
                <c:pt idx="7">
                  <c:v>-6.0200000000000005</c:v>
                </c:pt>
                <c:pt idx="8">
                  <c:v>-6.76</c:v>
                </c:pt>
                <c:pt idx="9">
                  <c:v>-9.16</c:v>
                </c:pt>
                <c:pt idx="10">
                  <c:v>-7.45</c:v>
                </c:pt>
                <c:pt idx="11">
                  <c:v>-8.120000000000001</c:v>
                </c:pt>
                <c:pt idx="12">
                  <c:v>-9.5</c:v>
                </c:pt>
                <c:pt idx="13">
                  <c:v>-9.5400000000000009</c:v>
                </c:pt>
                <c:pt idx="14">
                  <c:v>-9.6399999999999988</c:v>
                </c:pt>
                <c:pt idx="15">
                  <c:v>-10.81</c:v>
                </c:pt>
                <c:pt idx="16">
                  <c:v>-11.21</c:v>
                </c:pt>
                <c:pt idx="17">
                  <c:v>-12.010000000000002</c:v>
                </c:pt>
                <c:pt idx="18">
                  <c:v>-13.28</c:v>
                </c:pt>
                <c:pt idx="19">
                  <c:v>-13.379999999999999</c:v>
                </c:pt>
                <c:pt idx="20">
                  <c:v>-13.489999999999998</c:v>
                </c:pt>
                <c:pt idx="21">
                  <c:v>-14.64</c:v>
                </c:pt>
                <c:pt idx="22">
                  <c:v>-15.03</c:v>
                </c:pt>
                <c:pt idx="23">
                  <c:v>-16.419999999999998</c:v>
                </c:pt>
                <c:pt idx="24">
                  <c:v>-16.18</c:v>
                </c:pt>
                <c:pt idx="25">
                  <c:v>-16.419999999999998</c:v>
                </c:pt>
                <c:pt idx="26">
                  <c:v>-16.399999999999999</c:v>
                </c:pt>
                <c:pt idx="27">
                  <c:v>-16.97</c:v>
                </c:pt>
                <c:pt idx="28">
                  <c:v>-18.059999999999999</c:v>
                </c:pt>
                <c:pt idx="29">
                  <c:v>-19.809999999999999</c:v>
                </c:pt>
                <c:pt idx="30">
                  <c:v>-19.810000000000002</c:v>
                </c:pt>
                <c:pt idx="31">
                  <c:v>-20.16</c:v>
                </c:pt>
                <c:pt idx="32">
                  <c:v>-19.91</c:v>
                </c:pt>
                <c:pt idx="33">
                  <c:v>-21.169999999999998</c:v>
                </c:pt>
                <c:pt idx="34">
                  <c:v>-20.89</c:v>
                </c:pt>
                <c:pt idx="35">
                  <c:v>-22.93</c:v>
                </c:pt>
                <c:pt idx="36">
                  <c:v>-24.490000000000002</c:v>
                </c:pt>
                <c:pt idx="37">
                  <c:v>-25.39</c:v>
                </c:pt>
                <c:pt idx="38">
                  <c:v>-27.599999999999998</c:v>
                </c:pt>
                <c:pt idx="39">
                  <c:v>-29.03</c:v>
                </c:pt>
                <c:pt idx="40">
                  <c:v>-30.05</c:v>
                </c:pt>
                <c:pt idx="41">
                  <c:v>-30.22</c:v>
                </c:pt>
                <c:pt idx="42">
                  <c:v>-30.18</c:v>
                </c:pt>
                <c:pt idx="43">
                  <c:v>-29.17</c:v>
                </c:pt>
                <c:pt idx="44">
                  <c:v>-30.119999999999997</c:v>
                </c:pt>
                <c:pt idx="45">
                  <c:v>-29.08</c:v>
                </c:pt>
                <c:pt idx="46">
                  <c:v>-29.85</c:v>
                </c:pt>
                <c:pt idx="47">
                  <c:v>-30.009999999999998</c:v>
                </c:pt>
                <c:pt idx="48">
                  <c:v>-31.099999999999998</c:v>
                </c:pt>
                <c:pt idx="49">
                  <c:v>-29.5</c:v>
                </c:pt>
                <c:pt idx="50">
                  <c:v>-28.86</c:v>
                </c:pt>
                <c:pt idx="51">
                  <c:v>-28.69</c:v>
                </c:pt>
                <c:pt idx="52">
                  <c:v>-27.080000000000002</c:v>
                </c:pt>
                <c:pt idx="53">
                  <c:v>-28.41</c:v>
                </c:pt>
                <c:pt idx="54">
                  <c:v>-28.29</c:v>
                </c:pt>
                <c:pt idx="55">
                  <c:v>-26.720000000000002</c:v>
                </c:pt>
                <c:pt idx="56">
                  <c:v>-25.92</c:v>
                </c:pt>
                <c:pt idx="57">
                  <c:v>-26.58</c:v>
                </c:pt>
                <c:pt idx="58">
                  <c:v>-25.080000000000002</c:v>
                </c:pt>
                <c:pt idx="59">
                  <c:v>-22.7</c:v>
                </c:pt>
                <c:pt idx="60">
                  <c:v>-22.330000000000002</c:v>
                </c:pt>
                <c:pt idx="61">
                  <c:v>-19.760000000000002</c:v>
                </c:pt>
                <c:pt idx="62">
                  <c:v>-17.57</c:v>
                </c:pt>
                <c:pt idx="63">
                  <c:v>-11.98</c:v>
                </c:pt>
                <c:pt idx="64">
                  <c:v>-11.399999999999999</c:v>
                </c:pt>
                <c:pt idx="65">
                  <c:v>-7.4500000000000011</c:v>
                </c:pt>
                <c:pt idx="66">
                  <c:v>-6.0399999999999991</c:v>
                </c:pt>
                <c:pt idx="67">
                  <c:v>0.88000000000000034</c:v>
                </c:pt>
                <c:pt idx="68">
                  <c:v>4.72</c:v>
                </c:pt>
                <c:pt idx="69">
                  <c:v>9.16</c:v>
                </c:pt>
                <c:pt idx="70">
                  <c:v>12.59</c:v>
                </c:pt>
                <c:pt idx="71">
                  <c:v>16.22</c:v>
                </c:pt>
                <c:pt idx="72">
                  <c:v>20.73</c:v>
                </c:pt>
                <c:pt idx="73">
                  <c:v>24.270000000000003</c:v>
                </c:pt>
                <c:pt idx="74">
                  <c:v>25.8</c:v>
                </c:pt>
                <c:pt idx="75">
                  <c:v>27.38</c:v>
                </c:pt>
                <c:pt idx="76">
                  <c:v>28.810000000000002</c:v>
                </c:pt>
                <c:pt idx="77">
                  <c:v>31.08</c:v>
                </c:pt>
                <c:pt idx="78">
                  <c:v>33.83</c:v>
                </c:pt>
                <c:pt idx="79">
                  <c:v>32.43</c:v>
                </c:pt>
                <c:pt idx="80">
                  <c:v>35.42</c:v>
                </c:pt>
                <c:pt idx="81">
                  <c:v>38.61</c:v>
                </c:pt>
                <c:pt idx="82">
                  <c:v>39</c:v>
                </c:pt>
                <c:pt idx="83">
                  <c:v>41.410000000000004</c:v>
                </c:pt>
                <c:pt idx="84">
                  <c:v>42.59</c:v>
                </c:pt>
                <c:pt idx="85">
                  <c:v>44.2</c:v>
                </c:pt>
                <c:pt idx="86">
                  <c:v>46.91</c:v>
                </c:pt>
                <c:pt idx="87">
                  <c:v>48.01</c:v>
                </c:pt>
                <c:pt idx="88">
                  <c:v>49.42</c:v>
                </c:pt>
                <c:pt idx="89">
                  <c:v>49.98</c:v>
                </c:pt>
                <c:pt idx="90">
                  <c:v>53.17</c:v>
                </c:pt>
                <c:pt idx="91">
                  <c:v>52.839999999999996</c:v>
                </c:pt>
                <c:pt idx="92">
                  <c:v>54.71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268941</xdr:colOff>
      <xdr:row>9</xdr:row>
      <xdr:rowOff>125507</xdr:rowOff>
    </xdr:from>
    <xdr:to>
      <xdr:col>7</xdr:col>
      <xdr:colOff>2232211</xdr:colOff>
      <xdr:row>25</xdr:row>
      <xdr:rowOff>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268941</xdr:colOff>
      <xdr:row>26</xdr:row>
      <xdr:rowOff>129988</xdr:rowOff>
    </xdr:from>
    <xdr:to>
      <xdr:col>7</xdr:col>
      <xdr:colOff>2214282</xdr:colOff>
      <xdr:row>42</xdr:row>
      <xdr:rowOff>4482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4"/>
  <sheetViews>
    <sheetView tabSelected="1" topLeftCell="A78" zoomScale="85" zoomScaleNormal="85" workbookViewId="0">
      <selection activeCell="G96" sqref="G9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7">
        <f t="shared" ref="B2:B33" si="1">I2/J2</f>
        <v>2.1714693665628244E-2</v>
      </c>
      <c r="C2" s="1">
        <f t="shared" ref="C2:C33" si="2">S2-U2</f>
        <v>1.0000000000000675E-2</v>
      </c>
      <c r="F2" s="4"/>
      <c r="G2" s="2">
        <v>13.085000000000001</v>
      </c>
      <c r="H2" s="1" t="s">
        <v>13</v>
      </c>
      <c r="I2" s="8">
        <f>O2*2.8/1000</f>
        <v>4.6841199999999993E-2</v>
      </c>
      <c r="J2" s="8">
        <f>Q2*2.8/1000</f>
        <v>2.1571199999999999</v>
      </c>
      <c r="K2">
        <v>5</v>
      </c>
      <c r="L2">
        <v>1E-3</v>
      </c>
      <c r="M2">
        <v>0</v>
      </c>
      <c r="N2">
        <v>0</v>
      </c>
      <c r="O2">
        <v>16.728999999999999</v>
      </c>
      <c r="P2">
        <v>0</v>
      </c>
      <c r="Q2">
        <v>770.4</v>
      </c>
      <c r="R2">
        <v>0</v>
      </c>
      <c r="S2">
        <v>5.44</v>
      </c>
      <c r="T2">
        <v>0</v>
      </c>
      <c r="U2">
        <v>5.43</v>
      </c>
    </row>
    <row r="3" spans="1:21" x14ac:dyDescent="0.3">
      <c r="A3" s="2">
        <f t="shared" si="0"/>
        <v>10</v>
      </c>
      <c r="B3" s="7">
        <f t="shared" si="1"/>
        <v>2.173386501255354E-2</v>
      </c>
      <c r="C3" s="1">
        <f t="shared" si="2"/>
        <v>-2.1399999999999997</v>
      </c>
      <c r="F3" s="4"/>
      <c r="G3" s="3"/>
      <c r="H3" s="3"/>
      <c r="I3" s="8">
        <f t="shared" ref="I3:I66" si="3">O3*2.8/1000</f>
        <v>4.12048E-2</v>
      </c>
      <c r="J3" s="8">
        <f t="shared" ref="J3:J66" si="4">Q3*2.8/1000</f>
        <v>1.8958799999999998</v>
      </c>
      <c r="K3">
        <v>10</v>
      </c>
      <c r="L3">
        <v>1E-3</v>
      </c>
      <c r="M3">
        <v>0</v>
      </c>
      <c r="N3">
        <v>1</v>
      </c>
      <c r="O3">
        <v>14.715999999999999</v>
      </c>
      <c r="P3">
        <v>1</v>
      </c>
      <c r="Q3">
        <v>677.1</v>
      </c>
      <c r="R3">
        <v>1</v>
      </c>
      <c r="S3">
        <v>-0.94</v>
      </c>
      <c r="T3">
        <v>1</v>
      </c>
      <c r="U3">
        <v>1.2</v>
      </c>
    </row>
    <row r="4" spans="1:21" x14ac:dyDescent="0.3">
      <c r="A4" s="2">
        <f t="shared" si="0"/>
        <v>15</v>
      </c>
      <c r="B4" s="7">
        <f t="shared" si="1"/>
        <v>2.1365305357811913E-2</v>
      </c>
      <c r="C4" s="1">
        <f t="shared" si="2"/>
        <v>-1.53</v>
      </c>
      <c r="F4" s="4"/>
      <c r="G4" s="6" t="s">
        <v>2</v>
      </c>
      <c r="I4" s="8">
        <f t="shared" si="3"/>
        <v>3.9916799999999995E-2</v>
      </c>
      <c r="J4" s="8">
        <f t="shared" si="4"/>
        <v>1.8682999999999998</v>
      </c>
      <c r="K4">
        <v>15</v>
      </c>
      <c r="L4">
        <v>1E-3</v>
      </c>
      <c r="M4">
        <v>0</v>
      </c>
      <c r="N4">
        <v>2</v>
      </c>
      <c r="O4">
        <v>14.256</v>
      </c>
      <c r="P4">
        <v>2</v>
      </c>
      <c r="Q4">
        <v>667.25</v>
      </c>
      <c r="R4">
        <v>2</v>
      </c>
      <c r="S4">
        <v>-0.93</v>
      </c>
      <c r="T4">
        <v>2</v>
      </c>
      <c r="U4">
        <v>0.6</v>
      </c>
    </row>
    <row r="5" spans="1:21" x14ac:dyDescent="0.3">
      <c r="A5" s="2">
        <f t="shared" si="0"/>
        <v>20</v>
      </c>
      <c r="B5" s="7">
        <f t="shared" si="1"/>
        <v>2.1178601071455524E-2</v>
      </c>
      <c r="C5" s="1">
        <f t="shared" si="2"/>
        <v>-2.4400000000000004</v>
      </c>
      <c r="F5" s="4"/>
      <c r="G5" s="1">
        <f>O2*2.319</f>
        <v>38.794550999999998</v>
      </c>
      <c r="H5" s="1" t="s">
        <v>3</v>
      </c>
      <c r="I5" s="8">
        <f t="shared" si="3"/>
        <v>3.9295200000000002E-2</v>
      </c>
      <c r="J5" s="8">
        <f t="shared" si="4"/>
        <v>1.8554199999999998</v>
      </c>
      <c r="K5">
        <v>20</v>
      </c>
      <c r="L5">
        <v>1E-3</v>
      </c>
      <c r="M5">
        <v>0</v>
      </c>
      <c r="N5">
        <v>3</v>
      </c>
      <c r="O5">
        <v>14.034000000000001</v>
      </c>
      <c r="P5">
        <v>3</v>
      </c>
      <c r="Q5">
        <v>662.65</v>
      </c>
      <c r="R5">
        <v>3</v>
      </c>
      <c r="S5">
        <v>-2.16</v>
      </c>
      <c r="T5">
        <v>3</v>
      </c>
      <c r="U5">
        <v>0.28000000000000003</v>
      </c>
    </row>
    <row r="6" spans="1:21" x14ac:dyDescent="0.3">
      <c r="A6" s="2">
        <f t="shared" si="0"/>
        <v>25</v>
      </c>
      <c r="B6" s="7">
        <f t="shared" si="1"/>
        <v>2.1375224955009001E-2</v>
      </c>
      <c r="C6" s="1">
        <f t="shared" si="2"/>
        <v>-3.26</v>
      </c>
      <c r="F6" s="4"/>
      <c r="G6" s="3"/>
      <c r="H6" s="3"/>
      <c r="I6" s="8">
        <f t="shared" si="3"/>
        <v>3.9908400000000004E-2</v>
      </c>
      <c r="J6" s="8">
        <f t="shared" si="4"/>
        <v>1.8670399999999998</v>
      </c>
      <c r="K6">
        <v>25</v>
      </c>
      <c r="L6">
        <v>1E-3</v>
      </c>
      <c r="M6">
        <v>0</v>
      </c>
      <c r="N6">
        <v>4</v>
      </c>
      <c r="O6">
        <v>14.253</v>
      </c>
      <c r="P6">
        <v>4</v>
      </c>
      <c r="Q6">
        <v>666.8</v>
      </c>
      <c r="R6">
        <v>4</v>
      </c>
      <c r="S6">
        <v>-2.73</v>
      </c>
      <c r="T6">
        <v>4</v>
      </c>
      <c r="U6">
        <v>0.53</v>
      </c>
    </row>
    <row r="7" spans="1:21" x14ac:dyDescent="0.3">
      <c r="A7" s="2">
        <f t="shared" si="0"/>
        <v>30</v>
      </c>
      <c r="B7" s="7">
        <f t="shared" si="1"/>
        <v>2.1648772430362638E-2</v>
      </c>
      <c r="C7" s="1">
        <f t="shared" si="2"/>
        <v>-4.41</v>
      </c>
      <c r="F7" s="4"/>
      <c r="G7" s="6" t="s">
        <v>5</v>
      </c>
      <c r="H7" s="3"/>
      <c r="I7" s="8">
        <f t="shared" si="3"/>
        <v>4.0367599999999997E-2</v>
      </c>
      <c r="J7" s="8">
        <f t="shared" si="4"/>
        <v>1.86466</v>
      </c>
      <c r="K7">
        <v>30</v>
      </c>
      <c r="L7">
        <v>1E-3</v>
      </c>
      <c r="M7">
        <v>0</v>
      </c>
      <c r="N7">
        <v>5</v>
      </c>
      <c r="O7">
        <v>14.417</v>
      </c>
      <c r="P7">
        <v>5</v>
      </c>
      <c r="Q7">
        <v>665.95</v>
      </c>
      <c r="R7">
        <v>5</v>
      </c>
      <c r="S7">
        <v>-4.46</v>
      </c>
      <c r="T7">
        <v>5</v>
      </c>
      <c r="U7">
        <v>-0.05</v>
      </c>
    </row>
    <row r="8" spans="1:21" x14ac:dyDescent="0.3">
      <c r="A8" s="2">
        <f t="shared" si="0"/>
        <v>35</v>
      </c>
      <c r="B8" s="7">
        <f t="shared" si="1"/>
        <v>2.1240356527600934E-2</v>
      </c>
      <c r="C8" s="1">
        <f t="shared" si="2"/>
        <v>-5.18</v>
      </c>
      <c r="G8" s="7">
        <v>0</v>
      </c>
      <c r="H8" s="3"/>
      <c r="I8" s="8">
        <f t="shared" si="3"/>
        <v>3.9701199999999999E-2</v>
      </c>
      <c r="J8" s="8">
        <f t="shared" si="4"/>
        <v>1.8691399999999996</v>
      </c>
      <c r="K8">
        <v>35</v>
      </c>
      <c r="L8">
        <v>1E-3</v>
      </c>
      <c r="M8">
        <v>0</v>
      </c>
      <c r="N8">
        <v>6</v>
      </c>
      <c r="O8">
        <v>14.179</v>
      </c>
      <c r="P8">
        <v>6</v>
      </c>
      <c r="Q8">
        <v>667.55</v>
      </c>
      <c r="R8">
        <v>6</v>
      </c>
      <c r="S8">
        <v>-5.01</v>
      </c>
      <c r="T8">
        <v>6</v>
      </c>
      <c r="U8">
        <v>0.17</v>
      </c>
    </row>
    <row r="9" spans="1:21" x14ac:dyDescent="0.3">
      <c r="A9" s="2">
        <f t="shared" si="0"/>
        <v>40</v>
      </c>
      <c r="B9" s="7">
        <f t="shared" si="1"/>
        <v>2.1321843387036344E-2</v>
      </c>
      <c r="C9" s="1">
        <f t="shared" si="2"/>
        <v>-6.0200000000000005</v>
      </c>
      <c r="H9" s="3"/>
      <c r="I9" s="8">
        <f t="shared" si="3"/>
        <v>3.9835599999999999E-2</v>
      </c>
      <c r="J9" s="8">
        <f t="shared" si="4"/>
        <v>1.8682999999999998</v>
      </c>
      <c r="K9">
        <v>40</v>
      </c>
      <c r="L9">
        <v>1E-3</v>
      </c>
      <c r="M9">
        <v>0</v>
      </c>
      <c r="N9">
        <v>7</v>
      </c>
      <c r="O9">
        <v>14.227</v>
      </c>
      <c r="P9">
        <v>7</v>
      </c>
      <c r="Q9">
        <v>667.25</v>
      </c>
      <c r="R9">
        <v>7</v>
      </c>
      <c r="S9">
        <v>-6.11</v>
      </c>
      <c r="T9">
        <v>7</v>
      </c>
      <c r="U9">
        <v>-0.09</v>
      </c>
    </row>
    <row r="10" spans="1:21" x14ac:dyDescent="0.3">
      <c r="A10" s="2">
        <f t="shared" si="0"/>
        <v>45</v>
      </c>
      <c r="B10" s="7">
        <f t="shared" si="1"/>
        <v>2.118976354384915E-2</v>
      </c>
      <c r="C10" s="1">
        <f t="shared" si="2"/>
        <v>-6.76</v>
      </c>
      <c r="I10" s="8">
        <f t="shared" si="3"/>
        <v>3.9645200000000005E-2</v>
      </c>
      <c r="J10" s="8">
        <f t="shared" si="4"/>
        <v>1.87096</v>
      </c>
      <c r="K10">
        <v>45</v>
      </c>
      <c r="L10">
        <v>1E-3</v>
      </c>
      <c r="M10">
        <v>0</v>
      </c>
      <c r="N10">
        <v>8</v>
      </c>
      <c r="O10">
        <v>14.159000000000001</v>
      </c>
      <c r="P10">
        <v>8</v>
      </c>
      <c r="Q10">
        <v>668.2</v>
      </c>
      <c r="R10">
        <v>8</v>
      </c>
      <c r="S10">
        <v>-6.88</v>
      </c>
      <c r="T10">
        <v>8</v>
      </c>
      <c r="U10">
        <v>-0.12</v>
      </c>
    </row>
    <row r="11" spans="1:21" x14ac:dyDescent="0.3">
      <c r="A11" s="2">
        <f t="shared" si="0"/>
        <v>51</v>
      </c>
      <c r="B11" s="7">
        <f t="shared" si="1"/>
        <v>2.1787265917602997E-2</v>
      </c>
      <c r="C11" s="1">
        <f t="shared" si="2"/>
        <v>-9.16</v>
      </c>
      <c r="I11" s="8">
        <f t="shared" si="3"/>
        <v>4.0720399999999997E-2</v>
      </c>
      <c r="J11" s="8">
        <f t="shared" si="4"/>
        <v>1.8689999999999998</v>
      </c>
      <c r="K11">
        <v>51</v>
      </c>
      <c r="L11">
        <v>1E-3</v>
      </c>
      <c r="M11">
        <v>0</v>
      </c>
      <c r="N11">
        <v>9</v>
      </c>
      <c r="O11">
        <v>14.542999999999999</v>
      </c>
      <c r="P11">
        <v>9</v>
      </c>
      <c r="Q11">
        <v>667.5</v>
      </c>
      <c r="R11">
        <v>9</v>
      </c>
      <c r="S11">
        <v>-9.32</v>
      </c>
      <c r="T11">
        <v>9</v>
      </c>
      <c r="U11">
        <v>-0.16</v>
      </c>
    </row>
    <row r="12" spans="1:21" x14ac:dyDescent="0.3">
      <c r="A12" s="2">
        <f t="shared" si="0"/>
        <v>55</v>
      </c>
      <c r="B12" s="7">
        <f t="shared" si="1"/>
        <v>2.0926953652317382E-2</v>
      </c>
      <c r="C12" s="1">
        <f t="shared" si="2"/>
        <v>-7.45</v>
      </c>
      <c r="I12" s="8">
        <f t="shared" si="3"/>
        <v>3.9065599999999999E-2</v>
      </c>
      <c r="J12" s="8">
        <f t="shared" si="4"/>
        <v>1.86676</v>
      </c>
      <c r="K12">
        <v>55</v>
      </c>
      <c r="L12">
        <v>1E-3</v>
      </c>
      <c r="M12">
        <v>0</v>
      </c>
      <c r="N12">
        <v>10</v>
      </c>
      <c r="O12">
        <v>13.952</v>
      </c>
      <c r="P12">
        <v>10</v>
      </c>
      <c r="Q12">
        <v>666.7</v>
      </c>
      <c r="R12">
        <v>10</v>
      </c>
      <c r="S12">
        <v>-7.53</v>
      </c>
      <c r="T12">
        <v>10</v>
      </c>
      <c r="U12">
        <v>-0.08</v>
      </c>
    </row>
    <row r="13" spans="1:21" x14ac:dyDescent="0.3">
      <c r="A13" s="5">
        <f t="shared" si="0"/>
        <v>61</v>
      </c>
      <c r="B13" s="7">
        <f t="shared" si="1"/>
        <v>2.1165777811162023E-2</v>
      </c>
      <c r="C13" s="1">
        <f t="shared" si="2"/>
        <v>-8.120000000000001</v>
      </c>
      <c r="I13" s="8">
        <f t="shared" si="3"/>
        <v>3.9449199999999997E-2</v>
      </c>
      <c r="J13" s="8">
        <f t="shared" si="4"/>
        <v>1.8638199999999998</v>
      </c>
      <c r="K13">
        <v>61</v>
      </c>
      <c r="L13">
        <v>1E-3</v>
      </c>
      <c r="M13">
        <v>0</v>
      </c>
      <c r="N13">
        <v>11</v>
      </c>
      <c r="O13">
        <v>14.089</v>
      </c>
      <c r="P13">
        <v>11</v>
      </c>
      <c r="Q13">
        <v>665.65</v>
      </c>
      <c r="R13">
        <v>11</v>
      </c>
      <c r="S13">
        <v>-8.39</v>
      </c>
      <c r="T13">
        <v>11</v>
      </c>
      <c r="U13">
        <v>-0.27</v>
      </c>
    </row>
    <row r="14" spans="1:21" x14ac:dyDescent="0.3">
      <c r="A14" s="5">
        <f t="shared" si="0"/>
        <v>65</v>
      </c>
      <c r="B14" s="7">
        <f t="shared" si="1"/>
        <v>2.1154394655858291E-2</v>
      </c>
      <c r="C14" s="1">
        <f t="shared" si="2"/>
        <v>-9.5</v>
      </c>
      <c r="I14" s="8">
        <f t="shared" si="3"/>
        <v>3.9457600000000002E-2</v>
      </c>
      <c r="J14" s="8">
        <f t="shared" si="4"/>
        <v>1.8652199999999999</v>
      </c>
      <c r="K14">
        <v>65</v>
      </c>
      <c r="L14">
        <v>1E-3</v>
      </c>
      <c r="M14">
        <v>0</v>
      </c>
      <c r="N14">
        <v>12</v>
      </c>
      <c r="O14">
        <v>14.092000000000001</v>
      </c>
      <c r="P14">
        <v>12</v>
      </c>
      <c r="Q14">
        <v>666.15</v>
      </c>
      <c r="R14">
        <v>12</v>
      </c>
      <c r="S14">
        <v>-9.67</v>
      </c>
      <c r="T14">
        <v>12</v>
      </c>
      <c r="U14">
        <v>-0.17</v>
      </c>
    </row>
    <row r="15" spans="1:21" x14ac:dyDescent="0.3">
      <c r="A15" s="5">
        <f t="shared" si="0"/>
        <v>71</v>
      </c>
      <c r="B15" s="7">
        <f t="shared" si="1"/>
        <v>2.0926397841403085E-2</v>
      </c>
      <c r="C15" s="1">
        <f t="shared" si="2"/>
        <v>-9.5400000000000009</v>
      </c>
      <c r="I15" s="8">
        <f t="shared" si="3"/>
        <v>3.9087999999999998E-2</v>
      </c>
      <c r="J15" s="8">
        <f t="shared" si="4"/>
        <v>1.86788</v>
      </c>
      <c r="K15">
        <v>71</v>
      </c>
      <c r="L15">
        <v>1E-3</v>
      </c>
      <c r="M15">
        <v>0</v>
      </c>
      <c r="N15">
        <v>13</v>
      </c>
      <c r="O15">
        <v>13.96</v>
      </c>
      <c r="P15">
        <v>13</v>
      </c>
      <c r="Q15">
        <v>667.1</v>
      </c>
      <c r="R15">
        <v>13</v>
      </c>
      <c r="S15">
        <v>-9.7100000000000009</v>
      </c>
      <c r="T15">
        <v>13</v>
      </c>
      <c r="U15">
        <v>-0.17</v>
      </c>
    </row>
    <row r="16" spans="1:21" x14ac:dyDescent="0.3">
      <c r="A16" s="5">
        <f t="shared" si="0"/>
        <v>75</v>
      </c>
      <c r="B16" s="7">
        <f t="shared" si="1"/>
        <v>2.0718993409227081E-2</v>
      </c>
      <c r="C16" s="1">
        <f t="shared" si="2"/>
        <v>-9.6399999999999988</v>
      </c>
      <c r="I16" s="8">
        <f t="shared" si="3"/>
        <v>3.8729599999999996E-2</v>
      </c>
      <c r="J16" s="8">
        <f t="shared" si="4"/>
        <v>1.8692800000000001</v>
      </c>
      <c r="K16">
        <v>75</v>
      </c>
      <c r="L16">
        <v>1E-3</v>
      </c>
      <c r="M16">
        <v>0</v>
      </c>
      <c r="N16">
        <v>14</v>
      </c>
      <c r="O16">
        <v>13.832000000000001</v>
      </c>
      <c r="P16">
        <v>14</v>
      </c>
      <c r="Q16">
        <v>667.6</v>
      </c>
      <c r="R16">
        <v>14</v>
      </c>
      <c r="S16">
        <v>-9.77</v>
      </c>
      <c r="T16">
        <v>14</v>
      </c>
      <c r="U16">
        <v>-0.13</v>
      </c>
    </row>
    <row r="17" spans="1:21" x14ac:dyDescent="0.3">
      <c r="A17" s="5">
        <f t="shared" si="0"/>
        <v>81</v>
      </c>
      <c r="B17" s="7">
        <f t="shared" si="1"/>
        <v>2.0668871185931161E-2</v>
      </c>
      <c r="C17" s="1">
        <f t="shared" si="2"/>
        <v>-10.81</v>
      </c>
      <c r="I17" s="8">
        <f t="shared" si="3"/>
        <v>3.8502799999999997E-2</v>
      </c>
      <c r="J17" s="8">
        <f t="shared" si="4"/>
        <v>1.8628399999999996</v>
      </c>
      <c r="K17">
        <v>81</v>
      </c>
      <c r="L17">
        <v>1E-3</v>
      </c>
      <c r="M17">
        <v>0</v>
      </c>
      <c r="N17">
        <v>15</v>
      </c>
      <c r="O17">
        <v>13.750999999999999</v>
      </c>
      <c r="P17">
        <v>15</v>
      </c>
      <c r="Q17">
        <v>665.3</v>
      </c>
      <c r="R17">
        <v>15</v>
      </c>
      <c r="S17">
        <v>-10.98</v>
      </c>
      <c r="T17">
        <v>15</v>
      </c>
      <c r="U17">
        <v>-0.17</v>
      </c>
    </row>
    <row r="18" spans="1:21" x14ac:dyDescent="0.3">
      <c r="A18" s="5">
        <f t="shared" si="0"/>
        <v>85</v>
      </c>
      <c r="B18" s="7">
        <f t="shared" si="1"/>
        <v>2.0639111844572802E-2</v>
      </c>
      <c r="C18" s="1">
        <f t="shared" si="2"/>
        <v>-11.21</v>
      </c>
      <c r="I18" s="8">
        <f t="shared" si="3"/>
        <v>3.8519599999999994E-2</v>
      </c>
      <c r="J18" s="8">
        <f t="shared" si="4"/>
        <v>1.8663399999999997</v>
      </c>
      <c r="K18">
        <v>85</v>
      </c>
      <c r="L18">
        <v>1E-3</v>
      </c>
      <c r="M18">
        <v>0</v>
      </c>
      <c r="N18">
        <v>16</v>
      </c>
      <c r="O18">
        <v>13.757</v>
      </c>
      <c r="P18">
        <v>16</v>
      </c>
      <c r="Q18">
        <v>666.55</v>
      </c>
      <c r="R18">
        <v>16</v>
      </c>
      <c r="S18">
        <v>-11.38</v>
      </c>
      <c r="T18">
        <v>16</v>
      </c>
      <c r="U18">
        <v>-0.17</v>
      </c>
    </row>
    <row r="19" spans="1:21" x14ac:dyDescent="0.3">
      <c r="A19" s="5">
        <f t="shared" si="0"/>
        <v>91</v>
      </c>
      <c r="B19" s="7">
        <f t="shared" si="1"/>
        <v>2.0429687499999998E-2</v>
      </c>
      <c r="C19" s="1">
        <f t="shared" si="2"/>
        <v>-12.010000000000002</v>
      </c>
      <c r="I19" s="8">
        <f t="shared" si="3"/>
        <v>3.8074399999999994E-2</v>
      </c>
      <c r="J19" s="8">
        <f t="shared" si="4"/>
        <v>1.8636799999999998</v>
      </c>
      <c r="K19">
        <v>91</v>
      </c>
      <c r="L19">
        <v>1E-3</v>
      </c>
      <c r="M19">
        <v>0</v>
      </c>
      <c r="N19">
        <v>17</v>
      </c>
      <c r="O19">
        <v>13.598000000000001</v>
      </c>
      <c r="P19">
        <v>17</v>
      </c>
      <c r="Q19">
        <v>665.6</v>
      </c>
      <c r="R19">
        <v>17</v>
      </c>
      <c r="S19">
        <v>-12.38</v>
      </c>
      <c r="T19">
        <v>17</v>
      </c>
      <c r="U19">
        <v>-0.37</v>
      </c>
    </row>
    <row r="20" spans="1:21" x14ac:dyDescent="0.3">
      <c r="A20" s="5">
        <f t="shared" si="0"/>
        <v>95</v>
      </c>
      <c r="B20" s="7">
        <f t="shared" si="1"/>
        <v>2.0456450164621366E-2</v>
      </c>
      <c r="C20" s="1">
        <f t="shared" si="2"/>
        <v>-13.28</v>
      </c>
      <c r="I20" s="8">
        <f t="shared" si="3"/>
        <v>3.8273199999999993E-2</v>
      </c>
      <c r="J20" s="8">
        <f t="shared" si="4"/>
        <v>1.87096</v>
      </c>
      <c r="K20">
        <v>95</v>
      </c>
      <c r="L20">
        <v>1E-3</v>
      </c>
      <c r="M20">
        <v>0</v>
      </c>
      <c r="N20">
        <v>18</v>
      </c>
      <c r="O20">
        <v>13.669</v>
      </c>
      <c r="P20">
        <v>18</v>
      </c>
      <c r="Q20">
        <v>668.2</v>
      </c>
      <c r="R20">
        <v>18</v>
      </c>
      <c r="S20">
        <v>-13.52</v>
      </c>
      <c r="T20">
        <v>18</v>
      </c>
      <c r="U20">
        <v>-0.24</v>
      </c>
    </row>
    <row r="21" spans="1:21" x14ac:dyDescent="0.3">
      <c r="A21" s="5">
        <f t="shared" si="0"/>
        <v>101</v>
      </c>
      <c r="B21" s="7">
        <f t="shared" si="1"/>
        <v>2.0574599072736944E-2</v>
      </c>
      <c r="C21" s="1">
        <f t="shared" si="2"/>
        <v>-13.379999999999999</v>
      </c>
      <c r="I21" s="8">
        <f t="shared" si="3"/>
        <v>3.7897999999999994E-2</v>
      </c>
      <c r="J21" s="8">
        <f t="shared" si="4"/>
        <v>1.84198</v>
      </c>
      <c r="K21">
        <v>101</v>
      </c>
      <c r="L21">
        <v>1E-3</v>
      </c>
      <c r="M21">
        <v>0</v>
      </c>
      <c r="N21">
        <v>19</v>
      </c>
      <c r="O21">
        <v>13.535</v>
      </c>
      <c r="P21">
        <v>19</v>
      </c>
      <c r="Q21">
        <v>657.85</v>
      </c>
      <c r="R21">
        <v>19</v>
      </c>
      <c r="S21">
        <v>-13.84</v>
      </c>
      <c r="T21">
        <v>19</v>
      </c>
      <c r="U21">
        <v>-0.46</v>
      </c>
    </row>
    <row r="22" spans="1:21" x14ac:dyDescent="0.3">
      <c r="A22" s="5">
        <f t="shared" si="0"/>
        <v>105</v>
      </c>
      <c r="B22" s="7">
        <f t="shared" si="1"/>
        <v>2.0149970005998798E-2</v>
      </c>
      <c r="C22" s="1">
        <f t="shared" si="2"/>
        <v>-13.489999999999998</v>
      </c>
      <c r="I22" s="8">
        <f t="shared" si="3"/>
        <v>3.7620799999999996E-2</v>
      </c>
      <c r="J22" s="8">
        <f t="shared" si="4"/>
        <v>1.8670399999999998</v>
      </c>
      <c r="K22">
        <v>105</v>
      </c>
      <c r="L22">
        <v>1E-3</v>
      </c>
      <c r="M22">
        <v>0</v>
      </c>
      <c r="N22">
        <v>20</v>
      </c>
      <c r="O22">
        <v>13.436</v>
      </c>
      <c r="P22">
        <v>20</v>
      </c>
      <c r="Q22">
        <v>666.8</v>
      </c>
      <c r="R22">
        <v>20</v>
      </c>
      <c r="S22">
        <v>-13.7</v>
      </c>
      <c r="T22">
        <v>20</v>
      </c>
      <c r="U22">
        <v>-0.21</v>
      </c>
    </row>
    <row r="23" spans="1:21" x14ac:dyDescent="0.3">
      <c r="A23" s="5">
        <f t="shared" si="0"/>
        <v>110</v>
      </c>
      <c r="B23" s="7">
        <f t="shared" si="1"/>
        <v>2.010054021608643E-2</v>
      </c>
      <c r="C23" s="1">
        <f t="shared" si="2"/>
        <v>-14.64</v>
      </c>
      <c r="I23" s="8">
        <f t="shared" si="3"/>
        <v>3.7505999999999991E-2</v>
      </c>
      <c r="J23" s="8">
        <f t="shared" si="4"/>
        <v>1.8659199999999998</v>
      </c>
      <c r="K23">
        <v>110</v>
      </c>
      <c r="L23">
        <v>1E-3</v>
      </c>
      <c r="M23">
        <v>0</v>
      </c>
      <c r="N23">
        <v>21</v>
      </c>
      <c r="O23">
        <v>13.395</v>
      </c>
      <c r="P23">
        <v>21</v>
      </c>
      <c r="Q23">
        <v>666.4</v>
      </c>
      <c r="R23">
        <v>21</v>
      </c>
      <c r="S23">
        <v>-14.64</v>
      </c>
      <c r="T23">
        <v>21</v>
      </c>
      <c r="U23">
        <v>0</v>
      </c>
    </row>
    <row r="24" spans="1:21" x14ac:dyDescent="0.3">
      <c r="A24" s="5">
        <f t="shared" si="0"/>
        <v>115</v>
      </c>
      <c r="B24" s="7">
        <f t="shared" si="1"/>
        <v>1.9897974493623408E-2</v>
      </c>
      <c r="C24" s="1">
        <f t="shared" si="2"/>
        <v>-15.03</v>
      </c>
      <c r="I24" s="8">
        <f t="shared" si="3"/>
        <v>3.7133600000000003E-2</v>
      </c>
      <c r="J24" s="8">
        <f t="shared" si="4"/>
        <v>1.8661999999999999</v>
      </c>
      <c r="K24">
        <v>115</v>
      </c>
      <c r="L24">
        <v>1E-3</v>
      </c>
      <c r="M24">
        <v>0</v>
      </c>
      <c r="N24">
        <v>22</v>
      </c>
      <c r="O24">
        <v>13.262</v>
      </c>
      <c r="P24">
        <v>22</v>
      </c>
      <c r="Q24">
        <v>666.5</v>
      </c>
      <c r="R24">
        <v>22</v>
      </c>
      <c r="S24">
        <v>-15.24</v>
      </c>
      <c r="T24">
        <v>22</v>
      </c>
      <c r="U24">
        <v>-0.21</v>
      </c>
    </row>
    <row r="25" spans="1:21" x14ac:dyDescent="0.3">
      <c r="A25" s="5">
        <f t="shared" si="0"/>
        <v>121</v>
      </c>
      <c r="B25" s="7">
        <f t="shared" si="1"/>
        <v>1.9668715335032227E-2</v>
      </c>
      <c r="C25" s="1">
        <f t="shared" si="2"/>
        <v>-16.419999999999998</v>
      </c>
      <c r="I25" s="8">
        <f t="shared" si="3"/>
        <v>3.6738799999999995E-2</v>
      </c>
      <c r="J25" s="8">
        <f t="shared" si="4"/>
        <v>1.86788</v>
      </c>
      <c r="K25">
        <v>121</v>
      </c>
      <c r="L25">
        <v>1E-3</v>
      </c>
      <c r="M25">
        <v>0</v>
      </c>
      <c r="N25">
        <v>23</v>
      </c>
      <c r="O25">
        <v>13.121</v>
      </c>
      <c r="P25">
        <v>23</v>
      </c>
      <c r="Q25">
        <v>667.1</v>
      </c>
      <c r="R25">
        <v>23</v>
      </c>
      <c r="S25">
        <v>-16.54</v>
      </c>
      <c r="T25">
        <v>23</v>
      </c>
      <c r="U25">
        <v>-0.12</v>
      </c>
    </row>
    <row r="26" spans="1:21" x14ac:dyDescent="0.3">
      <c r="A26" s="5">
        <f t="shared" si="0"/>
        <v>125</v>
      </c>
      <c r="B26" s="7">
        <f t="shared" si="1"/>
        <v>1.9998503554059108E-2</v>
      </c>
      <c r="C26" s="1">
        <f t="shared" si="2"/>
        <v>-16.18</v>
      </c>
      <c r="I26" s="8">
        <f t="shared" si="3"/>
        <v>3.74192E-2</v>
      </c>
      <c r="J26" s="8">
        <f t="shared" si="4"/>
        <v>1.8711</v>
      </c>
      <c r="K26">
        <v>125</v>
      </c>
      <c r="L26">
        <v>1E-3</v>
      </c>
      <c r="M26">
        <v>0</v>
      </c>
      <c r="N26">
        <v>24</v>
      </c>
      <c r="O26">
        <v>13.364000000000001</v>
      </c>
      <c r="P26">
        <v>24</v>
      </c>
      <c r="Q26">
        <v>668.25</v>
      </c>
      <c r="R26">
        <v>24</v>
      </c>
      <c r="S26">
        <v>-16.239999999999998</v>
      </c>
      <c r="T26">
        <v>24</v>
      </c>
      <c r="U26">
        <v>-0.06</v>
      </c>
    </row>
    <row r="27" spans="1:21" x14ac:dyDescent="0.3">
      <c r="A27" s="5">
        <f t="shared" si="0"/>
        <v>131</v>
      </c>
      <c r="B27" s="7">
        <f t="shared" si="1"/>
        <v>1.9935691318327974E-2</v>
      </c>
      <c r="C27" s="1">
        <f t="shared" si="2"/>
        <v>-16.419999999999998</v>
      </c>
      <c r="I27" s="8">
        <f t="shared" si="3"/>
        <v>3.7323999999999996E-2</v>
      </c>
      <c r="J27" s="8">
        <f t="shared" si="4"/>
        <v>1.8722199999999998</v>
      </c>
      <c r="K27">
        <v>131</v>
      </c>
      <c r="L27">
        <v>1E-3</v>
      </c>
      <c r="M27">
        <v>0</v>
      </c>
      <c r="N27">
        <v>25</v>
      </c>
      <c r="O27">
        <v>13.33</v>
      </c>
      <c r="P27">
        <v>25</v>
      </c>
      <c r="Q27">
        <v>668.65</v>
      </c>
      <c r="R27">
        <v>25</v>
      </c>
      <c r="S27">
        <v>-16.68</v>
      </c>
      <c r="T27">
        <v>25</v>
      </c>
      <c r="U27">
        <v>-0.26</v>
      </c>
    </row>
    <row r="28" spans="1:21" x14ac:dyDescent="0.3">
      <c r="A28" s="5">
        <f t="shared" si="0"/>
        <v>135</v>
      </c>
      <c r="B28" s="7">
        <f t="shared" si="1"/>
        <v>1.9361113189197279E-2</v>
      </c>
      <c r="C28" s="1">
        <f t="shared" si="2"/>
        <v>-16.399999999999999</v>
      </c>
      <c r="I28" s="8">
        <f t="shared" si="3"/>
        <v>3.6232E-2</v>
      </c>
      <c r="J28" s="8">
        <f t="shared" si="4"/>
        <v>1.8713799999999998</v>
      </c>
      <c r="K28">
        <v>135</v>
      </c>
      <c r="L28">
        <v>1E-3</v>
      </c>
      <c r="M28">
        <v>0</v>
      </c>
      <c r="N28">
        <v>26</v>
      </c>
      <c r="O28">
        <v>12.94</v>
      </c>
      <c r="P28">
        <v>26</v>
      </c>
      <c r="Q28">
        <v>668.35</v>
      </c>
      <c r="R28">
        <v>26</v>
      </c>
      <c r="S28">
        <v>-16.61</v>
      </c>
      <c r="T28">
        <v>26</v>
      </c>
      <c r="U28">
        <v>-0.21</v>
      </c>
    </row>
    <row r="29" spans="1:21" x14ac:dyDescent="0.3">
      <c r="A29" s="5">
        <f t="shared" si="0"/>
        <v>141</v>
      </c>
      <c r="B29" s="7">
        <f t="shared" si="1"/>
        <v>1.9479877089110396E-2</v>
      </c>
      <c r="C29" s="1">
        <f t="shared" si="2"/>
        <v>-16.97</v>
      </c>
      <c r="I29" s="8">
        <f t="shared" si="3"/>
        <v>3.6388799999999999E-2</v>
      </c>
      <c r="J29" s="8">
        <f t="shared" si="4"/>
        <v>1.8680199999999998</v>
      </c>
      <c r="K29">
        <v>141</v>
      </c>
      <c r="L29">
        <v>1E-3</v>
      </c>
      <c r="M29">
        <v>0</v>
      </c>
      <c r="N29">
        <v>27</v>
      </c>
      <c r="O29">
        <v>12.996</v>
      </c>
      <c r="P29">
        <v>27</v>
      </c>
      <c r="Q29">
        <v>667.15</v>
      </c>
      <c r="R29">
        <v>27</v>
      </c>
      <c r="S29">
        <v>-17.07</v>
      </c>
      <c r="T29">
        <v>27</v>
      </c>
      <c r="U29">
        <v>-0.1</v>
      </c>
    </row>
    <row r="30" spans="1:21" x14ac:dyDescent="0.3">
      <c r="A30" s="5">
        <f t="shared" si="0"/>
        <v>145</v>
      </c>
      <c r="B30" s="7">
        <f t="shared" si="1"/>
        <v>1.9083077384073711E-2</v>
      </c>
      <c r="C30" s="1">
        <f t="shared" si="2"/>
        <v>-18.059999999999999</v>
      </c>
      <c r="I30" s="8">
        <f t="shared" si="3"/>
        <v>3.5663599999999997E-2</v>
      </c>
      <c r="J30" s="8">
        <f t="shared" si="4"/>
        <v>1.86886</v>
      </c>
      <c r="K30">
        <v>145</v>
      </c>
      <c r="L30">
        <v>1E-3</v>
      </c>
      <c r="M30">
        <v>0</v>
      </c>
      <c r="N30">
        <v>28</v>
      </c>
      <c r="O30">
        <v>12.737</v>
      </c>
      <c r="P30">
        <v>28</v>
      </c>
      <c r="Q30">
        <v>667.45</v>
      </c>
      <c r="R30">
        <v>28</v>
      </c>
      <c r="S30">
        <v>-18.36</v>
      </c>
      <c r="T30">
        <v>28</v>
      </c>
      <c r="U30">
        <v>-0.3</v>
      </c>
    </row>
    <row r="31" spans="1:21" x14ac:dyDescent="0.3">
      <c r="A31" s="5">
        <f t="shared" si="0"/>
        <v>151</v>
      </c>
      <c r="B31" s="7">
        <f t="shared" si="1"/>
        <v>1.9240620085374072E-2</v>
      </c>
      <c r="C31" s="1">
        <f t="shared" si="2"/>
        <v>-19.809999999999999</v>
      </c>
      <c r="I31" s="8">
        <f t="shared" si="3"/>
        <v>3.5968799999999995E-2</v>
      </c>
      <c r="J31" s="8">
        <f t="shared" si="4"/>
        <v>1.8694199999999999</v>
      </c>
      <c r="K31">
        <v>151</v>
      </c>
      <c r="L31">
        <v>1E-3</v>
      </c>
      <c r="M31">
        <v>0</v>
      </c>
      <c r="N31">
        <v>29</v>
      </c>
      <c r="O31">
        <v>12.846</v>
      </c>
      <c r="P31">
        <v>29</v>
      </c>
      <c r="Q31">
        <v>667.65</v>
      </c>
      <c r="R31">
        <v>29</v>
      </c>
      <c r="S31">
        <v>-20.07</v>
      </c>
      <c r="T31">
        <v>29</v>
      </c>
      <c r="U31">
        <v>-0.26</v>
      </c>
    </row>
    <row r="32" spans="1:21" x14ac:dyDescent="0.3">
      <c r="A32" s="5">
        <f t="shared" si="0"/>
        <v>155</v>
      </c>
      <c r="B32" s="7">
        <f t="shared" si="1"/>
        <v>1.9181295286471955E-2</v>
      </c>
      <c r="C32" s="1">
        <f t="shared" si="2"/>
        <v>-19.810000000000002</v>
      </c>
      <c r="I32" s="8">
        <f t="shared" si="3"/>
        <v>3.5949200000000001E-2</v>
      </c>
      <c r="J32" s="8">
        <f t="shared" si="4"/>
        <v>1.8741799999999997</v>
      </c>
      <c r="K32">
        <v>155</v>
      </c>
      <c r="L32">
        <v>1E-3</v>
      </c>
      <c r="M32">
        <v>0</v>
      </c>
      <c r="N32">
        <v>30</v>
      </c>
      <c r="O32">
        <v>12.839</v>
      </c>
      <c r="P32">
        <v>30</v>
      </c>
      <c r="Q32">
        <v>669.35</v>
      </c>
      <c r="R32">
        <v>30</v>
      </c>
      <c r="S32">
        <v>-20.12</v>
      </c>
      <c r="T32">
        <v>30</v>
      </c>
      <c r="U32">
        <v>-0.31</v>
      </c>
    </row>
    <row r="33" spans="1:21" x14ac:dyDescent="0.3">
      <c r="A33" s="5">
        <f t="shared" si="0"/>
        <v>161</v>
      </c>
      <c r="B33" s="7">
        <f t="shared" si="1"/>
        <v>1.917288742908331E-2</v>
      </c>
      <c r="C33" s="1">
        <f t="shared" si="2"/>
        <v>-20.16</v>
      </c>
      <c r="I33" s="8">
        <f t="shared" si="3"/>
        <v>3.5957599999999999E-2</v>
      </c>
      <c r="J33" s="8">
        <f t="shared" si="4"/>
        <v>1.8754399999999998</v>
      </c>
      <c r="K33">
        <v>161</v>
      </c>
      <c r="L33">
        <v>1E-3</v>
      </c>
      <c r="M33">
        <v>0</v>
      </c>
      <c r="N33">
        <v>31</v>
      </c>
      <c r="O33">
        <v>12.842000000000001</v>
      </c>
      <c r="P33">
        <v>31</v>
      </c>
      <c r="Q33">
        <v>669.8</v>
      </c>
      <c r="R33">
        <v>31</v>
      </c>
      <c r="S33">
        <v>-20.32</v>
      </c>
      <c r="T33">
        <v>31</v>
      </c>
      <c r="U33">
        <v>-0.16</v>
      </c>
    </row>
    <row r="34" spans="1:21" x14ac:dyDescent="0.3">
      <c r="A34" s="5">
        <f t="shared" si="0"/>
        <v>165</v>
      </c>
      <c r="B34" s="7">
        <f t="shared" ref="B34:B66" si="5">I34/J34</f>
        <v>1.8897036815324755E-2</v>
      </c>
      <c r="C34" s="1">
        <f t="shared" ref="C34:C66" si="6">S34-U34</f>
        <v>-19.91</v>
      </c>
      <c r="I34" s="8">
        <f t="shared" si="3"/>
        <v>3.5355600000000001E-2</v>
      </c>
      <c r="J34" s="8">
        <f t="shared" si="4"/>
        <v>1.87096</v>
      </c>
      <c r="K34">
        <v>165</v>
      </c>
      <c r="L34">
        <v>1E-3</v>
      </c>
      <c r="M34">
        <v>0</v>
      </c>
      <c r="N34">
        <v>32</v>
      </c>
      <c r="O34">
        <v>12.627000000000001</v>
      </c>
      <c r="P34">
        <v>32</v>
      </c>
      <c r="Q34">
        <v>668.2</v>
      </c>
      <c r="R34">
        <v>32</v>
      </c>
      <c r="S34">
        <v>-20.12</v>
      </c>
      <c r="T34">
        <v>32</v>
      </c>
      <c r="U34">
        <v>-0.21</v>
      </c>
    </row>
    <row r="35" spans="1:21" x14ac:dyDescent="0.3">
      <c r="A35" s="5">
        <f t="shared" si="0"/>
        <v>171</v>
      </c>
      <c r="B35" s="7">
        <f t="shared" si="5"/>
        <v>1.8559461480927446E-2</v>
      </c>
      <c r="C35" s="1">
        <f t="shared" si="6"/>
        <v>-21.169999999999998</v>
      </c>
      <c r="I35" s="8">
        <f t="shared" si="3"/>
        <v>3.4739599999999995E-2</v>
      </c>
      <c r="J35" s="8">
        <f t="shared" si="4"/>
        <v>1.8717999999999999</v>
      </c>
      <c r="K35">
        <v>171</v>
      </c>
      <c r="L35">
        <v>1E-3</v>
      </c>
      <c r="M35">
        <v>0</v>
      </c>
      <c r="N35">
        <v>33</v>
      </c>
      <c r="O35">
        <v>12.407</v>
      </c>
      <c r="P35">
        <v>33</v>
      </c>
      <c r="Q35">
        <v>668.5</v>
      </c>
      <c r="R35">
        <v>33</v>
      </c>
      <c r="S35">
        <v>-21.43</v>
      </c>
      <c r="T35">
        <v>33</v>
      </c>
      <c r="U35">
        <v>-0.26</v>
      </c>
    </row>
    <row r="36" spans="1:21" x14ac:dyDescent="0.3">
      <c r="A36" s="5">
        <f t="shared" si="0"/>
        <v>175</v>
      </c>
      <c r="B36" s="7">
        <f t="shared" si="5"/>
        <v>1.8407476635514019E-2</v>
      </c>
      <c r="C36" s="1">
        <f t="shared" si="6"/>
        <v>-20.89</v>
      </c>
      <c r="I36" s="8">
        <f t="shared" si="3"/>
        <v>3.4467999999999999E-2</v>
      </c>
      <c r="J36" s="8">
        <f t="shared" si="4"/>
        <v>1.8724999999999998</v>
      </c>
      <c r="K36">
        <v>175</v>
      </c>
      <c r="L36">
        <v>1E-3</v>
      </c>
      <c r="M36">
        <v>0</v>
      </c>
      <c r="N36">
        <v>34</v>
      </c>
      <c r="O36">
        <v>12.31</v>
      </c>
      <c r="P36">
        <v>34</v>
      </c>
      <c r="Q36">
        <v>668.75</v>
      </c>
      <c r="R36">
        <v>34</v>
      </c>
      <c r="S36">
        <v>-21.04</v>
      </c>
      <c r="T36">
        <v>34</v>
      </c>
      <c r="U36">
        <v>-0.15</v>
      </c>
    </row>
    <row r="37" spans="1:21" x14ac:dyDescent="0.3">
      <c r="A37" s="5">
        <f t="shared" si="0"/>
        <v>201</v>
      </c>
      <c r="B37" s="7">
        <f t="shared" si="5"/>
        <v>1.7637256360660616E-2</v>
      </c>
      <c r="C37" s="1">
        <f t="shared" si="6"/>
        <v>-22.93</v>
      </c>
      <c r="I37" s="8">
        <f t="shared" si="3"/>
        <v>3.3191199999999997E-2</v>
      </c>
      <c r="J37" s="8">
        <f t="shared" si="4"/>
        <v>1.8818799999999998</v>
      </c>
      <c r="K37">
        <v>201</v>
      </c>
      <c r="L37">
        <v>1E-3</v>
      </c>
      <c r="M37">
        <v>0</v>
      </c>
      <c r="N37">
        <v>35</v>
      </c>
      <c r="O37">
        <v>11.853999999999999</v>
      </c>
      <c r="P37">
        <v>35</v>
      </c>
      <c r="Q37">
        <v>672.1</v>
      </c>
      <c r="R37">
        <v>35</v>
      </c>
      <c r="S37">
        <v>-22.86</v>
      </c>
      <c r="T37">
        <v>35</v>
      </c>
      <c r="U37">
        <v>7.0000000000000007E-2</v>
      </c>
    </row>
    <row r="38" spans="1:21" x14ac:dyDescent="0.3">
      <c r="A38" s="5">
        <f t="shared" si="0"/>
        <v>225</v>
      </c>
      <c r="B38" s="7">
        <f t="shared" si="5"/>
        <v>1.7246312025033527E-2</v>
      </c>
      <c r="C38" s="1">
        <f t="shared" si="6"/>
        <v>-24.490000000000002</v>
      </c>
      <c r="I38" s="8">
        <f t="shared" si="3"/>
        <v>3.2407199999999997E-2</v>
      </c>
      <c r="J38" s="8">
        <f t="shared" si="4"/>
        <v>1.8790799999999999</v>
      </c>
      <c r="K38">
        <v>225</v>
      </c>
      <c r="L38">
        <v>1E-3</v>
      </c>
      <c r="M38">
        <v>0</v>
      </c>
      <c r="N38">
        <v>36</v>
      </c>
      <c r="O38">
        <v>11.574</v>
      </c>
      <c r="P38">
        <v>36</v>
      </c>
      <c r="Q38">
        <v>671.1</v>
      </c>
      <c r="R38">
        <v>36</v>
      </c>
      <c r="S38">
        <v>-24.62</v>
      </c>
      <c r="T38">
        <v>36</v>
      </c>
      <c r="U38">
        <v>-0.13</v>
      </c>
    </row>
    <row r="39" spans="1:21" x14ac:dyDescent="0.3">
      <c r="A39" s="5">
        <f t="shared" si="0"/>
        <v>251</v>
      </c>
      <c r="B39" s="7">
        <f t="shared" si="5"/>
        <v>1.665078183172003E-2</v>
      </c>
      <c r="C39" s="1">
        <f t="shared" si="6"/>
        <v>-25.39</v>
      </c>
      <c r="I39" s="8">
        <f t="shared" si="3"/>
        <v>3.1306799999999996E-2</v>
      </c>
      <c r="J39" s="8">
        <f t="shared" si="4"/>
        <v>1.8801999999999999</v>
      </c>
      <c r="K39">
        <v>251</v>
      </c>
      <c r="L39">
        <v>1E-3</v>
      </c>
      <c r="M39">
        <v>0</v>
      </c>
      <c r="N39">
        <v>37</v>
      </c>
      <c r="O39">
        <v>11.180999999999999</v>
      </c>
      <c r="P39">
        <v>37</v>
      </c>
      <c r="Q39">
        <v>671.5</v>
      </c>
      <c r="R39">
        <v>37</v>
      </c>
      <c r="S39">
        <v>-25.6</v>
      </c>
      <c r="T39">
        <v>37</v>
      </c>
      <c r="U39">
        <v>-0.21</v>
      </c>
    </row>
    <row r="40" spans="1:21" x14ac:dyDescent="0.3">
      <c r="A40" s="5">
        <f t="shared" si="0"/>
        <v>275</v>
      </c>
      <c r="B40" s="7">
        <f t="shared" si="5"/>
        <v>1.5748160261651677E-2</v>
      </c>
      <c r="C40" s="1">
        <f t="shared" si="6"/>
        <v>-27.599999999999998</v>
      </c>
      <c r="I40" s="8">
        <f t="shared" si="3"/>
        <v>2.96604E-2</v>
      </c>
      <c r="J40" s="8">
        <f t="shared" si="4"/>
        <v>1.8834199999999999</v>
      </c>
      <c r="K40">
        <v>275</v>
      </c>
      <c r="L40">
        <v>1E-3</v>
      </c>
      <c r="M40">
        <v>0</v>
      </c>
      <c r="N40">
        <v>38</v>
      </c>
      <c r="O40">
        <v>10.593</v>
      </c>
      <c r="P40">
        <v>38</v>
      </c>
      <c r="Q40">
        <v>672.65</v>
      </c>
      <c r="R40">
        <v>38</v>
      </c>
      <c r="S40">
        <v>-27.7</v>
      </c>
      <c r="T40">
        <v>38</v>
      </c>
      <c r="U40">
        <v>-0.1</v>
      </c>
    </row>
    <row r="41" spans="1:21" x14ac:dyDescent="0.3">
      <c r="A41" s="5">
        <f t="shared" si="0"/>
        <v>301</v>
      </c>
      <c r="B41" s="7">
        <f t="shared" si="5"/>
        <v>1.5175640549572966E-2</v>
      </c>
      <c r="C41" s="1">
        <f t="shared" si="6"/>
        <v>-29.03</v>
      </c>
      <c r="I41" s="8">
        <f t="shared" si="3"/>
        <v>2.8607599999999997E-2</v>
      </c>
      <c r="J41" s="8">
        <f t="shared" si="4"/>
        <v>1.8851</v>
      </c>
      <c r="K41">
        <v>301</v>
      </c>
      <c r="L41">
        <v>1E-3</v>
      </c>
      <c r="M41">
        <v>0</v>
      </c>
      <c r="N41">
        <v>39</v>
      </c>
      <c r="O41">
        <v>10.217000000000001</v>
      </c>
      <c r="P41">
        <v>39</v>
      </c>
      <c r="Q41">
        <v>673.25</v>
      </c>
      <c r="R41">
        <v>39</v>
      </c>
      <c r="S41">
        <v>-29.26</v>
      </c>
      <c r="T41">
        <v>39</v>
      </c>
      <c r="U41">
        <v>-0.23</v>
      </c>
    </row>
    <row r="42" spans="1:21" x14ac:dyDescent="0.3">
      <c r="A42" s="5">
        <f t="shared" si="0"/>
        <v>325</v>
      </c>
      <c r="B42" s="7">
        <f t="shared" si="5"/>
        <v>1.4797397219757469E-2</v>
      </c>
      <c r="C42" s="1">
        <f t="shared" si="6"/>
        <v>-30.05</v>
      </c>
      <c r="I42" s="8">
        <f t="shared" si="3"/>
        <v>2.8016800000000001E-2</v>
      </c>
      <c r="J42" s="8">
        <f t="shared" si="4"/>
        <v>1.8933599999999999</v>
      </c>
      <c r="K42">
        <v>325</v>
      </c>
      <c r="L42">
        <v>1E-3</v>
      </c>
      <c r="M42">
        <v>0</v>
      </c>
      <c r="N42">
        <v>40</v>
      </c>
      <c r="O42">
        <v>10.006</v>
      </c>
      <c r="P42">
        <v>40</v>
      </c>
      <c r="Q42">
        <v>676.2</v>
      </c>
      <c r="R42">
        <v>40</v>
      </c>
      <c r="S42">
        <v>-30.26</v>
      </c>
      <c r="T42">
        <v>40</v>
      </c>
      <c r="U42">
        <v>-0.21</v>
      </c>
    </row>
    <row r="43" spans="1:21" x14ac:dyDescent="0.3">
      <c r="A43" s="5">
        <f t="shared" si="0"/>
        <v>351</v>
      </c>
      <c r="B43" s="7">
        <f t="shared" si="5"/>
        <v>1.4169369103773586E-2</v>
      </c>
      <c r="C43" s="1">
        <f t="shared" si="6"/>
        <v>-30.22</v>
      </c>
      <c r="I43" s="8">
        <f t="shared" si="3"/>
        <v>2.6914999999999998E-2</v>
      </c>
      <c r="J43" s="8">
        <f t="shared" si="4"/>
        <v>1.8995199999999997</v>
      </c>
      <c r="K43">
        <v>351</v>
      </c>
      <c r="L43">
        <v>1E-3</v>
      </c>
      <c r="M43">
        <v>0</v>
      </c>
      <c r="N43">
        <v>41</v>
      </c>
      <c r="O43">
        <v>9.6125000000000007</v>
      </c>
      <c r="P43">
        <v>41</v>
      </c>
      <c r="Q43">
        <v>678.4</v>
      </c>
      <c r="R43">
        <v>41</v>
      </c>
      <c r="S43">
        <v>-30.49</v>
      </c>
      <c r="T43">
        <v>41</v>
      </c>
      <c r="U43">
        <v>-0.27</v>
      </c>
    </row>
    <row r="44" spans="1:21" x14ac:dyDescent="0.3">
      <c r="A44" s="5">
        <f t="shared" si="0"/>
        <v>375</v>
      </c>
      <c r="B44" s="7">
        <f t="shared" si="5"/>
        <v>1.3749815715759988E-2</v>
      </c>
      <c r="C44" s="1">
        <f t="shared" si="6"/>
        <v>-30.18</v>
      </c>
      <c r="G44" s="6" t="s">
        <v>16</v>
      </c>
      <c r="I44" s="8">
        <f t="shared" si="3"/>
        <v>2.6114199999999997E-2</v>
      </c>
      <c r="J44" s="8">
        <f t="shared" si="4"/>
        <v>1.8992399999999998</v>
      </c>
      <c r="K44">
        <v>375</v>
      </c>
      <c r="L44">
        <v>1E-3</v>
      </c>
      <c r="M44">
        <v>0</v>
      </c>
      <c r="N44">
        <v>42</v>
      </c>
      <c r="O44">
        <v>9.3264999999999993</v>
      </c>
      <c r="P44">
        <v>42</v>
      </c>
      <c r="Q44">
        <v>678.3</v>
      </c>
      <c r="R44">
        <v>42</v>
      </c>
      <c r="S44">
        <v>-30.71</v>
      </c>
      <c r="T44">
        <v>42</v>
      </c>
      <c r="U44">
        <v>-0.53</v>
      </c>
    </row>
    <row r="45" spans="1:21" x14ac:dyDescent="0.3">
      <c r="A45" s="5">
        <f t="shared" si="0"/>
        <v>401</v>
      </c>
      <c r="B45" s="7">
        <f t="shared" si="5"/>
        <v>1.3291409238011183E-2</v>
      </c>
      <c r="C45" s="1">
        <f t="shared" si="6"/>
        <v>-29.17</v>
      </c>
      <c r="G45" s="2">
        <v>60</v>
      </c>
      <c r="I45" s="8">
        <f t="shared" si="3"/>
        <v>2.5299400000000003E-2</v>
      </c>
      <c r="J45" s="8">
        <f t="shared" si="4"/>
        <v>1.9034399999999998</v>
      </c>
      <c r="K45">
        <v>401</v>
      </c>
      <c r="L45">
        <v>1E-3</v>
      </c>
      <c r="M45">
        <v>0</v>
      </c>
      <c r="N45">
        <v>43</v>
      </c>
      <c r="O45">
        <v>9.0355000000000008</v>
      </c>
      <c r="P45">
        <v>43</v>
      </c>
      <c r="Q45">
        <v>679.8</v>
      </c>
      <c r="R45">
        <v>43</v>
      </c>
      <c r="S45">
        <v>-29.87</v>
      </c>
      <c r="T45">
        <v>43</v>
      </c>
      <c r="U45">
        <v>-0.7</v>
      </c>
    </row>
    <row r="46" spans="1:21" x14ac:dyDescent="0.3">
      <c r="A46" s="5">
        <f t="shared" si="0"/>
        <v>425</v>
      </c>
      <c r="B46" s="7">
        <f t="shared" si="5"/>
        <v>1.2558532110091745E-2</v>
      </c>
      <c r="C46" s="1">
        <f t="shared" si="6"/>
        <v>-30.119999999999997</v>
      </c>
      <c r="I46" s="8">
        <f t="shared" si="3"/>
        <v>2.3955400000000002E-2</v>
      </c>
      <c r="J46" s="8">
        <f t="shared" si="4"/>
        <v>1.9074999999999998</v>
      </c>
      <c r="K46">
        <v>425</v>
      </c>
      <c r="L46">
        <v>1E-3</v>
      </c>
      <c r="M46">
        <v>0</v>
      </c>
      <c r="N46">
        <v>44</v>
      </c>
      <c r="O46">
        <v>8.5555000000000003</v>
      </c>
      <c r="P46">
        <v>44</v>
      </c>
      <c r="Q46">
        <v>681.25</v>
      </c>
      <c r="R46">
        <v>44</v>
      </c>
      <c r="S46">
        <v>-30.56</v>
      </c>
      <c r="T46">
        <v>44</v>
      </c>
      <c r="U46">
        <v>-0.44</v>
      </c>
    </row>
    <row r="47" spans="1:21" x14ac:dyDescent="0.3">
      <c r="A47" s="5">
        <f t="shared" si="0"/>
        <v>451</v>
      </c>
      <c r="B47" s="7">
        <f t="shared" si="5"/>
        <v>1.2287620024921205E-2</v>
      </c>
      <c r="C47" s="1">
        <f t="shared" si="6"/>
        <v>-29.08</v>
      </c>
      <c r="I47" s="8">
        <f t="shared" si="3"/>
        <v>2.3469599999999997E-2</v>
      </c>
      <c r="J47" s="8">
        <f t="shared" si="4"/>
        <v>1.9100199999999998</v>
      </c>
      <c r="K47">
        <v>451</v>
      </c>
      <c r="L47">
        <v>1E-3</v>
      </c>
      <c r="M47">
        <v>0</v>
      </c>
      <c r="N47">
        <v>45</v>
      </c>
      <c r="O47">
        <v>8.3819999999999997</v>
      </c>
      <c r="P47">
        <v>45</v>
      </c>
      <c r="Q47">
        <v>682.15</v>
      </c>
      <c r="R47">
        <v>45</v>
      </c>
      <c r="S47">
        <v>-29.72</v>
      </c>
      <c r="T47">
        <v>45</v>
      </c>
      <c r="U47">
        <v>-0.64</v>
      </c>
    </row>
    <row r="48" spans="1:21" x14ac:dyDescent="0.3">
      <c r="A48" s="5">
        <f t="shared" si="0"/>
        <v>475</v>
      </c>
      <c r="B48" s="7">
        <f t="shared" si="5"/>
        <v>1.1624651912648394E-2</v>
      </c>
      <c r="C48" s="1">
        <f t="shared" si="6"/>
        <v>-29.85</v>
      </c>
      <c r="I48" s="8">
        <f t="shared" si="3"/>
        <v>2.2208199999999997E-2</v>
      </c>
      <c r="J48" s="8">
        <f t="shared" si="4"/>
        <v>1.9104399999999999</v>
      </c>
      <c r="K48">
        <v>475</v>
      </c>
      <c r="L48">
        <v>1E-3</v>
      </c>
      <c r="M48">
        <v>0</v>
      </c>
      <c r="N48">
        <v>46</v>
      </c>
      <c r="O48">
        <v>7.9314999999999998</v>
      </c>
      <c r="P48">
        <v>46</v>
      </c>
      <c r="Q48">
        <v>682.3</v>
      </c>
      <c r="R48">
        <v>46</v>
      </c>
      <c r="S48">
        <v>-30.44</v>
      </c>
      <c r="T48">
        <v>46</v>
      </c>
      <c r="U48">
        <v>-0.59</v>
      </c>
    </row>
    <row r="49" spans="1:21" x14ac:dyDescent="0.3">
      <c r="A49" s="5">
        <f t="shared" si="0"/>
        <v>501</v>
      </c>
      <c r="B49" s="7">
        <f t="shared" si="5"/>
        <v>1.1622913449518346E-2</v>
      </c>
      <c r="C49" s="1">
        <f t="shared" si="6"/>
        <v>-30.009999999999998</v>
      </c>
      <c r="I49" s="8">
        <f t="shared" si="3"/>
        <v>2.2128399999999999E-2</v>
      </c>
      <c r="J49" s="8">
        <f t="shared" si="4"/>
        <v>1.9038599999999999</v>
      </c>
      <c r="K49">
        <v>501</v>
      </c>
      <c r="L49">
        <v>1E-3</v>
      </c>
      <c r="M49">
        <v>0</v>
      </c>
      <c r="N49">
        <v>47</v>
      </c>
      <c r="O49">
        <v>7.9029999999999996</v>
      </c>
      <c r="P49">
        <v>47</v>
      </c>
      <c r="Q49">
        <v>679.95</v>
      </c>
      <c r="R49">
        <v>47</v>
      </c>
      <c r="S49">
        <v>-30.99</v>
      </c>
      <c r="T49">
        <v>47</v>
      </c>
      <c r="U49">
        <v>-0.98</v>
      </c>
    </row>
    <row r="50" spans="1:21" x14ac:dyDescent="0.3">
      <c r="A50" s="5">
        <f t="shared" si="0"/>
        <v>525</v>
      </c>
      <c r="B50" s="7">
        <f t="shared" si="5"/>
        <v>1.1020079144071524E-2</v>
      </c>
      <c r="C50" s="1">
        <f t="shared" si="6"/>
        <v>-31.099999999999998</v>
      </c>
      <c r="I50" s="8">
        <f t="shared" si="3"/>
        <v>2.1053200000000001E-2</v>
      </c>
      <c r="J50" s="8">
        <f t="shared" si="4"/>
        <v>1.9104399999999999</v>
      </c>
      <c r="K50">
        <v>525</v>
      </c>
      <c r="L50">
        <v>1E-3</v>
      </c>
      <c r="M50">
        <v>0</v>
      </c>
      <c r="N50">
        <v>48</v>
      </c>
      <c r="O50">
        <v>7.5190000000000001</v>
      </c>
      <c r="P50">
        <v>48</v>
      </c>
      <c r="Q50">
        <v>682.3</v>
      </c>
      <c r="R50">
        <v>48</v>
      </c>
      <c r="S50">
        <v>-31.97</v>
      </c>
      <c r="T50">
        <v>48</v>
      </c>
      <c r="U50">
        <v>-0.87</v>
      </c>
    </row>
    <row r="51" spans="1:21" x14ac:dyDescent="0.3">
      <c r="A51" s="5">
        <f t="shared" si="0"/>
        <v>551</v>
      </c>
      <c r="B51" s="7">
        <f t="shared" si="5"/>
        <v>1.1116732658747618E-2</v>
      </c>
      <c r="C51" s="1">
        <f t="shared" si="6"/>
        <v>-29.5</v>
      </c>
      <c r="I51" s="8">
        <f t="shared" si="3"/>
        <v>2.1225399999999998E-2</v>
      </c>
      <c r="J51" s="8">
        <f t="shared" si="4"/>
        <v>1.9093199999999997</v>
      </c>
      <c r="K51">
        <v>551</v>
      </c>
      <c r="L51">
        <v>1E-3</v>
      </c>
      <c r="M51">
        <v>0</v>
      </c>
      <c r="N51">
        <v>49</v>
      </c>
      <c r="O51">
        <v>7.5804999999999998</v>
      </c>
      <c r="P51">
        <v>49</v>
      </c>
      <c r="Q51">
        <v>681.9</v>
      </c>
      <c r="R51">
        <v>49</v>
      </c>
      <c r="S51">
        <v>-30.53</v>
      </c>
      <c r="T51">
        <v>49</v>
      </c>
      <c r="U51">
        <v>-1.03</v>
      </c>
    </row>
    <row r="52" spans="1:21" x14ac:dyDescent="0.3">
      <c r="A52" s="5">
        <f t="shared" si="0"/>
        <v>575</v>
      </c>
      <c r="B52" s="7">
        <f t="shared" si="5"/>
        <v>1.0525774709942723E-2</v>
      </c>
      <c r="C52" s="1">
        <f t="shared" si="6"/>
        <v>-28.86</v>
      </c>
      <c r="I52" s="8">
        <f t="shared" si="3"/>
        <v>2.0067599999999998E-2</v>
      </c>
      <c r="J52" s="8">
        <f t="shared" si="4"/>
        <v>1.9065199999999998</v>
      </c>
      <c r="K52">
        <v>575</v>
      </c>
      <c r="L52">
        <v>1E-3</v>
      </c>
      <c r="M52">
        <v>0</v>
      </c>
      <c r="N52">
        <v>50</v>
      </c>
      <c r="O52">
        <v>7.1669999999999998</v>
      </c>
      <c r="P52">
        <v>50</v>
      </c>
      <c r="Q52">
        <v>680.9</v>
      </c>
      <c r="R52">
        <v>50</v>
      </c>
      <c r="S52">
        <v>-30.14</v>
      </c>
      <c r="T52">
        <v>50</v>
      </c>
      <c r="U52">
        <v>-1.28</v>
      </c>
    </row>
    <row r="53" spans="1:21" x14ac:dyDescent="0.3">
      <c r="A53" s="5">
        <f t="shared" si="0"/>
        <v>601</v>
      </c>
      <c r="B53" s="7">
        <f t="shared" si="5"/>
        <v>1.0475594493116394E-2</v>
      </c>
      <c r="C53" s="1">
        <f t="shared" si="6"/>
        <v>-28.69</v>
      </c>
      <c r="I53" s="8">
        <f t="shared" si="3"/>
        <v>1.9920599999999997E-2</v>
      </c>
      <c r="J53" s="8">
        <f t="shared" si="4"/>
        <v>1.9016199999999999</v>
      </c>
      <c r="K53">
        <v>601</v>
      </c>
      <c r="L53">
        <v>1E-3</v>
      </c>
      <c r="M53">
        <v>0</v>
      </c>
      <c r="N53">
        <v>51</v>
      </c>
      <c r="O53">
        <v>7.1144999999999996</v>
      </c>
      <c r="P53">
        <v>51</v>
      </c>
      <c r="Q53">
        <v>679.15</v>
      </c>
      <c r="R53">
        <v>51</v>
      </c>
      <c r="S53">
        <v>-30.39</v>
      </c>
      <c r="T53">
        <v>51</v>
      </c>
      <c r="U53">
        <v>-1.7</v>
      </c>
    </row>
    <row r="54" spans="1:21" x14ac:dyDescent="0.3">
      <c r="A54" s="5">
        <f t="shared" si="0"/>
        <v>625</v>
      </c>
      <c r="B54" s="7">
        <f t="shared" si="5"/>
        <v>1.0106539309331376E-2</v>
      </c>
      <c r="C54" s="1">
        <f t="shared" si="6"/>
        <v>-27.080000000000002</v>
      </c>
      <c r="I54" s="8">
        <f t="shared" si="3"/>
        <v>1.9257E-2</v>
      </c>
      <c r="J54" s="8">
        <f t="shared" si="4"/>
        <v>1.9053999999999998</v>
      </c>
      <c r="K54">
        <v>625</v>
      </c>
      <c r="L54">
        <v>1E-3</v>
      </c>
      <c r="M54">
        <v>0</v>
      </c>
      <c r="N54">
        <v>52</v>
      </c>
      <c r="O54">
        <v>6.8775000000000004</v>
      </c>
      <c r="P54">
        <v>52</v>
      </c>
      <c r="Q54">
        <v>680.5</v>
      </c>
      <c r="R54">
        <v>52</v>
      </c>
      <c r="S54">
        <v>-28.6</v>
      </c>
      <c r="T54">
        <v>52</v>
      </c>
      <c r="U54">
        <v>-1.52</v>
      </c>
    </row>
    <row r="55" spans="1:21" x14ac:dyDescent="0.3">
      <c r="A55" s="5">
        <f t="shared" si="0"/>
        <v>651</v>
      </c>
      <c r="B55" s="7">
        <f t="shared" si="5"/>
        <v>9.8861967694566805E-3</v>
      </c>
      <c r="C55" s="1">
        <f t="shared" si="6"/>
        <v>-28.41</v>
      </c>
      <c r="I55" s="8">
        <f t="shared" si="3"/>
        <v>1.8851E-2</v>
      </c>
      <c r="J55" s="8">
        <f t="shared" si="4"/>
        <v>1.9068000000000001</v>
      </c>
      <c r="K55">
        <v>651</v>
      </c>
      <c r="L55">
        <v>1E-3</v>
      </c>
      <c r="M55">
        <v>0</v>
      </c>
      <c r="N55">
        <v>53</v>
      </c>
      <c r="O55">
        <v>6.7324999999999999</v>
      </c>
      <c r="P55">
        <v>53</v>
      </c>
      <c r="Q55">
        <v>681</v>
      </c>
      <c r="R55">
        <v>53</v>
      </c>
      <c r="S55">
        <v>-29.92</v>
      </c>
      <c r="T55">
        <v>53</v>
      </c>
      <c r="U55">
        <v>-1.51</v>
      </c>
    </row>
    <row r="56" spans="1:21" x14ac:dyDescent="0.3">
      <c r="A56" s="5">
        <f t="shared" si="0"/>
        <v>675</v>
      </c>
      <c r="B56" s="7">
        <f t="shared" si="5"/>
        <v>9.9911452184179433E-3</v>
      </c>
      <c r="C56" s="1">
        <f t="shared" si="6"/>
        <v>-28.29</v>
      </c>
      <c r="I56" s="8">
        <f t="shared" si="3"/>
        <v>1.8955999999999997E-2</v>
      </c>
      <c r="J56" s="8">
        <f t="shared" si="4"/>
        <v>1.8972800000000001</v>
      </c>
      <c r="K56">
        <v>675</v>
      </c>
      <c r="L56">
        <v>1E-3</v>
      </c>
      <c r="M56">
        <v>0</v>
      </c>
      <c r="N56">
        <v>54</v>
      </c>
      <c r="O56">
        <v>6.77</v>
      </c>
      <c r="P56">
        <v>54</v>
      </c>
      <c r="Q56">
        <v>677.6</v>
      </c>
      <c r="R56">
        <v>54</v>
      </c>
      <c r="S56">
        <v>-29.9</v>
      </c>
      <c r="T56">
        <v>54</v>
      </c>
      <c r="U56">
        <v>-1.61</v>
      </c>
    </row>
    <row r="57" spans="1:21" x14ac:dyDescent="0.3">
      <c r="A57" s="5">
        <f t="shared" si="0"/>
        <v>701</v>
      </c>
      <c r="B57" s="7">
        <f t="shared" si="5"/>
        <v>9.5690859622031034E-3</v>
      </c>
      <c r="C57" s="1">
        <f t="shared" si="6"/>
        <v>-26.720000000000002</v>
      </c>
      <c r="I57" s="8">
        <f t="shared" si="3"/>
        <v>1.82182E-2</v>
      </c>
      <c r="J57" s="8">
        <f t="shared" si="4"/>
        <v>1.9038599999999999</v>
      </c>
      <c r="K57">
        <v>701</v>
      </c>
      <c r="L57">
        <v>1E-3</v>
      </c>
      <c r="M57">
        <v>0</v>
      </c>
      <c r="N57">
        <v>55</v>
      </c>
      <c r="O57">
        <v>6.5065</v>
      </c>
      <c r="P57">
        <v>55</v>
      </c>
      <c r="Q57">
        <v>679.95</v>
      </c>
      <c r="R57">
        <v>55</v>
      </c>
      <c r="S57">
        <v>-28.76</v>
      </c>
      <c r="T57">
        <v>55</v>
      </c>
      <c r="U57">
        <v>-2.04</v>
      </c>
    </row>
    <row r="58" spans="1:21" x14ac:dyDescent="0.3">
      <c r="A58" s="5">
        <f t="shared" si="0"/>
        <v>725</v>
      </c>
      <c r="B58" s="7">
        <f t="shared" si="5"/>
        <v>9.3780397936624928E-3</v>
      </c>
      <c r="C58" s="1">
        <f t="shared" si="6"/>
        <v>-25.92</v>
      </c>
      <c r="I58" s="8">
        <f t="shared" si="3"/>
        <v>1.7816400000000003E-2</v>
      </c>
      <c r="J58" s="8">
        <f t="shared" si="4"/>
        <v>1.8997999999999999</v>
      </c>
      <c r="K58">
        <v>725</v>
      </c>
      <c r="L58">
        <v>1E-3</v>
      </c>
      <c r="M58">
        <v>0</v>
      </c>
      <c r="N58">
        <v>56</v>
      </c>
      <c r="O58">
        <v>6.3630000000000004</v>
      </c>
      <c r="P58">
        <v>56</v>
      </c>
      <c r="Q58">
        <v>678.5</v>
      </c>
      <c r="R58">
        <v>56</v>
      </c>
      <c r="S58">
        <v>-27.8</v>
      </c>
      <c r="T58">
        <v>56</v>
      </c>
      <c r="U58">
        <v>-1.88</v>
      </c>
    </row>
    <row r="59" spans="1:21" x14ac:dyDescent="0.3">
      <c r="A59" s="5">
        <f t="shared" si="0"/>
        <v>751</v>
      </c>
      <c r="B59" s="7">
        <f t="shared" si="5"/>
        <v>9.1869738591050069E-3</v>
      </c>
      <c r="C59" s="1">
        <f t="shared" si="6"/>
        <v>-26.58</v>
      </c>
      <c r="H59" s="6"/>
      <c r="I59" s="8">
        <f t="shared" si="3"/>
        <v>1.74174E-2</v>
      </c>
      <c r="J59" s="8">
        <f t="shared" si="4"/>
        <v>1.8958799999999998</v>
      </c>
      <c r="K59">
        <v>751</v>
      </c>
      <c r="L59">
        <v>1E-3</v>
      </c>
      <c r="M59">
        <v>0</v>
      </c>
      <c r="N59">
        <v>57</v>
      </c>
      <c r="O59">
        <v>6.2205000000000004</v>
      </c>
      <c r="P59">
        <v>57</v>
      </c>
      <c r="Q59">
        <v>677.1</v>
      </c>
      <c r="R59">
        <v>57</v>
      </c>
      <c r="S59">
        <v>-28.82</v>
      </c>
      <c r="T59">
        <v>57</v>
      </c>
      <c r="U59">
        <v>-2.2400000000000002</v>
      </c>
    </row>
    <row r="60" spans="1:21" x14ac:dyDescent="0.3">
      <c r="A60" s="5">
        <f t="shared" si="0"/>
        <v>801</v>
      </c>
      <c r="B60" s="7">
        <f t="shared" si="5"/>
        <v>9.0116928576748322E-3</v>
      </c>
      <c r="C60" s="1">
        <f t="shared" si="6"/>
        <v>-25.080000000000002</v>
      </c>
      <c r="I60" s="8">
        <f t="shared" si="3"/>
        <v>1.6939999999999997E-2</v>
      </c>
      <c r="J60" s="8">
        <f t="shared" si="4"/>
        <v>1.87978</v>
      </c>
      <c r="K60">
        <v>801</v>
      </c>
      <c r="L60">
        <v>1E-3</v>
      </c>
      <c r="M60">
        <v>0</v>
      </c>
      <c r="N60">
        <v>58</v>
      </c>
      <c r="O60">
        <v>6.05</v>
      </c>
      <c r="P60">
        <v>58</v>
      </c>
      <c r="Q60">
        <v>671.35</v>
      </c>
      <c r="R60">
        <v>58</v>
      </c>
      <c r="S60">
        <v>-27.46</v>
      </c>
      <c r="T60">
        <v>58</v>
      </c>
      <c r="U60">
        <v>-2.38</v>
      </c>
    </row>
    <row r="61" spans="1:21" x14ac:dyDescent="0.3">
      <c r="A61" s="5">
        <f t="shared" si="0"/>
        <v>851</v>
      </c>
      <c r="B61" s="7">
        <f t="shared" si="5"/>
        <v>8.8837106080781186E-3</v>
      </c>
      <c r="C61" s="1">
        <f t="shared" si="6"/>
        <v>-22.7</v>
      </c>
      <c r="I61" s="8">
        <f t="shared" si="3"/>
        <v>1.68126E-2</v>
      </c>
      <c r="J61" s="8">
        <f t="shared" si="4"/>
        <v>1.8925199999999998</v>
      </c>
      <c r="K61">
        <v>851</v>
      </c>
      <c r="L61">
        <v>1E-3</v>
      </c>
      <c r="M61">
        <v>0</v>
      </c>
      <c r="N61">
        <v>59</v>
      </c>
      <c r="O61">
        <v>6.0045000000000002</v>
      </c>
      <c r="P61">
        <v>59</v>
      </c>
      <c r="Q61">
        <v>675.9</v>
      </c>
      <c r="R61">
        <v>59</v>
      </c>
      <c r="S61">
        <v>-25.31</v>
      </c>
      <c r="T61">
        <v>59</v>
      </c>
      <c r="U61">
        <v>-2.61</v>
      </c>
    </row>
    <row r="62" spans="1:21" x14ac:dyDescent="0.3">
      <c r="A62" s="5">
        <f t="shared" si="0"/>
        <v>901</v>
      </c>
      <c r="B62" s="7">
        <f t="shared" si="5"/>
        <v>8.3883869056436081E-3</v>
      </c>
      <c r="C62" s="1">
        <f t="shared" si="6"/>
        <v>-22.330000000000002</v>
      </c>
      <c r="I62" s="8">
        <f t="shared" si="3"/>
        <v>1.58564E-2</v>
      </c>
      <c r="J62" s="8">
        <f t="shared" si="4"/>
        <v>1.89028</v>
      </c>
      <c r="K62">
        <v>901</v>
      </c>
      <c r="L62">
        <v>1E-3</v>
      </c>
      <c r="M62">
        <v>0</v>
      </c>
      <c r="N62">
        <v>60</v>
      </c>
      <c r="O62">
        <v>5.6630000000000003</v>
      </c>
      <c r="P62">
        <v>60</v>
      </c>
      <c r="Q62">
        <v>675.1</v>
      </c>
      <c r="R62">
        <v>60</v>
      </c>
      <c r="S62">
        <v>-24.85</v>
      </c>
      <c r="T62">
        <v>60</v>
      </c>
      <c r="U62">
        <v>-2.52</v>
      </c>
    </row>
    <row r="63" spans="1:21" x14ac:dyDescent="0.3">
      <c r="A63" s="5">
        <f t="shared" si="0"/>
        <v>951</v>
      </c>
      <c r="B63" s="7">
        <f t="shared" si="5"/>
        <v>8.3084909158324047E-3</v>
      </c>
      <c r="C63" s="1">
        <f t="shared" si="6"/>
        <v>-19.760000000000002</v>
      </c>
      <c r="I63" s="8">
        <f t="shared" si="3"/>
        <v>1.5685599999999997E-2</v>
      </c>
      <c r="J63" s="8">
        <f t="shared" si="4"/>
        <v>1.8878999999999999</v>
      </c>
      <c r="K63">
        <v>951</v>
      </c>
      <c r="L63">
        <v>1E-3</v>
      </c>
      <c r="M63">
        <v>0</v>
      </c>
      <c r="N63">
        <v>61</v>
      </c>
      <c r="O63">
        <v>5.6020000000000003</v>
      </c>
      <c r="P63">
        <v>61</v>
      </c>
      <c r="Q63">
        <v>674.25</v>
      </c>
      <c r="R63">
        <v>61</v>
      </c>
      <c r="S63">
        <v>-22.51</v>
      </c>
      <c r="T63">
        <v>61</v>
      </c>
      <c r="U63">
        <v>-2.75</v>
      </c>
    </row>
    <row r="64" spans="1:21" x14ac:dyDescent="0.3">
      <c r="A64" s="5">
        <f t="shared" si="0"/>
        <v>1001</v>
      </c>
      <c r="B64" s="7">
        <f t="shared" si="5"/>
        <v>7.9223964914888877E-3</v>
      </c>
      <c r="C64" s="1">
        <f t="shared" si="6"/>
        <v>-17.57</v>
      </c>
      <c r="I64" s="8">
        <f t="shared" si="3"/>
        <v>1.4921199999999999E-2</v>
      </c>
      <c r="J64" s="8">
        <f t="shared" si="4"/>
        <v>1.8834199999999999</v>
      </c>
      <c r="K64">
        <v>1001</v>
      </c>
      <c r="L64">
        <v>1E-3</v>
      </c>
      <c r="M64">
        <v>0</v>
      </c>
      <c r="N64">
        <v>62</v>
      </c>
      <c r="O64">
        <v>5.3289999999999997</v>
      </c>
      <c r="P64">
        <v>62</v>
      </c>
      <c r="Q64">
        <v>672.65</v>
      </c>
      <c r="R64">
        <v>62</v>
      </c>
      <c r="S64">
        <v>-20.190000000000001</v>
      </c>
      <c r="T64">
        <v>62</v>
      </c>
      <c r="U64">
        <v>-2.62</v>
      </c>
    </row>
    <row r="65" spans="1:21" x14ac:dyDescent="0.3">
      <c r="A65" s="5">
        <f t="shared" si="0"/>
        <v>1151</v>
      </c>
      <c r="B65" s="7">
        <f t="shared" si="5"/>
        <v>7.5376319928106041E-3</v>
      </c>
      <c r="C65" s="1">
        <f t="shared" si="6"/>
        <v>-11.98</v>
      </c>
      <c r="I65" s="8">
        <f t="shared" si="3"/>
        <v>1.4090999999999998E-2</v>
      </c>
      <c r="J65" s="8">
        <f t="shared" si="4"/>
        <v>1.8694199999999999</v>
      </c>
      <c r="K65">
        <v>1151</v>
      </c>
      <c r="L65">
        <v>1E-3</v>
      </c>
      <c r="M65">
        <v>0</v>
      </c>
      <c r="N65">
        <v>63</v>
      </c>
      <c r="O65">
        <v>5.0324999999999998</v>
      </c>
      <c r="P65">
        <v>63</v>
      </c>
      <c r="Q65">
        <v>667.65</v>
      </c>
      <c r="R65">
        <v>63</v>
      </c>
      <c r="S65">
        <v>-14.57</v>
      </c>
      <c r="T65">
        <v>63</v>
      </c>
      <c r="U65">
        <v>-2.59</v>
      </c>
    </row>
    <row r="66" spans="1:21" x14ac:dyDescent="0.3">
      <c r="A66" s="5">
        <f t="shared" ref="A66:A81" si="7">K66</f>
        <v>1251</v>
      </c>
      <c r="B66" s="7">
        <f t="shared" si="5"/>
        <v>7.4740070311915627E-3</v>
      </c>
      <c r="C66" s="1">
        <f t="shared" si="6"/>
        <v>-11.399999999999999</v>
      </c>
      <c r="I66" s="8">
        <f t="shared" si="3"/>
        <v>1.3988800000000001E-2</v>
      </c>
      <c r="J66" s="8">
        <f t="shared" si="4"/>
        <v>1.8716600000000001</v>
      </c>
      <c r="K66">
        <v>1251</v>
      </c>
      <c r="L66">
        <v>1E-3</v>
      </c>
      <c r="M66">
        <v>0</v>
      </c>
      <c r="N66">
        <v>64</v>
      </c>
      <c r="O66">
        <v>4.9960000000000004</v>
      </c>
      <c r="P66">
        <v>64</v>
      </c>
      <c r="Q66">
        <v>668.45</v>
      </c>
      <c r="R66">
        <v>64</v>
      </c>
      <c r="S66">
        <v>-14.19</v>
      </c>
      <c r="T66">
        <v>64</v>
      </c>
      <c r="U66">
        <v>-2.79</v>
      </c>
    </row>
    <row r="67" spans="1:21" x14ac:dyDescent="0.3">
      <c r="A67" s="5">
        <f t="shared" si="7"/>
        <v>1401</v>
      </c>
      <c r="B67" s="7">
        <f t="shared" ref="B67:B74" si="8">I67/J67</f>
        <v>7.184439771703216E-3</v>
      </c>
      <c r="C67" s="1">
        <f t="shared" ref="C67:C74" si="9">S67-U67</f>
        <v>-7.4500000000000011</v>
      </c>
      <c r="I67" s="8">
        <f t="shared" ref="I67:I81" si="10">O67*2.8/1000</f>
        <v>1.3393520000000001E-2</v>
      </c>
      <c r="J67" s="8">
        <f t="shared" ref="J67:J94" si="11">Q67*2.8/1000</f>
        <v>1.8642399999999997</v>
      </c>
      <c r="K67">
        <v>1401</v>
      </c>
      <c r="L67">
        <v>1E-3</v>
      </c>
      <c r="M67">
        <v>0</v>
      </c>
      <c r="N67">
        <v>65</v>
      </c>
      <c r="O67">
        <v>4.7834000000000003</v>
      </c>
      <c r="P67">
        <v>65</v>
      </c>
      <c r="Q67">
        <v>665.8</v>
      </c>
      <c r="R67">
        <v>65</v>
      </c>
      <c r="S67">
        <v>-10.14</v>
      </c>
      <c r="T67">
        <v>65</v>
      </c>
      <c r="U67">
        <v>-2.69</v>
      </c>
    </row>
    <row r="68" spans="1:21" x14ac:dyDescent="0.3">
      <c r="A68" s="5">
        <f t="shared" si="7"/>
        <v>1501</v>
      </c>
      <c r="B68" s="7">
        <f t="shared" si="8"/>
        <v>7.2109192368599662E-3</v>
      </c>
      <c r="C68" s="1">
        <f t="shared" si="9"/>
        <v>-6.0399999999999991</v>
      </c>
      <c r="I68" s="8">
        <f t="shared" si="10"/>
        <v>1.3387359999999999E-2</v>
      </c>
      <c r="J68" s="8">
        <f t="shared" si="11"/>
        <v>1.8565399999999996</v>
      </c>
      <c r="K68">
        <v>1501</v>
      </c>
      <c r="L68">
        <v>1E-3</v>
      </c>
      <c r="M68">
        <v>0</v>
      </c>
      <c r="N68">
        <v>66</v>
      </c>
      <c r="O68">
        <v>4.7812000000000001</v>
      </c>
      <c r="P68">
        <v>66</v>
      </c>
      <c r="Q68">
        <v>663.05</v>
      </c>
      <c r="R68">
        <v>66</v>
      </c>
      <c r="S68">
        <v>-9.01</v>
      </c>
      <c r="T68">
        <v>66</v>
      </c>
      <c r="U68">
        <v>-2.97</v>
      </c>
    </row>
    <row r="69" spans="1:21" x14ac:dyDescent="0.3">
      <c r="A69" s="5">
        <f t="shared" si="7"/>
        <v>1751</v>
      </c>
      <c r="B69" s="7">
        <f t="shared" si="8"/>
        <v>6.7829639155760641E-3</v>
      </c>
      <c r="C69" s="1">
        <f t="shared" si="9"/>
        <v>0.88000000000000034</v>
      </c>
      <c r="I69" s="8">
        <f t="shared" si="10"/>
        <v>1.2552959999999998E-2</v>
      </c>
      <c r="J69" s="8">
        <f t="shared" si="11"/>
        <v>1.85066</v>
      </c>
      <c r="K69">
        <v>1751</v>
      </c>
      <c r="L69">
        <v>1E-3</v>
      </c>
      <c r="M69">
        <v>0</v>
      </c>
      <c r="N69">
        <v>67</v>
      </c>
      <c r="O69">
        <v>4.4832000000000001</v>
      </c>
      <c r="P69">
        <v>67</v>
      </c>
      <c r="Q69">
        <v>660.95</v>
      </c>
      <c r="R69">
        <v>67</v>
      </c>
      <c r="S69">
        <v>-2.36</v>
      </c>
      <c r="T69">
        <v>67</v>
      </c>
      <c r="U69">
        <v>-3.24</v>
      </c>
    </row>
    <row r="70" spans="1:21" x14ac:dyDescent="0.3">
      <c r="A70" s="5">
        <f t="shared" si="7"/>
        <v>2001</v>
      </c>
      <c r="B70" s="7">
        <f t="shared" si="8"/>
        <v>6.7357293868921773E-3</v>
      </c>
      <c r="C70" s="1">
        <f t="shared" si="9"/>
        <v>4.72</v>
      </c>
      <c r="I70" s="8">
        <f t="shared" si="10"/>
        <v>1.2489119999999999E-2</v>
      </c>
      <c r="J70" s="8">
        <f t="shared" si="11"/>
        <v>1.85416</v>
      </c>
      <c r="K70">
        <v>2001</v>
      </c>
      <c r="L70">
        <v>1E-3</v>
      </c>
      <c r="M70">
        <v>0</v>
      </c>
      <c r="N70">
        <v>68</v>
      </c>
      <c r="O70">
        <v>4.4603999999999999</v>
      </c>
      <c r="P70">
        <v>68</v>
      </c>
      <c r="Q70">
        <v>662.2</v>
      </c>
      <c r="R70">
        <v>68</v>
      </c>
      <c r="S70">
        <v>1.65</v>
      </c>
      <c r="T70">
        <v>68</v>
      </c>
      <c r="U70">
        <v>-3.07</v>
      </c>
    </row>
    <row r="71" spans="1:21" x14ac:dyDescent="0.3">
      <c r="A71" s="5">
        <f t="shared" si="7"/>
        <v>2251</v>
      </c>
      <c r="B71" s="7">
        <f t="shared" si="8"/>
        <v>7.1634842145302377E-3</v>
      </c>
      <c r="C71" s="1">
        <f t="shared" si="9"/>
        <v>9.16</v>
      </c>
      <c r="I71" s="8">
        <f t="shared" si="10"/>
        <v>1.3182959999999997E-2</v>
      </c>
      <c r="J71" s="8">
        <f t="shared" si="11"/>
        <v>1.8403</v>
      </c>
      <c r="K71">
        <v>2251</v>
      </c>
      <c r="L71">
        <v>1E-3</v>
      </c>
      <c r="M71">
        <v>0</v>
      </c>
      <c r="N71">
        <v>69</v>
      </c>
      <c r="O71">
        <v>4.7081999999999997</v>
      </c>
      <c r="P71">
        <v>69</v>
      </c>
      <c r="Q71">
        <v>657.25</v>
      </c>
      <c r="R71">
        <v>69</v>
      </c>
      <c r="S71">
        <v>5.98</v>
      </c>
      <c r="T71">
        <v>69</v>
      </c>
      <c r="U71">
        <v>-3.18</v>
      </c>
    </row>
    <row r="72" spans="1:21" x14ac:dyDescent="0.3">
      <c r="A72" s="5">
        <f t="shared" si="7"/>
        <v>2501</v>
      </c>
      <c r="B72" s="7">
        <f t="shared" si="8"/>
        <v>7.283595710700432E-3</v>
      </c>
      <c r="C72" s="1">
        <f t="shared" si="9"/>
        <v>12.59</v>
      </c>
      <c r="I72" s="8">
        <f t="shared" si="10"/>
        <v>1.3408079999999998E-2</v>
      </c>
      <c r="J72" s="8">
        <f t="shared" si="11"/>
        <v>1.8408599999999999</v>
      </c>
      <c r="K72">
        <v>2501</v>
      </c>
      <c r="L72">
        <v>1E-3</v>
      </c>
      <c r="M72">
        <v>0</v>
      </c>
      <c r="N72">
        <v>70</v>
      </c>
      <c r="O72">
        <v>4.7885999999999997</v>
      </c>
      <c r="P72">
        <v>70</v>
      </c>
      <c r="Q72">
        <v>657.45</v>
      </c>
      <c r="R72">
        <v>70</v>
      </c>
      <c r="S72">
        <v>9.33</v>
      </c>
      <c r="T72">
        <v>70</v>
      </c>
      <c r="U72">
        <v>-3.26</v>
      </c>
    </row>
    <row r="73" spans="1:21" x14ac:dyDescent="0.3">
      <c r="A73" s="5">
        <f t="shared" si="7"/>
        <v>2751</v>
      </c>
      <c r="B73" s="7">
        <f t="shared" si="8"/>
        <v>7.5410236822001523E-3</v>
      </c>
      <c r="C73" s="1">
        <f t="shared" si="9"/>
        <v>16.22</v>
      </c>
      <c r="I73" s="8">
        <f t="shared" si="10"/>
        <v>1.3819679999999999E-2</v>
      </c>
      <c r="J73" s="8">
        <f t="shared" si="11"/>
        <v>1.8326</v>
      </c>
      <c r="K73">
        <v>2751</v>
      </c>
      <c r="L73">
        <v>1E-3</v>
      </c>
      <c r="M73">
        <v>0</v>
      </c>
      <c r="N73">
        <v>71</v>
      </c>
      <c r="O73">
        <v>4.9356</v>
      </c>
      <c r="P73">
        <v>71</v>
      </c>
      <c r="Q73">
        <v>654.5</v>
      </c>
      <c r="R73">
        <v>71</v>
      </c>
      <c r="S73">
        <v>12.71</v>
      </c>
      <c r="T73">
        <v>71</v>
      </c>
      <c r="U73">
        <v>-3.51</v>
      </c>
    </row>
    <row r="74" spans="1:21" x14ac:dyDescent="0.3">
      <c r="A74" s="5">
        <f t="shared" si="7"/>
        <v>3001</v>
      </c>
      <c r="B74" s="7">
        <f t="shared" si="8"/>
        <v>7.4984765386959182E-3</v>
      </c>
      <c r="C74" s="1">
        <f t="shared" si="9"/>
        <v>20.73</v>
      </c>
      <c r="I74" s="8">
        <f t="shared" si="10"/>
        <v>1.37816E-2</v>
      </c>
      <c r="J74" s="8">
        <f t="shared" si="11"/>
        <v>1.8379199999999998</v>
      </c>
      <c r="K74">
        <v>3001</v>
      </c>
      <c r="L74">
        <v>1E-3</v>
      </c>
      <c r="M74">
        <v>0</v>
      </c>
      <c r="N74">
        <v>72</v>
      </c>
      <c r="O74">
        <v>4.9219999999999997</v>
      </c>
      <c r="P74">
        <v>72</v>
      </c>
      <c r="Q74">
        <v>656.4</v>
      </c>
      <c r="R74">
        <v>72</v>
      </c>
      <c r="S74">
        <v>17.170000000000002</v>
      </c>
      <c r="T74">
        <v>72</v>
      </c>
      <c r="U74">
        <v>-3.56</v>
      </c>
    </row>
    <row r="75" spans="1:21" x14ac:dyDescent="0.3">
      <c r="A75" s="5">
        <f t="shared" si="7"/>
        <v>3251</v>
      </c>
      <c r="B75" s="7">
        <f t="shared" ref="B75:B81" si="12">I75/J75</f>
        <v>7.7598170034311855E-3</v>
      </c>
      <c r="C75" s="1">
        <f t="shared" ref="C75:C81" si="13">S75-U75</f>
        <v>24.270000000000003</v>
      </c>
      <c r="I75" s="8">
        <f t="shared" si="10"/>
        <v>1.4247799999999998E-2</v>
      </c>
      <c r="J75" s="8">
        <f t="shared" si="11"/>
        <v>1.8360999999999998</v>
      </c>
      <c r="K75">
        <v>3251</v>
      </c>
      <c r="L75">
        <v>1E-3</v>
      </c>
      <c r="M75">
        <v>0</v>
      </c>
      <c r="N75">
        <v>73</v>
      </c>
      <c r="O75">
        <v>5.0884999999999998</v>
      </c>
      <c r="P75">
        <v>73</v>
      </c>
      <c r="Q75">
        <v>655.75</v>
      </c>
      <c r="R75">
        <v>73</v>
      </c>
      <c r="S75">
        <v>20.28</v>
      </c>
      <c r="T75">
        <v>73</v>
      </c>
      <c r="U75">
        <v>-3.99</v>
      </c>
    </row>
    <row r="76" spans="1:21" x14ac:dyDescent="0.3">
      <c r="A76" s="5">
        <f t="shared" si="7"/>
        <v>3501</v>
      </c>
      <c r="B76" s="7">
        <f t="shared" si="12"/>
        <v>8.2684676434676436E-3</v>
      </c>
      <c r="C76" s="1">
        <f t="shared" si="13"/>
        <v>25.8</v>
      </c>
      <c r="I76" s="8">
        <f t="shared" si="10"/>
        <v>1.5169E-2</v>
      </c>
      <c r="J76" s="8">
        <f t="shared" si="11"/>
        <v>1.83456</v>
      </c>
      <c r="K76">
        <v>3501</v>
      </c>
      <c r="L76">
        <v>1E-3</v>
      </c>
      <c r="M76">
        <v>0</v>
      </c>
      <c r="N76">
        <v>74</v>
      </c>
      <c r="O76">
        <v>5.4175000000000004</v>
      </c>
      <c r="P76">
        <v>74</v>
      </c>
      <c r="Q76">
        <v>655.20000000000005</v>
      </c>
      <c r="R76">
        <v>74</v>
      </c>
      <c r="S76">
        <v>22.07</v>
      </c>
      <c r="T76">
        <v>74</v>
      </c>
      <c r="U76">
        <v>-3.73</v>
      </c>
    </row>
    <row r="77" spans="1:21" x14ac:dyDescent="0.3">
      <c r="A77" s="5">
        <f t="shared" si="7"/>
        <v>3751</v>
      </c>
      <c r="B77" s="7">
        <f t="shared" si="12"/>
        <v>8.0907560453014997E-3</v>
      </c>
      <c r="C77" s="1">
        <f t="shared" si="13"/>
        <v>27.38</v>
      </c>
      <c r="I77" s="8">
        <f t="shared" si="10"/>
        <v>1.48022E-2</v>
      </c>
      <c r="J77" s="8">
        <f t="shared" si="11"/>
        <v>1.8295199999999998</v>
      </c>
      <c r="K77">
        <v>3751</v>
      </c>
      <c r="L77">
        <v>1E-3</v>
      </c>
      <c r="M77">
        <v>0</v>
      </c>
      <c r="N77">
        <v>75</v>
      </c>
      <c r="O77">
        <v>5.2865000000000002</v>
      </c>
      <c r="P77">
        <v>75</v>
      </c>
      <c r="Q77">
        <v>653.4</v>
      </c>
      <c r="R77">
        <v>75</v>
      </c>
      <c r="S77">
        <v>23.02</v>
      </c>
      <c r="T77">
        <v>75</v>
      </c>
      <c r="U77">
        <v>-4.3600000000000003</v>
      </c>
    </row>
    <row r="78" spans="1:21" x14ac:dyDescent="0.3">
      <c r="A78" s="5">
        <f t="shared" si="7"/>
        <v>4001</v>
      </c>
      <c r="B78" s="7">
        <f t="shared" si="12"/>
        <v>8.2764153105661237E-3</v>
      </c>
      <c r="C78" s="1">
        <f t="shared" si="13"/>
        <v>28.810000000000002</v>
      </c>
      <c r="I78" s="8">
        <f t="shared" si="10"/>
        <v>1.5166199999999999E-2</v>
      </c>
      <c r="J78" s="8">
        <f t="shared" si="11"/>
        <v>1.83246</v>
      </c>
      <c r="K78">
        <v>4001</v>
      </c>
      <c r="L78">
        <v>2E-3</v>
      </c>
      <c r="M78">
        <v>0</v>
      </c>
      <c r="N78">
        <v>76</v>
      </c>
      <c r="O78">
        <v>5.4165000000000001</v>
      </c>
      <c r="P78">
        <v>76</v>
      </c>
      <c r="Q78">
        <v>654.45000000000005</v>
      </c>
      <c r="R78">
        <v>76</v>
      </c>
      <c r="S78">
        <v>25.01</v>
      </c>
      <c r="T78">
        <v>76</v>
      </c>
      <c r="U78">
        <v>-3.8</v>
      </c>
    </row>
    <row r="79" spans="1:21" x14ac:dyDescent="0.3">
      <c r="A79" s="5">
        <f t="shared" si="7"/>
        <v>4251</v>
      </c>
      <c r="B79" s="7">
        <f t="shared" si="12"/>
        <v>8.3467772912345396E-3</v>
      </c>
      <c r="C79" s="1">
        <f t="shared" si="13"/>
        <v>31.08</v>
      </c>
      <c r="I79" s="8">
        <f t="shared" si="10"/>
        <v>1.5210999999999999E-2</v>
      </c>
      <c r="J79" s="8">
        <f t="shared" si="11"/>
        <v>1.8223799999999999</v>
      </c>
      <c r="K79">
        <v>4251</v>
      </c>
      <c r="L79">
        <v>2E-3</v>
      </c>
      <c r="M79">
        <v>0</v>
      </c>
      <c r="N79">
        <v>77</v>
      </c>
      <c r="O79">
        <v>5.4325000000000001</v>
      </c>
      <c r="P79">
        <v>77</v>
      </c>
      <c r="Q79">
        <v>650.85</v>
      </c>
      <c r="R79">
        <v>77</v>
      </c>
      <c r="S79">
        <v>27.02</v>
      </c>
      <c r="T79">
        <v>77</v>
      </c>
      <c r="U79">
        <v>-4.0599999999999996</v>
      </c>
    </row>
    <row r="80" spans="1:21" x14ac:dyDescent="0.3">
      <c r="A80" s="5">
        <f t="shared" si="7"/>
        <v>4501</v>
      </c>
      <c r="B80" s="7">
        <f t="shared" si="12"/>
        <v>8.6192947641581443E-3</v>
      </c>
      <c r="C80" s="1">
        <f t="shared" si="13"/>
        <v>33.83</v>
      </c>
      <c r="I80" s="8">
        <f t="shared" si="10"/>
        <v>1.58102E-2</v>
      </c>
      <c r="J80" s="8">
        <f t="shared" si="11"/>
        <v>1.8342799999999999</v>
      </c>
      <c r="K80">
        <v>4501</v>
      </c>
      <c r="L80">
        <v>2E-3</v>
      </c>
      <c r="M80">
        <v>0</v>
      </c>
      <c r="N80">
        <v>78</v>
      </c>
      <c r="O80">
        <v>5.6464999999999996</v>
      </c>
      <c r="P80">
        <v>78</v>
      </c>
      <c r="Q80">
        <v>655.1</v>
      </c>
      <c r="R80">
        <v>78</v>
      </c>
      <c r="S80">
        <v>29.82</v>
      </c>
      <c r="T80">
        <v>78</v>
      </c>
      <c r="U80">
        <v>-4.01</v>
      </c>
    </row>
    <row r="81" spans="1:21" x14ac:dyDescent="0.3">
      <c r="A81" s="5">
        <f t="shared" si="7"/>
        <v>4751</v>
      </c>
      <c r="B81" s="7">
        <f t="shared" si="12"/>
        <v>8.8515320547107815E-3</v>
      </c>
      <c r="C81" s="1">
        <f t="shared" si="13"/>
        <v>32.43</v>
      </c>
      <c r="I81" s="8">
        <f t="shared" si="10"/>
        <v>1.6217599999999999E-2</v>
      </c>
      <c r="J81" s="8">
        <f t="shared" si="11"/>
        <v>1.8321799999999999</v>
      </c>
      <c r="K81">
        <v>4751</v>
      </c>
      <c r="L81">
        <v>2E-3</v>
      </c>
      <c r="M81">
        <v>0</v>
      </c>
      <c r="N81">
        <v>79</v>
      </c>
      <c r="O81">
        <v>5.7919999999999998</v>
      </c>
      <c r="P81">
        <v>79</v>
      </c>
      <c r="Q81">
        <v>654.35</v>
      </c>
      <c r="R81">
        <v>79</v>
      </c>
      <c r="S81">
        <v>27.97</v>
      </c>
      <c r="T81">
        <v>79</v>
      </c>
      <c r="U81">
        <v>-4.46</v>
      </c>
    </row>
    <row r="82" spans="1:21" x14ac:dyDescent="0.3">
      <c r="A82" s="5">
        <f t="shared" ref="A82:A88" si="14">K82</f>
        <v>5001</v>
      </c>
      <c r="B82" s="7">
        <f t="shared" ref="B82:B88" si="15">I82/J82</f>
        <v>9.3531508303632358E-3</v>
      </c>
      <c r="C82" s="1">
        <f t="shared" ref="C82:C88" si="16">S82-U82</f>
        <v>35.42</v>
      </c>
      <c r="I82" s="8">
        <f t="shared" ref="I82:I88" si="17">O82*2.8/1000</f>
        <v>1.7267599999999998E-2</v>
      </c>
      <c r="J82" s="8">
        <f t="shared" si="11"/>
        <v>1.8461799999999999</v>
      </c>
      <c r="K82">
        <v>5001</v>
      </c>
      <c r="L82">
        <v>2E-3</v>
      </c>
      <c r="M82">
        <v>0</v>
      </c>
      <c r="N82">
        <v>80</v>
      </c>
      <c r="O82">
        <v>6.1669999999999998</v>
      </c>
      <c r="P82">
        <v>80</v>
      </c>
      <c r="Q82">
        <v>659.35</v>
      </c>
      <c r="R82">
        <v>80</v>
      </c>
      <c r="S82">
        <v>30.62</v>
      </c>
      <c r="T82">
        <v>80</v>
      </c>
      <c r="U82">
        <v>-4.8</v>
      </c>
    </row>
    <row r="83" spans="1:21" x14ac:dyDescent="0.3">
      <c r="A83" s="5">
        <f t="shared" si="14"/>
        <v>5251</v>
      </c>
      <c r="B83" s="7">
        <f t="shared" si="15"/>
        <v>9.6281368821292766E-3</v>
      </c>
      <c r="C83" s="1">
        <f t="shared" si="16"/>
        <v>38.61</v>
      </c>
      <c r="I83" s="8">
        <f t="shared" si="17"/>
        <v>1.7725399999999995E-2</v>
      </c>
      <c r="J83" s="8">
        <f t="shared" si="11"/>
        <v>1.8409999999999997</v>
      </c>
      <c r="K83">
        <v>5251</v>
      </c>
      <c r="L83">
        <v>2E-3</v>
      </c>
      <c r="M83">
        <v>0</v>
      </c>
      <c r="N83">
        <v>81</v>
      </c>
      <c r="O83">
        <v>6.3304999999999998</v>
      </c>
      <c r="P83">
        <v>81</v>
      </c>
      <c r="Q83">
        <v>657.5</v>
      </c>
      <c r="R83">
        <v>81</v>
      </c>
      <c r="S83">
        <v>33.82</v>
      </c>
      <c r="T83">
        <v>81</v>
      </c>
      <c r="U83">
        <v>-4.79</v>
      </c>
    </row>
    <row r="84" spans="1:21" x14ac:dyDescent="0.3">
      <c r="A84" s="5">
        <f t="shared" si="14"/>
        <v>5501</v>
      </c>
      <c r="B84" s="7">
        <f t="shared" si="15"/>
        <v>9.3427051671732524E-3</v>
      </c>
      <c r="C84" s="1">
        <f t="shared" si="16"/>
        <v>39</v>
      </c>
      <c r="I84" s="8">
        <f t="shared" si="17"/>
        <v>1.7212999999999999E-2</v>
      </c>
      <c r="J84" s="8">
        <f t="shared" si="11"/>
        <v>1.8423999999999998</v>
      </c>
      <c r="K84">
        <v>5501</v>
      </c>
      <c r="L84">
        <v>2E-3</v>
      </c>
      <c r="M84">
        <v>0</v>
      </c>
      <c r="N84">
        <v>82</v>
      </c>
      <c r="O84">
        <v>6.1475</v>
      </c>
      <c r="P84">
        <v>82</v>
      </c>
      <c r="Q84">
        <v>658</v>
      </c>
      <c r="R84">
        <v>82</v>
      </c>
      <c r="S84">
        <v>33.69</v>
      </c>
      <c r="T84">
        <v>82</v>
      </c>
      <c r="U84">
        <v>-5.31</v>
      </c>
    </row>
    <row r="85" spans="1:21" x14ac:dyDescent="0.3">
      <c r="A85" s="5">
        <f t="shared" si="14"/>
        <v>5751</v>
      </c>
      <c r="B85" s="7">
        <f t="shared" si="15"/>
        <v>9.8798479087452498E-3</v>
      </c>
      <c r="C85" s="1">
        <f t="shared" si="16"/>
        <v>41.410000000000004</v>
      </c>
      <c r="I85" s="8">
        <f t="shared" si="17"/>
        <v>1.8188800000000001E-2</v>
      </c>
      <c r="J85" s="8">
        <f t="shared" si="11"/>
        <v>1.8409999999999997</v>
      </c>
      <c r="K85">
        <v>5751</v>
      </c>
      <c r="L85">
        <v>2E-3</v>
      </c>
      <c r="M85">
        <v>0</v>
      </c>
      <c r="N85">
        <v>83</v>
      </c>
      <c r="O85">
        <v>6.4960000000000004</v>
      </c>
      <c r="P85">
        <v>83</v>
      </c>
      <c r="Q85">
        <v>657.5</v>
      </c>
      <c r="R85">
        <v>83</v>
      </c>
      <c r="S85">
        <v>36.06</v>
      </c>
      <c r="T85">
        <v>83</v>
      </c>
      <c r="U85">
        <v>-5.35</v>
      </c>
    </row>
    <row r="86" spans="1:21" x14ac:dyDescent="0.3">
      <c r="A86" s="5">
        <f t="shared" si="14"/>
        <v>6001</v>
      </c>
      <c r="B86" s="7">
        <f t="shared" si="15"/>
        <v>1.0081140517176006E-2</v>
      </c>
      <c r="C86" s="1">
        <f t="shared" si="16"/>
        <v>42.59</v>
      </c>
      <c r="I86" s="8">
        <f t="shared" si="17"/>
        <v>1.8611599999999999E-2</v>
      </c>
      <c r="J86" s="8">
        <f t="shared" si="11"/>
        <v>1.8461799999999999</v>
      </c>
      <c r="K86">
        <v>6001</v>
      </c>
      <c r="L86">
        <v>2E-3</v>
      </c>
      <c r="M86">
        <v>0</v>
      </c>
      <c r="N86">
        <v>84</v>
      </c>
      <c r="O86">
        <v>6.6470000000000002</v>
      </c>
      <c r="P86">
        <v>84</v>
      </c>
      <c r="Q86">
        <v>659.35</v>
      </c>
      <c r="R86">
        <v>84</v>
      </c>
      <c r="S86">
        <v>37.43</v>
      </c>
      <c r="T86">
        <v>84</v>
      </c>
      <c r="U86">
        <v>-5.16</v>
      </c>
    </row>
    <row r="87" spans="1:21" x14ac:dyDescent="0.3">
      <c r="A87" s="5">
        <f t="shared" si="14"/>
        <v>6501</v>
      </c>
      <c r="B87" s="7">
        <f t="shared" si="15"/>
        <v>1.0608298439284354E-2</v>
      </c>
      <c r="C87" s="1">
        <f t="shared" si="16"/>
        <v>44.2</v>
      </c>
      <c r="I87" s="8">
        <f t="shared" si="17"/>
        <v>1.9507599999999996E-2</v>
      </c>
      <c r="J87" s="8">
        <f t="shared" si="11"/>
        <v>1.8388999999999998</v>
      </c>
      <c r="K87">
        <v>6501</v>
      </c>
      <c r="L87">
        <v>2E-3</v>
      </c>
      <c r="M87">
        <v>0</v>
      </c>
      <c r="N87">
        <v>85</v>
      </c>
      <c r="O87">
        <v>6.9669999999999996</v>
      </c>
      <c r="P87">
        <v>85</v>
      </c>
      <c r="Q87">
        <v>656.75</v>
      </c>
      <c r="R87">
        <v>85</v>
      </c>
      <c r="S87">
        <v>38.82</v>
      </c>
      <c r="T87">
        <v>85</v>
      </c>
      <c r="U87">
        <v>-5.38</v>
      </c>
    </row>
    <row r="88" spans="1:21" x14ac:dyDescent="0.3">
      <c r="A88" s="5">
        <f t="shared" si="14"/>
        <v>7001</v>
      </c>
      <c r="B88" s="7">
        <f t="shared" si="15"/>
        <v>1.1023312140478353E-2</v>
      </c>
      <c r="C88" s="1">
        <f t="shared" si="16"/>
        <v>46.91</v>
      </c>
      <c r="I88" s="8">
        <f t="shared" si="17"/>
        <v>2.0389599999999997E-2</v>
      </c>
      <c r="J88" s="8">
        <f t="shared" si="11"/>
        <v>1.8496799999999998</v>
      </c>
      <c r="K88">
        <v>7001</v>
      </c>
      <c r="L88">
        <v>2.5000000000000001E-3</v>
      </c>
      <c r="M88">
        <v>0</v>
      </c>
      <c r="N88">
        <v>86</v>
      </c>
      <c r="O88">
        <v>7.282</v>
      </c>
      <c r="P88">
        <v>86</v>
      </c>
      <c r="Q88">
        <v>660.6</v>
      </c>
      <c r="R88">
        <v>86</v>
      </c>
      <c r="S88">
        <v>40.64</v>
      </c>
      <c r="T88">
        <v>86</v>
      </c>
      <c r="U88">
        <v>-6.27</v>
      </c>
    </row>
    <row r="89" spans="1:21" x14ac:dyDescent="0.3">
      <c r="A89" s="5">
        <f t="shared" ref="A89:A94" si="18">K89</f>
        <v>7501</v>
      </c>
      <c r="B89" s="7">
        <f t="shared" ref="B89:B94" si="19">I89/J89</f>
        <v>1.1511361903309441E-2</v>
      </c>
      <c r="C89" s="1">
        <f t="shared" ref="C89:C94" si="20">S89-U89</f>
        <v>48.01</v>
      </c>
      <c r="I89" s="8">
        <f t="shared" ref="I89:I94" si="21">O89*2.8/1000</f>
        <v>2.1134400000000001E-2</v>
      </c>
      <c r="J89" s="8">
        <f t="shared" si="11"/>
        <v>1.83596</v>
      </c>
      <c r="K89">
        <v>7501</v>
      </c>
      <c r="L89">
        <v>2.5000000000000001E-3</v>
      </c>
      <c r="M89">
        <v>0</v>
      </c>
      <c r="N89">
        <v>87</v>
      </c>
      <c r="O89">
        <v>7.548</v>
      </c>
      <c r="P89">
        <v>87</v>
      </c>
      <c r="Q89">
        <v>655.7</v>
      </c>
      <c r="R89">
        <v>87</v>
      </c>
      <c r="S89">
        <v>41.57</v>
      </c>
      <c r="T89">
        <v>87</v>
      </c>
      <c r="U89">
        <v>-6.44</v>
      </c>
    </row>
    <row r="90" spans="1:21" x14ac:dyDescent="0.3">
      <c r="A90" s="5">
        <f t="shared" si="18"/>
        <v>8001</v>
      </c>
      <c r="B90" s="7">
        <f t="shared" si="19"/>
        <v>1.2378787878787878E-2</v>
      </c>
      <c r="C90" s="1">
        <f t="shared" si="20"/>
        <v>49.42</v>
      </c>
      <c r="I90" s="8">
        <f t="shared" si="21"/>
        <v>2.2875999999999997E-2</v>
      </c>
      <c r="J90" s="8">
        <f t="shared" si="11"/>
        <v>1.8479999999999999</v>
      </c>
      <c r="K90">
        <v>8001</v>
      </c>
      <c r="L90">
        <v>2.5000000000000001E-3</v>
      </c>
      <c r="M90">
        <v>0</v>
      </c>
      <c r="N90">
        <v>88</v>
      </c>
      <c r="O90">
        <v>8.17</v>
      </c>
      <c r="P90">
        <v>88</v>
      </c>
      <c r="Q90">
        <v>660</v>
      </c>
      <c r="R90">
        <v>88</v>
      </c>
      <c r="S90">
        <v>42.31</v>
      </c>
      <c r="T90">
        <v>88</v>
      </c>
      <c r="U90">
        <v>-7.11</v>
      </c>
    </row>
    <row r="91" spans="1:21" x14ac:dyDescent="0.3">
      <c r="A91" s="5">
        <f t="shared" si="18"/>
        <v>8501</v>
      </c>
      <c r="B91" s="7">
        <f t="shared" si="19"/>
        <v>1.272671895225767E-2</v>
      </c>
      <c r="C91" s="1">
        <f t="shared" si="20"/>
        <v>49.98</v>
      </c>
      <c r="I91" s="8">
        <f t="shared" si="21"/>
        <v>2.3399599999999996E-2</v>
      </c>
      <c r="J91" s="8">
        <f t="shared" si="11"/>
        <v>1.8386199999999999</v>
      </c>
      <c r="K91">
        <v>8501</v>
      </c>
      <c r="L91">
        <v>2.5000000000000001E-3</v>
      </c>
      <c r="M91">
        <v>0</v>
      </c>
      <c r="N91">
        <v>89</v>
      </c>
      <c r="O91">
        <v>8.3569999999999993</v>
      </c>
      <c r="P91">
        <v>89</v>
      </c>
      <c r="Q91">
        <v>656.65</v>
      </c>
      <c r="R91">
        <v>89</v>
      </c>
      <c r="S91">
        <v>42.72</v>
      </c>
      <c r="T91">
        <v>89</v>
      </c>
      <c r="U91">
        <v>-7.26</v>
      </c>
    </row>
    <row r="92" spans="1:21" x14ac:dyDescent="0.3">
      <c r="A92" s="5">
        <f t="shared" si="18"/>
        <v>9001</v>
      </c>
      <c r="B92" s="7">
        <f t="shared" si="19"/>
        <v>1.3153981758258604E-2</v>
      </c>
      <c r="C92" s="1">
        <f t="shared" si="20"/>
        <v>53.17</v>
      </c>
      <c r="I92" s="8">
        <f t="shared" si="21"/>
        <v>2.4026799999999997E-2</v>
      </c>
      <c r="J92" s="8">
        <f t="shared" si="11"/>
        <v>1.8265799999999999</v>
      </c>
      <c r="K92">
        <v>9001</v>
      </c>
      <c r="L92">
        <v>2.5000000000000001E-3</v>
      </c>
      <c r="M92">
        <v>0</v>
      </c>
      <c r="N92">
        <v>90</v>
      </c>
      <c r="O92">
        <v>8.5809999999999995</v>
      </c>
      <c r="P92">
        <v>90</v>
      </c>
      <c r="Q92">
        <v>652.35</v>
      </c>
      <c r="R92">
        <v>90</v>
      </c>
      <c r="S92">
        <v>45.27</v>
      </c>
      <c r="T92">
        <v>90</v>
      </c>
      <c r="U92">
        <v>-7.9</v>
      </c>
    </row>
    <row r="93" spans="1:21" x14ac:dyDescent="0.3">
      <c r="A93" s="5">
        <f t="shared" si="18"/>
        <v>9501</v>
      </c>
      <c r="B93" s="7">
        <f t="shared" si="19"/>
        <v>1.3401583193789011E-2</v>
      </c>
      <c r="C93" s="1">
        <f t="shared" si="20"/>
        <v>52.839999999999996</v>
      </c>
      <c r="I93" s="8">
        <f t="shared" si="21"/>
        <v>2.4649799999999999E-2</v>
      </c>
      <c r="J93" s="8">
        <f t="shared" si="11"/>
        <v>1.8393199999999996</v>
      </c>
      <c r="K93">
        <v>9501</v>
      </c>
      <c r="L93">
        <v>2.5000000000000001E-3</v>
      </c>
      <c r="M93">
        <v>0</v>
      </c>
      <c r="N93">
        <v>91</v>
      </c>
      <c r="O93">
        <v>8.8034999999999997</v>
      </c>
      <c r="P93">
        <v>91</v>
      </c>
      <c r="Q93">
        <v>656.9</v>
      </c>
      <c r="R93">
        <v>91</v>
      </c>
      <c r="S93">
        <v>44.55</v>
      </c>
      <c r="T93">
        <v>91</v>
      </c>
      <c r="U93">
        <v>-8.2899999999999991</v>
      </c>
    </row>
    <row r="94" spans="1:21" x14ac:dyDescent="0.3">
      <c r="A94" s="5">
        <f t="shared" si="18"/>
        <v>10001</v>
      </c>
      <c r="B94" s="7">
        <f t="shared" si="19"/>
        <v>1.4164520527192847E-2</v>
      </c>
      <c r="C94" s="1">
        <f t="shared" si="20"/>
        <v>54.71</v>
      </c>
      <c r="I94" s="8">
        <f t="shared" si="21"/>
        <v>2.6179999999999995E-2</v>
      </c>
      <c r="J94" s="8">
        <f t="shared" si="11"/>
        <v>1.8482799999999999</v>
      </c>
      <c r="K94">
        <v>10001</v>
      </c>
      <c r="L94">
        <v>4.0000000000000001E-3</v>
      </c>
      <c r="M94">
        <v>0</v>
      </c>
      <c r="N94">
        <v>92</v>
      </c>
      <c r="O94">
        <v>9.35</v>
      </c>
      <c r="P94">
        <v>92</v>
      </c>
      <c r="Q94">
        <v>660.1</v>
      </c>
      <c r="R94">
        <v>92</v>
      </c>
      <c r="S94">
        <v>46.31</v>
      </c>
      <c r="T94">
        <v>92</v>
      </c>
      <c r="U94">
        <v>-8.4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2023-08-29T14:11:23Z</dcterms:modified>
</cp:coreProperties>
</file>