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EA43F453-05CE-4860-9ED9-0777D65FD701}" xr6:coauthVersionLast="47" xr6:coauthVersionMax="47" xr10:uidLastSave="{00000000-0000-0000-0000-000000000000}"/>
  <bookViews>
    <workbookView xWindow="33195" yWindow="-12255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4" i="8" l="1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57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49" i="8" l="1"/>
  <c r="J48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3" i="8" l="1"/>
  <c r="J4" i="8"/>
  <c r="J5" i="8"/>
  <c r="J6" i="8"/>
  <c r="J7" i="8"/>
  <c r="J8" i="8"/>
  <c r="J9" i="8"/>
  <c r="J10" i="8"/>
  <c r="J11" i="8"/>
  <c r="J12" i="8"/>
  <c r="J13" i="8"/>
  <c r="J2" i="8"/>
  <c r="C60" i="8" l="1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B62" i="8" l="1"/>
  <c r="B71" i="8"/>
  <c r="B63" i="8"/>
  <c r="B70" i="8"/>
  <c r="B72" i="8"/>
  <c r="B64" i="8"/>
  <c r="B69" i="8"/>
  <c r="B61" i="8"/>
  <c r="B67" i="8"/>
  <c r="B66" i="8"/>
  <c r="B68" i="8"/>
  <c r="B60" i="8"/>
  <c r="B73" i="8"/>
  <c r="B65" i="8"/>
  <c r="J45" i="8"/>
  <c r="J46" i="8"/>
  <c r="J47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2" i="8"/>
  <c r="B2" i="8" l="1"/>
  <c r="A73" i="8" l="1"/>
  <c r="A71" i="8"/>
  <c r="A69" i="8"/>
  <c r="A67" i="8"/>
  <c r="A65" i="8"/>
  <c r="A63" i="8"/>
  <c r="A61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23" i="8" l="1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10" i="8"/>
  <c r="B18" i="8"/>
  <c r="B26" i="8"/>
  <c r="B34" i="8"/>
  <c r="B42" i="8"/>
  <c r="B58" i="8"/>
  <c r="B50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4" i="8"/>
  <c r="B12" i="8"/>
  <c r="B20" i="8"/>
  <c r="B28" i="8"/>
  <c r="B36" i="8"/>
  <c r="B44" i="8"/>
  <c r="B52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<sst xmlns="http://schemas.openxmlformats.org/spreadsheetml/2006/main" count="21" uniqueCount="19">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</sst>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probe'!$A$2:$A$77</c:f>
              <c:numCache>
                <c:formatCode>0.0</c:formatCode>
                <c:ptCount val="76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55001</c:v>
                </c:pt>
                <c:pt idx="59" formatCode="0">
                  <c:v>60001</c:v>
                </c:pt>
                <c:pt idx="60" formatCode="0">
                  <c:v>65001</c:v>
                </c:pt>
                <c:pt idx="61" formatCode="0">
                  <c:v>70001</c:v>
                </c:pt>
                <c:pt idx="62" formatCode="0">
                  <c:v>75001</c:v>
                </c:pt>
                <c:pt idx="63" formatCode="0">
                  <c:v>80001</c:v>
                </c:pt>
                <c:pt idx="64" formatCode="0">
                  <c:v>85001</c:v>
                </c:pt>
                <c:pt idx="65" formatCode="0">
                  <c:v>90001</c:v>
                </c:pt>
                <c:pt idx="66" formatCode="0">
                  <c:v>95001</c:v>
                </c:pt>
                <c:pt idx="67" formatCode="0">
                  <c:v>100001</c:v>
                </c:pt>
                <c:pt idx="68" formatCode="0">
                  <c:v>105001</c:v>
                </c:pt>
                <c:pt idx="69" formatCode="0">
                  <c:v>110001</c:v>
                </c:pt>
                <c:pt idx="70" formatCode="0">
                  <c:v>115001</c:v>
                </c:pt>
                <c:pt idx="71" formatCode="0">
                  <c:v>120001</c:v>
                </c:pt>
              </c:numCache>
            </c:numRef>
          </c:xVal>
          <c:yVal>
            <c:numRef>
              <c:f>'1 Vpp Current probe'!$B$2:$B$77</c:f>
              <c:numCache>
                <c:formatCode>0.00</c:formatCode>
                <c:ptCount val="76"/>
                <c:pt idx="0">
                  <c:v>18.764876768812673</c:v>
                </c:pt>
                <c:pt idx="1">
                  <c:v>19.010060744115417</c:v>
                </c:pt>
                <c:pt idx="2">
                  <c:v>18.652931854199682</c:v>
                </c:pt>
                <c:pt idx="3">
                  <c:v>18.651496782616807</c:v>
                </c:pt>
                <c:pt idx="4">
                  <c:v>18.750234389649354</c:v>
                </c:pt>
                <c:pt idx="5">
                  <c:v>18.327366198476085</c:v>
                </c:pt>
                <c:pt idx="6">
                  <c:v>18.183973014860062</c:v>
                </c:pt>
                <c:pt idx="7">
                  <c:v>18.176926584587324</c:v>
                </c:pt>
                <c:pt idx="8">
                  <c:v>18.087928058860932</c:v>
                </c:pt>
                <c:pt idx="9">
                  <c:v>17.846829880728187</c:v>
                </c:pt>
                <c:pt idx="10">
                  <c:v>17.781054512957994</c:v>
                </c:pt>
                <c:pt idx="11">
                  <c:v>17.608888101983005</c:v>
                </c:pt>
                <c:pt idx="12">
                  <c:v>17.346298072730445</c:v>
                </c:pt>
                <c:pt idx="13">
                  <c:v>16.99042407660739</c:v>
                </c:pt>
                <c:pt idx="14">
                  <c:v>16.623995983935743</c:v>
                </c:pt>
                <c:pt idx="15">
                  <c:v>16.405617513424207</c:v>
                </c:pt>
                <c:pt idx="16">
                  <c:v>16.070936917969064</c:v>
                </c:pt>
                <c:pt idx="17">
                  <c:v>15.809485850936627</c:v>
                </c:pt>
                <c:pt idx="18">
                  <c:v>15.445050662509743</c:v>
                </c:pt>
                <c:pt idx="19">
                  <c:v>15.181267724381083</c:v>
                </c:pt>
                <c:pt idx="20">
                  <c:v>14.865189635749154</c:v>
                </c:pt>
                <c:pt idx="21">
                  <c:v>14.576546030810054</c:v>
                </c:pt>
                <c:pt idx="22">
                  <c:v>13.99234693877551</c:v>
                </c:pt>
                <c:pt idx="23">
                  <c:v>13.41272541680844</c:v>
                </c:pt>
                <c:pt idx="24">
                  <c:v>12.927886509917247</c:v>
                </c:pt>
                <c:pt idx="25">
                  <c:v>12.432928372563909</c:v>
                </c:pt>
                <c:pt idx="26">
                  <c:v>12.022664624808575</c:v>
                </c:pt>
                <c:pt idx="27">
                  <c:v>11.602298305887928</c:v>
                </c:pt>
                <c:pt idx="28">
                  <c:v>11.262230919765166</c:v>
                </c:pt>
                <c:pt idx="29">
                  <c:v>10.95203406925922</c:v>
                </c:pt>
                <c:pt idx="30">
                  <c:v>10.65614935313063</c:v>
                </c:pt>
                <c:pt idx="31">
                  <c:v>10.400576061446554</c:v>
                </c:pt>
                <c:pt idx="32">
                  <c:v>10.082345020456781</c:v>
                </c:pt>
                <c:pt idx="33">
                  <c:v>9.8476026530302256</c:v>
                </c:pt>
                <c:pt idx="34">
                  <c:v>9.6504121561227532</c:v>
                </c:pt>
                <c:pt idx="35">
                  <c:v>9.4646774901272508</c:v>
                </c:pt>
                <c:pt idx="36">
                  <c:v>9.1888815102931414</c:v>
                </c:pt>
                <c:pt idx="37">
                  <c:v>9.025072234131791</c:v>
                </c:pt>
                <c:pt idx="38">
                  <c:v>8.8508165972825843</c:v>
                </c:pt>
                <c:pt idx="39">
                  <c:v>8.6921900305920463</c:v>
                </c:pt>
                <c:pt idx="40">
                  <c:v>8.3527375027050432</c:v>
                </c:pt>
                <c:pt idx="41">
                  <c:v>8.0446857381499282</c:v>
                </c:pt>
                <c:pt idx="42">
                  <c:v>7.7686618437537893</c:v>
                </c:pt>
                <c:pt idx="43">
                  <c:v>7.5614366729678641</c:v>
                </c:pt>
                <c:pt idx="44">
                  <c:v>7.3601197329035228</c:v>
                </c:pt>
                <c:pt idx="45">
                  <c:v>7.1416318615751795</c:v>
                </c:pt>
                <c:pt idx="46">
                  <c:v>6.9538181818181828</c:v>
                </c:pt>
                <c:pt idx="47">
                  <c:v>6.7640437392795887</c:v>
                </c:pt>
                <c:pt idx="48">
                  <c:v>6.0373662079510702</c:v>
                </c:pt>
                <c:pt idx="49">
                  <c:v>5.3869544734249866</c:v>
                </c:pt>
                <c:pt idx="50">
                  <c:v>4.9533556386538073</c:v>
                </c:pt>
                <c:pt idx="51">
                  <c:v>4.5452247698140456</c:v>
                </c:pt>
                <c:pt idx="52">
                  <c:v>3.939184952978056</c:v>
                </c:pt>
                <c:pt idx="53">
                  <c:v>3.4945358970812004</c:v>
                </c:pt>
                <c:pt idx="54">
                  <c:v>3.1519662572881777</c:v>
                </c:pt>
                <c:pt idx="55">
                  <c:v>2.8753122524827877</c:v>
                </c:pt>
                <c:pt idx="56">
                  <c:v>2.6438077736941747</c:v>
                </c:pt>
                <c:pt idx="57">
                  <c:v>2.4573841822370106</c:v>
                </c:pt>
                <c:pt idx="58">
                  <c:v>2.2937726492466148</c:v>
                </c:pt>
                <c:pt idx="59">
                  <c:v>2.1437912843019906</c:v>
                </c:pt>
                <c:pt idx="60">
                  <c:v>2.0426751592356687</c:v>
                </c:pt>
                <c:pt idx="61">
                  <c:v>1.9112682848416656</c:v>
                </c:pt>
                <c:pt idx="62">
                  <c:v>1.802099533437014</c:v>
                </c:pt>
                <c:pt idx="63">
                  <c:v>1.724525300725718</c:v>
                </c:pt>
                <c:pt idx="64">
                  <c:v>1.6427695300934735</c:v>
                </c:pt>
                <c:pt idx="65">
                  <c:v>1.5604911436895899</c:v>
                </c:pt>
                <c:pt idx="66">
                  <c:v>1.4746121297602255</c:v>
                </c:pt>
                <c:pt idx="67">
                  <c:v>1.4089967837159094</c:v>
                </c:pt>
                <c:pt idx="68">
                  <c:v>1.34856817750806</c:v>
                </c:pt>
                <c:pt idx="69">
                  <c:v>1.280214344600165</c:v>
                </c:pt>
                <c:pt idx="70">
                  <c:v>1.2449088551597896</c:v>
                </c:pt>
                <c:pt idx="71">
                  <c:v>1.197173960060558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probe'!$A$2:$A$73</c:f>
              <c:numCache>
                <c:formatCode>0.0</c:formatCode>
                <c:ptCount val="72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151</c:v>
                </c:pt>
                <c:pt idx="5">
                  <c:v>201</c:v>
                </c:pt>
                <c:pt idx="6">
                  <c:v>251</c:v>
                </c:pt>
                <c:pt idx="7">
                  <c:v>301</c:v>
                </c:pt>
                <c:pt idx="8">
                  <c:v>351</c:v>
                </c:pt>
                <c:pt idx="9">
                  <c:v>401</c:v>
                </c:pt>
                <c:pt idx="10">
                  <c:v>451</c:v>
                </c:pt>
                <c:pt idx="11" formatCode="0">
                  <c:v>501</c:v>
                </c:pt>
                <c:pt idx="12" formatCode="0">
                  <c:v>601</c:v>
                </c:pt>
                <c:pt idx="13" formatCode="0">
                  <c:v>701</c:v>
                </c:pt>
                <c:pt idx="14" formatCode="0">
                  <c:v>801</c:v>
                </c:pt>
                <c:pt idx="15" formatCode="0">
                  <c:v>901</c:v>
                </c:pt>
                <c:pt idx="16" formatCode="0">
                  <c:v>1001</c:v>
                </c:pt>
                <c:pt idx="17" formatCode="0">
                  <c:v>1101</c:v>
                </c:pt>
                <c:pt idx="18" formatCode="0">
                  <c:v>1201</c:v>
                </c:pt>
                <c:pt idx="19" formatCode="0">
                  <c:v>1301</c:v>
                </c:pt>
                <c:pt idx="20" formatCode="0">
                  <c:v>1401</c:v>
                </c:pt>
                <c:pt idx="21" formatCode="0">
                  <c:v>1501</c:v>
                </c:pt>
                <c:pt idx="22" formatCode="0">
                  <c:v>1751</c:v>
                </c:pt>
                <c:pt idx="23" formatCode="0">
                  <c:v>2001</c:v>
                </c:pt>
                <c:pt idx="24" formatCode="0">
                  <c:v>2251</c:v>
                </c:pt>
                <c:pt idx="25" formatCode="0">
                  <c:v>2501</c:v>
                </c:pt>
                <c:pt idx="26" formatCode="0">
                  <c:v>2751</c:v>
                </c:pt>
                <c:pt idx="27" formatCode="0">
                  <c:v>3001</c:v>
                </c:pt>
                <c:pt idx="28" formatCode="0">
                  <c:v>3251</c:v>
                </c:pt>
                <c:pt idx="29" formatCode="0">
                  <c:v>3501</c:v>
                </c:pt>
                <c:pt idx="30" formatCode="0">
                  <c:v>3751</c:v>
                </c:pt>
                <c:pt idx="31" formatCode="0">
                  <c:v>4001</c:v>
                </c:pt>
                <c:pt idx="32" formatCode="0">
                  <c:v>4251</c:v>
                </c:pt>
                <c:pt idx="33" formatCode="0">
                  <c:v>4501</c:v>
                </c:pt>
                <c:pt idx="34" formatCode="0">
                  <c:v>4751</c:v>
                </c:pt>
                <c:pt idx="35" formatCode="0">
                  <c:v>5001</c:v>
                </c:pt>
                <c:pt idx="36" formatCode="0">
                  <c:v>5251</c:v>
                </c:pt>
                <c:pt idx="37" formatCode="0">
                  <c:v>5501</c:v>
                </c:pt>
                <c:pt idx="38" formatCode="0">
                  <c:v>5751</c:v>
                </c:pt>
                <c:pt idx="39" formatCode="0">
                  <c:v>6001</c:v>
                </c:pt>
                <c:pt idx="40" formatCode="0">
                  <c:v>6501</c:v>
                </c:pt>
                <c:pt idx="41" formatCode="0">
                  <c:v>7001</c:v>
                </c:pt>
                <c:pt idx="42" formatCode="0">
                  <c:v>7501</c:v>
                </c:pt>
                <c:pt idx="43" formatCode="0">
                  <c:v>8001</c:v>
                </c:pt>
                <c:pt idx="44" formatCode="0">
                  <c:v>8501</c:v>
                </c:pt>
                <c:pt idx="45" formatCode="0">
                  <c:v>9001</c:v>
                </c:pt>
                <c:pt idx="46" formatCode="0">
                  <c:v>9501</c:v>
                </c:pt>
                <c:pt idx="47" formatCode="0">
                  <c:v>10001</c:v>
                </c:pt>
                <c:pt idx="48" formatCode="0">
                  <c:v>12501</c:v>
                </c:pt>
                <c:pt idx="49" formatCode="0">
                  <c:v>15001</c:v>
                </c:pt>
                <c:pt idx="50" formatCode="0">
                  <c:v>17501</c:v>
                </c:pt>
                <c:pt idx="51" formatCode="0">
                  <c:v>20001</c:v>
                </c:pt>
                <c:pt idx="52" formatCode="0">
                  <c:v>25001</c:v>
                </c:pt>
                <c:pt idx="53" formatCode="0">
                  <c:v>30001</c:v>
                </c:pt>
                <c:pt idx="54" formatCode="0">
                  <c:v>35001</c:v>
                </c:pt>
                <c:pt idx="55" formatCode="0">
                  <c:v>40001</c:v>
                </c:pt>
                <c:pt idx="56" formatCode="0">
                  <c:v>45001</c:v>
                </c:pt>
                <c:pt idx="57" formatCode="0">
                  <c:v>50001</c:v>
                </c:pt>
                <c:pt idx="58" formatCode="0">
                  <c:v>55001</c:v>
                </c:pt>
                <c:pt idx="59" formatCode="0">
                  <c:v>60001</c:v>
                </c:pt>
                <c:pt idx="60" formatCode="0">
                  <c:v>65001</c:v>
                </c:pt>
                <c:pt idx="61" formatCode="0">
                  <c:v>70001</c:v>
                </c:pt>
                <c:pt idx="62" formatCode="0">
                  <c:v>75001</c:v>
                </c:pt>
                <c:pt idx="63" formatCode="0">
                  <c:v>80001</c:v>
                </c:pt>
                <c:pt idx="64" formatCode="0">
                  <c:v>85001</c:v>
                </c:pt>
                <c:pt idx="65" formatCode="0">
                  <c:v>90001</c:v>
                </c:pt>
                <c:pt idx="66" formatCode="0">
                  <c:v>95001</c:v>
                </c:pt>
                <c:pt idx="67" formatCode="0">
                  <c:v>100001</c:v>
                </c:pt>
                <c:pt idx="68" formatCode="0">
                  <c:v>105001</c:v>
                </c:pt>
                <c:pt idx="69" formatCode="0">
                  <c:v>110001</c:v>
                </c:pt>
                <c:pt idx="70" formatCode="0">
                  <c:v>115001</c:v>
                </c:pt>
                <c:pt idx="71" formatCode="0">
                  <c:v>120001</c:v>
                </c:pt>
              </c:numCache>
            </c:numRef>
          </c:xVal>
          <c:yVal>
            <c:numRef>
              <c:f>'1 Vpp Current probe'!$C$2:$C$73</c:f>
              <c:numCache>
                <c:formatCode>0.00</c:formatCode>
                <c:ptCount val="72"/>
                <c:pt idx="0">
                  <c:v>0.94</c:v>
                </c:pt>
                <c:pt idx="1">
                  <c:v>-0.23000000000000004</c:v>
                </c:pt>
                <c:pt idx="2">
                  <c:v>-1.35</c:v>
                </c:pt>
                <c:pt idx="3">
                  <c:v>-3.07</c:v>
                </c:pt>
                <c:pt idx="4">
                  <c:v>-3.96</c:v>
                </c:pt>
                <c:pt idx="5">
                  <c:v>-5.26</c:v>
                </c:pt>
                <c:pt idx="6">
                  <c:v>-6.22</c:v>
                </c:pt>
                <c:pt idx="7">
                  <c:v>-7.71</c:v>
                </c:pt>
                <c:pt idx="8">
                  <c:v>-8.84</c:v>
                </c:pt>
                <c:pt idx="9">
                  <c:v>-9.4599999999999991</c:v>
                </c:pt>
                <c:pt idx="10">
                  <c:v>-10.41</c:v>
                </c:pt>
                <c:pt idx="11">
                  <c:v>-12.06</c:v>
                </c:pt>
                <c:pt idx="12">
                  <c:v>-13.649999999999999</c:v>
                </c:pt>
                <c:pt idx="13">
                  <c:v>-15.21</c:v>
                </c:pt>
                <c:pt idx="14">
                  <c:v>-16.739999999999998</c:v>
                </c:pt>
                <c:pt idx="15">
                  <c:v>-18.23</c:v>
                </c:pt>
                <c:pt idx="16">
                  <c:v>-19.68</c:v>
                </c:pt>
                <c:pt idx="17">
                  <c:v>-20.869999999999997</c:v>
                </c:pt>
                <c:pt idx="18">
                  <c:v>-22.03</c:v>
                </c:pt>
                <c:pt idx="19">
                  <c:v>-22.99</c:v>
                </c:pt>
                <c:pt idx="20">
                  <c:v>-23.97</c:v>
                </c:pt>
                <c:pt idx="21">
                  <c:v>-24.91</c:v>
                </c:pt>
                <c:pt idx="22">
                  <c:v>-27</c:v>
                </c:pt>
                <c:pt idx="23">
                  <c:v>-28.7</c:v>
                </c:pt>
                <c:pt idx="24">
                  <c:v>-30.09</c:v>
                </c:pt>
                <c:pt idx="25">
                  <c:v>-31.58</c:v>
                </c:pt>
                <c:pt idx="26">
                  <c:v>-32.83</c:v>
                </c:pt>
                <c:pt idx="27">
                  <c:v>-33.75</c:v>
                </c:pt>
                <c:pt idx="28">
                  <c:v>-34.99</c:v>
                </c:pt>
                <c:pt idx="29">
                  <c:v>-35.61</c:v>
                </c:pt>
                <c:pt idx="30">
                  <c:v>-36.33</c:v>
                </c:pt>
                <c:pt idx="31">
                  <c:v>-37.14</c:v>
                </c:pt>
                <c:pt idx="32">
                  <c:v>-37.659999999999997</c:v>
                </c:pt>
                <c:pt idx="33">
                  <c:v>-38.440000000000005</c:v>
                </c:pt>
                <c:pt idx="34">
                  <c:v>-38.910000000000004</c:v>
                </c:pt>
                <c:pt idx="35">
                  <c:v>-39.480000000000004</c:v>
                </c:pt>
                <c:pt idx="36">
                  <c:v>-39.949999999999996</c:v>
                </c:pt>
                <c:pt idx="37">
                  <c:v>-40.46</c:v>
                </c:pt>
                <c:pt idx="38">
                  <c:v>-40.950000000000003</c:v>
                </c:pt>
                <c:pt idx="39">
                  <c:v>-41.47</c:v>
                </c:pt>
                <c:pt idx="40">
                  <c:v>-42.269999999999996</c:v>
                </c:pt>
                <c:pt idx="41">
                  <c:v>-43.050000000000004</c:v>
                </c:pt>
                <c:pt idx="42">
                  <c:v>-43.92</c:v>
                </c:pt>
                <c:pt idx="43">
                  <c:v>-44.68</c:v>
                </c:pt>
                <c:pt idx="44">
                  <c:v>-45.45</c:v>
                </c:pt>
                <c:pt idx="45">
                  <c:v>-45.59</c:v>
                </c:pt>
                <c:pt idx="46">
                  <c:v>-46.629999999999995</c:v>
                </c:pt>
                <c:pt idx="47">
                  <c:v>-47.21</c:v>
                </c:pt>
                <c:pt idx="48">
                  <c:v>-50.3</c:v>
                </c:pt>
                <c:pt idx="49">
                  <c:v>-51.81</c:v>
                </c:pt>
                <c:pt idx="50">
                  <c:v>-53.62</c:v>
                </c:pt>
                <c:pt idx="51">
                  <c:v>-54.93</c:v>
                </c:pt>
                <c:pt idx="52">
                  <c:v>-57.3</c:v>
                </c:pt>
                <c:pt idx="53">
                  <c:v>-58.94</c:v>
                </c:pt>
                <c:pt idx="54">
                  <c:v>-60.33</c:v>
                </c:pt>
                <c:pt idx="55">
                  <c:v>-61.39</c:v>
                </c:pt>
                <c:pt idx="56">
                  <c:v>-62.78</c:v>
                </c:pt>
                <c:pt idx="57">
                  <c:v>-68.52000000000001</c:v>
                </c:pt>
                <c:pt idx="58">
                  <c:v>-65.52000000000001</c:v>
                </c:pt>
                <c:pt idx="59">
                  <c:v>-66.489999999999995</c:v>
                </c:pt>
                <c:pt idx="60">
                  <c:v>-67.239999999999995</c:v>
                </c:pt>
                <c:pt idx="61">
                  <c:v>-67.489999999999995</c:v>
                </c:pt>
                <c:pt idx="62">
                  <c:v>-67.609999999999985</c:v>
                </c:pt>
                <c:pt idx="63">
                  <c:v>-68.89</c:v>
                </c:pt>
                <c:pt idx="64">
                  <c:v>-69.09</c:v>
                </c:pt>
                <c:pt idx="65">
                  <c:v>-69.860000000000014</c:v>
                </c:pt>
                <c:pt idx="66">
                  <c:v>-70.73</c:v>
                </c:pt>
                <c:pt idx="67">
                  <c:v>-70.849999999999994</c:v>
                </c:pt>
                <c:pt idx="68">
                  <c:v>-71.849999999999994</c:v>
                </c:pt>
                <c:pt idx="69">
                  <c:v>-72.17</c:v>
                </c:pt>
                <c:pt idx="70">
                  <c:v>-72.58</c:v>
                </c:pt>
                <c:pt idx="71">
                  <c:v>-72.91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340659</xdr:colOff>
      <xdr:row>9</xdr:row>
      <xdr:rowOff>17930</xdr:rowOff>
    </xdr:from>
    <xdr:to>
      <xdr:col>7</xdr:col>
      <xdr:colOff>2303929</xdr:colOff>
      <xdr:row>24</xdr:row>
      <xdr:rowOff>71718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358587</xdr:colOff>
      <xdr:row>26</xdr:row>
      <xdr:rowOff>31376</xdr:rowOff>
    </xdr:from>
    <xdr:to>
      <xdr:col>7</xdr:col>
      <xdr:colOff>2303928</xdr:colOff>
      <xdr:row>41</xdr:row>
      <xdr:rowOff>85164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3"/>
  <sheetViews>
    <sheetView tabSelected="1" zoomScale="85" zoomScaleNormal="85" workbookViewId="0">
      <selection activeCell="D20" sqref="D20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1" t="s">
        <v>14</v>
      </c>
      <c r="J1" s="11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17</v>
      </c>
      <c r="W1" t="s">
        <v>18</v>
      </c>
    </row>
    <row r="2" spans="1:23" x14ac:dyDescent="0.3">
      <c r="A2" s="2">
        <f t="shared" ref="A2:A71" si="0">K2</f>
        <v>25</v>
      </c>
      <c r="B2" s="1">
        <f t="shared" ref="B2:B33" si="1">I2/J2</f>
        <v>18.764876768812673</v>
      </c>
      <c r="C2" s="1">
        <f t="shared" ref="C2:C33" si="2">S2-U2</f>
        <v>0.94</v>
      </c>
      <c r="F2" s="4"/>
      <c r="G2" s="2">
        <v>13.085000000000001</v>
      </c>
      <c r="H2" s="1" t="s">
        <v>13</v>
      </c>
      <c r="I2" s="8">
        <f>O2*2.8/1</f>
        <v>28.0336</v>
      </c>
      <c r="J2" s="8">
        <f>Q2*2.8/1000</f>
        <v>1.4939399999999998</v>
      </c>
      <c r="K2">
        <v>25</v>
      </c>
      <c r="L2">
        <v>0.03</v>
      </c>
      <c r="M2">
        <v>0</v>
      </c>
      <c r="N2">
        <v>0</v>
      </c>
      <c r="O2">
        <v>10.012</v>
      </c>
      <c r="P2">
        <v>0</v>
      </c>
      <c r="Q2">
        <v>533.54999999999995</v>
      </c>
      <c r="R2">
        <v>0</v>
      </c>
      <c r="S2">
        <v>-0.05</v>
      </c>
      <c r="T2">
        <v>0</v>
      </c>
      <c r="U2">
        <v>-0.99</v>
      </c>
      <c r="V2">
        <v>0</v>
      </c>
      <c r="W2">
        <v>0.30859799999999998</v>
      </c>
    </row>
    <row r="3" spans="1:23" x14ac:dyDescent="0.3">
      <c r="A3" s="2">
        <f t="shared" si="0"/>
        <v>51</v>
      </c>
      <c r="B3" s="1">
        <f t="shared" si="1"/>
        <v>19.010060744115417</v>
      </c>
      <c r="C3" s="1">
        <f t="shared" si="2"/>
        <v>-0.23000000000000004</v>
      </c>
      <c r="F3" s="4"/>
      <c r="G3" s="3"/>
      <c r="H3" s="3"/>
      <c r="I3" s="8">
        <f t="shared" ref="I3:I56" si="3">O3*2.8/1</f>
        <v>28.040599999999998</v>
      </c>
      <c r="J3" s="8">
        <f t="shared" ref="J3:J44" si="4">Q3*2.8/1000</f>
        <v>1.4750399999999997</v>
      </c>
      <c r="K3">
        <v>51</v>
      </c>
      <c r="L3">
        <v>0.03</v>
      </c>
      <c r="M3">
        <v>0</v>
      </c>
      <c r="N3">
        <v>1</v>
      </c>
      <c r="O3">
        <v>10.0145</v>
      </c>
      <c r="P3">
        <v>1</v>
      </c>
      <c r="Q3">
        <v>526.79999999999995</v>
      </c>
      <c r="R3">
        <v>1</v>
      </c>
      <c r="S3">
        <v>-0.54</v>
      </c>
      <c r="T3">
        <v>1</v>
      </c>
      <c r="U3">
        <v>-0.31</v>
      </c>
      <c r="V3">
        <v>1</v>
      </c>
      <c r="W3">
        <v>0.30057299999999998</v>
      </c>
    </row>
    <row r="4" spans="1:23" x14ac:dyDescent="0.3">
      <c r="A4" s="2">
        <f t="shared" si="0"/>
        <v>75</v>
      </c>
      <c r="B4" s="1">
        <f t="shared" si="1"/>
        <v>18.652931854199682</v>
      </c>
      <c r="C4" s="1">
        <f t="shared" si="2"/>
        <v>-1.35</v>
      </c>
      <c r="F4" s="4"/>
      <c r="G4" s="6" t="s">
        <v>2</v>
      </c>
      <c r="I4" s="8">
        <f t="shared" si="3"/>
        <v>28.012599999999999</v>
      </c>
      <c r="J4" s="8">
        <f t="shared" si="4"/>
        <v>1.5017799999999999</v>
      </c>
      <c r="K4">
        <v>75</v>
      </c>
      <c r="L4">
        <v>0.03</v>
      </c>
      <c r="M4">
        <v>0</v>
      </c>
      <c r="N4">
        <v>2</v>
      </c>
      <c r="O4">
        <v>10.0045</v>
      </c>
      <c r="P4">
        <v>2</v>
      </c>
      <c r="Q4">
        <v>536.35</v>
      </c>
      <c r="R4">
        <v>2</v>
      </c>
      <c r="S4">
        <v>-0.69</v>
      </c>
      <c r="T4">
        <v>2</v>
      </c>
      <c r="U4">
        <v>0.66</v>
      </c>
      <c r="V4">
        <v>2</v>
      </c>
      <c r="W4">
        <v>0.29716300000000001</v>
      </c>
    </row>
    <row r="5" spans="1:23" x14ac:dyDescent="0.3">
      <c r="A5" s="2">
        <f t="shared" si="0"/>
        <v>101</v>
      </c>
      <c r="B5" s="1">
        <f t="shared" si="1"/>
        <v>18.651496782616807</v>
      </c>
      <c r="C5" s="1">
        <f t="shared" si="2"/>
        <v>-3.07</v>
      </c>
      <c r="F5" s="4"/>
      <c r="G5" s="1">
        <f>O2*2.319</f>
        <v>23.217828000000001</v>
      </c>
      <c r="H5" s="1" t="s">
        <v>3</v>
      </c>
      <c r="I5" s="8">
        <f t="shared" si="3"/>
        <v>28</v>
      </c>
      <c r="J5" s="8">
        <f t="shared" si="4"/>
        <v>1.5012199999999998</v>
      </c>
      <c r="K5">
        <v>101</v>
      </c>
      <c r="L5">
        <v>0.03</v>
      </c>
      <c r="M5">
        <v>0</v>
      </c>
      <c r="N5">
        <v>3</v>
      </c>
      <c r="O5">
        <v>10</v>
      </c>
      <c r="P5">
        <v>3</v>
      </c>
      <c r="Q5">
        <v>536.15</v>
      </c>
      <c r="R5">
        <v>3</v>
      </c>
      <c r="S5">
        <v>-0.9</v>
      </c>
      <c r="T5">
        <v>3</v>
      </c>
      <c r="U5">
        <v>2.17</v>
      </c>
      <c r="V5">
        <v>3</v>
      </c>
      <c r="W5">
        <v>0.30076799999999998</v>
      </c>
    </row>
    <row r="6" spans="1:23" x14ac:dyDescent="0.3">
      <c r="A6" s="2">
        <f t="shared" si="0"/>
        <v>151</v>
      </c>
      <c r="B6" s="1">
        <f t="shared" si="1"/>
        <v>18.750234389649354</v>
      </c>
      <c r="C6" s="1">
        <f t="shared" si="2"/>
        <v>-3.96</v>
      </c>
      <c r="F6" s="4"/>
      <c r="G6" s="3"/>
      <c r="H6" s="3"/>
      <c r="I6" s="8">
        <f t="shared" si="3"/>
        <v>27.998599999999996</v>
      </c>
      <c r="J6" s="8">
        <f t="shared" si="4"/>
        <v>1.4932399999999997</v>
      </c>
      <c r="K6">
        <v>151</v>
      </c>
      <c r="L6">
        <v>0.03</v>
      </c>
      <c r="M6">
        <v>0</v>
      </c>
      <c r="N6">
        <v>4</v>
      </c>
      <c r="O6">
        <v>9.9994999999999994</v>
      </c>
      <c r="P6">
        <v>4</v>
      </c>
      <c r="Q6">
        <v>533.29999999999995</v>
      </c>
      <c r="R6">
        <v>4</v>
      </c>
      <c r="S6">
        <v>-1.05</v>
      </c>
      <c r="T6">
        <v>4</v>
      </c>
      <c r="U6">
        <v>2.91</v>
      </c>
      <c r="V6">
        <v>4</v>
      </c>
      <c r="W6">
        <v>0.30022100000000002</v>
      </c>
    </row>
    <row r="7" spans="1:23" x14ac:dyDescent="0.3">
      <c r="A7" s="2">
        <f t="shared" si="0"/>
        <v>201</v>
      </c>
      <c r="B7" s="1">
        <f t="shared" si="1"/>
        <v>18.327366198476085</v>
      </c>
      <c r="C7" s="1">
        <f t="shared" si="2"/>
        <v>-5.26</v>
      </c>
      <c r="F7" s="4"/>
      <c r="G7" s="6" t="s">
        <v>5</v>
      </c>
      <c r="H7" s="3"/>
      <c r="I7" s="8">
        <f t="shared" si="3"/>
        <v>27.949599999999997</v>
      </c>
      <c r="J7" s="8">
        <f t="shared" si="4"/>
        <v>1.5250199999999998</v>
      </c>
      <c r="K7">
        <v>201</v>
      </c>
      <c r="L7">
        <v>0.03</v>
      </c>
      <c r="M7">
        <v>0</v>
      </c>
      <c r="N7">
        <v>5</v>
      </c>
      <c r="O7">
        <v>9.9819999999999993</v>
      </c>
      <c r="P7">
        <v>5</v>
      </c>
      <c r="Q7">
        <v>544.65</v>
      </c>
      <c r="R7">
        <v>5</v>
      </c>
      <c r="S7">
        <v>-1.2</v>
      </c>
      <c r="T7">
        <v>5</v>
      </c>
      <c r="U7">
        <v>4.0599999999999996</v>
      </c>
      <c r="V7">
        <v>5</v>
      </c>
      <c r="W7">
        <v>0.30052800000000002</v>
      </c>
    </row>
    <row r="8" spans="1:23" x14ac:dyDescent="0.3">
      <c r="A8" s="2">
        <f t="shared" si="0"/>
        <v>251</v>
      </c>
      <c r="B8" s="1">
        <f t="shared" si="1"/>
        <v>18.183973014860062</v>
      </c>
      <c r="C8" s="1">
        <f t="shared" si="2"/>
        <v>-6.22</v>
      </c>
      <c r="G8" s="7">
        <v>0</v>
      </c>
      <c r="H8" s="3"/>
      <c r="I8" s="8">
        <f t="shared" si="3"/>
        <v>27.924400000000002</v>
      </c>
      <c r="J8" s="8">
        <f t="shared" si="4"/>
        <v>1.53566</v>
      </c>
      <c r="K8">
        <v>251</v>
      </c>
      <c r="L8">
        <v>0.03</v>
      </c>
      <c r="M8">
        <v>0</v>
      </c>
      <c r="N8">
        <v>6</v>
      </c>
      <c r="O8">
        <v>9.9730000000000008</v>
      </c>
      <c r="P8">
        <v>6</v>
      </c>
      <c r="Q8">
        <v>548.45000000000005</v>
      </c>
      <c r="R8">
        <v>6</v>
      </c>
      <c r="S8">
        <v>-1.3</v>
      </c>
      <c r="T8">
        <v>6</v>
      </c>
      <c r="U8">
        <v>4.92</v>
      </c>
      <c r="V8">
        <v>6</v>
      </c>
      <c r="W8">
        <v>0.30047099999999999</v>
      </c>
    </row>
    <row r="9" spans="1:23" x14ac:dyDescent="0.3">
      <c r="A9" s="2">
        <f t="shared" si="0"/>
        <v>301</v>
      </c>
      <c r="B9" s="1">
        <f t="shared" si="1"/>
        <v>18.176926584587324</v>
      </c>
      <c r="C9" s="1">
        <f t="shared" si="2"/>
        <v>-7.71</v>
      </c>
      <c r="H9" s="3"/>
      <c r="I9" s="8">
        <f t="shared" si="3"/>
        <v>27.903400000000001</v>
      </c>
      <c r="J9" s="8">
        <f t="shared" si="4"/>
        <v>1.5350999999999999</v>
      </c>
      <c r="K9">
        <v>301</v>
      </c>
      <c r="L9">
        <v>0.03</v>
      </c>
      <c r="M9">
        <v>0</v>
      </c>
      <c r="N9">
        <v>7</v>
      </c>
      <c r="O9">
        <v>9.9655000000000005</v>
      </c>
      <c r="P9">
        <v>7</v>
      </c>
      <c r="Q9">
        <v>548.25</v>
      </c>
      <c r="R9">
        <v>7</v>
      </c>
      <c r="S9">
        <v>-1.42</v>
      </c>
      <c r="T9">
        <v>7</v>
      </c>
      <c r="U9">
        <v>6.29</v>
      </c>
      <c r="V9">
        <v>7</v>
      </c>
      <c r="W9">
        <v>0.30013400000000001</v>
      </c>
    </row>
    <row r="10" spans="1:23" x14ac:dyDescent="0.3">
      <c r="A10" s="2">
        <f t="shared" si="0"/>
        <v>351</v>
      </c>
      <c r="B10" s="1">
        <f t="shared" si="1"/>
        <v>18.087928058860932</v>
      </c>
      <c r="C10" s="1">
        <f t="shared" si="2"/>
        <v>-8.84</v>
      </c>
      <c r="I10" s="8">
        <f t="shared" si="3"/>
        <v>27.8782</v>
      </c>
      <c r="J10" s="8">
        <f t="shared" si="4"/>
        <v>1.5412600000000001</v>
      </c>
      <c r="K10">
        <v>351</v>
      </c>
      <c r="L10">
        <v>0.03</v>
      </c>
      <c r="M10">
        <v>0</v>
      </c>
      <c r="N10">
        <v>8</v>
      </c>
      <c r="O10">
        <v>9.9565000000000001</v>
      </c>
      <c r="P10">
        <v>8</v>
      </c>
      <c r="Q10">
        <v>550.45000000000005</v>
      </c>
      <c r="R10">
        <v>8</v>
      </c>
      <c r="S10">
        <v>-1.48</v>
      </c>
      <c r="T10">
        <v>8</v>
      </c>
      <c r="U10">
        <v>7.36</v>
      </c>
      <c r="V10">
        <v>8</v>
      </c>
      <c r="W10">
        <v>0.30034699999999998</v>
      </c>
    </row>
    <row r="11" spans="1:23" x14ac:dyDescent="0.3">
      <c r="A11" s="2">
        <f t="shared" si="0"/>
        <v>401</v>
      </c>
      <c r="B11" s="1">
        <f t="shared" si="1"/>
        <v>17.846829880728187</v>
      </c>
      <c r="C11" s="1">
        <f t="shared" si="2"/>
        <v>-9.4599999999999991</v>
      </c>
      <c r="I11" s="8">
        <f t="shared" si="3"/>
        <v>27.8614</v>
      </c>
      <c r="J11" s="8">
        <f t="shared" si="4"/>
        <v>1.56114</v>
      </c>
      <c r="K11">
        <v>401</v>
      </c>
      <c r="L11">
        <v>0.03</v>
      </c>
      <c r="M11">
        <v>0</v>
      </c>
      <c r="N11">
        <v>9</v>
      </c>
      <c r="O11">
        <v>9.9504999999999999</v>
      </c>
      <c r="P11">
        <v>9</v>
      </c>
      <c r="Q11">
        <v>557.54999999999995</v>
      </c>
      <c r="R11">
        <v>9</v>
      </c>
      <c r="S11">
        <v>-1.28</v>
      </c>
      <c r="T11">
        <v>9</v>
      </c>
      <c r="U11">
        <v>8.18</v>
      </c>
      <c r="V11">
        <v>9</v>
      </c>
      <c r="W11">
        <v>0.30023300000000003</v>
      </c>
    </row>
    <row r="12" spans="1:23" x14ac:dyDescent="0.3">
      <c r="A12" s="2">
        <f t="shared" si="0"/>
        <v>451</v>
      </c>
      <c r="B12" s="1">
        <f t="shared" si="1"/>
        <v>17.781054512957994</v>
      </c>
      <c r="C12" s="1">
        <f t="shared" si="2"/>
        <v>-10.41</v>
      </c>
      <c r="I12" s="8">
        <f t="shared" si="3"/>
        <v>27.855799999999995</v>
      </c>
      <c r="J12" s="8">
        <f t="shared" si="4"/>
        <v>1.5666</v>
      </c>
      <c r="K12">
        <v>451</v>
      </c>
      <c r="L12">
        <v>0.03</v>
      </c>
      <c r="M12">
        <v>0</v>
      </c>
      <c r="N12">
        <v>10</v>
      </c>
      <c r="O12">
        <v>9.9484999999999992</v>
      </c>
      <c r="P12">
        <v>10</v>
      </c>
      <c r="Q12">
        <v>559.5</v>
      </c>
      <c r="R12">
        <v>10</v>
      </c>
      <c r="S12">
        <v>-1.43</v>
      </c>
      <c r="T12">
        <v>10</v>
      </c>
      <c r="U12">
        <v>8.98</v>
      </c>
      <c r="V12">
        <v>10</v>
      </c>
      <c r="W12">
        <v>0.30045300000000003</v>
      </c>
    </row>
    <row r="13" spans="1:23" x14ac:dyDescent="0.3">
      <c r="A13" s="5">
        <f t="shared" si="0"/>
        <v>501</v>
      </c>
      <c r="B13" s="1">
        <f t="shared" si="1"/>
        <v>17.608888101983005</v>
      </c>
      <c r="C13" s="1">
        <f t="shared" si="2"/>
        <v>-12.06</v>
      </c>
      <c r="I13" s="8">
        <f t="shared" si="3"/>
        <v>27.847399999999997</v>
      </c>
      <c r="J13" s="8">
        <f t="shared" si="4"/>
        <v>1.5814399999999997</v>
      </c>
      <c r="K13">
        <v>501</v>
      </c>
      <c r="L13">
        <v>0.03</v>
      </c>
      <c r="M13">
        <v>0</v>
      </c>
      <c r="N13">
        <v>11</v>
      </c>
      <c r="O13">
        <v>9.9454999999999991</v>
      </c>
      <c r="P13">
        <v>11</v>
      </c>
      <c r="Q13">
        <v>564.79999999999995</v>
      </c>
      <c r="R13">
        <v>11</v>
      </c>
      <c r="S13">
        <v>-1.65</v>
      </c>
      <c r="T13">
        <v>11</v>
      </c>
      <c r="U13">
        <v>10.41</v>
      </c>
      <c r="V13">
        <v>11</v>
      </c>
      <c r="W13">
        <v>0.30037199999999997</v>
      </c>
    </row>
    <row r="14" spans="1:23" x14ac:dyDescent="0.3">
      <c r="A14" s="5">
        <f t="shared" si="0"/>
        <v>601</v>
      </c>
      <c r="B14" s="1">
        <f t="shared" si="1"/>
        <v>17.346298072730445</v>
      </c>
      <c r="C14" s="1">
        <f t="shared" si="2"/>
        <v>-13.649999999999999</v>
      </c>
      <c r="I14" s="8">
        <f t="shared" si="3"/>
        <v>27.847399999999997</v>
      </c>
      <c r="J14" s="8">
        <f t="shared" si="4"/>
        <v>1.6053799999999998</v>
      </c>
      <c r="K14">
        <v>601</v>
      </c>
      <c r="L14">
        <v>0.03</v>
      </c>
      <c r="M14">
        <v>0</v>
      </c>
      <c r="N14">
        <v>12</v>
      </c>
      <c r="O14">
        <v>9.9454999999999991</v>
      </c>
      <c r="P14">
        <v>12</v>
      </c>
      <c r="Q14">
        <v>573.35</v>
      </c>
      <c r="R14">
        <v>12</v>
      </c>
      <c r="S14">
        <v>-1.78</v>
      </c>
      <c r="T14">
        <v>12</v>
      </c>
      <c r="U14">
        <v>11.87</v>
      </c>
      <c r="V14">
        <v>12</v>
      </c>
      <c r="W14">
        <v>0.300236</v>
      </c>
    </row>
    <row r="15" spans="1:23" x14ac:dyDescent="0.3">
      <c r="A15" s="5">
        <f t="shared" si="0"/>
        <v>701</v>
      </c>
      <c r="B15" s="1">
        <f t="shared" si="1"/>
        <v>16.99042407660739</v>
      </c>
      <c r="C15" s="1">
        <f t="shared" si="2"/>
        <v>-15.21</v>
      </c>
      <c r="I15" s="8">
        <f t="shared" si="3"/>
        <v>27.820799999999998</v>
      </c>
      <c r="J15" s="8">
        <f t="shared" si="4"/>
        <v>1.6374399999999998</v>
      </c>
      <c r="K15">
        <v>701</v>
      </c>
      <c r="L15">
        <v>0.03</v>
      </c>
      <c r="M15">
        <v>0</v>
      </c>
      <c r="N15">
        <v>13</v>
      </c>
      <c r="O15">
        <v>9.9359999999999999</v>
      </c>
      <c r="P15">
        <v>13</v>
      </c>
      <c r="Q15">
        <v>584.79999999999995</v>
      </c>
      <c r="R15">
        <v>13</v>
      </c>
      <c r="S15">
        <v>-1.91</v>
      </c>
      <c r="T15">
        <v>13</v>
      </c>
      <c r="U15">
        <v>13.3</v>
      </c>
      <c r="V15">
        <v>13</v>
      </c>
      <c r="W15">
        <v>0.30060100000000001</v>
      </c>
    </row>
    <row r="16" spans="1:23" x14ac:dyDescent="0.3">
      <c r="A16" s="5">
        <f t="shared" si="0"/>
        <v>801</v>
      </c>
      <c r="B16" s="1">
        <f t="shared" si="1"/>
        <v>16.623995983935743</v>
      </c>
      <c r="C16" s="1">
        <f t="shared" si="2"/>
        <v>-16.739999999999998</v>
      </c>
      <c r="I16" s="8">
        <f t="shared" si="3"/>
        <v>27.816599999999998</v>
      </c>
      <c r="J16" s="8">
        <f t="shared" si="4"/>
        <v>1.6732799999999999</v>
      </c>
      <c r="K16">
        <v>801</v>
      </c>
      <c r="L16">
        <v>0.03</v>
      </c>
      <c r="M16">
        <v>0</v>
      </c>
      <c r="N16">
        <v>14</v>
      </c>
      <c r="O16">
        <v>9.9344999999999999</v>
      </c>
      <c r="P16">
        <v>14</v>
      </c>
      <c r="Q16">
        <v>597.6</v>
      </c>
      <c r="R16">
        <v>14</v>
      </c>
      <c r="S16">
        <v>-2.0699999999999998</v>
      </c>
      <c r="T16">
        <v>14</v>
      </c>
      <c r="U16">
        <v>14.67</v>
      </c>
      <c r="V16">
        <v>14</v>
      </c>
      <c r="W16">
        <v>0.29960300000000001</v>
      </c>
    </row>
    <row r="17" spans="1:23" x14ac:dyDescent="0.3">
      <c r="A17" s="5">
        <f t="shared" si="0"/>
        <v>901</v>
      </c>
      <c r="B17" s="1">
        <f t="shared" si="1"/>
        <v>16.405617513424207</v>
      </c>
      <c r="C17" s="1">
        <f t="shared" si="2"/>
        <v>-18.23</v>
      </c>
      <c r="I17" s="8">
        <f t="shared" si="3"/>
        <v>27.802600000000002</v>
      </c>
      <c r="J17" s="8">
        <f t="shared" si="4"/>
        <v>1.6946999999999999</v>
      </c>
      <c r="K17">
        <v>901</v>
      </c>
      <c r="L17">
        <v>0.03</v>
      </c>
      <c r="M17">
        <v>0</v>
      </c>
      <c r="N17">
        <v>15</v>
      </c>
      <c r="O17">
        <v>9.9295000000000009</v>
      </c>
      <c r="P17">
        <v>15</v>
      </c>
      <c r="Q17">
        <v>605.25</v>
      </c>
      <c r="R17">
        <v>15</v>
      </c>
      <c r="S17">
        <v>-2.2000000000000002</v>
      </c>
      <c r="T17">
        <v>15</v>
      </c>
      <c r="U17">
        <v>16.03</v>
      </c>
      <c r="V17">
        <v>15</v>
      </c>
      <c r="W17">
        <v>0.30040099999999997</v>
      </c>
    </row>
    <row r="18" spans="1:23" x14ac:dyDescent="0.3">
      <c r="A18" s="5">
        <f t="shared" si="0"/>
        <v>1001</v>
      </c>
      <c r="B18" s="1">
        <f t="shared" si="1"/>
        <v>16.070936917969064</v>
      </c>
      <c r="C18" s="1">
        <f t="shared" si="2"/>
        <v>-19.68</v>
      </c>
      <c r="I18" s="8">
        <f t="shared" si="3"/>
        <v>27.784399999999998</v>
      </c>
      <c r="J18" s="8">
        <f t="shared" si="4"/>
        <v>1.7288600000000001</v>
      </c>
      <c r="K18">
        <v>1001</v>
      </c>
      <c r="L18">
        <v>0.03</v>
      </c>
      <c r="M18">
        <v>0</v>
      </c>
      <c r="N18">
        <v>16</v>
      </c>
      <c r="O18">
        <v>9.923</v>
      </c>
      <c r="P18">
        <v>16</v>
      </c>
      <c r="Q18">
        <v>617.45000000000005</v>
      </c>
      <c r="R18">
        <v>16</v>
      </c>
      <c r="S18">
        <v>-2.46</v>
      </c>
      <c r="T18">
        <v>16</v>
      </c>
      <c r="U18">
        <v>17.22</v>
      </c>
      <c r="V18">
        <v>16</v>
      </c>
      <c r="W18">
        <v>0.29988799999999999</v>
      </c>
    </row>
    <row r="19" spans="1:23" x14ac:dyDescent="0.3">
      <c r="A19" s="5">
        <f t="shared" si="0"/>
        <v>1101</v>
      </c>
      <c r="B19" s="1">
        <f t="shared" si="1"/>
        <v>15.809485850936627</v>
      </c>
      <c r="C19" s="1">
        <f t="shared" si="2"/>
        <v>-20.869999999999997</v>
      </c>
      <c r="I19" s="8">
        <f t="shared" si="3"/>
        <v>27.766199999999998</v>
      </c>
      <c r="J19" s="8">
        <f t="shared" si="4"/>
        <v>1.7563</v>
      </c>
      <c r="K19">
        <v>1101</v>
      </c>
      <c r="L19">
        <v>0.03</v>
      </c>
      <c r="M19">
        <v>0</v>
      </c>
      <c r="N19">
        <v>17</v>
      </c>
      <c r="O19">
        <v>9.9164999999999992</v>
      </c>
      <c r="P19">
        <v>17</v>
      </c>
      <c r="Q19">
        <v>627.25</v>
      </c>
      <c r="R19">
        <v>17</v>
      </c>
      <c r="S19">
        <v>-2.58</v>
      </c>
      <c r="T19">
        <v>17</v>
      </c>
      <c r="U19">
        <v>18.29</v>
      </c>
      <c r="V19">
        <v>17</v>
      </c>
      <c r="W19">
        <v>0.30012100000000003</v>
      </c>
    </row>
    <row r="20" spans="1:23" x14ac:dyDescent="0.3">
      <c r="A20" s="5">
        <f t="shared" si="0"/>
        <v>1201</v>
      </c>
      <c r="B20" s="1">
        <f t="shared" si="1"/>
        <v>15.445050662509743</v>
      </c>
      <c r="C20" s="1">
        <f t="shared" si="2"/>
        <v>-22.03</v>
      </c>
      <c r="I20" s="8">
        <f t="shared" si="3"/>
        <v>27.742399999999996</v>
      </c>
      <c r="J20" s="8">
        <f t="shared" si="4"/>
        <v>1.7961999999999998</v>
      </c>
      <c r="K20">
        <v>1201</v>
      </c>
      <c r="L20">
        <v>0.03</v>
      </c>
      <c r="M20">
        <v>0</v>
      </c>
      <c r="N20">
        <v>18</v>
      </c>
      <c r="O20">
        <v>9.9079999999999995</v>
      </c>
      <c r="P20">
        <v>18</v>
      </c>
      <c r="Q20">
        <v>641.5</v>
      </c>
      <c r="R20">
        <v>18</v>
      </c>
      <c r="S20">
        <v>-2.74</v>
      </c>
      <c r="T20">
        <v>18</v>
      </c>
      <c r="U20">
        <v>19.29</v>
      </c>
      <c r="V20">
        <v>18</v>
      </c>
      <c r="W20">
        <v>0.30061300000000002</v>
      </c>
    </row>
    <row r="21" spans="1:23" x14ac:dyDescent="0.3">
      <c r="A21" s="5">
        <f t="shared" si="0"/>
        <v>1301</v>
      </c>
      <c r="B21" s="1">
        <f t="shared" si="1"/>
        <v>15.181267724381083</v>
      </c>
      <c r="C21" s="1">
        <f t="shared" si="2"/>
        <v>-22.99</v>
      </c>
      <c r="I21" s="8">
        <f t="shared" si="3"/>
        <v>27.729799999999997</v>
      </c>
      <c r="J21" s="8">
        <f t="shared" si="4"/>
        <v>1.8265799999999999</v>
      </c>
      <c r="K21">
        <v>1301</v>
      </c>
      <c r="L21">
        <v>0.03</v>
      </c>
      <c r="M21">
        <v>0</v>
      </c>
      <c r="N21">
        <v>19</v>
      </c>
      <c r="O21">
        <v>9.9034999999999993</v>
      </c>
      <c r="P21">
        <v>19</v>
      </c>
      <c r="Q21">
        <v>652.35</v>
      </c>
      <c r="R21">
        <v>19</v>
      </c>
      <c r="S21">
        <v>-2.84</v>
      </c>
      <c r="T21">
        <v>19</v>
      </c>
      <c r="U21">
        <v>20.149999999999999</v>
      </c>
      <c r="V21">
        <v>19</v>
      </c>
      <c r="W21">
        <v>0.30039199999999999</v>
      </c>
    </row>
    <row r="22" spans="1:23" x14ac:dyDescent="0.3">
      <c r="A22" s="5">
        <f t="shared" si="0"/>
        <v>1401</v>
      </c>
      <c r="B22" s="1">
        <f t="shared" si="1"/>
        <v>14.865189635749154</v>
      </c>
      <c r="C22" s="1">
        <f t="shared" si="2"/>
        <v>-23.97</v>
      </c>
      <c r="I22" s="8">
        <f t="shared" si="3"/>
        <v>27.710199999999997</v>
      </c>
      <c r="J22" s="8">
        <f t="shared" si="4"/>
        <v>1.8640999999999999</v>
      </c>
      <c r="K22">
        <v>1401</v>
      </c>
      <c r="L22">
        <v>0.03</v>
      </c>
      <c r="M22">
        <v>0</v>
      </c>
      <c r="N22">
        <v>20</v>
      </c>
      <c r="O22">
        <v>9.8964999999999996</v>
      </c>
      <c r="P22">
        <v>20</v>
      </c>
      <c r="Q22">
        <v>665.75</v>
      </c>
      <c r="R22">
        <v>20</v>
      </c>
      <c r="S22">
        <v>-2.98</v>
      </c>
      <c r="T22">
        <v>20</v>
      </c>
      <c r="U22">
        <v>20.99</v>
      </c>
      <c r="V22">
        <v>20</v>
      </c>
      <c r="W22">
        <v>0.299373</v>
      </c>
    </row>
    <row r="23" spans="1:23" x14ac:dyDescent="0.3">
      <c r="A23" s="5">
        <f t="shared" si="0"/>
        <v>1501</v>
      </c>
      <c r="B23" s="1">
        <f t="shared" si="1"/>
        <v>14.576546030810054</v>
      </c>
      <c r="C23" s="1">
        <f t="shared" si="2"/>
        <v>-24.91</v>
      </c>
      <c r="I23" s="8">
        <f t="shared" si="3"/>
        <v>27.686399999999999</v>
      </c>
      <c r="J23" s="8">
        <f t="shared" si="4"/>
        <v>1.8993799999999998</v>
      </c>
      <c r="K23">
        <v>1501</v>
      </c>
      <c r="L23">
        <v>0.03</v>
      </c>
      <c r="M23">
        <v>0</v>
      </c>
      <c r="N23">
        <v>21</v>
      </c>
      <c r="O23">
        <v>9.8879999999999999</v>
      </c>
      <c r="P23">
        <v>21</v>
      </c>
      <c r="Q23">
        <v>678.35</v>
      </c>
      <c r="R23">
        <v>21</v>
      </c>
      <c r="S23">
        <v>-3.11</v>
      </c>
      <c r="T23">
        <v>21</v>
      </c>
      <c r="U23">
        <v>21.8</v>
      </c>
      <c r="V23">
        <v>21</v>
      </c>
      <c r="W23">
        <v>0.30042600000000003</v>
      </c>
    </row>
    <row r="24" spans="1:23" x14ac:dyDescent="0.3">
      <c r="A24" s="5">
        <f t="shared" si="0"/>
        <v>1751</v>
      </c>
      <c r="B24" s="1">
        <f t="shared" si="1"/>
        <v>13.99234693877551</v>
      </c>
      <c r="C24" s="1">
        <f t="shared" si="2"/>
        <v>-27</v>
      </c>
      <c r="I24" s="8">
        <f t="shared" si="3"/>
        <v>27.644399999999997</v>
      </c>
      <c r="J24" s="8">
        <f t="shared" si="4"/>
        <v>1.9756799999999999</v>
      </c>
      <c r="K24">
        <v>1751</v>
      </c>
      <c r="L24">
        <v>0.03</v>
      </c>
      <c r="M24">
        <v>0</v>
      </c>
      <c r="N24">
        <v>22</v>
      </c>
      <c r="O24">
        <v>9.8729999999999993</v>
      </c>
      <c r="P24">
        <v>22</v>
      </c>
      <c r="Q24">
        <v>705.6</v>
      </c>
      <c r="R24">
        <v>22</v>
      </c>
      <c r="S24">
        <v>-3.41</v>
      </c>
      <c r="T24">
        <v>22</v>
      </c>
      <c r="U24">
        <v>23.59</v>
      </c>
      <c r="V24">
        <v>22</v>
      </c>
      <c r="W24">
        <v>0.29958699999999999</v>
      </c>
    </row>
    <row r="25" spans="1:23" x14ac:dyDescent="0.3">
      <c r="A25" s="5">
        <f t="shared" si="0"/>
        <v>2001</v>
      </c>
      <c r="B25" s="1">
        <f t="shared" si="1"/>
        <v>13.41272541680844</v>
      </c>
      <c r="C25" s="1">
        <f t="shared" si="2"/>
        <v>-28.7</v>
      </c>
      <c r="I25" s="8">
        <f t="shared" si="3"/>
        <v>27.594000000000001</v>
      </c>
      <c r="J25" s="8">
        <f t="shared" si="4"/>
        <v>2.0572999999999997</v>
      </c>
      <c r="K25">
        <v>2001</v>
      </c>
      <c r="L25">
        <v>0.03</v>
      </c>
      <c r="M25">
        <v>0</v>
      </c>
      <c r="N25">
        <v>23</v>
      </c>
      <c r="O25">
        <v>9.8550000000000004</v>
      </c>
      <c r="P25">
        <v>23</v>
      </c>
      <c r="Q25">
        <v>734.75</v>
      </c>
      <c r="R25">
        <v>23</v>
      </c>
      <c r="S25">
        <v>-3.7</v>
      </c>
      <c r="T25">
        <v>23</v>
      </c>
      <c r="U25">
        <v>25</v>
      </c>
      <c r="V25">
        <v>23</v>
      </c>
      <c r="W25">
        <v>0.30084899999999998</v>
      </c>
    </row>
    <row r="26" spans="1:23" x14ac:dyDescent="0.3">
      <c r="A26" s="5">
        <f t="shared" si="0"/>
        <v>2251</v>
      </c>
      <c r="B26" s="1">
        <f t="shared" si="1"/>
        <v>12.927886509917247</v>
      </c>
      <c r="C26" s="1">
        <f t="shared" si="2"/>
        <v>-30.09</v>
      </c>
      <c r="I26" s="8">
        <f t="shared" si="3"/>
        <v>27.557600000000001</v>
      </c>
      <c r="J26" s="8">
        <f t="shared" si="4"/>
        <v>2.13164</v>
      </c>
      <c r="K26">
        <v>2251</v>
      </c>
      <c r="L26">
        <v>0.03</v>
      </c>
      <c r="M26">
        <v>0</v>
      </c>
      <c r="N26">
        <v>24</v>
      </c>
      <c r="O26">
        <v>9.8420000000000005</v>
      </c>
      <c r="P26">
        <v>24</v>
      </c>
      <c r="Q26">
        <v>761.3</v>
      </c>
      <c r="R26">
        <v>24</v>
      </c>
      <c r="S26">
        <v>-3.95</v>
      </c>
      <c r="T26">
        <v>24</v>
      </c>
      <c r="U26">
        <v>26.14</v>
      </c>
      <c r="V26">
        <v>24</v>
      </c>
      <c r="W26">
        <v>0.300236</v>
      </c>
    </row>
    <row r="27" spans="1:23" x14ac:dyDescent="0.3">
      <c r="A27" s="5">
        <f t="shared" si="0"/>
        <v>2501</v>
      </c>
      <c r="B27" s="1">
        <f t="shared" si="1"/>
        <v>12.432928372563909</v>
      </c>
      <c r="C27" s="1">
        <f t="shared" si="2"/>
        <v>-31.58</v>
      </c>
      <c r="I27" s="8">
        <f t="shared" si="3"/>
        <v>27.508600000000001</v>
      </c>
      <c r="J27" s="8">
        <f t="shared" si="4"/>
        <v>2.2125599999999999</v>
      </c>
      <c r="K27">
        <v>2501</v>
      </c>
      <c r="L27">
        <v>0.03</v>
      </c>
      <c r="M27">
        <v>0</v>
      </c>
      <c r="N27">
        <v>25</v>
      </c>
      <c r="O27">
        <v>9.8245000000000005</v>
      </c>
      <c r="P27">
        <v>25</v>
      </c>
      <c r="Q27">
        <v>790.2</v>
      </c>
      <c r="R27">
        <v>25</v>
      </c>
      <c r="S27">
        <v>-4.26</v>
      </c>
      <c r="T27">
        <v>25</v>
      </c>
      <c r="U27">
        <v>27.32</v>
      </c>
      <c r="V27">
        <v>25</v>
      </c>
      <c r="W27">
        <v>0.30038500000000001</v>
      </c>
    </row>
    <row r="28" spans="1:23" x14ac:dyDescent="0.3">
      <c r="A28" s="5">
        <f t="shared" si="0"/>
        <v>2751</v>
      </c>
      <c r="B28" s="1">
        <f t="shared" si="1"/>
        <v>12.022664624808575</v>
      </c>
      <c r="C28" s="1">
        <f t="shared" si="2"/>
        <v>-32.83</v>
      </c>
      <c r="I28" s="8">
        <f t="shared" si="3"/>
        <v>27.477799999999998</v>
      </c>
      <c r="J28" s="8">
        <f t="shared" si="4"/>
        <v>2.2854999999999999</v>
      </c>
      <c r="K28">
        <v>2751</v>
      </c>
      <c r="L28">
        <v>0.03</v>
      </c>
      <c r="M28">
        <v>0</v>
      </c>
      <c r="N28">
        <v>26</v>
      </c>
      <c r="O28">
        <v>9.8134999999999994</v>
      </c>
      <c r="P28">
        <v>26</v>
      </c>
      <c r="Q28">
        <v>816.25</v>
      </c>
      <c r="R28">
        <v>26</v>
      </c>
      <c r="S28">
        <v>-4.47</v>
      </c>
      <c r="T28">
        <v>26</v>
      </c>
      <c r="U28">
        <v>28.36</v>
      </c>
      <c r="V28">
        <v>26</v>
      </c>
      <c r="W28">
        <v>0.300373</v>
      </c>
    </row>
    <row r="29" spans="1:23" x14ac:dyDescent="0.3">
      <c r="A29" s="5">
        <f t="shared" si="0"/>
        <v>3001</v>
      </c>
      <c r="B29" s="1">
        <f t="shared" si="1"/>
        <v>11.602298305887928</v>
      </c>
      <c r="C29" s="1">
        <f t="shared" si="2"/>
        <v>-33.75</v>
      </c>
      <c r="I29" s="8">
        <f t="shared" si="3"/>
        <v>27.421799999999998</v>
      </c>
      <c r="J29" s="8">
        <f t="shared" si="4"/>
        <v>2.36348</v>
      </c>
      <c r="K29">
        <v>3001</v>
      </c>
      <c r="L29">
        <v>0.03</v>
      </c>
      <c r="M29">
        <v>0</v>
      </c>
      <c r="N29">
        <v>27</v>
      </c>
      <c r="O29">
        <v>9.7934999999999999</v>
      </c>
      <c r="P29">
        <v>27</v>
      </c>
      <c r="Q29">
        <v>844.1</v>
      </c>
      <c r="R29">
        <v>27</v>
      </c>
      <c r="S29">
        <v>-4.78</v>
      </c>
      <c r="T29">
        <v>27</v>
      </c>
      <c r="U29">
        <v>28.97</v>
      </c>
      <c r="V29">
        <v>27</v>
      </c>
      <c r="W29">
        <v>0.30077700000000002</v>
      </c>
    </row>
    <row r="30" spans="1:23" x14ac:dyDescent="0.3">
      <c r="A30" s="5">
        <f t="shared" si="0"/>
        <v>3251</v>
      </c>
      <c r="B30" s="1">
        <f t="shared" si="1"/>
        <v>11.262230919765166</v>
      </c>
      <c r="C30" s="1">
        <f t="shared" si="2"/>
        <v>-34.99</v>
      </c>
      <c r="I30" s="8">
        <f t="shared" si="3"/>
        <v>27.393799999999999</v>
      </c>
      <c r="J30" s="8">
        <f t="shared" si="4"/>
        <v>2.4323600000000001</v>
      </c>
      <c r="K30">
        <v>3251</v>
      </c>
      <c r="L30">
        <v>0.03</v>
      </c>
      <c r="M30">
        <v>0</v>
      </c>
      <c r="N30">
        <v>28</v>
      </c>
      <c r="O30">
        <v>9.7835000000000001</v>
      </c>
      <c r="P30">
        <v>28</v>
      </c>
      <c r="Q30">
        <v>868.7</v>
      </c>
      <c r="R30">
        <v>28</v>
      </c>
      <c r="S30">
        <v>-4.9800000000000004</v>
      </c>
      <c r="T30">
        <v>28</v>
      </c>
      <c r="U30">
        <v>30.01</v>
      </c>
      <c r="V30">
        <v>28</v>
      </c>
      <c r="W30">
        <v>0.30031999999999998</v>
      </c>
    </row>
    <row r="31" spans="1:23" x14ac:dyDescent="0.3">
      <c r="A31" s="5">
        <f t="shared" si="0"/>
        <v>3501</v>
      </c>
      <c r="B31" s="1">
        <f t="shared" si="1"/>
        <v>10.95203406925922</v>
      </c>
      <c r="C31" s="1">
        <f t="shared" si="2"/>
        <v>-35.61</v>
      </c>
      <c r="I31" s="8">
        <f t="shared" si="3"/>
        <v>27.363</v>
      </c>
      <c r="J31" s="8">
        <f t="shared" si="4"/>
        <v>2.4984399999999996</v>
      </c>
      <c r="K31">
        <v>3501</v>
      </c>
      <c r="L31">
        <v>0.03</v>
      </c>
      <c r="M31">
        <v>0</v>
      </c>
      <c r="N31">
        <v>29</v>
      </c>
      <c r="O31">
        <v>9.7725000000000009</v>
      </c>
      <c r="P31">
        <v>29</v>
      </c>
      <c r="Q31">
        <v>892.3</v>
      </c>
      <c r="R31">
        <v>29</v>
      </c>
      <c r="S31">
        <v>-5.25</v>
      </c>
      <c r="T31">
        <v>29</v>
      </c>
      <c r="U31">
        <v>30.36</v>
      </c>
      <c r="V31">
        <v>29</v>
      </c>
      <c r="W31">
        <v>0.30007400000000001</v>
      </c>
    </row>
    <row r="32" spans="1:23" x14ac:dyDescent="0.3">
      <c r="A32" s="5">
        <f t="shared" si="0"/>
        <v>3751</v>
      </c>
      <c r="B32" s="1">
        <f t="shared" si="1"/>
        <v>10.65614935313063</v>
      </c>
      <c r="C32" s="1">
        <f t="shared" si="2"/>
        <v>-36.33</v>
      </c>
      <c r="I32" s="8">
        <f t="shared" si="3"/>
        <v>27.3294</v>
      </c>
      <c r="J32" s="8">
        <f t="shared" si="4"/>
        <v>2.5646599999999999</v>
      </c>
      <c r="K32">
        <v>3751</v>
      </c>
      <c r="L32">
        <v>0.03</v>
      </c>
      <c r="M32">
        <v>0</v>
      </c>
      <c r="N32">
        <v>30</v>
      </c>
      <c r="O32">
        <v>9.7605000000000004</v>
      </c>
      <c r="P32">
        <v>30</v>
      </c>
      <c r="Q32">
        <v>915.95</v>
      </c>
      <c r="R32">
        <v>30</v>
      </c>
      <c r="S32">
        <v>-5.45</v>
      </c>
      <c r="T32">
        <v>30</v>
      </c>
      <c r="U32">
        <v>30.88</v>
      </c>
      <c r="V32">
        <v>30</v>
      </c>
      <c r="W32">
        <v>0.30033900000000002</v>
      </c>
    </row>
    <row r="33" spans="1:23" x14ac:dyDescent="0.3">
      <c r="A33" s="5">
        <f t="shared" si="0"/>
        <v>4001</v>
      </c>
      <c r="B33" s="1">
        <f t="shared" si="1"/>
        <v>10.400576061446554</v>
      </c>
      <c r="C33" s="1">
        <f t="shared" si="2"/>
        <v>-37.14</v>
      </c>
      <c r="I33" s="8">
        <f t="shared" si="3"/>
        <v>27.298599999999997</v>
      </c>
      <c r="J33" s="8">
        <f t="shared" si="4"/>
        <v>2.6247199999999999</v>
      </c>
      <c r="K33">
        <v>4001</v>
      </c>
      <c r="L33">
        <v>0.03</v>
      </c>
      <c r="M33">
        <v>0</v>
      </c>
      <c r="N33">
        <v>31</v>
      </c>
      <c r="O33">
        <v>9.7494999999999994</v>
      </c>
      <c r="P33">
        <v>31</v>
      </c>
      <c r="Q33">
        <v>937.4</v>
      </c>
      <c r="R33">
        <v>31</v>
      </c>
      <c r="S33">
        <v>-5.73</v>
      </c>
      <c r="T33">
        <v>31</v>
      </c>
      <c r="U33">
        <v>31.41</v>
      </c>
      <c r="V33">
        <v>31</v>
      </c>
      <c r="W33">
        <v>0.30065199999999997</v>
      </c>
    </row>
    <row r="34" spans="1:23" x14ac:dyDescent="0.3">
      <c r="A34" s="5">
        <f t="shared" si="0"/>
        <v>4251</v>
      </c>
      <c r="B34" s="1">
        <f t="shared" ref="B34:B73" si="5">I34/J34</f>
        <v>10.082345020456781</v>
      </c>
      <c r="C34" s="1">
        <f t="shared" ref="C34:C73" si="6">S34-U34</f>
        <v>-37.659999999999997</v>
      </c>
      <c r="I34" s="8">
        <f t="shared" si="3"/>
        <v>27.255199999999999</v>
      </c>
      <c r="J34" s="8">
        <f t="shared" si="4"/>
        <v>2.7032599999999998</v>
      </c>
      <c r="K34">
        <v>4251</v>
      </c>
      <c r="L34">
        <v>0.03</v>
      </c>
      <c r="M34">
        <v>0</v>
      </c>
      <c r="N34">
        <v>32</v>
      </c>
      <c r="O34">
        <v>9.734</v>
      </c>
      <c r="P34">
        <v>32</v>
      </c>
      <c r="Q34">
        <v>965.45</v>
      </c>
      <c r="R34">
        <v>32</v>
      </c>
      <c r="S34">
        <v>-5.91</v>
      </c>
      <c r="T34">
        <v>32</v>
      </c>
      <c r="U34">
        <v>31.75</v>
      </c>
      <c r="V34">
        <v>32</v>
      </c>
      <c r="W34">
        <v>0.29950100000000002</v>
      </c>
    </row>
    <row r="35" spans="1:23" x14ac:dyDescent="0.3">
      <c r="A35" s="5">
        <f t="shared" si="0"/>
        <v>4501</v>
      </c>
      <c r="B35" s="1">
        <f t="shared" si="5"/>
        <v>9.8476026530302256</v>
      </c>
      <c r="C35" s="1">
        <f t="shared" si="6"/>
        <v>-38.440000000000005</v>
      </c>
      <c r="I35" s="8">
        <f t="shared" si="3"/>
        <v>27.229999999999997</v>
      </c>
      <c r="J35" s="8">
        <f t="shared" si="4"/>
        <v>2.7651399999999997</v>
      </c>
      <c r="K35">
        <v>4501</v>
      </c>
      <c r="L35">
        <v>0.03</v>
      </c>
      <c r="M35">
        <v>0</v>
      </c>
      <c r="N35">
        <v>33</v>
      </c>
      <c r="O35">
        <v>9.7249999999999996</v>
      </c>
      <c r="P35">
        <v>33</v>
      </c>
      <c r="Q35">
        <v>987.55</v>
      </c>
      <c r="R35">
        <v>33</v>
      </c>
      <c r="S35">
        <v>-6.2</v>
      </c>
      <c r="T35">
        <v>33</v>
      </c>
      <c r="U35">
        <v>32.24</v>
      </c>
      <c r="V35">
        <v>33</v>
      </c>
      <c r="W35">
        <v>0.29996</v>
      </c>
    </row>
    <row r="36" spans="1:23" x14ac:dyDescent="0.3">
      <c r="A36" s="5">
        <f t="shared" si="0"/>
        <v>4751</v>
      </c>
      <c r="B36" s="1">
        <f t="shared" si="5"/>
        <v>9.6504121561227532</v>
      </c>
      <c r="C36" s="1">
        <f t="shared" si="6"/>
        <v>-38.910000000000004</v>
      </c>
      <c r="I36" s="8">
        <f t="shared" si="3"/>
        <v>27.207599999999999</v>
      </c>
      <c r="J36" s="8">
        <f t="shared" si="4"/>
        <v>2.8193199999999998</v>
      </c>
      <c r="K36">
        <v>4751</v>
      </c>
      <c r="L36">
        <v>0.03</v>
      </c>
      <c r="M36">
        <v>0</v>
      </c>
      <c r="N36">
        <v>34</v>
      </c>
      <c r="O36">
        <v>9.7170000000000005</v>
      </c>
      <c r="P36">
        <v>34</v>
      </c>
      <c r="Q36">
        <v>1006.9</v>
      </c>
      <c r="R36">
        <v>34</v>
      </c>
      <c r="S36">
        <v>-6.35</v>
      </c>
      <c r="T36">
        <v>34</v>
      </c>
      <c r="U36">
        <v>32.56</v>
      </c>
      <c r="V36">
        <v>34</v>
      </c>
      <c r="W36">
        <v>0.29941299999999998</v>
      </c>
    </row>
    <row r="37" spans="1:23" x14ac:dyDescent="0.3">
      <c r="A37" s="5">
        <f t="shared" si="0"/>
        <v>5001</v>
      </c>
      <c r="B37" s="1">
        <f t="shared" si="5"/>
        <v>9.4646774901272508</v>
      </c>
      <c r="C37" s="1">
        <f t="shared" si="6"/>
        <v>-39.480000000000004</v>
      </c>
      <c r="I37" s="8">
        <f t="shared" si="3"/>
        <v>27.1782</v>
      </c>
      <c r="J37" s="8">
        <f t="shared" si="4"/>
        <v>2.8715399999999995</v>
      </c>
      <c r="K37">
        <v>5001</v>
      </c>
      <c r="L37">
        <v>0.03</v>
      </c>
      <c r="M37">
        <v>0</v>
      </c>
      <c r="N37">
        <v>35</v>
      </c>
      <c r="O37">
        <v>9.7065000000000001</v>
      </c>
      <c r="P37">
        <v>35</v>
      </c>
      <c r="Q37">
        <v>1025.55</v>
      </c>
      <c r="R37">
        <v>35</v>
      </c>
      <c r="S37">
        <v>-6.64</v>
      </c>
      <c r="T37">
        <v>35</v>
      </c>
      <c r="U37">
        <v>32.840000000000003</v>
      </c>
      <c r="V37">
        <v>35</v>
      </c>
      <c r="W37">
        <v>0.30029600000000001</v>
      </c>
    </row>
    <row r="38" spans="1:23" x14ac:dyDescent="0.3">
      <c r="A38" s="5">
        <f t="shared" si="0"/>
        <v>5251</v>
      </c>
      <c r="B38" s="1">
        <f t="shared" si="5"/>
        <v>9.1888815102931414</v>
      </c>
      <c r="C38" s="1">
        <f t="shared" si="6"/>
        <v>-39.949999999999996</v>
      </c>
      <c r="I38" s="8">
        <f t="shared" si="3"/>
        <v>27.120799999999999</v>
      </c>
      <c r="J38" s="8">
        <f t="shared" si="4"/>
        <v>2.9514799999999997</v>
      </c>
      <c r="K38">
        <v>5251</v>
      </c>
      <c r="L38">
        <v>0.03</v>
      </c>
      <c r="M38">
        <v>0</v>
      </c>
      <c r="N38">
        <v>36</v>
      </c>
      <c r="O38">
        <v>9.6859999999999999</v>
      </c>
      <c r="P38">
        <v>36</v>
      </c>
      <c r="Q38">
        <v>1054.0999999999999</v>
      </c>
      <c r="R38">
        <v>36</v>
      </c>
      <c r="S38">
        <v>-6.8</v>
      </c>
      <c r="T38">
        <v>36</v>
      </c>
      <c r="U38">
        <v>33.15</v>
      </c>
      <c r="V38">
        <v>36</v>
      </c>
      <c r="W38">
        <v>0.30049599999999999</v>
      </c>
    </row>
    <row r="39" spans="1:23" x14ac:dyDescent="0.3">
      <c r="A39" s="5">
        <f t="shared" si="0"/>
        <v>5501</v>
      </c>
      <c r="B39" s="1">
        <f t="shared" si="5"/>
        <v>9.025072234131791</v>
      </c>
      <c r="C39" s="1">
        <f t="shared" si="6"/>
        <v>-40.46</v>
      </c>
      <c r="I39" s="8">
        <f t="shared" si="3"/>
        <v>27.112399999999997</v>
      </c>
      <c r="J39" s="8">
        <f t="shared" si="4"/>
        <v>3.0041199999999999</v>
      </c>
      <c r="K39">
        <v>5501</v>
      </c>
      <c r="L39">
        <v>0.03</v>
      </c>
      <c r="M39">
        <v>0</v>
      </c>
      <c r="N39">
        <v>37</v>
      </c>
      <c r="O39">
        <v>9.6829999999999998</v>
      </c>
      <c r="P39">
        <v>37</v>
      </c>
      <c r="Q39">
        <v>1072.9000000000001</v>
      </c>
      <c r="R39">
        <v>37</v>
      </c>
      <c r="S39">
        <v>-7.08</v>
      </c>
      <c r="T39">
        <v>37</v>
      </c>
      <c r="U39">
        <v>33.380000000000003</v>
      </c>
      <c r="V39">
        <v>37</v>
      </c>
      <c r="W39">
        <v>0.30063800000000002</v>
      </c>
    </row>
    <row r="40" spans="1:23" x14ac:dyDescent="0.3">
      <c r="A40" s="5">
        <f t="shared" si="0"/>
        <v>5751</v>
      </c>
      <c r="B40" s="1">
        <f t="shared" si="5"/>
        <v>8.8508165972825843</v>
      </c>
      <c r="C40" s="1">
        <f t="shared" si="6"/>
        <v>-40.950000000000003</v>
      </c>
      <c r="I40" s="8">
        <f t="shared" si="3"/>
        <v>27.085799999999999</v>
      </c>
      <c r="J40" s="8">
        <f t="shared" si="4"/>
        <v>3.06026</v>
      </c>
      <c r="K40">
        <v>5751</v>
      </c>
      <c r="L40">
        <v>0.03</v>
      </c>
      <c r="M40">
        <v>0</v>
      </c>
      <c r="N40">
        <v>38</v>
      </c>
      <c r="O40">
        <v>9.6735000000000007</v>
      </c>
      <c r="P40">
        <v>38</v>
      </c>
      <c r="Q40">
        <v>1092.95</v>
      </c>
      <c r="R40">
        <v>38</v>
      </c>
      <c r="S40">
        <v>-7.23</v>
      </c>
      <c r="T40">
        <v>38</v>
      </c>
      <c r="U40">
        <v>33.72</v>
      </c>
      <c r="V40">
        <v>38</v>
      </c>
      <c r="W40">
        <v>0.29990699999999998</v>
      </c>
    </row>
    <row r="41" spans="1:23" x14ac:dyDescent="0.3">
      <c r="A41" s="5">
        <f t="shared" si="0"/>
        <v>6001</v>
      </c>
      <c r="B41" s="1">
        <f t="shared" si="5"/>
        <v>8.6921900305920463</v>
      </c>
      <c r="C41" s="1">
        <f t="shared" si="6"/>
        <v>-41.47</v>
      </c>
      <c r="I41" s="8">
        <f t="shared" si="3"/>
        <v>27.049400000000002</v>
      </c>
      <c r="J41" s="8">
        <f t="shared" si="4"/>
        <v>3.11192</v>
      </c>
      <c r="K41">
        <v>6001</v>
      </c>
      <c r="L41">
        <v>0.03</v>
      </c>
      <c r="M41">
        <v>0</v>
      </c>
      <c r="N41">
        <v>39</v>
      </c>
      <c r="O41">
        <v>9.6605000000000008</v>
      </c>
      <c r="P41">
        <v>39</v>
      </c>
      <c r="Q41">
        <v>1111.4000000000001</v>
      </c>
      <c r="R41">
        <v>39</v>
      </c>
      <c r="S41">
        <v>-7.49</v>
      </c>
      <c r="T41">
        <v>39</v>
      </c>
      <c r="U41">
        <v>33.979999999999997</v>
      </c>
      <c r="V41">
        <v>39</v>
      </c>
      <c r="W41">
        <v>0.300535</v>
      </c>
    </row>
    <row r="42" spans="1:23" x14ac:dyDescent="0.3">
      <c r="A42" s="5">
        <f t="shared" si="0"/>
        <v>6501</v>
      </c>
      <c r="B42" s="1">
        <f t="shared" si="5"/>
        <v>8.3527375027050432</v>
      </c>
      <c r="C42" s="1">
        <f t="shared" si="6"/>
        <v>-42.269999999999996</v>
      </c>
      <c r="I42" s="8">
        <f t="shared" si="3"/>
        <v>27.018599999999999</v>
      </c>
      <c r="J42" s="8">
        <f t="shared" si="4"/>
        <v>3.2346999999999997</v>
      </c>
      <c r="K42">
        <v>6501</v>
      </c>
      <c r="L42">
        <v>0.03</v>
      </c>
      <c r="M42">
        <v>0</v>
      </c>
      <c r="N42">
        <v>40</v>
      </c>
      <c r="O42">
        <v>9.6494999999999997</v>
      </c>
      <c r="P42">
        <v>40</v>
      </c>
      <c r="Q42">
        <v>1155.25</v>
      </c>
      <c r="R42">
        <v>40</v>
      </c>
      <c r="S42">
        <v>-7.79</v>
      </c>
      <c r="T42">
        <v>40</v>
      </c>
      <c r="U42">
        <v>34.479999999999997</v>
      </c>
      <c r="V42">
        <v>40</v>
      </c>
      <c r="W42">
        <v>0.30003299999999999</v>
      </c>
    </row>
    <row r="43" spans="1:23" x14ac:dyDescent="0.3">
      <c r="A43" s="5">
        <f t="shared" si="0"/>
        <v>7001</v>
      </c>
      <c r="B43" s="1">
        <f t="shared" si="5"/>
        <v>8.0446857381499282</v>
      </c>
      <c r="C43" s="1">
        <f t="shared" si="6"/>
        <v>-43.050000000000004</v>
      </c>
      <c r="I43" s="8">
        <f t="shared" si="3"/>
        <v>26.9682</v>
      </c>
      <c r="J43" s="8">
        <f t="shared" si="4"/>
        <v>3.3522999999999996</v>
      </c>
      <c r="K43">
        <v>7001</v>
      </c>
      <c r="L43">
        <v>0.03</v>
      </c>
      <c r="M43">
        <v>0</v>
      </c>
      <c r="N43">
        <v>41</v>
      </c>
      <c r="O43">
        <v>9.6315000000000008</v>
      </c>
      <c r="P43">
        <v>41</v>
      </c>
      <c r="Q43">
        <v>1197.25</v>
      </c>
      <c r="R43">
        <v>41</v>
      </c>
      <c r="S43">
        <v>-8.35</v>
      </c>
      <c r="T43">
        <v>41</v>
      </c>
      <c r="U43">
        <v>34.700000000000003</v>
      </c>
      <c r="V43">
        <v>41</v>
      </c>
      <c r="W43">
        <v>0.30035800000000001</v>
      </c>
    </row>
    <row r="44" spans="1:23" x14ac:dyDescent="0.3">
      <c r="A44" s="5">
        <f t="shared" si="0"/>
        <v>7501</v>
      </c>
      <c r="B44" s="1">
        <f t="shared" si="5"/>
        <v>7.7686618437537893</v>
      </c>
      <c r="C44" s="1">
        <f t="shared" si="6"/>
        <v>-43.92</v>
      </c>
      <c r="I44" s="8">
        <f t="shared" si="3"/>
        <v>26.910800000000002</v>
      </c>
      <c r="J44" s="8">
        <f t="shared" si="4"/>
        <v>3.4640200000000001</v>
      </c>
      <c r="K44">
        <v>7501</v>
      </c>
      <c r="L44">
        <v>0.03</v>
      </c>
      <c r="M44">
        <v>0</v>
      </c>
      <c r="N44">
        <v>42</v>
      </c>
      <c r="O44">
        <v>9.6110000000000007</v>
      </c>
      <c r="P44">
        <v>42</v>
      </c>
      <c r="Q44">
        <v>1237.1500000000001</v>
      </c>
      <c r="R44">
        <v>42</v>
      </c>
      <c r="S44">
        <v>-8.65</v>
      </c>
      <c r="T44">
        <v>42</v>
      </c>
      <c r="U44">
        <v>35.270000000000003</v>
      </c>
      <c r="V44">
        <v>42</v>
      </c>
      <c r="W44">
        <v>0.30020000000000002</v>
      </c>
    </row>
    <row r="45" spans="1:23" x14ac:dyDescent="0.3">
      <c r="A45" s="5">
        <f t="shared" si="0"/>
        <v>8001</v>
      </c>
      <c r="B45" s="1">
        <f t="shared" si="5"/>
        <v>7.5614366729678641</v>
      </c>
      <c r="C45" s="1">
        <f t="shared" si="6"/>
        <v>-44.68</v>
      </c>
      <c r="G45" s="6" t="s">
        <v>16</v>
      </c>
      <c r="I45" s="8">
        <f t="shared" si="3"/>
        <v>26.88</v>
      </c>
      <c r="J45" s="8">
        <f t="shared" ref="J29:J48" si="7">Q45*2.8/1</f>
        <v>3.5548799999999998</v>
      </c>
      <c r="K45">
        <v>8001</v>
      </c>
      <c r="L45">
        <v>0.03</v>
      </c>
      <c r="M45">
        <v>0</v>
      </c>
      <c r="N45">
        <v>43</v>
      </c>
      <c r="O45">
        <v>9.6</v>
      </c>
      <c r="P45">
        <v>43</v>
      </c>
      <c r="Q45">
        <v>1.2696000000000001</v>
      </c>
      <c r="R45">
        <v>43</v>
      </c>
      <c r="S45">
        <v>-9.19</v>
      </c>
      <c r="T45">
        <v>43</v>
      </c>
      <c r="U45">
        <v>35.49</v>
      </c>
      <c r="V45">
        <v>43</v>
      </c>
      <c r="W45">
        <v>0.29983199999999999</v>
      </c>
    </row>
    <row r="46" spans="1:23" x14ac:dyDescent="0.3">
      <c r="A46" s="5">
        <f t="shared" si="0"/>
        <v>8501</v>
      </c>
      <c r="B46" s="1">
        <f t="shared" si="5"/>
        <v>7.3601197329035228</v>
      </c>
      <c r="C46" s="1">
        <f t="shared" si="6"/>
        <v>-45.45</v>
      </c>
      <c r="G46" s="2">
        <v>30</v>
      </c>
      <c r="I46" s="8">
        <f t="shared" si="3"/>
        <v>26.850599999999996</v>
      </c>
      <c r="J46" s="8">
        <f t="shared" si="7"/>
        <v>3.6481199999999996</v>
      </c>
      <c r="K46">
        <v>8501</v>
      </c>
      <c r="L46">
        <v>0.03</v>
      </c>
      <c r="M46">
        <v>0</v>
      </c>
      <c r="N46">
        <v>44</v>
      </c>
      <c r="O46">
        <v>9.5894999999999992</v>
      </c>
      <c r="P46">
        <v>44</v>
      </c>
      <c r="Q46">
        <v>1.3028999999999999</v>
      </c>
      <c r="R46">
        <v>44</v>
      </c>
      <c r="S46">
        <v>-9.5500000000000007</v>
      </c>
      <c r="T46">
        <v>44</v>
      </c>
      <c r="U46">
        <v>35.9</v>
      </c>
      <c r="V46">
        <v>44</v>
      </c>
      <c r="W46">
        <v>0.30054700000000001</v>
      </c>
    </row>
    <row r="47" spans="1:23" x14ac:dyDescent="0.3">
      <c r="A47" s="5">
        <f t="shared" si="0"/>
        <v>9001</v>
      </c>
      <c r="B47" s="1">
        <f t="shared" si="5"/>
        <v>7.1416318615751795</v>
      </c>
      <c r="C47" s="1">
        <f t="shared" si="6"/>
        <v>-45.59</v>
      </c>
      <c r="I47" s="8">
        <f t="shared" si="3"/>
        <v>26.811399999999999</v>
      </c>
      <c r="J47" s="8">
        <f t="shared" si="7"/>
        <v>3.7542399999999998</v>
      </c>
      <c r="K47">
        <v>9001</v>
      </c>
      <c r="L47">
        <v>0.03</v>
      </c>
      <c r="M47">
        <v>0</v>
      </c>
      <c r="N47">
        <v>45</v>
      </c>
      <c r="O47">
        <v>9.5754999999999999</v>
      </c>
      <c r="P47">
        <v>45</v>
      </c>
      <c r="Q47">
        <v>1.3408</v>
      </c>
      <c r="R47">
        <v>45</v>
      </c>
      <c r="S47">
        <v>-9.56</v>
      </c>
      <c r="T47">
        <v>45</v>
      </c>
      <c r="U47">
        <v>36.03</v>
      </c>
      <c r="V47">
        <v>45</v>
      </c>
      <c r="W47">
        <v>0.29980499999999999</v>
      </c>
    </row>
    <row r="48" spans="1:23" x14ac:dyDescent="0.3">
      <c r="A48" s="5">
        <f t="shared" si="0"/>
        <v>9501</v>
      </c>
      <c r="B48" s="1">
        <f t="shared" si="5"/>
        <v>6.9538181818181828</v>
      </c>
      <c r="C48" s="1">
        <f t="shared" si="6"/>
        <v>-46.629999999999995</v>
      </c>
      <c r="I48" s="8">
        <f t="shared" si="3"/>
        <v>26.772200000000002</v>
      </c>
      <c r="J48" s="8">
        <f t="shared" si="7"/>
        <v>3.8499999999999996</v>
      </c>
      <c r="K48">
        <v>9501</v>
      </c>
      <c r="L48">
        <v>0.03</v>
      </c>
      <c r="M48">
        <v>0</v>
      </c>
      <c r="N48">
        <v>46</v>
      </c>
      <c r="O48">
        <v>9.5615000000000006</v>
      </c>
      <c r="P48">
        <v>46</v>
      </c>
      <c r="Q48">
        <v>1.375</v>
      </c>
      <c r="R48">
        <v>46</v>
      </c>
      <c r="S48">
        <v>-10.4</v>
      </c>
      <c r="T48">
        <v>46</v>
      </c>
      <c r="U48">
        <v>36.229999999999997</v>
      </c>
      <c r="V48">
        <v>46</v>
      </c>
      <c r="W48">
        <v>0.29994300000000002</v>
      </c>
    </row>
    <row r="49" spans="1:23" x14ac:dyDescent="0.3">
      <c r="A49" s="5">
        <f t="shared" si="0"/>
        <v>10001</v>
      </c>
      <c r="B49" s="1">
        <f t="shared" si="5"/>
        <v>6.7640437392795887</v>
      </c>
      <c r="C49" s="1">
        <f t="shared" si="6"/>
        <v>-47.21</v>
      </c>
      <c r="I49" s="8">
        <f t="shared" si="3"/>
        <v>7.0666399999999996</v>
      </c>
      <c r="J49" s="8">
        <f>Q49*2.8/1000</f>
        <v>1.0447359999999999</v>
      </c>
      <c r="K49">
        <v>10001</v>
      </c>
      <c r="L49">
        <v>8.0000000000000002E-3</v>
      </c>
      <c r="M49">
        <v>0</v>
      </c>
      <c r="N49">
        <v>47</v>
      </c>
      <c r="O49">
        <v>2.5238</v>
      </c>
      <c r="P49">
        <v>47</v>
      </c>
      <c r="Q49">
        <v>373.12</v>
      </c>
      <c r="R49">
        <v>47</v>
      </c>
      <c r="S49">
        <v>-10.85</v>
      </c>
      <c r="T49">
        <v>47</v>
      </c>
      <c r="U49">
        <v>36.36</v>
      </c>
      <c r="V49">
        <v>47</v>
      </c>
      <c r="W49">
        <v>0.30065500000000001</v>
      </c>
    </row>
    <row r="50" spans="1:23" x14ac:dyDescent="0.3">
      <c r="A50" s="5">
        <f t="shared" si="0"/>
        <v>12501</v>
      </c>
      <c r="B50" s="1">
        <f t="shared" si="5"/>
        <v>6.0373662079510702</v>
      </c>
      <c r="C50" s="1">
        <f t="shared" si="6"/>
        <v>-50.3</v>
      </c>
      <c r="I50" s="8">
        <f t="shared" si="3"/>
        <v>7.0755999999999997</v>
      </c>
      <c r="J50" s="8">
        <f t="shared" ref="J50:J73" si="8">Q50*2.8/1000</f>
        <v>1.1719679999999999</v>
      </c>
      <c r="K50">
        <v>12501</v>
      </c>
      <c r="L50">
        <v>8.0000000000000002E-3</v>
      </c>
      <c r="M50">
        <v>0</v>
      </c>
      <c r="N50">
        <v>48</v>
      </c>
      <c r="O50">
        <v>2.5270000000000001</v>
      </c>
      <c r="P50">
        <v>48</v>
      </c>
      <c r="Q50">
        <v>418.56</v>
      </c>
      <c r="R50">
        <v>48</v>
      </c>
      <c r="S50">
        <v>-12.8</v>
      </c>
      <c r="T50">
        <v>48</v>
      </c>
      <c r="U50">
        <v>37.5</v>
      </c>
      <c r="V50">
        <v>48</v>
      </c>
      <c r="W50">
        <v>0.30034499999999997</v>
      </c>
    </row>
    <row r="51" spans="1:23" x14ac:dyDescent="0.3">
      <c r="A51" s="5">
        <f t="shared" si="0"/>
        <v>15001</v>
      </c>
      <c r="B51" s="1">
        <f t="shared" si="5"/>
        <v>5.3869544734249866</v>
      </c>
      <c r="C51" s="1">
        <f t="shared" si="6"/>
        <v>-51.81</v>
      </c>
      <c r="I51" s="8">
        <f t="shared" si="3"/>
        <v>7.0436799999999993</v>
      </c>
      <c r="J51" s="8">
        <f t="shared" si="8"/>
        <v>1.3075439999999998</v>
      </c>
      <c r="K51">
        <v>15001</v>
      </c>
      <c r="L51">
        <v>8.0000000000000002E-3</v>
      </c>
      <c r="M51">
        <v>0</v>
      </c>
      <c r="N51">
        <v>49</v>
      </c>
      <c r="O51">
        <v>2.5156000000000001</v>
      </c>
      <c r="P51">
        <v>49</v>
      </c>
      <c r="Q51">
        <v>466.98</v>
      </c>
      <c r="R51">
        <v>49</v>
      </c>
      <c r="S51">
        <v>-14.96</v>
      </c>
      <c r="T51">
        <v>49</v>
      </c>
      <c r="U51">
        <v>36.85</v>
      </c>
      <c r="V51">
        <v>49</v>
      </c>
      <c r="W51">
        <v>0.301089</v>
      </c>
    </row>
    <row r="52" spans="1:23" x14ac:dyDescent="0.3">
      <c r="A52" s="5">
        <f t="shared" si="0"/>
        <v>17501</v>
      </c>
      <c r="B52" s="1">
        <f t="shared" si="5"/>
        <v>4.9533556386538073</v>
      </c>
      <c r="C52" s="1">
        <f t="shared" si="6"/>
        <v>-53.62</v>
      </c>
      <c r="I52" s="8">
        <f t="shared" si="3"/>
        <v>7.0470399999999991</v>
      </c>
      <c r="J52" s="8">
        <f t="shared" si="8"/>
        <v>1.4226800000000002</v>
      </c>
      <c r="K52">
        <v>17501</v>
      </c>
      <c r="L52">
        <v>8.0000000000000002E-3</v>
      </c>
      <c r="M52">
        <v>0</v>
      </c>
      <c r="N52">
        <v>50</v>
      </c>
      <c r="O52">
        <v>2.5167999999999999</v>
      </c>
      <c r="P52">
        <v>50</v>
      </c>
      <c r="Q52">
        <v>508.1</v>
      </c>
      <c r="R52">
        <v>50</v>
      </c>
      <c r="S52">
        <v>-16.79</v>
      </c>
      <c r="T52">
        <v>50</v>
      </c>
      <c r="U52">
        <v>36.83</v>
      </c>
      <c r="V52">
        <v>50</v>
      </c>
      <c r="W52">
        <v>0.30055199999999999</v>
      </c>
    </row>
    <row r="53" spans="1:23" x14ac:dyDescent="0.3">
      <c r="A53" s="5">
        <f t="shared" si="0"/>
        <v>20001</v>
      </c>
      <c r="B53" s="1">
        <f t="shared" si="5"/>
        <v>4.5452247698140456</v>
      </c>
      <c r="C53" s="1">
        <f t="shared" si="6"/>
        <v>-54.93</v>
      </c>
      <c r="I53" s="8">
        <f t="shared" si="3"/>
        <v>7.0492799999999987</v>
      </c>
      <c r="J53" s="8">
        <f t="shared" si="8"/>
        <v>1.5509199999999999</v>
      </c>
      <c r="K53">
        <v>20001</v>
      </c>
      <c r="L53">
        <v>8.0000000000000002E-3</v>
      </c>
      <c r="M53">
        <v>0</v>
      </c>
      <c r="N53">
        <v>51</v>
      </c>
      <c r="O53">
        <v>2.5175999999999998</v>
      </c>
      <c r="P53">
        <v>51</v>
      </c>
      <c r="Q53">
        <v>553.9</v>
      </c>
      <c r="R53">
        <v>51</v>
      </c>
      <c r="S53">
        <v>-19.04</v>
      </c>
      <c r="T53">
        <v>51</v>
      </c>
      <c r="U53">
        <v>35.89</v>
      </c>
      <c r="V53">
        <v>51</v>
      </c>
      <c r="W53">
        <v>0.300431</v>
      </c>
    </row>
    <row r="54" spans="1:23" x14ac:dyDescent="0.3">
      <c r="A54" s="5">
        <f t="shared" si="0"/>
        <v>25001</v>
      </c>
      <c r="B54" s="1">
        <f t="shared" si="5"/>
        <v>3.939184952978056</v>
      </c>
      <c r="C54" s="1">
        <f t="shared" si="6"/>
        <v>-57.3</v>
      </c>
      <c r="I54" s="8">
        <f t="shared" si="3"/>
        <v>7.0369599999999988</v>
      </c>
      <c r="J54" s="8">
        <f t="shared" si="8"/>
        <v>1.7863999999999998</v>
      </c>
      <c r="K54">
        <v>25001</v>
      </c>
      <c r="L54">
        <v>8.0000000000000002E-3</v>
      </c>
      <c r="M54">
        <v>0</v>
      </c>
      <c r="N54">
        <v>52</v>
      </c>
      <c r="O54">
        <v>2.5131999999999999</v>
      </c>
      <c r="P54">
        <v>52</v>
      </c>
      <c r="Q54">
        <v>638</v>
      </c>
      <c r="R54">
        <v>52</v>
      </c>
      <c r="S54">
        <v>-23.12</v>
      </c>
      <c r="T54">
        <v>52</v>
      </c>
      <c r="U54">
        <v>34.18</v>
      </c>
      <c r="V54">
        <v>52</v>
      </c>
      <c r="W54">
        <v>0.30046699999999998</v>
      </c>
    </row>
    <row r="55" spans="1:23" x14ac:dyDescent="0.3">
      <c r="A55" s="5">
        <f t="shared" si="0"/>
        <v>30001</v>
      </c>
      <c r="B55" s="1">
        <f t="shared" si="5"/>
        <v>3.4945358970812004</v>
      </c>
      <c r="C55" s="1">
        <f t="shared" si="6"/>
        <v>-58.94</v>
      </c>
      <c r="I55" s="8">
        <f t="shared" si="3"/>
        <v>7.0733599999999992</v>
      </c>
      <c r="J55" s="8">
        <f t="shared" si="8"/>
        <v>2.0241199999999999</v>
      </c>
      <c r="K55">
        <v>30001</v>
      </c>
      <c r="L55">
        <v>8.0000000000000002E-3</v>
      </c>
      <c r="M55">
        <v>0</v>
      </c>
      <c r="N55">
        <v>53</v>
      </c>
      <c r="O55">
        <v>2.5261999999999998</v>
      </c>
      <c r="P55">
        <v>53</v>
      </c>
      <c r="Q55">
        <v>722.9</v>
      </c>
      <c r="R55">
        <v>53</v>
      </c>
      <c r="S55">
        <v>-27.14</v>
      </c>
      <c r="T55">
        <v>53</v>
      </c>
      <c r="U55">
        <v>31.8</v>
      </c>
      <c r="V55">
        <v>53</v>
      </c>
      <c r="W55">
        <v>0.30009200000000003</v>
      </c>
    </row>
    <row r="56" spans="1:23" x14ac:dyDescent="0.3">
      <c r="A56" s="5">
        <f t="shared" si="0"/>
        <v>35001</v>
      </c>
      <c r="B56" s="1">
        <f t="shared" si="5"/>
        <v>3.1519662572881777</v>
      </c>
      <c r="C56" s="1">
        <f t="shared" si="6"/>
        <v>-60.33</v>
      </c>
      <c r="I56" s="8">
        <f t="shared" si="3"/>
        <v>7.1142399999999997</v>
      </c>
      <c r="J56" s="8">
        <f t="shared" si="8"/>
        <v>2.2570799999999998</v>
      </c>
      <c r="K56">
        <v>35001</v>
      </c>
      <c r="L56">
        <v>8.0000000000000002E-3</v>
      </c>
      <c r="M56">
        <v>0</v>
      </c>
      <c r="N56">
        <v>54</v>
      </c>
      <c r="O56">
        <v>2.5407999999999999</v>
      </c>
      <c r="P56">
        <v>54</v>
      </c>
      <c r="Q56">
        <v>806.1</v>
      </c>
      <c r="R56">
        <v>54</v>
      </c>
      <c r="S56">
        <v>-31.67</v>
      </c>
      <c r="T56">
        <v>54</v>
      </c>
      <c r="U56">
        <v>28.66</v>
      </c>
      <c r="V56">
        <v>54</v>
      </c>
      <c r="W56">
        <v>0.30050399999999999</v>
      </c>
    </row>
    <row r="57" spans="1:23" x14ac:dyDescent="0.3">
      <c r="A57" s="5">
        <f t="shared" si="0"/>
        <v>40001</v>
      </c>
      <c r="B57" s="1">
        <f t="shared" si="5"/>
        <v>2.8753122524827877</v>
      </c>
      <c r="C57" s="1">
        <f t="shared" si="6"/>
        <v>-61.39</v>
      </c>
      <c r="I57" s="8">
        <f>O57*2.8/1000</f>
        <v>2.6427799999999997</v>
      </c>
      <c r="J57" s="8">
        <f t="shared" si="8"/>
        <v>0.91912799999999995</v>
      </c>
      <c r="K57">
        <v>40001</v>
      </c>
      <c r="L57">
        <v>3.0000000000000001E-3</v>
      </c>
      <c r="M57">
        <v>0</v>
      </c>
      <c r="N57">
        <v>55</v>
      </c>
      <c r="O57">
        <v>943.85</v>
      </c>
      <c r="P57">
        <v>55</v>
      </c>
      <c r="Q57">
        <v>328.26</v>
      </c>
      <c r="R57">
        <v>55</v>
      </c>
      <c r="S57">
        <v>-36.51</v>
      </c>
      <c r="T57">
        <v>55</v>
      </c>
      <c r="U57">
        <v>24.88</v>
      </c>
      <c r="V57">
        <v>55</v>
      </c>
      <c r="W57">
        <v>0.30037199999999997</v>
      </c>
    </row>
    <row r="58" spans="1:23" x14ac:dyDescent="0.3">
      <c r="A58" s="5">
        <f t="shared" si="0"/>
        <v>45001</v>
      </c>
      <c r="B58" s="1">
        <f t="shared" si="5"/>
        <v>2.6438077736941747</v>
      </c>
      <c r="C58" s="1">
        <f t="shared" si="6"/>
        <v>-62.78</v>
      </c>
      <c r="I58" s="8">
        <f t="shared" ref="I58:I73" si="9">O58*2.8/1000</f>
        <v>2.6587399999999999</v>
      </c>
      <c r="J58" s="8">
        <f t="shared" si="8"/>
        <v>1.0056480000000001</v>
      </c>
      <c r="K58">
        <v>45001</v>
      </c>
      <c r="L58">
        <v>3.0000000000000001E-3</v>
      </c>
      <c r="M58">
        <v>0</v>
      </c>
      <c r="N58">
        <v>56</v>
      </c>
      <c r="O58">
        <v>949.55</v>
      </c>
      <c r="P58">
        <v>56</v>
      </c>
      <c r="Q58">
        <v>359.16</v>
      </c>
      <c r="R58">
        <v>56</v>
      </c>
      <c r="S58">
        <v>-41.34</v>
      </c>
      <c r="T58">
        <v>56</v>
      </c>
      <c r="U58">
        <v>21.44</v>
      </c>
      <c r="V58">
        <v>56</v>
      </c>
      <c r="W58">
        <v>0.30034100000000002</v>
      </c>
    </row>
    <row r="59" spans="1:23" x14ac:dyDescent="0.3">
      <c r="A59" s="5">
        <f t="shared" si="0"/>
        <v>50001</v>
      </c>
      <c r="B59" s="1">
        <f t="shared" si="5"/>
        <v>2.4573841822370106</v>
      </c>
      <c r="C59" s="1">
        <f t="shared" si="6"/>
        <v>-68.52000000000001</v>
      </c>
      <c r="H59" s="6"/>
      <c r="I59" s="8">
        <f t="shared" si="9"/>
        <v>2.6882799999999998</v>
      </c>
      <c r="J59" s="8">
        <f t="shared" si="8"/>
        <v>1.0939599999999998</v>
      </c>
      <c r="K59">
        <v>50001</v>
      </c>
      <c r="L59">
        <v>3.0000000000000001E-3</v>
      </c>
      <c r="M59">
        <v>0</v>
      </c>
      <c r="N59">
        <v>57</v>
      </c>
      <c r="O59">
        <v>960.1</v>
      </c>
      <c r="P59">
        <v>57</v>
      </c>
      <c r="Q59">
        <v>390.7</v>
      </c>
      <c r="R59">
        <v>57</v>
      </c>
      <c r="S59">
        <v>-46.7</v>
      </c>
      <c r="T59">
        <v>57</v>
      </c>
      <c r="U59">
        <v>21.82</v>
      </c>
      <c r="V59">
        <v>57</v>
      </c>
      <c r="W59">
        <v>0.30032900000000001</v>
      </c>
    </row>
    <row r="60" spans="1:23" x14ac:dyDescent="0.3">
      <c r="A60" s="5">
        <v>55001</v>
      </c>
      <c r="B60" s="1">
        <f t="shared" si="5"/>
        <v>2.2937726492466148</v>
      </c>
      <c r="C60" s="1">
        <f t="shared" si="6"/>
        <v>-65.52000000000001</v>
      </c>
      <c r="H60" s="6"/>
      <c r="I60" s="8">
        <f t="shared" si="9"/>
        <v>2.6938800000000001</v>
      </c>
      <c r="J60" s="8">
        <f t="shared" si="8"/>
        <v>1.1744319999999999</v>
      </c>
      <c r="K60" s="12">
        <v>55001</v>
      </c>
      <c r="L60">
        <v>3.0000000000000001E-3</v>
      </c>
      <c r="M60">
        <v>0</v>
      </c>
      <c r="N60">
        <v>58</v>
      </c>
      <c r="O60">
        <v>962.1</v>
      </c>
      <c r="P60">
        <v>58</v>
      </c>
      <c r="Q60">
        <v>419.44</v>
      </c>
      <c r="R60">
        <v>58</v>
      </c>
      <c r="S60">
        <v>-51.81</v>
      </c>
      <c r="T60">
        <v>58</v>
      </c>
      <c r="U60">
        <v>13.71</v>
      </c>
      <c r="V60">
        <v>58</v>
      </c>
      <c r="W60">
        <v>0.299655</v>
      </c>
    </row>
    <row r="61" spans="1:23" x14ac:dyDescent="0.3">
      <c r="A61" s="5">
        <f t="shared" si="0"/>
        <v>60001</v>
      </c>
      <c r="B61" s="1">
        <f t="shared" si="5"/>
        <v>2.1437912843019906</v>
      </c>
      <c r="C61" s="1">
        <f t="shared" si="6"/>
        <v>-66.489999999999995</v>
      </c>
      <c r="I61" s="8">
        <f t="shared" si="9"/>
        <v>2.7080199999999999</v>
      </c>
      <c r="J61" s="8">
        <f t="shared" si="8"/>
        <v>1.2631919999999999</v>
      </c>
      <c r="K61" s="13">
        <v>60001</v>
      </c>
      <c r="L61">
        <v>3.0000000000000001E-3</v>
      </c>
      <c r="M61">
        <v>0</v>
      </c>
      <c r="N61">
        <v>59</v>
      </c>
      <c r="O61">
        <v>967.15</v>
      </c>
      <c r="P61">
        <v>59</v>
      </c>
      <c r="Q61">
        <v>451.14</v>
      </c>
      <c r="R61">
        <v>59</v>
      </c>
      <c r="S61">
        <v>-59.22</v>
      </c>
      <c r="T61">
        <v>59</v>
      </c>
      <c r="U61">
        <v>7.27</v>
      </c>
      <c r="V61">
        <v>59</v>
      </c>
      <c r="W61">
        <v>0.30083199999999999</v>
      </c>
    </row>
    <row r="62" spans="1:23" x14ac:dyDescent="0.3">
      <c r="A62" s="5">
        <v>65001</v>
      </c>
      <c r="B62" s="1">
        <f t="shared" si="5"/>
        <v>2.0426751592356687</v>
      </c>
      <c r="C62" s="1">
        <f t="shared" si="6"/>
        <v>-67.239999999999995</v>
      </c>
      <c r="G62" s="2"/>
      <c r="I62" s="8">
        <f t="shared" si="9"/>
        <v>2.6938800000000001</v>
      </c>
      <c r="J62" s="8">
        <f t="shared" si="8"/>
        <v>1.3188</v>
      </c>
      <c r="K62" s="12">
        <v>65001</v>
      </c>
      <c r="L62">
        <v>3.0000000000000001E-3</v>
      </c>
      <c r="M62">
        <v>0</v>
      </c>
      <c r="N62">
        <v>60</v>
      </c>
      <c r="O62">
        <v>962.1</v>
      </c>
      <c r="P62">
        <v>60</v>
      </c>
      <c r="Q62">
        <v>471</v>
      </c>
      <c r="R62">
        <v>60</v>
      </c>
      <c r="S62">
        <v>-64.52</v>
      </c>
      <c r="T62">
        <v>60</v>
      </c>
      <c r="U62">
        <v>2.72</v>
      </c>
      <c r="V62">
        <v>60</v>
      </c>
      <c r="W62">
        <v>0.29988999999999999</v>
      </c>
    </row>
    <row r="63" spans="1:23" x14ac:dyDescent="0.3">
      <c r="A63" s="5">
        <f t="shared" si="0"/>
        <v>70001</v>
      </c>
      <c r="B63" s="1">
        <f t="shared" si="5"/>
        <v>1.9112682848416656</v>
      </c>
      <c r="C63" s="1">
        <f t="shared" si="6"/>
        <v>-67.489999999999995</v>
      </c>
      <c r="I63" s="8">
        <f t="shared" si="9"/>
        <v>2.6633599999999999</v>
      </c>
      <c r="J63" s="8">
        <f t="shared" si="8"/>
        <v>1.3935039999999999</v>
      </c>
      <c r="K63" s="13">
        <v>70001</v>
      </c>
      <c r="L63">
        <v>3.0000000000000001E-3</v>
      </c>
      <c r="M63">
        <v>0</v>
      </c>
      <c r="N63">
        <v>61</v>
      </c>
      <c r="O63">
        <v>951.2</v>
      </c>
      <c r="P63">
        <v>61</v>
      </c>
      <c r="Q63">
        <v>497.68</v>
      </c>
      <c r="R63">
        <v>61</v>
      </c>
      <c r="S63">
        <v>-71.319999999999993</v>
      </c>
      <c r="T63">
        <v>61</v>
      </c>
      <c r="U63">
        <v>-3.83</v>
      </c>
      <c r="V63">
        <v>61</v>
      </c>
      <c r="W63">
        <v>0.29948200000000003</v>
      </c>
    </row>
    <row r="64" spans="1:23" x14ac:dyDescent="0.3">
      <c r="A64" s="5">
        <v>75001</v>
      </c>
      <c r="B64" s="1">
        <f t="shared" si="5"/>
        <v>1.802099533437014</v>
      </c>
      <c r="C64" s="1">
        <f t="shared" si="6"/>
        <v>-67.609999999999985</v>
      </c>
      <c r="I64" s="8">
        <f t="shared" si="9"/>
        <v>2.5956000000000001</v>
      </c>
      <c r="J64" s="8">
        <f t="shared" si="8"/>
        <v>1.44032</v>
      </c>
      <c r="K64" s="12">
        <v>75001</v>
      </c>
      <c r="L64">
        <v>3.0000000000000001E-3</v>
      </c>
      <c r="M64">
        <v>0</v>
      </c>
      <c r="N64">
        <v>62</v>
      </c>
      <c r="O64">
        <v>927</v>
      </c>
      <c r="P64">
        <v>62</v>
      </c>
      <c r="Q64">
        <v>514.4</v>
      </c>
      <c r="R64">
        <v>62</v>
      </c>
      <c r="S64">
        <v>-78.319999999999993</v>
      </c>
      <c r="T64">
        <v>62</v>
      </c>
      <c r="U64">
        <v>-10.71</v>
      </c>
      <c r="V64">
        <v>62</v>
      </c>
      <c r="W64">
        <v>0.29958899999999999</v>
      </c>
    </row>
    <row r="65" spans="1:23" x14ac:dyDescent="0.3">
      <c r="A65" s="5">
        <f t="shared" si="0"/>
        <v>80001</v>
      </c>
      <c r="B65" s="1">
        <f t="shared" si="5"/>
        <v>1.724525300725718</v>
      </c>
      <c r="C65" s="1">
        <f t="shared" si="6"/>
        <v>-68.89</v>
      </c>
      <c r="I65" s="8">
        <f t="shared" si="9"/>
        <v>2.4285799999999997</v>
      </c>
      <c r="J65" s="8">
        <f t="shared" si="8"/>
        <v>1.4082600000000001</v>
      </c>
      <c r="K65" s="13">
        <v>80001</v>
      </c>
      <c r="L65">
        <v>3.0000000000000001E-3</v>
      </c>
      <c r="M65">
        <v>0</v>
      </c>
      <c r="N65">
        <v>63</v>
      </c>
      <c r="O65">
        <v>867.35</v>
      </c>
      <c r="P65">
        <v>63</v>
      </c>
      <c r="Q65">
        <v>502.95</v>
      </c>
      <c r="R65">
        <v>63</v>
      </c>
      <c r="S65">
        <v>-86.27</v>
      </c>
      <c r="T65">
        <v>63</v>
      </c>
      <c r="U65">
        <v>-17.38</v>
      </c>
      <c r="V65">
        <v>63</v>
      </c>
      <c r="W65">
        <v>0.29986000000000002</v>
      </c>
    </row>
    <row r="66" spans="1:23" x14ac:dyDescent="0.3">
      <c r="A66" s="5">
        <v>85001</v>
      </c>
      <c r="B66" s="1">
        <f t="shared" si="5"/>
        <v>1.6427695300934735</v>
      </c>
      <c r="C66" s="1">
        <f t="shared" si="6"/>
        <v>-69.09</v>
      </c>
      <c r="I66" s="8">
        <f t="shared" si="9"/>
        <v>2.1750399999999996</v>
      </c>
      <c r="J66" s="8">
        <f t="shared" si="8"/>
        <v>1.3240080000000001</v>
      </c>
      <c r="K66" s="12">
        <v>85001</v>
      </c>
      <c r="L66">
        <v>3.0000000000000001E-3</v>
      </c>
      <c r="M66">
        <v>0</v>
      </c>
      <c r="N66">
        <v>64</v>
      </c>
      <c r="O66">
        <v>776.8</v>
      </c>
      <c r="P66">
        <v>64</v>
      </c>
      <c r="Q66">
        <v>472.86</v>
      </c>
      <c r="R66">
        <v>64</v>
      </c>
      <c r="S66">
        <v>-91.98</v>
      </c>
      <c r="T66">
        <v>64</v>
      </c>
      <c r="U66">
        <v>-22.89</v>
      </c>
      <c r="V66">
        <v>64</v>
      </c>
      <c r="W66">
        <v>0.29987599999999998</v>
      </c>
    </row>
    <row r="67" spans="1:23" x14ac:dyDescent="0.3">
      <c r="A67" s="5">
        <f t="shared" si="0"/>
        <v>90001</v>
      </c>
      <c r="B67" s="1">
        <f t="shared" si="5"/>
        <v>1.5604911436895899</v>
      </c>
      <c r="C67" s="1">
        <f t="shared" si="6"/>
        <v>-69.860000000000014</v>
      </c>
      <c r="I67" s="8">
        <f t="shared" si="9"/>
        <v>1.88958</v>
      </c>
      <c r="J67" s="8">
        <f t="shared" si="8"/>
        <v>1.210888</v>
      </c>
      <c r="K67" s="13">
        <v>90001</v>
      </c>
      <c r="L67">
        <v>3.0000000000000001E-3</v>
      </c>
      <c r="M67">
        <v>0</v>
      </c>
      <c r="N67">
        <v>65</v>
      </c>
      <c r="O67">
        <v>674.85</v>
      </c>
      <c r="P67">
        <v>65</v>
      </c>
      <c r="Q67">
        <v>432.46</v>
      </c>
      <c r="R67">
        <v>65</v>
      </c>
      <c r="S67">
        <v>-93.54</v>
      </c>
      <c r="T67">
        <v>65</v>
      </c>
      <c r="U67">
        <v>-23.68</v>
      </c>
      <c r="V67">
        <v>65</v>
      </c>
      <c r="W67">
        <v>0.30000500000000002</v>
      </c>
    </row>
    <row r="68" spans="1:23" x14ac:dyDescent="0.3">
      <c r="A68" s="5">
        <v>95001</v>
      </c>
      <c r="B68" s="1">
        <f t="shared" si="5"/>
        <v>1.4746121297602255</v>
      </c>
      <c r="C68" s="1">
        <f t="shared" si="6"/>
        <v>-70.73</v>
      </c>
      <c r="I68" s="8">
        <f t="shared" si="9"/>
        <v>1.7564399999999998</v>
      </c>
      <c r="J68" s="8">
        <f t="shared" si="8"/>
        <v>1.19112</v>
      </c>
      <c r="K68" s="12">
        <v>95001</v>
      </c>
      <c r="L68">
        <v>3.0000000000000001E-3</v>
      </c>
      <c r="M68">
        <v>0</v>
      </c>
      <c r="N68">
        <v>66</v>
      </c>
      <c r="O68">
        <v>627.29999999999995</v>
      </c>
      <c r="P68">
        <v>66</v>
      </c>
      <c r="Q68">
        <v>425.4</v>
      </c>
      <c r="R68">
        <v>66</v>
      </c>
      <c r="S68">
        <v>-91.53</v>
      </c>
      <c r="T68">
        <v>66</v>
      </c>
      <c r="U68">
        <v>-20.8</v>
      </c>
      <c r="V68">
        <v>66</v>
      </c>
      <c r="W68">
        <v>0.30022599999999999</v>
      </c>
    </row>
    <row r="69" spans="1:23" x14ac:dyDescent="0.3">
      <c r="A69" s="5">
        <f t="shared" si="0"/>
        <v>100001</v>
      </c>
      <c r="B69" s="1">
        <f t="shared" si="5"/>
        <v>1.4089967837159094</v>
      </c>
      <c r="C69" s="1">
        <f t="shared" si="6"/>
        <v>-70.849999999999994</v>
      </c>
      <c r="I69" s="8">
        <f t="shared" si="9"/>
        <v>1.7908799999999998</v>
      </c>
      <c r="J69" s="8">
        <f t="shared" si="8"/>
        <v>1.2710319999999999</v>
      </c>
      <c r="K69" s="13">
        <v>100001</v>
      </c>
      <c r="L69">
        <v>3.0000000000000001E-3</v>
      </c>
      <c r="M69">
        <v>0</v>
      </c>
      <c r="N69">
        <v>67</v>
      </c>
      <c r="O69">
        <v>639.6</v>
      </c>
      <c r="P69">
        <v>67</v>
      </c>
      <c r="Q69">
        <v>453.94</v>
      </c>
      <c r="R69">
        <v>67</v>
      </c>
      <c r="S69">
        <v>-86.66</v>
      </c>
      <c r="T69">
        <v>67</v>
      </c>
      <c r="U69">
        <v>-15.81</v>
      </c>
      <c r="V69">
        <v>67</v>
      </c>
      <c r="W69">
        <v>0.30042000000000002</v>
      </c>
    </row>
    <row r="70" spans="1:23" x14ac:dyDescent="0.3">
      <c r="A70" s="5">
        <v>105001</v>
      </c>
      <c r="B70" s="1">
        <f t="shared" si="5"/>
        <v>1.34856817750806</v>
      </c>
      <c r="C70" s="1">
        <f t="shared" si="6"/>
        <v>-71.849999999999994</v>
      </c>
      <c r="I70" s="8">
        <f t="shared" si="9"/>
        <v>1.99108</v>
      </c>
      <c r="J70" s="8">
        <f t="shared" si="8"/>
        <v>1.4764399999999998</v>
      </c>
      <c r="K70" s="12">
        <v>105001</v>
      </c>
      <c r="L70">
        <v>3.0000000000000001E-3</v>
      </c>
      <c r="M70">
        <v>0</v>
      </c>
      <c r="N70">
        <v>68</v>
      </c>
      <c r="O70">
        <v>711.1</v>
      </c>
      <c r="P70">
        <v>68</v>
      </c>
      <c r="Q70">
        <v>527.29999999999995</v>
      </c>
      <c r="R70">
        <v>68</v>
      </c>
      <c r="S70">
        <v>-87.67</v>
      </c>
      <c r="T70">
        <v>68</v>
      </c>
      <c r="U70">
        <v>-15.82</v>
      </c>
      <c r="V70">
        <v>68</v>
      </c>
      <c r="W70">
        <v>0.29997200000000002</v>
      </c>
    </row>
    <row r="71" spans="1:23" x14ac:dyDescent="0.3">
      <c r="A71" s="5">
        <f t="shared" si="0"/>
        <v>110001</v>
      </c>
      <c r="B71" s="1">
        <f t="shared" si="5"/>
        <v>1.280214344600165</v>
      </c>
      <c r="C71" s="1">
        <f t="shared" si="6"/>
        <v>-72.17</v>
      </c>
      <c r="I71" s="8">
        <f t="shared" si="9"/>
        <v>2.1740599999999999</v>
      </c>
      <c r="J71" s="8">
        <f t="shared" si="8"/>
        <v>1.6981999999999997</v>
      </c>
      <c r="K71" s="13">
        <v>110001</v>
      </c>
      <c r="L71">
        <v>3.0000000000000001E-3</v>
      </c>
      <c r="M71">
        <v>0</v>
      </c>
      <c r="N71">
        <v>69</v>
      </c>
      <c r="O71">
        <v>776.45</v>
      </c>
      <c r="P71">
        <v>69</v>
      </c>
      <c r="Q71">
        <v>606.5</v>
      </c>
      <c r="R71">
        <v>69</v>
      </c>
      <c r="S71">
        <v>-93.19</v>
      </c>
      <c r="T71">
        <v>69</v>
      </c>
      <c r="U71">
        <v>-21.02</v>
      </c>
      <c r="V71">
        <v>69</v>
      </c>
      <c r="W71">
        <v>0.30049599999999999</v>
      </c>
    </row>
    <row r="72" spans="1:23" x14ac:dyDescent="0.3">
      <c r="A72" s="5">
        <v>115001</v>
      </c>
      <c r="B72" s="1">
        <f t="shared" si="5"/>
        <v>1.2449088551597896</v>
      </c>
      <c r="C72" s="1">
        <f t="shared" si="6"/>
        <v>-72.58</v>
      </c>
      <c r="I72" s="8">
        <f t="shared" si="9"/>
        <v>2.2850799999999998</v>
      </c>
      <c r="J72" s="8">
        <f t="shared" si="8"/>
        <v>1.8355399999999997</v>
      </c>
      <c r="K72" s="12">
        <v>115001</v>
      </c>
      <c r="L72">
        <v>3.0000000000000001E-3</v>
      </c>
      <c r="M72">
        <v>0</v>
      </c>
      <c r="N72">
        <v>70</v>
      </c>
      <c r="O72">
        <v>816.1</v>
      </c>
      <c r="P72">
        <v>70</v>
      </c>
      <c r="Q72">
        <v>655.55</v>
      </c>
      <c r="R72">
        <v>70</v>
      </c>
      <c r="S72">
        <v>-100.69</v>
      </c>
      <c r="T72">
        <v>70</v>
      </c>
      <c r="U72">
        <v>-28.11</v>
      </c>
      <c r="V72">
        <v>70</v>
      </c>
      <c r="W72">
        <v>0.30062</v>
      </c>
    </row>
    <row r="73" spans="1:23" x14ac:dyDescent="0.3">
      <c r="A73" s="5">
        <f t="shared" ref="A73" si="10">K73</f>
        <v>120001</v>
      </c>
      <c r="B73" s="1">
        <f t="shared" si="5"/>
        <v>1.197173960060558</v>
      </c>
      <c r="C73" s="1">
        <f t="shared" si="6"/>
        <v>-72.91</v>
      </c>
      <c r="I73" s="8">
        <f t="shared" si="9"/>
        <v>2.3248399999999996</v>
      </c>
      <c r="J73" s="8">
        <f t="shared" si="8"/>
        <v>1.9419399999999998</v>
      </c>
      <c r="K73" s="13">
        <v>120001</v>
      </c>
      <c r="L73">
        <v>3.0000000000000001E-3</v>
      </c>
      <c r="M73">
        <v>0</v>
      </c>
      <c r="N73">
        <v>71</v>
      </c>
      <c r="O73">
        <v>830.3</v>
      </c>
      <c r="P73">
        <v>71</v>
      </c>
      <c r="Q73">
        <v>693.55</v>
      </c>
      <c r="R73">
        <v>71</v>
      </c>
      <c r="S73">
        <v>-108.51</v>
      </c>
      <c r="T73">
        <v>71</v>
      </c>
      <c r="U73">
        <v>-35.6</v>
      </c>
      <c r="V73">
        <v>71</v>
      </c>
      <c r="W73">
        <v>0.29952699999999999</v>
      </c>
    </row>
    <row r="74" spans="1:23" x14ac:dyDescent="0.3">
      <c r="B74" s="7"/>
      <c r="I74" s="8"/>
      <c r="J74" s="8"/>
    </row>
    <row r="75" spans="1:23" x14ac:dyDescent="0.3">
      <c r="B75" s="7"/>
      <c r="I75" s="8"/>
      <c r="J75" s="8"/>
    </row>
    <row r="76" spans="1:23" x14ac:dyDescent="0.3">
      <c r="B76" s="7"/>
      <c r="I76" s="8"/>
      <c r="J76" s="8"/>
    </row>
    <row r="77" spans="1:23" x14ac:dyDescent="0.3">
      <c r="B77" s="7"/>
      <c r="I77" s="8"/>
      <c r="J77" s="8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  <row r="87" spans="10:10" x14ac:dyDescent="0.3">
      <c r="J87" s="10"/>
    </row>
    <row r="88" spans="10:10" x14ac:dyDescent="0.3">
      <c r="J88" s="10"/>
    </row>
    <row r="89" spans="10:10" x14ac:dyDescent="0.3">
      <c r="J89" s="10"/>
    </row>
    <row r="90" spans="10:10" x14ac:dyDescent="0.3">
      <c r="J90" s="10"/>
    </row>
    <row r="91" spans="10:10" x14ac:dyDescent="0.3">
      <c r="J91" s="10"/>
    </row>
    <row r="92" spans="10:10" x14ac:dyDescent="0.3">
      <c r="J92" s="10"/>
    </row>
    <row r="93" spans="10:10" x14ac:dyDescent="0.3">
      <c r="J93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2023-07-10T13:55:46Z</dcterms:modified>
</cp:coreProperties>
</file>