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29"/>
  <workbookPr/>
  <mc:AlternateContent xmlns:mc="http://schemas.openxmlformats.org/markup-compatibility/2006">
    <mc:Choice Requires="x15">
      <x15ac:absPath xmlns:x15ac="http://schemas.microsoft.com/office/spreadsheetml/2010/11/ac" url="C:\Users\LocalAdmin\Documents\Imp Characterization\Salem\New\IBC 1 gen 3 NEW\Stage 1\250 Wm^-2\T = 30\"/>
    </mc:Choice>
  </mc:AlternateContent>
  <xr:revisionPtr revIDLastSave="0" documentId="13_ncr:1_{1D7934DF-5127-4D6D-93FF-D703E7F57EDA}" xr6:coauthVersionLast="47" xr6:coauthVersionMax="47" xr10:uidLastSave="{00000000-0000-0000-0000-000000000000}"/>
  <bookViews>
    <workbookView xWindow="28740" yWindow="-16440" windowWidth="29040" windowHeight="15840" xr2:uid="{00000000-000D-0000-FFFF-FFFF00000000}"/>
  </bookViews>
  <sheets>
    <sheet name="1 Vpp Current probe" sheetId="8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" i="8" l="1"/>
  <c r="J4" i="8"/>
  <c r="J5" i="8"/>
  <c r="J6" i="8"/>
  <c r="J7" i="8"/>
  <c r="J8" i="8"/>
  <c r="J9" i="8"/>
  <c r="J10" i="8"/>
  <c r="J11" i="8"/>
  <c r="J12" i="8"/>
  <c r="J13" i="8"/>
  <c r="J14" i="8"/>
  <c r="J15" i="8"/>
  <c r="J16" i="8"/>
  <c r="J17" i="8"/>
  <c r="J18" i="8"/>
  <c r="J19" i="8"/>
  <c r="J20" i="8"/>
  <c r="J21" i="8"/>
  <c r="J22" i="8"/>
  <c r="J23" i="8"/>
  <c r="J24" i="8"/>
  <c r="J25" i="8"/>
  <c r="J26" i="8"/>
  <c r="J27" i="8"/>
  <c r="J28" i="8"/>
  <c r="J29" i="8"/>
  <c r="J30" i="8"/>
  <c r="J31" i="8"/>
  <c r="J32" i="8"/>
  <c r="J33" i="8"/>
  <c r="J34" i="8"/>
  <c r="J35" i="8"/>
  <c r="J36" i="8"/>
  <c r="J37" i="8"/>
  <c r="J38" i="8"/>
  <c r="J39" i="8"/>
  <c r="J40" i="8"/>
  <c r="J41" i="8"/>
  <c r="J42" i="8"/>
  <c r="J43" i="8"/>
  <c r="J44" i="8"/>
  <c r="J45" i="8"/>
  <c r="J46" i="8"/>
  <c r="J47" i="8"/>
  <c r="J48" i="8"/>
  <c r="J49" i="8"/>
  <c r="J50" i="8"/>
  <c r="J51" i="8"/>
  <c r="J52" i="8"/>
  <c r="J53" i="8"/>
  <c r="J54" i="8"/>
  <c r="J55" i="8"/>
  <c r="J56" i="8"/>
  <c r="J57" i="8"/>
  <c r="J58" i="8"/>
  <c r="J59" i="8"/>
  <c r="J60" i="8"/>
  <c r="J61" i="8"/>
  <c r="J62" i="8"/>
  <c r="J63" i="8"/>
  <c r="J64" i="8"/>
  <c r="J65" i="8"/>
  <c r="J66" i="8"/>
  <c r="J67" i="8"/>
  <c r="J68" i="8"/>
  <c r="J69" i="8"/>
  <c r="J70" i="8"/>
  <c r="J71" i="8"/>
  <c r="J72" i="8"/>
  <c r="J73" i="8"/>
  <c r="J74" i="8"/>
  <c r="J75" i="8"/>
  <c r="J76" i="8"/>
  <c r="J77" i="8"/>
  <c r="J78" i="8"/>
  <c r="J79" i="8"/>
  <c r="J80" i="8"/>
  <c r="J81" i="8"/>
  <c r="J82" i="8"/>
  <c r="J83" i="8"/>
  <c r="J84" i="8"/>
  <c r="J85" i="8"/>
  <c r="J86" i="8"/>
  <c r="J87" i="8"/>
  <c r="J88" i="8"/>
  <c r="J89" i="8"/>
  <c r="J90" i="8"/>
  <c r="J91" i="8"/>
  <c r="J92" i="8"/>
  <c r="J93" i="8"/>
  <c r="J94" i="8"/>
  <c r="J95" i="8"/>
  <c r="J96" i="8"/>
  <c r="J97" i="8"/>
  <c r="J98" i="8"/>
  <c r="J99" i="8"/>
  <c r="J100" i="8"/>
  <c r="J101" i="8"/>
  <c r="J102" i="8"/>
  <c r="J103" i="8"/>
  <c r="J104" i="8"/>
  <c r="J105" i="8"/>
  <c r="J106" i="8"/>
  <c r="J2" i="8"/>
  <c r="I3" i="8" l="1"/>
  <c r="I4" i="8"/>
  <c r="I5" i="8"/>
  <c r="I6" i="8"/>
  <c r="I7" i="8"/>
  <c r="I8" i="8"/>
  <c r="I9" i="8"/>
  <c r="I10" i="8"/>
  <c r="I11" i="8"/>
  <c r="I12" i="8"/>
  <c r="I13" i="8"/>
  <c r="I14" i="8"/>
  <c r="I15" i="8"/>
  <c r="I16" i="8"/>
  <c r="I17" i="8"/>
  <c r="I18" i="8"/>
  <c r="I19" i="8"/>
  <c r="I20" i="8"/>
  <c r="I21" i="8"/>
  <c r="I22" i="8"/>
  <c r="I23" i="8"/>
  <c r="I24" i="8"/>
  <c r="I25" i="8"/>
  <c r="I26" i="8"/>
  <c r="I27" i="8"/>
  <c r="I28" i="8"/>
  <c r="I29" i="8"/>
  <c r="I30" i="8"/>
  <c r="I31" i="8"/>
  <c r="I32" i="8"/>
  <c r="I33" i="8"/>
  <c r="I34" i="8"/>
  <c r="I35" i="8"/>
  <c r="I36" i="8"/>
  <c r="I37" i="8"/>
  <c r="I38" i="8"/>
  <c r="I39" i="8"/>
  <c r="I40" i="8"/>
  <c r="I41" i="8"/>
  <c r="I42" i="8"/>
  <c r="I43" i="8"/>
  <c r="I44" i="8"/>
  <c r="I45" i="8"/>
  <c r="I46" i="8"/>
  <c r="I47" i="8"/>
  <c r="I48" i="8"/>
  <c r="I49" i="8"/>
  <c r="I50" i="8"/>
  <c r="I51" i="8"/>
  <c r="I52" i="8"/>
  <c r="I53" i="8"/>
  <c r="I54" i="8"/>
  <c r="I55" i="8"/>
  <c r="I56" i="8"/>
  <c r="I57" i="8"/>
  <c r="I58" i="8"/>
  <c r="I59" i="8"/>
  <c r="I60" i="8"/>
  <c r="I61" i="8"/>
  <c r="I62" i="8"/>
  <c r="I63" i="8"/>
  <c r="I64" i="8"/>
  <c r="I65" i="8"/>
  <c r="I66" i="8"/>
  <c r="I67" i="8"/>
  <c r="I68" i="8"/>
  <c r="I69" i="8"/>
  <c r="I70" i="8"/>
  <c r="I71" i="8"/>
  <c r="I72" i="8"/>
  <c r="I73" i="8"/>
  <c r="I74" i="8"/>
  <c r="I75" i="8"/>
  <c r="I76" i="8"/>
  <c r="I77" i="8"/>
  <c r="I78" i="8"/>
  <c r="I79" i="8"/>
  <c r="I80" i="8"/>
  <c r="I81" i="8"/>
  <c r="I82" i="8"/>
  <c r="I83" i="8"/>
  <c r="I84" i="8"/>
  <c r="I85" i="8"/>
  <c r="B85" i="8" s="1"/>
  <c r="I86" i="8"/>
  <c r="I87" i="8"/>
  <c r="I88" i="8"/>
  <c r="I89" i="8"/>
  <c r="I90" i="8"/>
  <c r="I91" i="8"/>
  <c r="I92" i="8"/>
  <c r="I93" i="8"/>
  <c r="I94" i="8"/>
  <c r="I95" i="8"/>
  <c r="I96" i="8"/>
  <c r="I97" i="8"/>
  <c r="I98" i="8"/>
  <c r="I99" i="8"/>
  <c r="I100" i="8"/>
  <c r="I101" i="8"/>
  <c r="I102" i="8"/>
  <c r="B102" i="8" s="1"/>
  <c r="I103" i="8"/>
  <c r="B103" i="8" s="1"/>
  <c r="I104" i="8"/>
  <c r="I105" i="8"/>
  <c r="I106" i="8"/>
  <c r="I2" i="8"/>
  <c r="A82" i="8"/>
  <c r="C82" i="8"/>
  <c r="A83" i="8"/>
  <c r="C83" i="8"/>
  <c r="A84" i="8"/>
  <c r="C84" i="8"/>
  <c r="A85" i="8"/>
  <c r="C85" i="8"/>
  <c r="A86" i="8"/>
  <c r="C86" i="8"/>
  <c r="A87" i="8"/>
  <c r="C87" i="8"/>
  <c r="A88" i="8"/>
  <c r="C88" i="8"/>
  <c r="A89" i="8"/>
  <c r="C89" i="8"/>
  <c r="A90" i="8"/>
  <c r="C90" i="8"/>
  <c r="A91" i="8"/>
  <c r="C91" i="8"/>
  <c r="A92" i="8"/>
  <c r="C92" i="8"/>
  <c r="A93" i="8"/>
  <c r="C93" i="8"/>
  <c r="A94" i="8"/>
  <c r="C94" i="8"/>
  <c r="A95" i="8"/>
  <c r="C95" i="8"/>
  <c r="A96" i="8"/>
  <c r="C96" i="8"/>
  <c r="A97" i="8"/>
  <c r="C97" i="8"/>
  <c r="A98" i="8"/>
  <c r="C98" i="8"/>
  <c r="A99" i="8"/>
  <c r="C99" i="8"/>
  <c r="A100" i="8"/>
  <c r="C100" i="8"/>
  <c r="A101" i="8"/>
  <c r="C101" i="8"/>
  <c r="A102" i="8"/>
  <c r="C102" i="8"/>
  <c r="A103" i="8"/>
  <c r="C103" i="8"/>
  <c r="A104" i="8"/>
  <c r="C104" i="8"/>
  <c r="A105" i="8"/>
  <c r="C105" i="8"/>
  <c r="A106" i="8"/>
  <c r="C106" i="8"/>
  <c r="B89" i="8" l="1"/>
  <c r="B92" i="8"/>
  <c r="B106" i="8"/>
  <c r="B100" i="8"/>
  <c r="B95" i="8"/>
  <c r="B87" i="8"/>
  <c r="B94" i="8"/>
  <c r="B96" i="8"/>
  <c r="B88" i="8"/>
  <c r="B98" i="8"/>
  <c r="B90" i="8"/>
  <c r="B99" i="8"/>
  <c r="B91" i="8"/>
  <c r="B83" i="8"/>
  <c r="B105" i="8"/>
  <c r="B84" i="8"/>
  <c r="B104" i="8"/>
  <c r="B86" i="8"/>
  <c r="B97" i="8"/>
  <c r="B82" i="8"/>
  <c r="B101" i="8"/>
  <c r="B93" i="8"/>
  <c r="C75" i="8" l="1"/>
  <c r="C76" i="8"/>
  <c r="C77" i="8"/>
  <c r="C78" i="8"/>
  <c r="C79" i="8"/>
  <c r="C80" i="8"/>
  <c r="C81" i="8"/>
  <c r="A75" i="8"/>
  <c r="A76" i="8"/>
  <c r="A77" i="8"/>
  <c r="A78" i="8"/>
  <c r="A79" i="8"/>
  <c r="A80" i="8"/>
  <c r="A81" i="8"/>
  <c r="B81" i="8" l="1"/>
  <c r="B78" i="8"/>
  <c r="B76" i="8"/>
  <c r="B77" i="8"/>
  <c r="B75" i="8"/>
  <c r="B80" i="8"/>
  <c r="B79" i="8"/>
  <c r="C67" i="8" l="1"/>
  <c r="C68" i="8"/>
  <c r="C69" i="8"/>
  <c r="C70" i="8"/>
  <c r="C71" i="8"/>
  <c r="C72" i="8"/>
  <c r="C73" i="8"/>
  <c r="C74" i="8"/>
  <c r="A67" i="8"/>
  <c r="A68" i="8"/>
  <c r="A69" i="8"/>
  <c r="A70" i="8"/>
  <c r="A71" i="8"/>
  <c r="A72" i="8"/>
  <c r="A73" i="8"/>
  <c r="A74" i="8"/>
  <c r="B73" i="8" l="1"/>
  <c r="B68" i="8"/>
  <c r="B72" i="8"/>
  <c r="B74" i="8"/>
  <c r="B69" i="8"/>
  <c r="B70" i="8"/>
  <c r="B71" i="8"/>
  <c r="B67" i="8"/>
  <c r="B2" i="8" l="1"/>
  <c r="C62" i="8"/>
  <c r="C63" i="8"/>
  <c r="C64" i="8"/>
  <c r="C65" i="8"/>
  <c r="C66" i="8"/>
  <c r="C61" i="8"/>
  <c r="A66" i="8" l="1"/>
  <c r="A65" i="8"/>
  <c r="A64" i="8"/>
  <c r="A63" i="8"/>
  <c r="A62" i="8"/>
  <c r="A61" i="8"/>
  <c r="C60" i="8"/>
  <c r="A60" i="8"/>
  <c r="C59" i="8"/>
  <c r="A59" i="8"/>
  <c r="C58" i="8"/>
  <c r="A58" i="8"/>
  <c r="C57" i="8"/>
  <c r="A57" i="8"/>
  <c r="C56" i="8"/>
  <c r="A56" i="8"/>
  <c r="C55" i="8"/>
  <c r="A55" i="8"/>
  <c r="C54" i="8"/>
  <c r="A54" i="8"/>
  <c r="C53" i="8"/>
  <c r="A53" i="8"/>
  <c r="C52" i="8"/>
  <c r="A52" i="8"/>
  <c r="C51" i="8"/>
  <c r="A51" i="8"/>
  <c r="C50" i="8"/>
  <c r="A50" i="8"/>
  <c r="C49" i="8"/>
  <c r="A49" i="8"/>
  <c r="C48" i="8"/>
  <c r="A48" i="8"/>
  <c r="C47" i="8"/>
  <c r="A47" i="8"/>
  <c r="C46" i="8"/>
  <c r="A46" i="8"/>
  <c r="C45" i="8"/>
  <c r="A45" i="8"/>
  <c r="C44" i="8"/>
  <c r="A44" i="8"/>
  <c r="C43" i="8"/>
  <c r="A43" i="8"/>
  <c r="C42" i="8"/>
  <c r="A42" i="8"/>
  <c r="C41" i="8"/>
  <c r="A41" i="8"/>
  <c r="C40" i="8"/>
  <c r="A40" i="8"/>
  <c r="C39" i="8"/>
  <c r="A39" i="8"/>
  <c r="C38" i="8"/>
  <c r="A38" i="8"/>
  <c r="C37" i="8"/>
  <c r="A37" i="8"/>
  <c r="C36" i="8"/>
  <c r="A36" i="8"/>
  <c r="C35" i="8"/>
  <c r="A35" i="8"/>
  <c r="C34" i="8"/>
  <c r="A34" i="8"/>
  <c r="C33" i="8"/>
  <c r="A33" i="8"/>
  <c r="C32" i="8"/>
  <c r="A32" i="8"/>
  <c r="C31" i="8"/>
  <c r="A31" i="8"/>
  <c r="C30" i="8"/>
  <c r="A30" i="8"/>
  <c r="C29" i="8"/>
  <c r="A29" i="8"/>
  <c r="C28" i="8"/>
  <c r="A28" i="8"/>
  <c r="C27" i="8"/>
  <c r="A27" i="8"/>
  <c r="C26" i="8"/>
  <c r="A26" i="8"/>
  <c r="C25" i="8"/>
  <c r="A25" i="8"/>
  <c r="C24" i="8"/>
  <c r="A24" i="8"/>
  <c r="C23" i="8"/>
  <c r="A23" i="8"/>
  <c r="C22" i="8"/>
  <c r="A22" i="8"/>
  <c r="C21" i="8"/>
  <c r="A21" i="8"/>
  <c r="C20" i="8"/>
  <c r="A20" i="8"/>
  <c r="C19" i="8"/>
  <c r="A19" i="8"/>
  <c r="C18" i="8"/>
  <c r="A18" i="8"/>
  <c r="C17" i="8"/>
  <c r="A17" i="8"/>
  <c r="C16" i="8"/>
  <c r="A16" i="8"/>
  <c r="C15" i="8"/>
  <c r="A15" i="8"/>
  <c r="C14" i="8"/>
  <c r="A14" i="8"/>
  <c r="C13" i="8"/>
  <c r="A13" i="8"/>
  <c r="C12" i="8"/>
  <c r="A12" i="8"/>
  <c r="C11" i="8"/>
  <c r="A11" i="8"/>
  <c r="C10" i="8"/>
  <c r="A10" i="8"/>
  <c r="C9" i="8"/>
  <c r="A9" i="8"/>
  <c r="C8" i="8"/>
  <c r="A8" i="8"/>
  <c r="C7" i="8"/>
  <c r="A7" i="8"/>
  <c r="C6" i="8"/>
  <c r="A6" i="8"/>
  <c r="C5" i="8"/>
  <c r="A5" i="8"/>
  <c r="C4" i="8"/>
  <c r="A4" i="8"/>
  <c r="C3" i="8"/>
  <c r="A3" i="8"/>
  <c r="C2" i="8"/>
  <c r="A2" i="8"/>
  <c r="B65" i="8" l="1"/>
  <c r="B23" i="8"/>
  <c r="B61" i="8"/>
  <c r="B21" i="8"/>
  <c r="B5" i="8"/>
  <c r="B13" i="8"/>
  <c r="B53" i="8"/>
  <c r="B29" i="8"/>
  <c r="B37" i="8"/>
  <c r="B45" i="8"/>
  <c r="B8" i="8"/>
  <c r="B16" i="8"/>
  <c r="B24" i="8"/>
  <c r="B32" i="8"/>
  <c r="B40" i="8"/>
  <c r="B48" i="8"/>
  <c r="B56" i="8"/>
  <c r="B64" i="8"/>
  <c r="B10" i="8"/>
  <c r="B18" i="8"/>
  <c r="B26" i="8"/>
  <c r="B34" i="8"/>
  <c r="B42" i="8"/>
  <c r="B58" i="8"/>
  <c r="B50" i="8"/>
  <c r="B66" i="8"/>
  <c r="B9" i="8"/>
  <c r="B17" i="8"/>
  <c r="B25" i="8"/>
  <c r="B33" i="8"/>
  <c r="B41" i="8"/>
  <c r="B49" i="8"/>
  <c r="B57" i="8"/>
  <c r="B7" i="8"/>
  <c r="B15" i="8"/>
  <c r="B31" i="8"/>
  <c r="B39" i="8"/>
  <c r="B47" i="8"/>
  <c r="B55" i="8"/>
  <c r="B63" i="8"/>
  <c r="B3" i="8"/>
  <c r="B11" i="8"/>
  <c r="B19" i="8"/>
  <c r="B27" i="8"/>
  <c r="B35" i="8"/>
  <c r="B43" i="8"/>
  <c r="B51" i="8"/>
  <c r="B59" i="8"/>
  <c r="B6" i="8"/>
  <c r="B14" i="8"/>
  <c r="B22" i="8"/>
  <c r="B30" i="8"/>
  <c r="B38" i="8"/>
  <c r="B46" i="8"/>
  <c r="B54" i="8"/>
  <c r="B62" i="8"/>
  <c r="B4" i="8"/>
  <c r="B12" i="8"/>
  <c r="B20" i="8"/>
  <c r="B28" i="8"/>
  <c r="B36" i="8"/>
  <c r="B44" i="8"/>
  <c r="B52" i="8"/>
  <c r="B60" i="8"/>
</calcChain>
</file>

<file path=xl/sharedStrings.xml><?xml version="1.0" encoding="utf-8"?>
<sst xmlns="http://schemas.openxmlformats.org/spreadsheetml/2006/main" count="16" uniqueCount="14">
  <si>
    <t>Ph (deg)</t>
  </si>
  <si>
    <t>f (Hz)</t>
  </si>
  <si>
    <t>Z (Ohm)</t>
  </si>
  <si>
    <t>Time - Voltage</t>
  </si>
  <si>
    <t>Amplitude - Voltage</t>
  </si>
  <si>
    <t>Time - Current</t>
  </si>
  <si>
    <t>Amplitude - Current</t>
  </si>
  <si>
    <t>Phase  - Voltage</t>
  </si>
  <si>
    <t>Phase  - Current</t>
  </si>
  <si>
    <t>Vpp</t>
  </si>
  <si>
    <t>Ipp</t>
  </si>
  <si>
    <t>Temp center (deg)</t>
  </si>
  <si>
    <t>Time - Bias Voltage</t>
  </si>
  <si>
    <t>Bias Voltage  - Bias Voltage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</si>
</sst>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2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0" fontId="1" fillId="0" borderId="0" xfId="0" applyNumberFormat="1" applyFont="1" applyAlignment="1">
      <alignment horizontal="center"/>
    </xf>
    <xf numFmtId="0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2" fontId="1" fillId="0" borderId="0" xfId="0" applyNumberFormat="1" applyFont="1" applyAlignment="1">
      <alignment horizontal="center"/>
    </xf>
    <xf numFmtId="165" fontId="0" fillId="0" borderId="0" xfId="0" applyNumberFormat="1" applyAlignment="1">
      <alignment horizontal="center"/>
    </xf>
    <xf numFmtId="0" fontId="2" fillId="0" borderId="0" xfId="0" applyNumberFormat="1" applyFont="1" applyAlignment="1">
      <alignment horizontal="center"/>
    </xf>
    <xf numFmtId="2" fontId="2" fillId="0" borderId="0" xfId="0" applyNumberFormat="1" applyFont="1" applyAlignment="1">
      <alignment horizontal="center"/>
    </xf>
    <xf numFmtId="0" fontId="3" fillId="0" borderId="0" xfId="0" applyNumberFormat="1" applyFont="1" applyAlignment="1">
      <alignment horizontal="center"/>
    </xf>
    <xf numFmtId="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Impedance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Current probe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'1 Vpp Current probe'!$A$2:$A$123</c:f>
              <c:numCache>
                <c:formatCode>0.0</c:formatCode>
                <c:ptCount val="122"/>
                <c:pt idx="0">
                  <c:v>5</c:v>
                </c:pt>
                <c:pt idx="1">
                  <c:v>7.5</c:v>
                </c:pt>
                <c:pt idx="2">
                  <c:v>10</c:v>
                </c:pt>
                <c:pt idx="3">
                  <c:v>12.5</c:v>
                </c:pt>
                <c:pt idx="4">
                  <c:v>15</c:v>
                </c:pt>
                <c:pt idx="5">
                  <c:v>17.5</c:v>
                </c:pt>
                <c:pt idx="6">
                  <c:v>20</c:v>
                </c:pt>
                <c:pt idx="7">
                  <c:v>25</c:v>
                </c:pt>
                <c:pt idx="8">
                  <c:v>30</c:v>
                </c:pt>
                <c:pt idx="9">
                  <c:v>35</c:v>
                </c:pt>
                <c:pt idx="10">
                  <c:v>40</c:v>
                </c:pt>
                <c:pt idx="11" formatCode="0">
                  <c:v>45</c:v>
                </c:pt>
                <c:pt idx="12" formatCode="0">
                  <c:v>51</c:v>
                </c:pt>
                <c:pt idx="13" formatCode="0">
                  <c:v>55</c:v>
                </c:pt>
                <c:pt idx="14" formatCode="0">
                  <c:v>61</c:v>
                </c:pt>
                <c:pt idx="15" formatCode="0">
                  <c:v>65</c:v>
                </c:pt>
                <c:pt idx="16" formatCode="0">
                  <c:v>71</c:v>
                </c:pt>
                <c:pt idx="17" formatCode="0">
                  <c:v>75</c:v>
                </c:pt>
                <c:pt idx="18" formatCode="0">
                  <c:v>81</c:v>
                </c:pt>
                <c:pt idx="19" formatCode="0">
                  <c:v>85</c:v>
                </c:pt>
                <c:pt idx="20" formatCode="0">
                  <c:v>91</c:v>
                </c:pt>
                <c:pt idx="21" formatCode="0">
                  <c:v>95</c:v>
                </c:pt>
                <c:pt idx="22" formatCode="0">
                  <c:v>101</c:v>
                </c:pt>
                <c:pt idx="23" formatCode="0">
                  <c:v>105</c:v>
                </c:pt>
                <c:pt idx="24" formatCode="0">
                  <c:v>110</c:v>
                </c:pt>
                <c:pt idx="25" formatCode="0">
                  <c:v>115</c:v>
                </c:pt>
                <c:pt idx="26" formatCode="0">
                  <c:v>121</c:v>
                </c:pt>
                <c:pt idx="27" formatCode="0">
                  <c:v>125</c:v>
                </c:pt>
                <c:pt idx="28" formatCode="0">
                  <c:v>131</c:v>
                </c:pt>
                <c:pt idx="29" formatCode="0">
                  <c:v>135</c:v>
                </c:pt>
                <c:pt idx="30" formatCode="0">
                  <c:v>141</c:v>
                </c:pt>
                <c:pt idx="31" formatCode="0">
                  <c:v>145</c:v>
                </c:pt>
                <c:pt idx="32" formatCode="0">
                  <c:v>151</c:v>
                </c:pt>
                <c:pt idx="33" formatCode="0">
                  <c:v>155</c:v>
                </c:pt>
                <c:pt idx="34" formatCode="0">
                  <c:v>161</c:v>
                </c:pt>
                <c:pt idx="35" formatCode="0">
                  <c:v>165</c:v>
                </c:pt>
                <c:pt idx="36" formatCode="0">
                  <c:v>171</c:v>
                </c:pt>
                <c:pt idx="37" formatCode="0">
                  <c:v>175</c:v>
                </c:pt>
                <c:pt idx="38" formatCode="0">
                  <c:v>201</c:v>
                </c:pt>
                <c:pt idx="39" formatCode="0">
                  <c:v>225</c:v>
                </c:pt>
                <c:pt idx="40" formatCode="0">
                  <c:v>251</c:v>
                </c:pt>
                <c:pt idx="41" formatCode="0">
                  <c:v>275</c:v>
                </c:pt>
                <c:pt idx="42" formatCode="0">
                  <c:v>301</c:v>
                </c:pt>
                <c:pt idx="43" formatCode="0">
                  <c:v>325</c:v>
                </c:pt>
                <c:pt idx="44" formatCode="0">
                  <c:v>351</c:v>
                </c:pt>
                <c:pt idx="45" formatCode="0">
                  <c:v>375</c:v>
                </c:pt>
                <c:pt idx="46" formatCode="0">
                  <c:v>401</c:v>
                </c:pt>
                <c:pt idx="47" formatCode="0">
                  <c:v>425</c:v>
                </c:pt>
                <c:pt idx="48" formatCode="0">
                  <c:v>451</c:v>
                </c:pt>
                <c:pt idx="49" formatCode="0">
                  <c:v>475</c:v>
                </c:pt>
                <c:pt idx="50" formatCode="0">
                  <c:v>501</c:v>
                </c:pt>
                <c:pt idx="51" formatCode="0">
                  <c:v>525</c:v>
                </c:pt>
                <c:pt idx="52" formatCode="0">
                  <c:v>551</c:v>
                </c:pt>
                <c:pt idx="53" formatCode="0">
                  <c:v>575</c:v>
                </c:pt>
                <c:pt idx="54" formatCode="0">
                  <c:v>601</c:v>
                </c:pt>
                <c:pt idx="55" formatCode="0">
                  <c:v>625</c:v>
                </c:pt>
                <c:pt idx="56" formatCode="0">
                  <c:v>651</c:v>
                </c:pt>
                <c:pt idx="57" formatCode="0">
                  <c:v>675</c:v>
                </c:pt>
                <c:pt idx="58" formatCode="0">
                  <c:v>701</c:v>
                </c:pt>
                <c:pt idx="59" formatCode="0">
                  <c:v>725</c:v>
                </c:pt>
                <c:pt idx="60" formatCode="0">
                  <c:v>751</c:v>
                </c:pt>
                <c:pt idx="61" formatCode="0">
                  <c:v>801</c:v>
                </c:pt>
                <c:pt idx="62" formatCode="0">
                  <c:v>851</c:v>
                </c:pt>
                <c:pt idx="63" formatCode="0">
                  <c:v>901</c:v>
                </c:pt>
                <c:pt idx="64" formatCode="0">
                  <c:v>951</c:v>
                </c:pt>
                <c:pt idx="65" formatCode="0">
                  <c:v>1001</c:v>
                </c:pt>
                <c:pt idx="66" formatCode="0">
                  <c:v>1251</c:v>
                </c:pt>
                <c:pt idx="67" formatCode="0">
                  <c:v>1501</c:v>
                </c:pt>
                <c:pt idx="68" formatCode="0">
                  <c:v>2001</c:v>
                </c:pt>
                <c:pt idx="69" formatCode="0">
                  <c:v>2501</c:v>
                </c:pt>
                <c:pt idx="70" formatCode="0">
                  <c:v>3001</c:v>
                </c:pt>
                <c:pt idx="71" formatCode="0">
                  <c:v>3501</c:v>
                </c:pt>
                <c:pt idx="72" formatCode="0">
                  <c:v>4001</c:v>
                </c:pt>
                <c:pt idx="73" formatCode="0">
                  <c:v>4251</c:v>
                </c:pt>
                <c:pt idx="74" formatCode="0">
                  <c:v>4501</c:v>
                </c:pt>
                <c:pt idx="75" formatCode="0">
                  <c:v>4751</c:v>
                </c:pt>
                <c:pt idx="76" formatCode="0">
                  <c:v>5001</c:v>
                </c:pt>
                <c:pt idx="77" formatCode="0">
                  <c:v>5251</c:v>
                </c:pt>
                <c:pt idx="78" formatCode="0">
                  <c:v>5501</c:v>
                </c:pt>
                <c:pt idx="79" formatCode="0">
                  <c:v>5751</c:v>
                </c:pt>
                <c:pt idx="80" formatCode="0">
                  <c:v>6001</c:v>
                </c:pt>
                <c:pt idx="81" formatCode="0">
                  <c:v>6501</c:v>
                </c:pt>
                <c:pt idx="82" formatCode="0">
                  <c:v>7001</c:v>
                </c:pt>
                <c:pt idx="83" formatCode="0">
                  <c:v>7501</c:v>
                </c:pt>
                <c:pt idx="84" formatCode="0">
                  <c:v>8001</c:v>
                </c:pt>
                <c:pt idx="85" formatCode="0">
                  <c:v>8501</c:v>
                </c:pt>
                <c:pt idx="86" formatCode="0">
                  <c:v>9001</c:v>
                </c:pt>
                <c:pt idx="87" formatCode="0">
                  <c:v>9501</c:v>
                </c:pt>
                <c:pt idx="88" formatCode="0">
                  <c:v>10001</c:v>
                </c:pt>
                <c:pt idx="89" formatCode="0">
                  <c:v>12001</c:v>
                </c:pt>
                <c:pt idx="90" formatCode="0">
                  <c:v>14001</c:v>
                </c:pt>
                <c:pt idx="91" formatCode="0">
                  <c:v>16001</c:v>
                </c:pt>
                <c:pt idx="92" formatCode="0">
                  <c:v>18001</c:v>
                </c:pt>
                <c:pt idx="93" formatCode="0">
                  <c:v>20001</c:v>
                </c:pt>
                <c:pt idx="94" formatCode="0">
                  <c:v>30001</c:v>
                </c:pt>
                <c:pt idx="95" formatCode="0">
                  <c:v>40001</c:v>
                </c:pt>
                <c:pt idx="96" formatCode="0">
                  <c:v>50001</c:v>
                </c:pt>
                <c:pt idx="97" formatCode="0">
                  <c:v>60001</c:v>
                </c:pt>
                <c:pt idx="98" formatCode="0">
                  <c:v>70001</c:v>
                </c:pt>
                <c:pt idx="99" formatCode="0">
                  <c:v>80001</c:v>
                </c:pt>
                <c:pt idx="100" formatCode="0">
                  <c:v>85001</c:v>
                </c:pt>
                <c:pt idx="101" formatCode="0">
                  <c:v>90001</c:v>
                </c:pt>
                <c:pt idx="102" formatCode="0">
                  <c:v>100001</c:v>
                </c:pt>
                <c:pt idx="103" formatCode="0">
                  <c:v>110001</c:v>
                </c:pt>
                <c:pt idx="104" formatCode="0">
                  <c:v>120001</c:v>
                </c:pt>
              </c:numCache>
            </c:numRef>
          </c:xVal>
          <c:yVal>
            <c:numRef>
              <c:f>'1 Vpp Current probe'!$B$2:$B$123</c:f>
              <c:numCache>
                <c:formatCode>0.0000</c:formatCode>
                <c:ptCount val="122"/>
                <c:pt idx="0">
                  <c:v>0.54618715003174967</c:v>
                </c:pt>
                <c:pt idx="1">
                  <c:v>0.52933083176985607</c:v>
                </c:pt>
                <c:pt idx="2">
                  <c:v>0.54759506858829654</c:v>
                </c:pt>
                <c:pt idx="3">
                  <c:v>0.5455651874390034</c:v>
                </c:pt>
                <c:pt idx="4">
                  <c:v>0.54194067601747531</c:v>
                </c:pt>
                <c:pt idx="5">
                  <c:v>0.51684478371501275</c:v>
                </c:pt>
                <c:pt idx="6">
                  <c:v>0.52866719690944219</c:v>
                </c:pt>
                <c:pt idx="7">
                  <c:v>0.51320080410989499</c:v>
                </c:pt>
                <c:pt idx="8">
                  <c:v>0.5016170870357084</c:v>
                </c:pt>
                <c:pt idx="9">
                  <c:v>0.47441458940325881</c:v>
                </c:pt>
                <c:pt idx="10">
                  <c:v>0.4665848059366825</c:v>
                </c:pt>
                <c:pt idx="11">
                  <c:v>0.44880864910255058</c:v>
                </c:pt>
                <c:pt idx="12">
                  <c:v>0.4181243628950051</c:v>
                </c:pt>
                <c:pt idx="13">
                  <c:v>0.41443361753958585</c:v>
                </c:pt>
                <c:pt idx="14">
                  <c:v>0.3979880478087649</c:v>
                </c:pt>
                <c:pt idx="15">
                  <c:v>0.38128069141622467</c:v>
                </c:pt>
                <c:pt idx="16">
                  <c:v>0.36550125555340929</c:v>
                </c:pt>
                <c:pt idx="17">
                  <c:v>0.3529333078540034</c:v>
                </c:pt>
                <c:pt idx="18">
                  <c:v>0.33872941176470583</c:v>
                </c:pt>
                <c:pt idx="19">
                  <c:v>0.32689674444599698</c:v>
                </c:pt>
                <c:pt idx="20">
                  <c:v>0.314037106947194</c:v>
                </c:pt>
                <c:pt idx="21">
                  <c:v>0.30412756264236895</c:v>
                </c:pt>
                <c:pt idx="22">
                  <c:v>0.29178953063708912</c:v>
                </c:pt>
                <c:pt idx="23">
                  <c:v>0.28500089814981139</c:v>
                </c:pt>
                <c:pt idx="24">
                  <c:v>0.27543030411129932</c:v>
                </c:pt>
                <c:pt idx="25">
                  <c:v>0.26527152317880798</c:v>
                </c:pt>
                <c:pt idx="26">
                  <c:v>0.25432553247436235</c:v>
                </c:pt>
                <c:pt idx="27">
                  <c:v>0.24896287258148858</c:v>
                </c:pt>
                <c:pt idx="28">
                  <c:v>0.24016276351673085</c:v>
                </c:pt>
                <c:pt idx="29">
                  <c:v>0.23401372286712979</c:v>
                </c:pt>
                <c:pt idx="30">
                  <c:v>0.22554869684499312</c:v>
                </c:pt>
                <c:pt idx="31">
                  <c:v>0.22125657585218769</c:v>
                </c:pt>
                <c:pt idx="32">
                  <c:v>0.21348062483818073</c:v>
                </c:pt>
                <c:pt idx="33">
                  <c:v>0.20916846186988372</c:v>
                </c:pt>
                <c:pt idx="34">
                  <c:v>0.20204326923076926</c:v>
                </c:pt>
                <c:pt idx="35">
                  <c:v>0.19855744461617722</c:v>
                </c:pt>
                <c:pt idx="36">
                  <c:v>0.1917272028031792</c:v>
                </c:pt>
                <c:pt idx="37">
                  <c:v>0.18758844088313023</c:v>
                </c:pt>
                <c:pt idx="38">
                  <c:v>0.16699332601165831</c:v>
                </c:pt>
                <c:pt idx="39">
                  <c:v>0.15018484288354897</c:v>
                </c:pt>
                <c:pt idx="40">
                  <c:v>0.13678595430107526</c:v>
                </c:pt>
                <c:pt idx="41">
                  <c:v>0.12476150627615062</c:v>
                </c:pt>
                <c:pt idx="42">
                  <c:v>0.1152020794901895</c:v>
                </c:pt>
                <c:pt idx="43">
                  <c:v>0.1069092738554419</c:v>
                </c:pt>
                <c:pt idx="44">
                  <c:v>9.9118165784832429E-2</c:v>
                </c:pt>
                <c:pt idx="45">
                  <c:v>9.3217493494501813E-2</c:v>
                </c:pt>
                <c:pt idx="46">
                  <c:v>8.7281292059219376E-2</c:v>
                </c:pt>
                <c:pt idx="47">
                  <c:v>8.243692515399545E-2</c:v>
                </c:pt>
                <c:pt idx="48">
                  <c:v>7.7971527251284659E-2</c:v>
                </c:pt>
                <c:pt idx="49">
                  <c:v>7.4518793190628693E-2</c:v>
                </c:pt>
                <c:pt idx="50">
                  <c:v>7.0442894360870645E-2</c:v>
                </c:pt>
                <c:pt idx="51">
                  <c:v>6.7778433521625506E-2</c:v>
                </c:pt>
                <c:pt idx="52">
                  <c:v>6.4005369577984722E-2</c:v>
                </c:pt>
                <c:pt idx="53">
                  <c:v>6.1772322179250036E-2</c:v>
                </c:pt>
                <c:pt idx="54">
                  <c:v>5.8790666555155975E-2</c:v>
                </c:pt>
                <c:pt idx="55">
                  <c:v>5.7544388609715239E-2</c:v>
                </c:pt>
                <c:pt idx="56">
                  <c:v>5.4588235294117653E-2</c:v>
                </c:pt>
                <c:pt idx="57">
                  <c:v>5.3021546684483035E-2</c:v>
                </c:pt>
                <c:pt idx="58">
                  <c:v>5.1429046747629353E-2</c:v>
                </c:pt>
                <c:pt idx="59">
                  <c:v>4.9374687343671828E-2</c:v>
                </c:pt>
                <c:pt idx="60">
                  <c:v>4.6915514080986494E-2</c:v>
                </c:pt>
                <c:pt idx="61">
                  <c:v>4.4926715522984668E-2</c:v>
                </c:pt>
                <c:pt idx="62">
                  <c:v>4.2560955382318792E-2</c:v>
                </c:pt>
                <c:pt idx="63">
                  <c:v>3.9798447051049075E-2</c:v>
                </c:pt>
                <c:pt idx="64">
                  <c:v>3.7778509132795783E-2</c:v>
                </c:pt>
                <c:pt idx="65">
                  <c:v>3.5822566043946999E-2</c:v>
                </c:pt>
                <c:pt idx="66">
                  <c:v>2.9157621901830549E-2</c:v>
                </c:pt>
                <c:pt idx="67">
                  <c:v>2.4418623680549874E-2</c:v>
                </c:pt>
                <c:pt idx="68">
                  <c:v>1.9349513769714801E-2</c:v>
                </c:pt>
                <c:pt idx="69">
                  <c:v>1.5489541792138031E-2</c:v>
                </c:pt>
                <c:pt idx="70">
                  <c:v>1.3691302572478562E-2</c:v>
                </c:pt>
                <c:pt idx="71">
                  <c:v>1.2550028587764439E-2</c:v>
                </c:pt>
                <c:pt idx="72">
                  <c:v>1.1763453190269474E-2</c:v>
                </c:pt>
                <c:pt idx="73">
                  <c:v>1.1131470829909612E-2</c:v>
                </c:pt>
                <c:pt idx="74">
                  <c:v>1.0807008884501482E-2</c:v>
                </c:pt>
                <c:pt idx="75">
                  <c:v>1.0998595853638391E-2</c:v>
                </c:pt>
                <c:pt idx="76">
                  <c:v>1.0894484015239354E-2</c:v>
                </c:pt>
                <c:pt idx="77">
                  <c:v>1.0837748344370863E-2</c:v>
                </c:pt>
                <c:pt idx="78">
                  <c:v>1.037576056569643E-2</c:v>
                </c:pt>
                <c:pt idx="79">
                  <c:v>1.0391149415761995E-2</c:v>
                </c:pt>
                <c:pt idx="80">
                  <c:v>1.0406490603526782E-2</c:v>
                </c:pt>
                <c:pt idx="81">
                  <c:v>1.0920387706072407E-2</c:v>
                </c:pt>
                <c:pt idx="82">
                  <c:v>1.0831664998331663E-2</c:v>
                </c:pt>
                <c:pt idx="83">
                  <c:v>1.0788004997917535E-2</c:v>
                </c:pt>
                <c:pt idx="84">
                  <c:v>1.1167192429022085E-2</c:v>
                </c:pt>
                <c:pt idx="85">
                  <c:v>1.1156479625918505E-2</c:v>
                </c:pt>
                <c:pt idx="86">
                  <c:v>1.1851541554959788E-2</c:v>
                </c:pt>
                <c:pt idx="87">
                  <c:v>1.2159128978224455E-2</c:v>
                </c:pt>
                <c:pt idx="88">
                  <c:v>1.2657185628742513E-2</c:v>
                </c:pt>
                <c:pt idx="89">
                  <c:v>1.429558476575666E-2</c:v>
                </c:pt>
                <c:pt idx="90">
                  <c:v>1.6155872853986064E-2</c:v>
                </c:pt>
                <c:pt idx="91">
                  <c:v>1.801408087919636E-2</c:v>
                </c:pt>
                <c:pt idx="92">
                  <c:v>1.9589488148402608E-2</c:v>
                </c:pt>
                <c:pt idx="93">
                  <c:v>2.1772727272727277E-2</c:v>
                </c:pt>
                <c:pt idx="94">
                  <c:v>2.9297207323839468E-2</c:v>
                </c:pt>
                <c:pt idx="95">
                  <c:v>3.6068883610451304E-2</c:v>
                </c:pt>
                <c:pt idx="96">
                  <c:v>4.2077772566409412E-2</c:v>
                </c:pt>
                <c:pt idx="97">
                  <c:v>4.8632939644750295E-2</c:v>
                </c:pt>
                <c:pt idx="98">
                  <c:v>5.3835101102460946E-2</c:v>
                </c:pt>
                <c:pt idx="99">
                  <c:v>5.917261974470079E-2</c:v>
                </c:pt>
                <c:pt idx="100">
                  <c:v>6.2737593253324675E-2</c:v>
                </c:pt>
                <c:pt idx="101">
                  <c:v>6.8412534435261727E-2</c:v>
                </c:pt>
                <c:pt idx="102">
                  <c:v>8.1213259802436211E-2</c:v>
                </c:pt>
                <c:pt idx="103">
                  <c:v>8.4377864621025714E-2</c:v>
                </c:pt>
                <c:pt idx="104">
                  <c:v>8.8122586636687997E-2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EF4E-43A7-A9B2-47D756684D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8281480"/>
        <c:axId val="408287712"/>
        <c:extLst/>
      </c:scatterChart>
      <c:valAx>
        <c:axId val="4082814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Frequency (Hz)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8287712"/>
        <c:crosses val="autoZero"/>
        <c:crossBetween val="midCat"/>
      </c:valAx>
      <c:valAx>
        <c:axId val="4082877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Z</a:t>
                </a:r>
                <a:r>
                  <a:rPr lang="en-GB" baseline="0"/>
                  <a:t> (Ohm)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828148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'1 Vpp Current probe'!$A$2:$A$123</c:f>
              <c:numCache>
                <c:formatCode>0.0</c:formatCode>
                <c:ptCount val="122"/>
                <c:pt idx="0">
                  <c:v>5</c:v>
                </c:pt>
                <c:pt idx="1">
                  <c:v>7.5</c:v>
                </c:pt>
                <c:pt idx="2">
                  <c:v>10</c:v>
                </c:pt>
                <c:pt idx="3">
                  <c:v>12.5</c:v>
                </c:pt>
                <c:pt idx="4">
                  <c:v>15</c:v>
                </c:pt>
                <c:pt idx="5">
                  <c:v>17.5</c:v>
                </c:pt>
                <c:pt idx="6">
                  <c:v>20</c:v>
                </c:pt>
                <c:pt idx="7">
                  <c:v>25</c:v>
                </c:pt>
                <c:pt idx="8">
                  <c:v>30</c:v>
                </c:pt>
                <c:pt idx="9">
                  <c:v>35</c:v>
                </c:pt>
                <c:pt idx="10">
                  <c:v>40</c:v>
                </c:pt>
                <c:pt idx="11" formatCode="0">
                  <c:v>45</c:v>
                </c:pt>
                <c:pt idx="12" formatCode="0">
                  <c:v>51</c:v>
                </c:pt>
                <c:pt idx="13" formatCode="0">
                  <c:v>55</c:v>
                </c:pt>
                <c:pt idx="14" formatCode="0">
                  <c:v>61</c:v>
                </c:pt>
                <c:pt idx="15" formatCode="0">
                  <c:v>65</c:v>
                </c:pt>
                <c:pt idx="16" formatCode="0">
                  <c:v>71</c:v>
                </c:pt>
                <c:pt idx="17" formatCode="0">
                  <c:v>75</c:v>
                </c:pt>
                <c:pt idx="18" formatCode="0">
                  <c:v>81</c:v>
                </c:pt>
                <c:pt idx="19" formatCode="0">
                  <c:v>85</c:v>
                </c:pt>
                <c:pt idx="20" formatCode="0">
                  <c:v>91</c:v>
                </c:pt>
                <c:pt idx="21" formatCode="0">
                  <c:v>95</c:v>
                </c:pt>
                <c:pt idx="22" formatCode="0">
                  <c:v>101</c:v>
                </c:pt>
                <c:pt idx="23" formatCode="0">
                  <c:v>105</c:v>
                </c:pt>
                <c:pt idx="24" formatCode="0">
                  <c:v>110</c:v>
                </c:pt>
                <c:pt idx="25" formatCode="0">
                  <c:v>115</c:v>
                </c:pt>
                <c:pt idx="26" formatCode="0">
                  <c:v>121</c:v>
                </c:pt>
                <c:pt idx="27" formatCode="0">
                  <c:v>125</c:v>
                </c:pt>
                <c:pt idx="28" formatCode="0">
                  <c:v>131</c:v>
                </c:pt>
                <c:pt idx="29" formatCode="0">
                  <c:v>135</c:v>
                </c:pt>
                <c:pt idx="30" formatCode="0">
                  <c:v>141</c:v>
                </c:pt>
                <c:pt idx="31" formatCode="0">
                  <c:v>145</c:v>
                </c:pt>
                <c:pt idx="32" formatCode="0">
                  <c:v>151</c:v>
                </c:pt>
                <c:pt idx="33" formatCode="0">
                  <c:v>155</c:v>
                </c:pt>
                <c:pt idx="34" formatCode="0">
                  <c:v>161</c:v>
                </c:pt>
                <c:pt idx="35" formatCode="0">
                  <c:v>165</c:v>
                </c:pt>
                <c:pt idx="36" formatCode="0">
                  <c:v>171</c:v>
                </c:pt>
                <c:pt idx="37" formatCode="0">
                  <c:v>175</c:v>
                </c:pt>
                <c:pt idx="38" formatCode="0">
                  <c:v>201</c:v>
                </c:pt>
                <c:pt idx="39" formatCode="0">
                  <c:v>225</c:v>
                </c:pt>
                <c:pt idx="40" formatCode="0">
                  <c:v>251</c:v>
                </c:pt>
                <c:pt idx="41" formatCode="0">
                  <c:v>275</c:v>
                </c:pt>
                <c:pt idx="42" formatCode="0">
                  <c:v>301</c:v>
                </c:pt>
                <c:pt idx="43" formatCode="0">
                  <c:v>325</c:v>
                </c:pt>
                <c:pt idx="44" formatCode="0">
                  <c:v>351</c:v>
                </c:pt>
                <c:pt idx="45" formatCode="0">
                  <c:v>375</c:v>
                </c:pt>
                <c:pt idx="46" formatCode="0">
                  <c:v>401</c:v>
                </c:pt>
                <c:pt idx="47" formatCode="0">
                  <c:v>425</c:v>
                </c:pt>
                <c:pt idx="48" formatCode="0">
                  <c:v>451</c:v>
                </c:pt>
                <c:pt idx="49" formatCode="0">
                  <c:v>475</c:v>
                </c:pt>
                <c:pt idx="50" formatCode="0">
                  <c:v>501</c:v>
                </c:pt>
                <c:pt idx="51" formatCode="0">
                  <c:v>525</c:v>
                </c:pt>
                <c:pt idx="52" formatCode="0">
                  <c:v>551</c:v>
                </c:pt>
                <c:pt idx="53" formatCode="0">
                  <c:v>575</c:v>
                </c:pt>
                <c:pt idx="54" formatCode="0">
                  <c:v>601</c:v>
                </c:pt>
                <c:pt idx="55" formatCode="0">
                  <c:v>625</c:v>
                </c:pt>
                <c:pt idx="56" formatCode="0">
                  <c:v>651</c:v>
                </c:pt>
                <c:pt idx="57" formatCode="0">
                  <c:v>675</c:v>
                </c:pt>
                <c:pt idx="58" formatCode="0">
                  <c:v>701</c:v>
                </c:pt>
                <c:pt idx="59" formatCode="0">
                  <c:v>725</c:v>
                </c:pt>
                <c:pt idx="60" formatCode="0">
                  <c:v>751</c:v>
                </c:pt>
                <c:pt idx="61" formatCode="0">
                  <c:v>801</c:v>
                </c:pt>
                <c:pt idx="62" formatCode="0">
                  <c:v>851</c:v>
                </c:pt>
                <c:pt idx="63" formatCode="0">
                  <c:v>901</c:v>
                </c:pt>
                <c:pt idx="64" formatCode="0">
                  <c:v>951</c:v>
                </c:pt>
                <c:pt idx="65" formatCode="0">
                  <c:v>1001</c:v>
                </c:pt>
                <c:pt idx="66" formatCode="0">
                  <c:v>1251</c:v>
                </c:pt>
                <c:pt idx="67" formatCode="0">
                  <c:v>1501</c:v>
                </c:pt>
                <c:pt idx="68" formatCode="0">
                  <c:v>2001</c:v>
                </c:pt>
                <c:pt idx="69" formatCode="0">
                  <c:v>2501</c:v>
                </c:pt>
                <c:pt idx="70" formatCode="0">
                  <c:v>3001</c:v>
                </c:pt>
                <c:pt idx="71" formatCode="0">
                  <c:v>3501</c:v>
                </c:pt>
                <c:pt idx="72" formatCode="0">
                  <c:v>4001</c:v>
                </c:pt>
                <c:pt idx="73" formatCode="0">
                  <c:v>4251</c:v>
                </c:pt>
                <c:pt idx="74" formatCode="0">
                  <c:v>4501</c:v>
                </c:pt>
                <c:pt idx="75" formatCode="0">
                  <c:v>4751</c:v>
                </c:pt>
                <c:pt idx="76" formatCode="0">
                  <c:v>5001</c:v>
                </c:pt>
                <c:pt idx="77" formatCode="0">
                  <c:v>5251</c:v>
                </c:pt>
                <c:pt idx="78" formatCode="0">
                  <c:v>5501</c:v>
                </c:pt>
                <c:pt idx="79" formatCode="0">
                  <c:v>5751</c:v>
                </c:pt>
                <c:pt idx="80" formatCode="0">
                  <c:v>6001</c:v>
                </c:pt>
                <c:pt idx="81" formatCode="0">
                  <c:v>6501</c:v>
                </c:pt>
                <c:pt idx="82" formatCode="0">
                  <c:v>7001</c:v>
                </c:pt>
                <c:pt idx="83" formatCode="0">
                  <c:v>7501</c:v>
                </c:pt>
                <c:pt idx="84" formatCode="0">
                  <c:v>8001</c:v>
                </c:pt>
                <c:pt idx="85" formatCode="0">
                  <c:v>8501</c:v>
                </c:pt>
                <c:pt idx="86" formatCode="0">
                  <c:v>9001</c:v>
                </c:pt>
                <c:pt idx="87" formatCode="0">
                  <c:v>9501</c:v>
                </c:pt>
                <c:pt idx="88" formatCode="0">
                  <c:v>10001</c:v>
                </c:pt>
                <c:pt idx="89" formatCode="0">
                  <c:v>12001</c:v>
                </c:pt>
                <c:pt idx="90" formatCode="0">
                  <c:v>14001</c:v>
                </c:pt>
                <c:pt idx="91" formatCode="0">
                  <c:v>16001</c:v>
                </c:pt>
                <c:pt idx="92" formatCode="0">
                  <c:v>18001</c:v>
                </c:pt>
                <c:pt idx="93" formatCode="0">
                  <c:v>20001</c:v>
                </c:pt>
                <c:pt idx="94" formatCode="0">
                  <c:v>30001</c:v>
                </c:pt>
                <c:pt idx="95" formatCode="0">
                  <c:v>40001</c:v>
                </c:pt>
                <c:pt idx="96" formatCode="0">
                  <c:v>50001</c:v>
                </c:pt>
                <c:pt idx="97" formatCode="0">
                  <c:v>60001</c:v>
                </c:pt>
                <c:pt idx="98" formatCode="0">
                  <c:v>70001</c:v>
                </c:pt>
                <c:pt idx="99" formatCode="0">
                  <c:v>80001</c:v>
                </c:pt>
                <c:pt idx="100" formatCode="0">
                  <c:v>85001</c:v>
                </c:pt>
                <c:pt idx="101" formatCode="0">
                  <c:v>90001</c:v>
                </c:pt>
                <c:pt idx="102" formatCode="0">
                  <c:v>100001</c:v>
                </c:pt>
                <c:pt idx="103" formatCode="0">
                  <c:v>110001</c:v>
                </c:pt>
                <c:pt idx="104" formatCode="0">
                  <c:v>120001</c:v>
                </c:pt>
              </c:numCache>
            </c:numRef>
          </c:xVal>
          <c:yVal>
            <c:numRef>
              <c:f>'1 Vpp Current probe'!$C$2:$C$123</c:f>
              <c:numCache>
                <c:formatCode>0.00</c:formatCode>
                <c:ptCount val="122"/>
                <c:pt idx="0">
                  <c:v>-2.2300000000000004</c:v>
                </c:pt>
                <c:pt idx="1">
                  <c:v>-7.68</c:v>
                </c:pt>
                <c:pt idx="2">
                  <c:v>-9.17</c:v>
                </c:pt>
                <c:pt idx="3">
                  <c:v>-11.72</c:v>
                </c:pt>
                <c:pt idx="4">
                  <c:v>-13.66</c:v>
                </c:pt>
                <c:pt idx="5">
                  <c:v>-14.93</c:v>
                </c:pt>
                <c:pt idx="6">
                  <c:v>-17.439999999999998</c:v>
                </c:pt>
                <c:pt idx="7">
                  <c:v>-22.06</c:v>
                </c:pt>
                <c:pt idx="8">
                  <c:v>-24.790000000000003</c:v>
                </c:pt>
                <c:pt idx="9">
                  <c:v>-28.240000000000002</c:v>
                </c:pt>
                <c:pt idx="10">
                  <c:v>-31.35</c:v>
                </c:pt>
                <c:pt idx="11">
                  <c:v>-34.26</c:v>
                </c:pt>
                <c:pt idx="12">
                  <c:v>-38.730000000000004</c:v>
                </c:pt>
                <c:pt idx="13">
                  <c:v>-39.520000000000003</c:v>
                </c:pt>
                <c:pt idx="14">
                  <c:v>-42.820000000000007</c:v>
                </c:pt>
                <c:pt idx="15">
                  <c:v>-44.62</c:v>
                </c:pt>
                <c:pt idx="16">
                  <c:v>-46.89</c:v>
                </c:pt>
                <c:pt idx="17">
                  <c:v>-48.22</c:v>
                </c:pt>
                <c:pt idx="18">
                  <c:v>-50.37</c:v>
                </c:pt>
                <c:pt idx="19">
                  <c:v>-51.489999999999995</c:v>
                </c:pt>
                <c:pt idx="20">
                  <c:v>-53.29</c:v>
                </c:pt>
                <c:pt idx="21">
                  <c:v>-54.86</c:v>
                </c:pt>
                <c:pt idx="22">
                  <c:v>-56.28</c:v>
                </c:pt>
                <c:pt idx="23">
                  <c:v>-56.87</c:v>
                </c:pt>
                <c:pt idx="24">
                  <c:v>-57.7</c:v>
                </c:pt>
                <c:pt idx="25">
                  <c:v>-58.97</c:v>
                </c:pt>
                <c:pt idx="26">
                  <c:v>-60.010000000000005</c:v>
                </c:pt>
                <c:pt idx="27">
                  <c:v>-60.760000000000005</c:v>
                </c:pt>
                <c:pt idx="28">
                  <c:v>-61.6</c:v>
                </c:pt>
                <c:pt idx="29">
                  <c:v>-62.25</c:v>
                </c:pt>
                <c:pt idx="30">
                  <c:v>-63.14</c:v>
                </c:pt>
                <c:pt idx="31">
                  <c:v>-63.66</c:v>
                </c:pt>
                <c:pt idx="32">
                  <c:v>-64.510000000000005</c:v>
                </c:pt>
                <c:pt idx="33">
                  <c:v>-64.97</c:v>
                </c:pt>
                <c:pt idx="34">
                  <c:v>-65.819999999999993</c:v>
                </c:pt>
                <c:pt idx="35">
                  <c:v>-65.86</c:v>
                </c:pt>
                <c:pt idx="36">
                  <c:v>-66.320000000000007</c:v>
                </c:pt>
                <c:pt idx="37">
                  <c:v>-66.8</c:v>
                </c:pt>
                <c:pt idx="38">
                  <c:v>-68.73</c:v>
                </c:pt>
                <c:pt idx="39">
                  <c:v>-70.27</c:v>
                </c:pt>
                <c:pt idx="40">
                  <c:v>-70.97</c:v>
                </c:pt>
                <c:pt idx="41">
                  <c:v>-72.13</c:v>
                </c:pt>
                <c:pt idx="42">
                  <c:v>-72.900000000000006</c:v>
                </c:pt>
                <c:pt idx="43">
                  <c:v>-73.33</c:v>
                </c:pt>
                <c:pt idx="44">
                  <c:v>-73.81</c:v>
                </c:pt>
                <c:pt idx="45">
                  <c:v>-73.97</c:v>
                </c:pt>
                <c:pt idx="46">
                  <c:v>-74.05</c:v>
                </c:pt>
                <c:pt idx="47">
                  <c:v>-74.06</c:v>
                </c:pt>
                <c:pt idx="48">
                  <c:v>-74.180000000000007</c:v>
                </c:pt>
                <c:pt idx="49">
                  <c:v>-74.570000000000007</c:v>
                </c:pt>
                <c:pt idx="50">
                  <c:v>-74.41</c:v>
                </c:pt>
                <c:pt idx="51">
                  <c:v>-74.06</c:v>
                </c:pt>
                <c:pt idx="52">
                  <c:v>-74.61</c:v>
                </c:pt>
                <c:pt idx="53">
                  <c:v>-74.210000000000008</c:v>
                </c:pt>
                <c:pt idx="54">
                  <c:v>-74.160000000000011</c:v>
                </c:pt>
                <c:pt idx="55">
                  <c:v>-73.7</c:v>
                </c:pt>
                <c:pt idx="56">
                  <c:v>-73.8</c:v>
                </c:pt>
                <c:pt idx="57">
                  <c:v>-73.56</c:v>
                </c:pt>
                <c:pt idx="58">
                  <c:v>-72.89</c:v>
                </c:pt>
                <c:pt idx="59">
                  <c:v>-73.08</c:v>
                </c:pt>
                <c:pt idx="60">
                  <c:v>-72.92</c:v>
                </c:pt>
                <c:pt idx="61">
                  <c:v>-72.78</c:v>
                </c:pt>
                <c:pt idx="62">
                  <c:v>-71.39</c:v>
                </c:pt>
                <c:pt idx="63">
                  <c:v>-71.12</c:v>
                </c:pt>
                <c:pt idx="64">
                  <c:v>-70.38000000000001</c:v>
                </c:pt>
                <c:pt idx="65">
                  <c:v>-70.410000000000011</c:v>
                </c:pt>
                <c:pt idx="66">
                  <c:v>-67.529999999999987</c:v>
                </c:pt>
                <c:pt idx="67">
                  <c:v>-63.790000000000006</c:v>
                </c:pt>
                <c:pt idx="68">
                  <c:v>-55.290000000000006</c:v>
                </c:pt>
                <c:pt idx="69">
                  <c:v>-48.23</c:v>
                </c:pt>
                <c:pt idx="70">
                  <c:v>-39.85</c:v>
                </c:pt>
                <c:pt idx="71">
                  <c:v>-32.880000000000003</c:v>
                </c:pt>
                <c:pt idx="72">
                  <c:v>-25.12</c:v>
                </c:pt>
                <c:pt idx="73">
                  <c:v>-19.060000000000002</c:v>
                </c:pt>
                <c:pt idx="74">
                  <c:v>-16.72</c:v>
                </c:pt>
                <c:pt idx="75">
                  <c:v>-14.16</c:v>
                </c:pt>
                <c:pt idx="76">
                  <c:v>-11.07</c:v>
                </c:pt>
                <c:pt idx="77">
                  <c:v>-8.120000000000001</c:v>
                </c:pt>
                <c:pt idx="78">
                  <c:v>-4.3099999999999996</c:v>
                </c:pt>
                <c:pt idx="79">
                  <c:v>-2.16</c:v>
                </c:pt>
                <c:pt idx="80">
                  <c:v>1.8200000000000003</c:v>
                </c:pt>
                <c:pt idx="81">
                  <c:v>6.51</c:v>
                </c:pt>
                <c:pt idx="82">
                  <c:v>9.94</c:v>
                </c:pt>
                <c:pt idx="83">
                  <c:v>14.53</c:v>
                </c:pt>
                <c:pt idx="84">
                  <c:v>18.740000000000002</c:v>
                </c:pt>
                <c:pt idx="85">
                  <c:v>21.71</c:v>
                </c:pt>
                <c:pt idx="86">
                  <c:v>25.16</c:v>
                </c:pt>
                <c:pt idx="87">
                  <c:v>27.4</c:v>
                </c:pt>
                <c:pt idx="88">
                  <c:v>31.19</c:v>
                </c:pt>
                <c:pt idx="89">
                  <c:v>40.130000000000003</c:v>
                </c:pt>
                <c:pt idx="90">
                  <c:v>43.46</c:v>
                </c:pt>
                <c:pt idx="91">
                  <c:v>47.11</c:v>
                </c:pt>
                <c:pt idx="92">
                  <c:v>50.12</c:v>
                </c:pt>
                <c:pt idx="93">
                  <c:v>53.26</c:v>
                </c:pt>
                <c:pt idx="94">
                  <c:v>59.989999999999995</c:v>
                </c:pt>
                <c:pt idx="95">
                  <c:v>62.55</c:v>
                </c:pt>
                <c:pt idx="96">
                  <c:v>60.739999999999995</c:v>
                </c:pt>
                <c:pt idx="97">
                  <c:v>67.53</c:v>
                </c:pt>
                <c:pt idx="98">
                  <c:v>68.790000000000006</c:v>
                </c:pt>
                <c:pt idx="99">
                  <c:v>74.179999999999993</c:v>
                </c:pt>
                <c:pt idx="100">
                  <c:v>76.070000000000007</c:v>
                </c:pt>
                <c:pt idx="101">
                  <c:v>79.150000000000006</c:v>
                </c:pt>
                <c:pt idx="102">
                  <c:v>76.41</c:v>
                </c:pt>
                <c:pt idx="103">
                  <c:v>74.260000000000005</c:v>
                </c:pt>
                <c:pt idx="104">
                  <c:v>74.819999999999993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186-4FBA-BAA9-76DB97351A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2099016"/>
        <c:axId val="442094096"/>
      </c:scatterChart>
      <c:valAx>
        <c:axId val="4420990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2094096"/>
        <c:crosses val="autoZero"/>
        <c:crossBetween val="midCat"/>
      </c:valAx>
      <c:valAx>
        <c:axId val="4420940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209901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201369</xdr:colOff>
      <xdr:row>1</xdr:row>
      <xdr:rowOff>82588</xdr:rowOff>
    </xdr:from>
    <xdr:to>
      <xdr:col>7</xdr:col>
      <xdr:colOff>2158924</xdr:colOff>
      <xdr:row>16</xdr:row>
      <xdr:rowOff>130661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249442</xdr:colOff>
      <xdr:row>18</xdr:row>
      <xdr:rowOff>143098</xdr:rowOff>
    </xdr:from>
    <xdr:to>
      <xdr:col>7</xdr:col>
      <xdr:colOff>2194783</xdr:colOff>
      <xdr:row>34</xdr:row>
      <xdr:rowOff>11877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123"/>
  <sheetViews>
    <sheetView tabSelected="1" zoomScale="85" zoomScaleNormal="85" workbookViewId="0">
      <selection activeCell="H38" sqref="H38"/>
    </sheetView>
  </sheetViews>
  <sheetFormatPr defaultRowHeight="14.4" x14ac:dyDescent="0.3"/>
  <cols>
    <col min="1" max="1" width="8.88671875" style="5"/>
    <col min="2" max="2" width="13.33203125" style="1" customWidth="1"/>
    <col min="3" max="3" width="8.88671875" style="1"/>
    <col min="5" max="6" width="8.88671875" style="1"/>
    <col min="7" max="7" width="20.5546875" style="1" customWidth="1"/>
    <col min="8" max="8" width="39.21875" style="1" customWidth="1"/>
    <col min="9" max="10" width="13.77734375" style="9" customWidth="1"/>
    <col min="14" max="14" width="10.5546875" bestFit="1" customWidth="1"/>
    <col min="15" max="15" width="14.88671875" bestFit="1" customWidth="1"/>
    <col min="16" max="16" width="10.5546875" bestFit="1" customWidth="1"/>
    <col min="17" max="17" width="14.88671875" bestFit="1" customWidth="1"/>
    <col min="18" max="18" width="10.5546875" bestFit="1" customWidth="1"/>
    <col min="19" max="19" width="14.88671875" bestFit="1" customWidth="1"/>
    <col min="20" max="20" width="10.5546875" bestFit="1" customWidth="1"/>
    <col min="21" max="21" width="14.88671875" bestFit="1" customWidth="1"/>
  </cols>
  <sheetData>
    <row r="1" spans="1:23" x14ac:dyDescent="0.3">
      <c r="A1" s="3" t="s">
        <v>1</v>
      </c>
      <c r="B1" s="3" t="s">
        <v>2</v>
      </c>
      <c r="C1" s="3" t="s">
        <v>0</v>
      </c>
      <c r="E1" s="3"/>
      <c r="F1" s="4"/>
      <c r="G1" s="3"/>
      <c r="H1" s="3"/>
      <c r="I1" s="10" t="s">
        <v>9</v>
      </c>
      <c r="J1" s="10" t="s">
        <v>10</v>
      </c>
      <c r="N1" t="s">
        <v>3</v>
      </c>
      <c r="O1" t="s">
        <v>4</v>
      </c>
      <c r="P1" t="s">
        <v>5</v>
      </c>
      <c r="Q1" t="s">
        <v>6</v>
      </c>
      <c r="R1" t="s">
        <v>3</v>
      </c>
      <c r="S1" t="s">
        <v>7</v>
      </c>
      <c r="T1" t="s">
        <v>5</v>
      </c>
      <c r="U1" t="s">
        <v>8</v>
      </c>
      <c r="V1" t="s">
        <v>12</v>
      </c>
      <c r="W1" t="s">
        <v>13</v>
      </c>
    </row>
    <row r="2" spans="1:23" x14ac:dyDescent="0.3">
      <c r="A2" s="2">
        <f t="shared" ref="A2:A65" si="0">K2</f>
        <v>5</v>
      </c>
      <c r="B2" s="7">
        <f t="shared" ref="B2:B33" si="1">I2/J2</f>
        <v>0.54618715003174967</v>
      </c>
      <c r="C2" s="1">
        <f t="shared" ref="C2:C33" si="2">S2-U2</f>
        <v>-2.2300000000000004</v>
      </c>
      <c r="F2" s="4"/>
      <c r="G2" s="2"/>
      <c r="I2" s="8">
        <f>O2*2.8/1000</f>
        <v>1.3246239999999998</v>
      </c>
      <c r="J2" s="8">
        <f>Q2*2.8/1000</f>
        <v>2.4252199999999999</v>
      </c>
      <c r="K2">
        <v>5</v>
      </c>
      <c r="L2">
        <v>4.0000000000000001E-3</v>
      </c>
      <c r="M2">
        <v>0</v>
      </c>
      <c r="N2">
        <v>0</v>
      </c>
      <c r="O2">
        <v>473.08</v>
      </c>
      <c r="P2">
        <v>0</v>
      </c>
      <c r="Q2">
        <v>866.15</v>
      </c>
      <c r="R2">
        <v>0</v>
      </c>
      <c r="S2">
        <v>1.24</v>
      </c>
      <c r="T2">
        <v>0</v>
      </c>
      <c r="U2">
        <v>3.47</v>
      </c>
      <c r="V2">
        <v>0</v>
      </c>
      <c r="W2">
        <v>0.57454799999999995</v>
      </c>
    </row>
    <row r="3" spans="1:23" x14ac:dyDescent="0.3">
      <c r="A3" s="2">
        <f t="shared" si="0"/>
        <v>7.5</v>
      </c>
      <c r="B3" s="7">
        <f t="shared" si="1"/>
        <v>0.52933083176985607</v>
      </c>
      <c r="C3" s="1">
        <f t="shared" si="2"/>
        <v>-7.68</v>
      </c>
      <c r="F3" s="4"/>
      <c r="G3" s="3"/>
      <c r="H3" s="3"/>
      <c r="I3" s="8">
        <f t="shared" ref="I3:I66" si="3">O3*2.8/1000</f>
        <v>1.3034559999999999</v>
      </c>
      <c r="J3" s="8">
        <f t="shared" ref="J3:J66" si="4">Q3*2.8/1000</f>
        <v>2.4624600000000001</v>
      </c>
      <c r="K3">
        <v>7.5</v>
      </c>
      <c r="L3">
        <v>4.0000000000000001E-3</v>
      </c>
      <c r="M3">
        <v>0</v>
      </c>
      <c r="N3">
        <v>1</v>
      </c>
      <c r="O3">
        <v>465.52</v>
      </c>
      <c r="P3">
        <v>1</v>
      </c>
      <c r="Q3">
        <v>879.45</v>
      </c>
      <c r="R3">
        <v>1</v>
      </c>
      <c r="S3">
        <v>-3.51</v>
      </c>
      <c r="T3">
        <v>1</v>
      </c>
      <c r="U3">
        <v>4.17</v>
      </c>
      <c r="V3">
        <v>1</v>
      </c>
      <c r="W3">
        <v>0.57518000000000002</v>
      </c>
    </row>
    <row r="4" spans="1:23" x14ac:dyDescent="0.3">
      <c r="A4" s="2">
        <f t="shared" si="0"/>
        <v>10</v>
      </c>
      <c r="B4" s="7">
        <f t="shared" si="1"/>
        <v>0.54759506858829654</v>
      </c>
      <c r="C4" s="1">
        <f t="shared" si="2"/>
        <v>-9.17</v>
      </c>
      <c r="F4" s="4"/>
      <c r="G4" s="6"/>
      <c r="I4" s="8">
        <f t="shared" si="3"/>
        <v>1.3245119999999999</v>
      </c>
      <c r="J4" s="8">
        <f t="shared" si="4"/>
        <v>2.4187799999999999</v>
      </c>
      <c r="K4">
        <v>10</v>
      </c>
      <c r="L4">
        <v>4.0000000000000001E-3</v>
      </c>
      <c r="M4">
        <v>0</v>
      </c>
      <c r="N4">
        <v>2</v>
      </c>
      <c r="O4">
        <v>473.04</v>
      </c>
      <c r="P4">
        <v>2</v>
      </c>
      <c r="Q4">
        <v>863.85</v>
      </c>
      <c r="R4">
        <v>2</v>
      </c>
      <c r="S4">
        <v>-5.2</v>
      </c>
      <c r="T4">
        <v>2</v>
      </c>
      <c r="U4">
        <v>3.97</v>
      </c>
      <c r="V4">
        <v>2</v>
      </c>
      <c r="W4">
        <v>0.57515899999999998</v>
      </c>
    </row>
    <row r="5" spans="1:23" x14ac:dyDescent="0.3">
      <c r="A5" s="2">
        <f t="shared" si="0"/>
        <v>12.5</v>
      </c>
      <c r="B5" s="7">
        <f t="shared" si="1"/>
        <v>0.5455651874390034</v>
      </c>
      <c r="C5" s="1">
        <f t="shared" si="2"/>
        <v>-11.72</v>
      </c>
      <c r="F5" s="4"/>
      <c r="I5" s="8">
        <f t="shared" si="3"/>
        <v>1.3304480000000001</v>
      </c>
      <c r="J5" s="8">
        <f t="shared" si="4"/>
        <v>2.43866</v>
      </c>
      <c r="K5">
        <v>12.5</v>
      </c>
      <c r="L5">
        <v>4.0000000000000001E-3</v>
      </c>
      <c r="M5">
        <v>0</v>
      </c>
      <c r="N5">
        <v>3</v>
      </c>
      <c r="O5">
        <v>475.16</v>
      </c>
      <c r="P5">
        <v>3</v>
      </c>
      <c r="Q5">
        <v>870.95</v>
      </c>
      <c r="R5">
        <v>3</v>
      </c>
      <c r="S5">
        <v>-7.15</v>
      </c>
      <c r="T5">
        <v>3</v>
      </c>
      <c r="U5">
        <v>4.57</v>
      </c>
      <c r="V5">
        <v>3</v>
      </c>
      <c r="W5">
        <v>0.575735</v>
      </c>
    </row>
    <row r="6" spans="1:23" x14ac:dyDescent="0.3">
      <c r="A6" s="2">
        <f t="shared" si="0"/>
        <v>15</v>
      </c>
      <c r="B6" s="7">
        <f t="shared" si="1"/>
        <v>0.54194067601747531</v>
      </c>
      <c r="C6" s="1">
        <f t="shared" si="2"/>
        <v>-13.66</v>
      </c>
      <c r="F6" s="4"/>
      <c r="G6" s="3"/>
      <c r="H6" s="3"/>
      <c r="I6" s="8">
        <f t="shared" si="3"/>
        <v>1.3198639999999997</v>
      </c>
      <c r="J6" s="8">
        <f t="shared" si="4"/>
        <v>2.4354399999999994</v>
      </c>
      <c r="K6">
        <v>15</v>
      </c>
      <c r="L6">
        <v>4.0000000000000001E-3</v>
      </c>
      <c r="M6">
        <v>0</v>
      </c>
      <c r="N6">
        <v>4</v>
      </c>
      <c r="O6">
        <v>471.38</v>
      </c>
      <c r="P6">
        <v>4</v>
      </c>
      <c r="Q6">
        <v>869.8</v>
      </c>
      <c r="R6">
        <v>4</v>
      </c>
      <c r="S6">
        <v>-8.7899999999999991</v>
      </c>
      <c r="T6">
        <v>4</v>
      </c>
      <c r="U6">
        <v>4.87</v>
      </c>
      <c r="V6">
        <v>4</v>
      </c>
      <c r="W6">
        <v>0.57572000000000001</v>
      </c>
    </row>
    <row r="7" spans="1:23" x14ac:dyDescent="0.3">
      <c r="A7" s="2">
        <f t="shared" si="0"/>
        <v>17.5</v>
      </c>
      <c r="B7" s="7">
        <f t="shared" si="1"/>
        <v>0.51684478371501275</v>
      </c>
      <c r="C7" s="1">
        <f t="shared" si="2"/>
        <v>-14.93</v>
      </c>
      <c r="F7" s="4"/>
      <c r="G7" s="6"/>
      <c r="H7" s="3"/>
      <c r="I7" s="8">
        <f t="shared" si="3"/>
        <v>1.2796559999999999</v>
      </c>
      <c r="J7" s="8">
        <f t="shared" si="4"/>
        <v>2.4758999999999998</v>
      </c>
      <c r="K7">
        <v>17.5</v>
      </c>
      <c r="L7">
        <v>4.0000000000000001E-3</v>
      </c>
      <c r="M7">
        <v>0</v>
      </c>
      <c r="N7">
        <v>5</v>
      </c>
      <c r="O7">
        <v>457.02</v>
      </c>
      <c r="P7">
        <v>5</v>
      </c>
      <c r="Q7">
        <v>884.25</v>
      </c>
      <c r="R7">
        <v>5</v>
      </c>
      <c r="S7">
        <v>-9.76</v>
      </c>
      <c r="T7">
        <v>5</v>
      </c>
      <c r="U7">
        <v>5.17</v>
      </c>
      <c r="V7">
        <v>5</v>
      </c>
      <c r="W7">
        <v>0.57519399999999998</v>
      </c>
    </row>
    <row r="8" spans="1:23" x14ac:dyDescent="0.3">
      <c r="A8" s="2">
        <f t="shared" si="0"/>
        <v>20</v>
      </c>
      <c r="B8" s="7">
        <f t="shared" si="1"/>
        <v>0.52866719690944219</v>
      </c>
      <c r="C8" s="1">
        <f t="shared" si="2"/>
        <v>-17.439999999999998</v>
      </c>
      <c r="G8" s="7"/>
      <c r="H8" s="3"/>
      <c r="I8" s="8">
        <f t="shared" si="3"/>
        <v>1.3027839999999999</v>
      </c>
      <c r="J8" s="8">
        <f t="shared" si="4"/>
        <v>2.4642799999999996</v>
      </c>
      <c r="K8">
        <v>20</v>
      </c>
      <c r="L8">
        <v>4.0000000000000001E-3</v>
      </c>
      <c r="M8">
        <v>0</v>
      </c>
      <c r="N8">
        <v>6</v>
      </c>
      <c r="O8">
        <v>465.28</v>
      </c>
      <c r="P8">
        <v>6</v>
      </c>
      <c r="Q8">
        <v>880.1</v>
      </c>
      <c r="R8">
        <v>6</v>
      </c>
      <c r="S8">
        <v>-11.59</v>
      </c>
      <c r="T8">
        <v>6</v>
      </c>
      <c r="U8">
        <v>5.85</v>
      </c>
      <c r="V8">
        <v>6</v>
      </c>
      <c r="W8">
        <v>0.57584599999999997</v>
      </c>
    </row>
    <row r="9" spans="1:23" x14ac:dyDescent="0.3">
      <c r="A9" s="2">
        <f t="shared" si="0"/>
        <v>25</v>
      </c>
      <c r="B9" s="7">
        <f t="shared" si="1"/>
        <v>0.51320080410989499</v>
      </c>
      <c r="C9" s="1">
        <f t="shared" si="2"/>
        <v>-22.06</v>
      </c>
      <c r="H9" s="3"/>
      <c r="I9" s="8">
        <f t="shared" si="3"/>
        <v>1.286656</v>
      </c>
      <c r="J9" s="8">
        <f t="shared" si="4"/>
        <v>2.50712</v>
      </c>
      <c r="K9">
        <v>25</v>
      </c>
      <c r="L9">
        <v>4.0000000000000001E-3</v>
      </c>
      <c r="M9">
        <v>0</v>
      </c>
      <c r="N9">
        <v>7</v>
      </c>
      <c r="O9">
        <v>459.52</v>
      </c>
      <c r="P9">
        <v>7</v>
      </c>
      <c r="Q9">
        <v>895.4</v>
      </c>
      <c r="R9">
        <v>7</v>
      </c>
      <c r="S9">
        <v>-15.18</v>
      </c>
      <c r="T9">
        <v>7</v>
      </c>
      <c r="U9">
        <v>6.88</v>
      </c>
      <c r="V9">
        <v>7</v>
      </c>
      <c r="W9">
        <v>0.57550699999999999</v>
      </c>
    </row>
    <row r="10" spans="1:23" x14ac:dyDescent="0.3">
      <c r="A10" s="2">
        <f t="shared" si="0"/>
        <v>30</v>
      </c>
      <c r="B10" s="7">
        <f t="shared" si="1"/>
        <v>0.5016170870357084</v>
      </c>
      <c r="C10" s="1">
        <f t="shared" si="2"/>
        <v>-24.790000000000003</v>
      </c>
      <c r="I10" s="8">
        <f t="shared" si="3"/>
        <v>1.272432</v>
      </c>
      <c r="J10" s="8">
        <f t="shared" si="4"/>
        <v>2.5366599999999999</v>
      </c>
      <c r="K10">
        <v>30</v>
      </c>
      <c r="L10">
        <v>4.0000000000000001E-3</v>
      </c>
      <c r="M10">
        <v>0</v>
      </c>
      <c r="N10">
        <v>8</v>
      </c>
      <c r="O10">
        <v>454.44</v>
      </c>
      <c r="P10">
        <v>8</v>
      </c>
      <c r="Q10">
        <v>905.95</v>
      </c>
      <c r="R10">
        <v>8</v>
      </c>
      <c r="S10">
        <v>-17.260000000000002</v>
      </c>
      <c r="T10">
        <v>8</v>
      </c>
      <c r="U10">
        <v>7.53</v>
      </c>
      <c r="V10">
        <v>8</v>
      </c>
      <c r="W10">
        <v>0.57569800000000004</v>
      </c>
    </row>
    <row r="11" spans="1:23" x14ac:dyDescent="0.3">
      <c r="A11" s="2">
        <f t="shared" si="0"/>
        <v>35</v>
      </c>
      <c r="B11" s="7">
        <f t="shared" si="1"/>
        <v>0.47441458940325881</v>
      </c>
      <c r="C11" s="1">
        <f t="shared" si="2"/>
        <v>-28.240000000000002</v>
      </c>
      <c r="I11" s="8">
        <f t="shared" si="3"/>
        <v>1.2309919999999999</v>
      </c>
      <c r="J11" s="8">
        <f t="shared" si="4"/>
        <v>2.59476</v>
      </c>
      <c r="K11">
        <v>35</v>
      </c>
      <c r="L11">
        <v>4.0000000000000001E-3</v>
      </c>
      <c r="M11">
        <v>0</v>
      </c>
      <c r="N11">
        <v>9</v>
      </c>
      <c r="O11">
        <v>439.64</v>
      </c>
      <c r="P11">
        <v>9</v>
      </c>
      <c r="Q11">
        <v>926.7</v>
      </c>
      <c r="R11">
        <v>9</v>
      </c>
      <c r="S11">
        <v>-20.14</v>
      </c>
      <c r="T11">
        <v>9</v>
      </c>
      <c r="U11">
        <v>8.1</v>
      </c>
      <c r="V11">
        <v>9</v>
      </c>
      <c r="W11">
        <v>0.57543800000000001</v>
      </c>
    </row>
    <row r="12" spans="1:23" x14ac:dyDescent="0.3">
      <c r="A12" s="2">
        <f t="shared" si="0"/>
        <v>40</v>
      </c>
      <c r="B12" s="7">
        <f t="shared" si="1"/>
        <v>0.4665848059366825</v>
      </c>
      <c r="C12" s="1">
        <f t="shared" si="2"/>
        <v>-31.35</v>
      </c>
      <c r="I12" s="8">
        <f t="shared" si="3"/>
        <v>1.223544</v>
      </c>
      <c r="J12" s="8">
        <f t="shared" si="4"/>
        <v>2.6223399999999999</v>
      </c>
      <c r="K12">
        <v>40</v>
      </c>
      <c r="L12">
        <v>4.0000000000000001E-3</v>
      </c>
      <c r="M12">
        <v>0</v>
      </c>
      <c r="N12">
        <v>10</v>
      </c>
      <c r="O12">
        <v>436.98</v>
      </c>
      <c r="P12">
        <v>10</v>
      </c>
      <c r="Q12">
        <v>936.55</v>
      </c>
      <c r="R12">
        <v>10</v>
      </c>
      <c r="S12">
        <v>-22.62</v>
      </c>
      <c r="T12">
        <v>10</v>
      </c>
      <c r="U12">
        <v>8.73</v>
      </c>
      <c r="V12">
        <v>10</v>
      </c>
      <c r="W12">
        <v>0.575264</v>
      </c>
    </row>
    <row r="13" spans="1:23" x14ac:dyDescent="0.3">
      <c r="A13" s="5">
        <f t="shared" si="0"/>
        <v>45</v>
      </c>
      <c r="B13" s="7">
        <f t="shared" si="1"/>
        <v>0.44880864910255058</v>
      </c>
      <c r="C13" s="1">
        <f t="shared" si="2"/>
        <v>-34.26</v>
      </c>
      <c r="I13" s="8">
        <f t="shared" si="3"/>
        <v>1.1972239999999998</v>
      </c>
      <c r="J13" s="8">
        <f t="shared" si="4"/>
        <v>2.6675599999999999</v>
      </c>
      <c r="K13">
        <v>45</v>
      </c>
      <c r="L13">
        <v>4.0000000000000001E-3</v>
      </c>
      <c r="M13">
        <v>0</v>
      </c>
      <c r="N13">
        <v>11</v>
      </c>
      <c r="O13">
        <v>427.58</v>
      </c>
      <c r="P13">
        <v>11</v>
      </c>
      <c r="Q13">
        <v>952.7</v>
      </c>
      <c r="R13">
        <v>11</v>
      </c>
      <c r="S13">
        <v>-24.99</v>
      </c>
      <c r="T13">
        <v>11</v>
      </c>
      <c r="U13">
        <v>9.27</v>
      </c>
      <c r="V13">
        <v>11</v>
      </c>
      <c r="W13">
        <v>0.57535999999999998</v>
      </c>
    </row>
    <row r="14" spans="1:23" x14ac:dyDescent="0.3">
      <c r="A14" s="5">
        <f t="shared" si="0"/>
        <v>51</v>
      </c>
      <c r="B14" s="7">
        <f t="shared" si="1"/>
        <v>0.4181243628950051</v>
      </c>
      <c r="C14" s="1">
        <f t="shared" si="2"/>
        <v>-38.730000000000004</v>
      </c>
      <c r="I14" s="8">
        <f t="shared" si="3"/>
        <v>1.148504</v>
      </c>
      <c r="J14" s="8">
        <f t="shared" si="4"/>
        <v>2.7467999999999999</v>
      </c>
      <c r="K14">
        <v>51</v>
      </c>
      <c r="L14">
        <v>4.0000000000000001E-3</v>
      </c>
      <c r="M14">
        <v>0</v>
      </c>
      <c r="N14">
        <v>12</v>
      </c>
      <c r="O14">
        <v>410.18</v>
      </c>
      <c r="P14">
        <v>12</v>
      </c>
      <c r="Q14">
        <v>981</v>
      </c>
      <c r="R14">
        <v>12</v>
      </c>
      <c r="S14">
        <v>-28.94</v>
      </c>
      <c r="T14">
        <v>12</v>
      </c>
      <c r="U14">
        <v>9.7899999999999991</v>
      </c>
      <c r="V14">
        <v>12</v>
      </c>
      <c r="W14">
        <v>0.57546699999999995</v>
      </c>
    </row>
    <row r="15" spans="1:23" x14ac:dyDescent="0.3">
      <c r="A15" s="5">
        <f t="shared" si="0"/>
        <v>55</v>
      </c>
      <c r="B15" s="7">
        <f t="shared" si="1"/>
        <v>0.41443361753958585</v>
      </c>
      <c r="C15" s="1">
        <f t="shared" si="2"/>
        <v>-39.520000000000003</v>
      </c>
      <c r="I15" s="8">
        <f t="shared" si="3"/>
        <v>1.14324</v>
      </c>
      <c r="J15" s="8">
        <f t="shared" si="4"/>
        <v>2.7585600000000001</v>
      </c>
      <c r="K15">
        <v>55</v>
      </c>
      <c r="L15">
        <v>4.0000000000000001E-3</v>
      </c>
      <c r="M15">
        <v>0</v>
      </c>
      <c r="N15">
        <v>13</v>
      </c>
      <c r="O15">
        <v>408.3</v>
      </c>
      <c r="P15">
        <v>13</v>
      </c>
      <c r="Q15">
        <v>985.2</v>
      </c>
      <c r="R15">
        <v>13</v>
      </c>
      <c r="S15">
        <v>-29.6</v>
      </c>
      <c r="T15">
        <v>13</v>
      </c>
      <c r="U15">
        <v>9.92</v>
      </c>
      <c r="V15">
        <v>13</v>
      </c>
      <c r="W15">
        <v>0.57539399999999996</v>
      </c>
    </row>
    <row r="16" spans="1:23" x14ac:dyDescent="0.3">
      <c r="A16" s="5">
        <f t="shared" si="0"/>
        <v>61</v>
      </c>
      <c r="B16" s="7">
        <f t="shared" si="1"/>
        <v>0.3979880478087649</v>
      </c>
      <c r="C16" s="1">
        <f t="shared" si="2"/>
        <v>-42.820000000000007</v>
      </c>
      <c r="I16" s="8">
        <f t="shared" si="3"/>
        <v>1.1188239999999998</v>
      </c>
      <c r="J16" s="8">
        <f t="shared" si="4"/>
        <v>2.8111999999999999</v>
      </c>
      <c r="K16">
        <v>61</v>
      </c>
      <c r="L16">
        <v>4.0000000000000001E-3</v>
      </c>
      <c r="M16">
        <v>0</v>
      </c>
      <c r="N16">
        <v>14</v>
      </c>
      <c r="O16">
        <v>399.58</v>
      </c>
      <c r="P16">
        <v>14</v>
      </c>
      <c r="Q16">
        <v>1004</v>
      </c>
      <c r="R16">
        <v>14</v>
      </c>
      <c r="S16">
        <v>-32.590000000000003</v>
      </c>
      <c r="T16">
        <v>14</v>
      </c>
      <c r="U16">
        <v>10.23</v>
      </c>
      <c r="V16">
        <v>14</v>
      </c>
      <c r="W16">
        <v>0.57549300000000003</v>
      </c>
    </row>
    <row r="17" spans="1:23" x14ac:dyDescent="0.3">
      <c r="A17" s="5">
        <f t="shared" si="0"/>
        <v>65</v>
      </c>
      <c r="B17" s="7">
        <f t="shared" si="1"/>
        <v>0.38128069141622467</v>
      </c>
      <c r="C17" s="1">
        <f t="shared" si="2"/>
        <v>-44.62</v>
      </c>
      <c r="I17" s="8">
        <f t="shared" si="3"/>
        <v>1.087016</v>
      </c>
      <c r="J17" s="8">
        <f t="shared" si="4"/>
        <v>2.8509600000000002</v>
      </c>
      <c r="K17">
        <v>65</v>
      </c>
      <c r="L17">
        <v>4.0000000000000001E-3</v>
      </c>
      <c r="M17">
        <v>0</v>
      </c>
      <c r="N17">
        <v>15</v>
      </c>
      <c r="O17">
        <v>388.22</v>
      </c>
      <c r="P17">
        <v>15</v>
      </c>
      <c r="Q17">
        <v>1018.2</v>
      </c>
      <c r="R17">
        <v>15</v>
      </c>
      <c r="S17">
        <v>-34.26</v>
      </c>
      <c r="T17">
        <v>15</v>
      </c>
      <c r="U17">
        <v>10.36</v>
      </c>
      <c r="V17">
        <v>15</v>
      </c>
      <c r="W17">
        <v>0.57525300000000001</v>
      </c>
    </row>
    <row r="18" spans="1:23" x14ac:dyDescent="0.3">
      <c r="A18" s="5">
        <f t="shared" si="0"/>
        <v>71</v>
      </c>
      <c r="B18" s="7">
        <f t="shared" si="1"/>
        <v>0.36550125555340929</v>
      </c>
      <c r="C18" s="1">
        <f t="shared" si="2"/>
        <v>-46.89</v>
      </c>
      <c r="I18" s="8">
        <f t="shared" si="3"/>
        <v>1.0596319999999999</v>
      </c>
      <c r="J18" s="8">
        <f t="shared" si="4"/>
        <v>2.8991199999999999</v>
      </c>
      <c r="K18">
        <v>71</v>
      </c>
      <c r="L18">
        <v>4.0000000000000001E-3</v>
      </c>
      <c r="M18">
        <v>0</v>
      </c>
      <c r="N18">
        <v>16</v>
      </c>
      <c r="O18">
        <v>378.44</v>
      </c>
      <c r="P18">
        <v>16</v>
      </c>
      <c r="Q18">
        <v>1035.4000000000001</v>
      </c>
      <c r="R18">
        <v>16</v>
      </c>
      <c r="S18">
        <v>-36.64</v>
      </c>
      <c r="T18">
        <v>16</v>
      </c>
      <c r="U18">
        <v>10.25</v>
      </c>
      <c r="V18">
        <v>16</v>
      </c>
      <c r="W18">
        <v>0.57521299999999997</v>
      </c>
    </row>
    <row r="19" spans="1:23" x14ac:dyDescent="0.3">
      <c r="A19" s="5">
        <f t="shared" si="0"/>
        <v>75</v>
      </c>
      <c r="B19" s="7">
        <f t="shared" si="1"/>
        <v>0.3529333078540034</v>
      </c>
      <c r="C19" s="1">
        <f t="shared" si="2"/>
        <v>-48.22</v>
      </c>
      <c r="I19" s="8">
        <f t="shared" si="3"/>
        <v>1.0342639999999999</v>
      </c>
      <c r="J19" s="8">
        <f t="shared" si="4"/>
        <v>2.9304799999999998</v>
      </c>
      <c r="K19">
        <v>75</v>
      </c>
      <c r="L19">
        <v>4.0000000000000001E-3</v>
      </c>
      <c r="M19">
        <v>0</v>
      </c>
      <c r="N19">
        <v>17</v>
      </c>
      <c r="O19">
        <v>369.38</v>
      </c>
      <c r="P19">
        <v>17</v>
      </c>
      <c r="Q19">
        <v>1046.5999999999999</v>
      </c>
      <c r="R19">
        <v>17</v>
      </c>
      <c r="S19">
        <v>-38.03</v>
      </c>
      <c r="T19">
        <v>17</v>
      </c>
      <c r="U19">
        <v>10.19</v>
      </c>
      <c r="V19">
        <v>17</v>
      </c>
      <c r="W19">
        <v>0.57545999999999997</v>
      </c>
    </row>
    <row r="20" spans="1:23" x14ac:dyDescent="0.3">
      <c r="A20" s="5">
        <f t="shared" si="0"/>
        <v>81</v>
      </c>
      <c r="B20" s="7">
        <f t="shared" si="1"/>
        <v>0.33872941176470583</v>
      </c>
      <c r="C20" s="1">
        <f t="shared" si="2"/>
        <v>-50.37</v>
      </c>
      <c r="I20" s="8">
        <f t="shared" si="3"/>
        <v>1.0077199999999999</v>
      </c>
      <c r="J20" s="8">
        <f t="shared" si="4"/>
        <v>2.9750000000000001</v>
      </c>
      <c r="K20">
        <v>81</v>
      </c>
      <c r="L20">
        <v>4.0000000000000001E-3</v>
      </c>
      <c r="M20">
        <v>0</v>
      </c>
      <c r="N20">
        <v>18</v>
      </c>
      <c r="O20">
        <v>359.9</v>
      </c>
      <c r="P20">
        <v>18</v>
      </c>
      <c r="Q20">
        <v>1062.5</v>
      </c>
      <c r="R20">
        <v>18</v>
      </c>
      <c r="S20">
        <v>-40.229999999999997</v>
      </c>
      <c r="T20">
        <v>18</v>
      </c>
      <c r="U20">
        <v>10.14</v>
      </c>
      <c r="V20">
        <v>18</v>
      </c>
      <c r="W20">
        <v>0.57525199999999999</v>
      </c>
    </row>
    <row r="21" spans="1:23" x14ac:dyDescent="0.3">
      <c r="A21" s="5">
        <f t="shared" si="0"/>
        <v>85</v>
      </c>
      <c r="B21" s="7">
        <f t="shared" si="1"/>
        <v>0.32689674444599698</v>
      </c>
      <c r="C21" s="1">
        <f t="shared" si="2"/>
        <v>-51.489999999999995</v>
      </c>
      <c r="I21" s="8">
        <f t="shared" si="3"/>
        <v>0.98263199999999995</v>
      </c>
      <c r="J21" s="8">
        <f t="shared" si="4"/>
        <v>3.0059399999999994</v>
      </c>
      <c r="K21">
        <v>85</v>
      </c>
      <c r="L21">
        <v>4.0000000000000001E-3</v>
      </c>
      <c r="M21">
        <v>0</v>
      </c>
      <c r="N21">
        <v>19</v>
      </c>
      <c r="O21">
        <v>350.94</v>
      </c>
      <c r="P21">
        <v>19</v>
      </c>
      <c r="Q21">
        <v>1073.55</v>
      </c>
      <c r="R21">
        <v>19</v>
      </c>
      <c r="S21">
        <v>-41.4</v>
      </c>
      <c r="T21">
        <v>19</v>
      </c>
      <c r="U21">
        <v>10.09</v>
      </c>
      <c r="V21">
        <v>19</v>
      </c>
      <c r="W21">
        <v>0.57549099999999997</v>
      </c>
    </row>
    <row r="22" spans="1:23" x14ac:dyDescent="0.3">
      <c r="A22" s="5">
        <f t="shared" si="0"/>
        <v>91</v>
      </c>
      <c r="B22" s="7">
        <f t="shared" si="1"/>
        <v>0.314037106947194</v>
      </c>
      <c r="C22" s="1">
        <f t="shared" si="2"/>
        <v>-53.29</v>
      </c>
      <c r="I22" s="8">
        <f t="shared" si="3"/>
        <v>0.95496799999999993</v>
      </c>
      <c r="J22" s="8">
        <f t="shared" si="4"/>
        <v>3.0409399999999995</v>
      </c>
      <c r="K22">
        <v>91</v>
      </c>
      <c r="L22">
        <v>4.0000000000000001E-3</v>
      </c>
      <c r="M22">
        <v>0</v>
      </c>
      <c r="N22">
        <v>20</v>
      </c>
      <c r="O22">
        <v>341.06</v>
      </c>
      <c r="P22">
        <v>20</v>
      </c>
      <c r="Q22">
        <v>1086.05</v>
      </c>
      <c r="R22">
        <v>20</v>
      </c>
      <c r="S22">
        <v>-43.35</v>
      </c>
      <c r="T22">
        <v>20</v>
      </c>
      <c r="U22">
        <v>9.94</v>
      </c>
      <c r="V22">
        <v>20</v>
      </c>
      <c r="W22">
        <v>0.57541799999999999</v>
      </c>
    </row>
    <row r="23" spans="1:23" x14ac:dyDescent="0.3">
      <c r="A23" s="5">
        <f t="shared" si="0"/>
        <v>95</v>
      </c>
      <c r="B23" s="7">
        <f t="shared" si="1"/>
        <v>0.30412756264236895</v>
      </c>
      <c r="C23" s="1">
        <f t="shared" si="2"/>
        <v>-54.86</v>
      </c>
      <c r="I23" s="8">
        <f t="shared" si="3"/>
        <v>0.93458399999999986</v>
      </c>
      <c r="J23" s="8">
        <f t="shared" si="4"/>
        <v>3.073</v>
      </c>
      <c r="K23">
        <v>95</v>
      </c>
      <c r="L23">
        <v>4.0000000000000001E-3</v>
      </c>
      <c r="M23">
        <v>0</v>
      </c>
      <c r="N23">
        <v>21</v>
      </c>
      <c r="O23">
        <v>333.78</v>
      </c>
      <c r="P23">
        <v>21</v>
      </c>
      <c r="Q23">
        <v>1097.5</v>
      </c>
      <c r="R23">
        <v>21</v>
      </c>
      <c r="S23">
        <v>-44.99</v>
      </c>
      <c r="T23">
        <v>21</v>
      </c>
      <c r="U23">
        <v>9.8699999999999992</v>
      </c>
      <c r="V23">
        <v>21</v>
      </c>
      <c r="W23">
        <v>0.57544799999999996</v>
      </c>
    </row>
    <row r="24" spans="1:23" x14ac:dyDescent="0.3">
      <c r="A24" s="5">
        <f t="shared" si="0"/>
        <v>101</v>
      </c>
      <c r="B24" s="7">
        <f t="shared" si="1"/>
        <v>0.29178953063708912</v>
      </c>
      <c r="C24" s="1">
        <f t="shared" si="2"/>
        <v>-56.28</v>
      </c>
      <c r="I24" s="8">
        <f t="shared" si="3"/>
        <v>0.90602399999999994</v>
      </c>
      <c r="J24" s="8">
        <f t="shared" si="4"/>
        <v>3.1050599999999999</v>
      </c>
      <c r="K24">
        <v>101</v>
      </c>
      <c r="L24">
        <v>4.0000000000000001E-3</v>
      </c>
      <c r="M24">
        <v>0</v>
      </c>
      <c r="N24">
        <v>22</v>
      </c>
      <c r="O24">
        <v>323.58</v>
      </c>
      <c r="P24">
        <v>22</v>
      </c>
      <c r="Q24">
        <v>1108.95</v>
      </c>
      <c r="R24">
        <v>22</v>
      </c>
      <c r="S24">
        <v>-46.5</v>
      </c>
      <c r="T24">
        <v>22</v>
      </c>
      <c r="U24">
        <v>9.7799999999999994</v>
      </c>
      <c r="V24">
        <v>22</v>
      </c>
      <c r="W24">
        <v>0.57536900000000002</v>
      </c>
    </row>
    <row r="25" spans="1:23" x14ac:dyDescent="0.3">
      <c r="A25" s="5">
        <f t="shared" si="0"/>
        <v>105</v>
      </c>
      <c r="B25" s="7">
        <f t="shared" si="1"/>
        <v>0.28500089814981139</v>
      </c>
      <c r="C25" s="1">
        <f t="shared" si="2"/>
        <v>-56.87</v>
      </c>
      <c r="I25" s="8">
        <f t="shared" si="3"/>
        <v>0.88849599999999995</v>
      </c>
      <c r="J25" s="8">
        <f t="shared" si="4"/>
        <v>3.1175199999999998</v>
      </c>
      <c r="K25">
        <v>105</v>
      </c>
      <c r="L25">
        <v>4.0000000000000001E-3</v>
      </c>
      <c r="M25">
        <v>0</v>
      </c>
      <c r="N25">
        <v>23</v>
      </c>
      <c r="O25">
        <v>317.32</v>
      </c>
      <c r="P25">
        <v>23</v>
      </c>
      <c r="Q25">
        <v>1113.4000000000001</v>
      </c>
      <c r="R25">
        <v>23</v>
      </c>
      <c r="S25">
        <v>-47.37</v>
      </c>
      <c r="T25">
        <v>23</v>
      </c>
      <c r="U25">
        <v>9.5</v>
      </c>
      <c r="V25">
        <v>23</v>
      </c>
      <c r="W25">
        <v>0.57518999999999998</v>
      </c>
    </row>
    <row r="26" spans="1:23" x14ac:dyDescent="0.3">
      <c r="A26" s="5">
        <f t="shared" si="0"/>
        <v>110</v>
      </c>
      <c r="B26" s="7">
        <f t="shared" si="1"/>
        <v>0.27543030411129932</v>
      </c>
      <c r="C26" s="1">
        <f t="shared" si="2"/>
        <v>-57.7</v>
      </c>
      <c r="I26" s="8">
        <f t="shared" si="3"/>
        <v>0.86475199999999985</v>
      </c>
      <c r="J26" s="8">
        <f t="shared" si="4"/>
        <v>3.13964</v>
      </c>
      <c r="K26">
        <v>110</v>
      </c>
      <c r="L26">
        <v>4.0000000000000001E-3</v>
      </c>
      <c r="M26">
        <v>0</v>
      </c>
      <c r="N26">
        <v>24</v>
      </c>
      <c r="O26">
        <v>308.83999999999997</v>
      </c>
      <c r="P26">
        <v>24</v>
      </c>
      <c r="Q26">
        <v>1121.3</v>
      </c>
      <c r="R26">
        <v>24</v>
      </c>
      <c r="S26">
        <v>-48.56</v>
      </c>
      <c r="T26">
        <v>24</v>
      </c>
      <c r="U26">
        <v>9.14</v>
      </c>
      <c r="V26">
        <v>24</v>
      </c>
      <c r="W26">
        <v>0.57541799999999999</v>
      </c>
    </row>
    <row r="27" spans="1:23" x14ac:dyDescent="0.3">
      <c r="A27" s="5">
        <f t="shared" si="0"/>
        <v>115</v>
      </c>
      <c r="B27" s="7">
        <f t="shared" si="1"/>
        <v>0.26527152317880798</v>
      </c>
      <c r="C27" s="1">
        <f t="shared" si="2"/>
        <v>-58.97</v>
      </c>
      <c r="I27" s="8">
        <f t="shared" si="3"/>
        <v>0.84117600000000003</v>
      </c>
      <c r="J27" s="8">
        <f t="shared" si="4"/>
        <v>3.1709999999999998</v>
      </c>
      <c r="K27">
        <v>115</v>
      </c>
      <c r="L27">
        <v>4.0000000000000001E-3</v>
      </c>
      <c r="M27">
        <v>0</v>
      </c>
      <c r="N27">
        <v>25</v>
      </c>
      <c r="O27">
        <v>300.42</v>
      </c>
      <c r="P27">
        <v>25</v>
      </c>
      <c r="Q27">
        <v>1132.5</v>
      </c>
      <c r="R27">
        <v>25</v>
      </c>
      <c r="S27">
        <v>-50</v>
      </c>
      <c r="T27">
        <v>25</v>
      </c>
      <c r="U27">
        <v>8.9700000000000006</v>
      </c>
      <c r="V27">
        <v>25</v>
      </c>
      <c r="W27">
        <v>0.57536399999999999</v>
      </c>
    </row>
    <row r="28" spans="1:23" x14ac:dyDescent="0.3">
      <c r="A28" s="5">
        <f t="shared" si="0"/>
        <v>121</v>
      </c>
      <c r="B28" s="7">
        <f t="shared" si="1"/>
        <v>0.25432553247436235</v>
      </c>
      <c r="C28" s="1">
        <f t="shared" si="2"/>
        <v>-60.010000000000005</v>
      </c>
      <c r="I28" s="8">
        <f t="shared" si="3"/>
        <v>0.81244799999999995</v>
      </c>
      <c r="J28" s="8">
        <f t="shared" si="4"/>
        <v>3.1945199999999998</v>
      </c>
      <c r="K28">
        <v>121</v>
      </c>
      <c r="L28">
        <v>4.0000000000000001E-3</v>
      </c>
      <c r="M28">
        <v>0</v>
      </c>
      <c r="N28">
        <v>26</v>
      </c>
      <c r="O28">
        <v>290.16000000000003</v>
      </c>
      <c r="P28">
        <v>26</v>
      </c>
      <c r="Q28">
        <v>1140.9000000000001</v>
      </c>
      <c r="R28">
        <v>26</v>
      </c>
      <c r="S28">
        <v>-51.42</v>
      </c>
      <c r="T28">
        <v>26</v>
      </c>
      <c r="U28">
        <v>8.59</v>
      </c>
      <c r="V28">
        <v>26</v>
      </c>
      <c r="W28">
        <v>0.57538599999999995</v>
      </c>
    </row>
    <row r="29" spans="1:23" x14ac:dyDescent="0.3">
      <c r="A29" s="5">
        <f t="shared" si="0"/>
        <v>125</v>
      </c>
      <c r="B29" s="7">
        <f t="shared" si="1"/>
        <v>0.24896287258148858</v>
      </c>
      <c r="C29" s="1">
        <f t="shared" si="2"/>
        <v>-60.760000000000005</v>
      </c>
      <c r="I29" s="8">
        <f t="shared" si="3"/>
        <v>0.79984800000000011</v>
      </c>
      <c r="J29" s="8">
        <f t="shared" si="4"/>
        <v>3.2127200000000005</v>
      </c>
      <c r="K29">
        <v>125</v>
      </c>
      <c r="L29">
        <v>4.0000000000000001E-3</v>
      </c>
      <c r="M29">
        <v>0</v>
      </c>
      <c r="N29">
        <v>27</v>
      </c>
      <c r="O29">
        <v>285.66000000000003</v>
      </c>
      <c r="P29">
        <v>27</v>
      </c>
      <c r="Q29">
        <v>1147.4000000000001</v>
      </c>
      <c r="R29">
        <v>27</v>
      </c>
      <c r="S29">
        <v>-52.21</v>
      </c>
      <c r="T29">
        <v>27</v>
      </c>
      <c r="U29">
        <v>8.5500000000000007</v>
      </c>
      <c r="V29">
        <v>27</v>
      </c>
      <c r="W29">
        <v>0.57540800000000003</v>
      </c>
    </row>
    <row r="30" spans="1:23" x14ac:dyDescent="0.3">
      <c r="A30" s="5">
        <f t="shared" si="0"/>
        <v>131</v>
      </c>
      <c r="B30" s="7">
        <f t="shared" si="1"/>
        <v>0.24016276351673085</v>
      </c>
      <c r="C30" s="1">
        <f t="shared" si="2"/>
        <v>-61.6</v>
      </c>
      <c r="I30" s="8">
        <f t="shared" si="3"/>
        <v>0.77671999999999997</v>
      </c>
      <c r="J30" s="8">
        <f t="shared" si="4"/>
        <v>3.23414</v>
      </c>
      <c r="K30">
        <v>131</v>
      </c>
      <c r="L30">
        <v>4.0000000000000001E-3</v>
      </c>
      <c r="M30">
        <v>0</v>
      </c>
      <c r="N30">
        <v>28</v>
      </c>
      <c r="O30">
        <v>277.39999999999998</v>
      </c>
      <c r="P30">
        <v>28</v>
      </c>
      <c r="Q30">
        <v>1155.05</v>
      </c>
      <c r="R30">
        <v>28</v>
      </c>
      <c r="S30">
        <v>-53.36</v>
      </c>
      <c r="T30">
        <v>28</v>
      </c>
      <c r="U30">
        <v>8.24</v>
      </c>
      <c r="V30">
        <v>28</v>
      </c>
      <c r="W30">
        <v>0.57525999999999999</v>
      </c>
    </row>
    <row r="31" spans="1:23" x14ac:dyDescent="0.3">
      <c r="A31" s="5">
        <f t="shared" si="0"/>
        <v>135</v>
      </c>
      <c r="B31" s="7">
        <f t="shared" si="1"/>
        <v>0.23401372286712979</v>
      </c>
      <c r="C31" s="1">
        <f t="shared" si="2"/>
        <v>-62.25</v>
      </c>
      <c r="I31" s="8">
        <f t="shared" si="3"/>
        <v>0.75919199999999987</v>
      </c>
      <c r="J31" s="8">
        <f t="shared" si="4"/>
        <v>3.2442200000000003</v>
      </c>
      <c r="K31">
        <v>135</v>
      </c>
      <c r="L31">
        <v>4.0000000000000001E-3</v>
      </c>
      <c r="M31">
        <v>0</v>
      </c>
      <c r="N31">
        <v>29</v>
      </c>
      <c r="O31">
        <v>271.14</v>
      </c>
      <c r="P31">
        <v>29</v>
      </c>
      <c r="Q31">
        <v>1158.6500000000001</v>
      </c>
      <c r="R31">
        <v>29</v>
      </c>
      <c r="S31">
        <v>-54.17</v>
      </c>
      <c r="T31">
        <v>29</v>
      </c>
      <c r="U31">
        <v>8.08</v>
      </c>
      <c r="V31">
        <v>29</v>
      </c>
      <c r="W31">
        <v>0.57557599999999998</v>
      </c>
    </row>
    <row r="32" spans="1:23" x14ac:dyDescent="0.3">
      <c r="A32" s="5">
        <f t="shared" si="0"/>
        <v>141</v>
      </c>
      <c r="B32" s="7">
        <f t="shared" si="1"/>
        <v>0.22554869684499312</v>
      </c>
      <c r="C32" s="1">
        <f t="shared" si="2"/>
        <v>-63.14</v>
      </c>
      <c r="I32" s="8">
        <f t="shared" si="3"/>
        <v>0.73662399999999995</v>
      </c>
      <c r="J32" s="8">
        <f t="shared" si="4"/>
        <v>3.2659199999999999</v>
      </c>
      <c r="K32">
        <v>141</v>
      </c>
      <c r="L32">
        <v>4.0000000000000001E-3</v>
      </c>
      <c r="M32">
        <v>0</v>
      </c>
      <c r="N32">
        <v>30</v>
      </c>
      <c r="O32">
        <v>263.08</v>
      </c>
      <c r="P32">
        <v>30</v>
      </c>
      <c r="Q32">
        <v>1166.4000000000001</v>
      </c>
      <c r="R32">
        <v>30</v>
      </c>
      <c r="S32">
        <v>-55.41</v>
      </c>
      <c r="T32">
        <v>30</v>
      </c>
      <c r="U32">
        <v>7.73</v>
      </c>
      <c r="V32">
        <v>30</v>
      </c>
      <c r="W32">
        <v>0.57528199999999996</v>
      </c>
    </row>
    <row r="33" spans="1:23" x14ac:dyDescent="0.3">
      <c r="A33" s="5">
        <f t="shared" si="0"/>
        <v>145</v>
      </c>
      <c r="B33" s="7">
        <f t="shared" si="1"/>
        <v>0.22125657585218769</v>
      </c>
      <c r="C33" s="1">
        <f t="shared" si="2"/>
        <v>-63.66</v>
      </c>
      <c r="I33" s="8">
        <f t="shared" si="3"/>
        <v>0.724248</v>
      </c>
      <c r="J33" s="8">
        <f t="shared" si="4"/>
        <v>3.2733399999999997</v>
      </c>
      <c r="K33">
        <v>145</v>
      </c>
      <c r="L33">
        <v>4.0000000000000001E-3</v>
      </c>
      <c r="M33">
        <v>0</v>
      </c>
      <c r="N33">
        <v>31</v>
      </c>
      <c r="O33">
        <v>258.66000000000003</v>
      </c>
      <c r="P33">
        <v>31</v>
      </c>
      <c r="Q33">
        <v>1169.05</v>
      </c>
      <c r="R33">
        <v>31</v>
      </c>
      <c r="S33">
        <v>-56.11</v>
      </c>
      <c r="T33">
        <v>31</v>
      </c>
      <c r="U33">
        <v>7.55</v>
      </c>
      <c r="V33">
        <v>31</v>
      </c>
      <c r="W33">
        <v>0.57538500000000004</v>
      </c>
    </row>
    <row r="34" spans="1:23" x14ac:dyDescent="0.3">
      <c r="A34" s="5">
        <f t="shared" si="0"/>
        <v>151</v>
      </c>
      <c r="B34" s="7">
        <f t="shared" ref="B34:B66" si="5">I34/J34</f>
        <v>0.21348062483818073</v>
      </c>
      <c r="C34" s="1">
        <f t="shared" ref="C34:C66" si="6">S34-U34</f>
        <v>-64.510000000000005</v>
      </c>
      <c r="I34" s="8">
        <f t="shared" si="3"/>
        <v>0.346304</v>
      </c>
      <c r="J34" s="8">
        <f t="shared" si="4"/>
        <v>1.62218</v>
      </c>
      <c r="K34">
        <v>151</v>
      </c>
      <c r="L34">
        <v>2E-3</v>
      </c>
      <c r="M34">
        <v>0</v>
      </c>
      <c r="N34">
        <v>32</v>
      </c>
      <c r="O34">
        <v>123.68</v>
      </c>
      <c r="P34">
        <v>32</v>
      </c>
      <c r="Q34">
        <v>579.35</v>
      </c>
      <c r="R34">
        <v>32</v>
      </c>
      <c r="S34">
        <v>-57.13</v>
      </c>
      <c r="T34">
        <v>32</v>
      </c>
      <c r="U34">
        <v>7.38</v>
      </c>
      <c r="V34">
        <v>32</v>
      </c>
      <c r="W34">
        <v>0.57506999999999997</v>
      </c>
    </row>
    <row r="35" spans="1:23" x14ac:dyDescent="0.3">
      <c r="A35" s="5">
        <f t="shared" si="0"/>
        <v>155</v>
      </c>
      <c r="B35" s="7">
        <f t="shared" si="5"/>
        <v>0.20916846186988372</v>
      </c>
      <c r="C35" s="1">
        <f t="shared" si="6"/>
        <v>-64.97</v>
      </c>
      <c r="I35" s="8">
        <f t="shared" si="3"/>
        <v>0.33983600000000003</v>
      </c>
      <c r="J35" s="8">
        <f t="shared" si="4"/>
        <v>1.6246999999999998</v>
      </c>
      <c r="K35">
        <v>155</v>
      </c>
      <c r="L35">
        <v>2E-3</v>
      </c>
      <c r="M35">
        <v>0</v>
      </c>
      <c r="N35">
        <v>33</v>
      </c>
      <c r="O35">
        <v>121.37</v>
      </c>
      <c r="P35">
        <v>33</v>
      </c>
      <c r="Q35">
        <v>580.25</v>
      </c>
      <c r="R35">
        <v>33</v>
      </c>
      <c r="S35">
        <v>-57.96</v>
      </c>
      <c r="T35">
        <v>33</v>
      </c>
      <c r="U35">
        <v>7.01</v>
      </c>
      <c r="V35">
        <v>33</v>
      </c>
      <c r="W35">
        <v>0.57543999999999995</v>
      </c>
    </row>
    <row r="36" spans="1:23" x14ac:dyDescent="0.3">
      <c r="A36" s="5">
        <f t="shared" si="0"/>
        <v>161</v>
      </c>
      <c r="B36" s="7">
        <f t="shared" si="5"/>
        <v>0.20204326923076926</v>
      </c>
      <c r="C36" s="1">
        <f t="shared" si="6"/>
        <v>-65.819999999999993</v>
      </c>
      <c r="I36" s="8">
        <f t="shared" si="3"/>
        <v>0.32947599999999999</v>
      </c>
      <c r="J36" s="8">
        <f t="shared" si="4"/>
        <v>1.6307199999999997</v>
      </c>
      <c r="K36">
        <v>161</v>
      </c>
      <c r="L36">
        <v>2E-3</v>
      </c>
      <c r="M36">
        <v>0</v>
      </c>
      <c r="N36">
        <v>34</v>
      </c>
      <c r="O36">
        <v>117.67</v>
      </c>
      <c r="P36">
        <v>34</v>
      </c>
      <c r="Q36">
        <v>582.4</v>
      </c>
      <c r="R36">
        <v>34</v>
      </c>
      <c r="S36">
        <v>-58.89</v>
      </c>
      <c r="T36">
        <v>34</v>
      </c>
      <c r="U36">
        <v>6.93</v>
      </c>
      <c r="V36">
        <v>34</v>
      </c>
      <c r="W36">
        <v>0.57542000000000004</v>
      </c>
    </row>
    <row r="37" spans="1:23" x14ac:dyDescent="0.3">
      <c r="A37" s="5">
        <f t="shared" si="0"/>
        <v>165</v>
      </c>
      <c r="B37" s="7">
        <f t="shared" si="5"/>
        <v>0.19855744461617722</v>
      </c>
      <c r="C37" s="1">
        <f t="shared" si="6"/>
        <v>-65.86</v>
      </c>
      <c r="G37" s="6" t="s">
        <v>11</v>
      </c>
      <c r="I37" s="8">
        <f t="shared" si="3"/>
        <v>0.32373599999999997</v>
      </c>
      <c r="J37" s="8">
        <f t="shared" si="4"/>
        <v>1.6304399999999999</v>
      </c>
      <c r="K37">
        <v>165</v>
      </c>
      <c r="L37">
        <v>2E-3</v>
      </c>
      <c r="M37">
        <v>0</v>
      </c>
      <c r="N37">
        <v>35</v>
      </c>
      <c r="O37">
        <v>115.62</v>
      </c>
      <c r="P37">
        <v>35</v>
      </c>
      <c r="Q37">
        <v>582.29999999999995</v>
      </c>
      <c r="R37">
        <v>35</v>
      </c>
      <c r="S37">
        <v>-59.26</v>
      </c>
      <c r="T37">
        <v>35</v>
      </c>
      <c r="U37">
        <v>6.6</v>
      </c>
      <c r="V37">
        <v>35</v>
      </c>
      <c r="W37">
        <v>0.57543100000000003</v>
      </c>
    </row>
    <row r="38" spans="1:23" x14ac:dyDescent="0.3">
      <c r="A38" s="5">
        <f t="shared" si="0"/>
        <v>171</v>
      </c>
      <c r="B38" s="7">
        <f t="shared" si="5"/>
        <v>0.1917272028031792</v>
      </c>
      <c r="C38" s="1">
        <f t="shared" si="6"/>
        <v>-66.320000000000007</v>
      </c>
      <c r="G38" s="2">
        <v>30</v>
      </c>
      <c r="I38" s="8">
        <f t="shared" si="3"/>
        <v>0.31407599999999997</v>
      </c>
      <c r="J38" s="8">
        <f t="shared" si="4"/>
        <v>1.6381399999999999</v>
      </c>
      <c r="K38">
        <v>171</v>
      </c>
      <c r="L38">
        <v>2E-3</v>
      </c>
      <c r="M38">
        <v>0</v>
      </c>
      <c r="N38">
        <v>36</v>
      </c>
      <c r="O38">
        <v>112.17</v>
      </c>
      <c r="P38">
        <v>36</v>
      </c>
      <c r="Q38">
        <v>585.04999999999995</v>
      </c>
      <c r="R38">
        <v>36</v>
      </c>
      <c r="S38">
        <v>-60.1</v>
      </c>
      <c r="T38">
        <v>36</v>
      </c>
      <c r="U38">
        <v>6.22</v>
      </c>
      <c r="V38">
        <v>36</v>
      </c>
      <c r="W38">
        <v>0.57549899999999998</v>
      </c>
    </row>
    <row r="39" spans="1:23" x14ac:dyDescent="0.3">
      <c r="A39" s="5">
        <f t="shared" si="0"/>
        <v>175</v>
      </c>
      <c r="B39" s="7">
        <f t="shared" si="5"/>
        <v>0.18758844088313023</v>
      </c>
      <c r="C39" s="1">
        <f t="shared" si="6"/>
        <v>-66.8</v>
      </c>
      <c r="I39" s="8">
        <f t="shared" si="3"/>
        <v>0.30808400000000002</v>
      </c>
      <c r="J39" s="8">
        <f t="shared" si="4"/>
        <v>1.6423399999999997</v>
      </c>
      <c r="K39">
        <v>175</v>
      </c>
      <c r="L39">
        <v>2E-3</v>
      </c>
      <c r="M39">
        <v>0</v>
      </c>
      <c r="N39">
        <v>37</v>
      </c>
      <c r="O39">
        <v>110.03</v>
      </c>
      <c r="P39">
        <v>37</v>
      </c>
      <c r="Q39">
        <v>586.54999999999995</v>
      </c>
      <c r="R39">
        <v>37</v>
      </c>
      <c r="S39">
        <v>-60.65</v>
      </c>
      <c r="T39">
        <v>37</v>
      </c>
      <c r="U39">
        <v>6.15</v>
      </c>
      <c r="V39">
        <v>37</v>
      </c>
      <c r="W39">
        <v>0.575492</v>
      </c>
    </row>
    <row r="40" spans="1:23" x14ac:dyDescent="0.3">
      <c r="A40" s="5">
        <f t="shared" si="0"/>
        <v>201</v>
      </c>
      <c r="B40" s="7">
        <f t="shared" si="5"/>
        <v>0.16699332601165831</v>
      </c>
      <c r="C40" s="1">
        <f t="shared" si="6"/>
        <v>-68.73</v>
      </c>
      <c r="I40" s="8">
        <f t="shared" si="3"/>
        <v>0.27673799999999993</v>
      </c>
      <c r="J40" s="8">
        <f t="shared" si="4"/>
        <v>1.6571800000000001</v>
      </c>
      <c r="K40">
        <v>201</v>
      </c>
      <c r="L40">
        <v>2E-3</v>
      </c>
      <c r="M40">
        <v>0</v>
      </c>
      <c r="N40">
        <v>38</v>
      </c>
      <c r="O40">
        <v>98.834999999999994</v>
      </c>
      <c r="P40">
        <v>38</v>
      </c>
      <c r="Q40">
        <v>591.85</v>
      </c>
      <c r="R40">
        <v>38</v>
      </c>
      <c r="S40">
        <v>-63.5</v>
      </c>
      <c r="T40">
        <v>38</v>
      </c>
      <c r="U40">
        <v>5.23</v>
      </c>
      <c r="V40">
        <v>38</v>
      </c>
      <c r="W40">
        <v>0.57534700000000005</v>
      </c>
    </row>
    <row r="41" spans="1:23" x14ac:dyDescent="0.3">
      <c r="A41" s="5">
        <f t="shared" si="0"/>
        <v>225</v>
      </c>
      <c r="B41" s="7">
        <f t="shared" si="5"/>
        <v>0.15018484288354897</v>
      </c>
      <c r="C41" s="1">
        <f t="shared" si="6"/>
        <v>-70.27</v>
      </c>
      <c r="I41" s="8">
        <f t="shared" si="3"/>
        <v>0.25024999999999997</v>
      </c>
      <c r="J41" s="8">
        <f t="shared" si="4"/>
        <v>1.66628</v>
      </c>
      <c r="K41">
        <v>225</v>
      </c>
      <c r="L41">
        <v>2E-3</v>
      </c>
      <c r="M41">
        <v>0</v>
      </c>
      <c r="N41">
        <v>39</v>
      </c>
      <c r="O41">
        <v>89.375</v>
      </c>
      <c r="P41">
        <v>39</v>
      </c>
      <c r="Q41">
        <v>595.1</v>
      </c>
      <c r="R41">
        <v>39</v>
      </c>
      <c r="S41">
        <v>-65.819999999999993</v>
      </c>
      <c r="T41">
        <v>39</v>
      </c>
      <c r="U41">
        <v>4.45</v>
      </c>
      <c r="V41">
        <v>39</v>
      </c>
      <c r="W41">
        <v>0.57528900000000005</v>
      </c>
    </row>
    <row r="42" spans="1:23" x14ac:dyDescent="0.3">
      <c r="A42" s="5">
        <f t="shared" si="0"/>
        <v>251</v>
      </c>
      <c r="B42" s="7">
        <f t="shared" si="5"/>
        <v>0.13678595430107526</v>
      </c>
      <c r="C42" s="1">
        <f t="shared" si="6"/>
        <v>-70.97</v>
      </c>
      <c r="I42" s="8">
        <f t="shared" si="3"/>
        <v>0.227962</v>
      </c>
      <c r="J42" s="8">
        <f t="shared" si="4"/>
        <v>1.66656</v>
      </c>
      <c r="K42">
        <v>251</v>
      </c>
      <c r="L42">
        <v>2E-3</v>
      </c>
      <c r="M42">
        <v>0</v>
      </c>
      <c r="N42">
        <v>40</v>
      </c>
      <c r="O42">
        <v>81.415000000000006</v>
      </c>
      <c r="P42">
        <v>40</v>
      </c>
      <c r="Q42">
        <v>595.20000000000005</v>
      </c>
      <c r="R42">
        <v>40</v>
      </c>
      <c r="S42">
        <v>-67.3</v>
      </c>
      <c r="T42">
        <v>40</v>
      </c>
      <c r="U42">
        <v>3.67</v>
      </c>
      <c r="V42">
        <v>40</v>
      </c>
      <c r="W42">
        <v>0.57534300000000005</v>
      </c>
    </row>
    <row r="43" spans="1:23" x14ac:dyDescent="0.3">
      <c r="A43" s="5">
        <f t="shared" si="0"/>
        <v>275</v>
      </c>
      <c r="B43" s="7">
        <f t="shared" si="5"/>
        <v>0.12476150627615062</v>
      </c>
      <c r="C43" s="1">
        <f t="shared" si="6"/>
        <v>-72.13</v>
      </c>
      <c r="I43" s="8">
        <f t="shared" si="3"/>
        <v>0.20872599999999999</v>
      </c>
      <c r="J43" s="8">
        <f t="shared" si="4"/>
        <v>1.673</v>
      </c>
      <c r="K43">
        <v>275</v>
      </c>
      <c r="L43">
        <v>2E-3</v>
      </c>
      <c r="M43">
        <v>0</v>
      </c>
      <c r="N43">
        <v>41</v>
      </c>
      <c r="O43">
        <v>74.545000000000002</v>
      </c>
      <c r="P43">
        <v>41</v>
      </c>
      <c r="Q43">
        <v>597.5</v>
      </c>
      <c r="R43">
        <v>41</v>
      </c>
      <c r="S43">
        <v>-68.94</v>
      </c>
      <c r="T43">
        <v>41</v>
      </c>
      <c r="U43">
        <v>3.19</v>
      </c>
      <c r="V43">
        <v>41</v>
      </c>
      <c r="W43">
        <v>0.57540899999999995</v>
      </c>
    </row>
    <row r="44" spans="1:23" x14ac:dyDescent="0.3">
      <c r="A44" s="5">
        <f t="shared" si="0"/>
        <v>301</v>
      </c>
      <c r="B44" s="7">
        <f t="shared" si="5"/>
        <v>0.1152020794901895</v>
      </c>
      <c r="C44" s="1">
        <f t="shared" si="6"/>
        <v>-72.900000000000006</v>
      </c>
      <c r="I44" s="8">
        <f t="shared" si="3"/>
        <v>0.19234599999999996</v>
      </c>
      <c r="J44" s="8">
        <f t="shared" si="4"/>
        <v>1.6696399999999998</v>
      </c>
      <c r="K44">
        <v>301</v>
      </c>
      <c r="L44">
        <v>2E-3</v>
      </c>
      <c r="M44">
        <v>0</v>
      </c>
      <c r="N44">
        <v>42</v>
      </c>
      <c r="O44">
        <v>68.694999999999993</v>
      </c>
      <c r="P44">
        <v>42</v>
      </c>
      <c r="Q44">
        <v>596.29999999999995</v>
      </c>
      <c r="R44">
        <v>42</v>
      </c>
      <c r="S44">
        <v>-70.23</v>
      </c>
      <c r="T44">
        <v>42</v>
      </c>
      <c r="U44">
        <v>2.67</v>
      </c>
      <c r="V44">
        <v>42</v>
      </c>
      <c r="W44">
        <v>0.57538999999999996</v>
      </c>
    </row>
    <row r="45" spans="1:23" x14ac:dyDescent="0.3">
      <c r="A45" s="5">
        <f t="shared" si="0"/>
        <v>325</v>
      </c>
      <c r="B45" s="7">
        <f t="shared" si="5"/>
        <v>0.1069092738554419</v>
      </c>
      <c r="C45" s="1">
        <f t="shared" si="6"/>
        <v>-73.33</v>
      </c>
      <c r="I45" s="8">
        <f t="shared" si="3"/>
        <v>0.17849999999999999</v>
      </c>
      <c r="J45" s="8">
        <f t="shared" si="4"/>
        <v>1.6696399999999998</v>
      </c>
      <c r="K45">
        <v>325</v>
      </c>
      <c r="L45">
        <v>2E-3</v>
      </c>
      <c r="M45">
        <v>0</v>
      </c>
      <c r="N45">
        <v>43</v>
      </c>
      <c r="O45">
        <v>63.75</v>
      </c>
      <c r="P45">
        <v>43</v>
      </c>
      <c r="Q45">
        <v>596.29999999999995</v>
      </c>
      <c r="R45">
        <v>43</v>
      </c>
      <c r="S45">
        <v>-70.78</v>
      </c>
      <c r="T45">
        <v>43</v>
      </c>
      <c r="U45">
        <v>2.5499999999999998</v>
      </c>
      <c r="V45">
        <v>43</v>
      </c>
      <c r="W45">
        <v>0.57534200000000002</v>
      </c>
    </row>
    <row r="46" spans="1:23" x14ac:dyDescent="0.3">
      <c r="A46" s="5">
        <f t="shared" si="0"/>
        <v>351</v>
      </c>
      <c r="B46" s="7">
        <f t="shared" si="5"/>
        <v>9.9118165784832429E-2</v>
      </c>
      <c r="C46" s="1">
        <f t="shared" si="6"/>
        <v>-73.81</v>
      </c>
      <c r="G46"/>
      <c r="I46" s="8">
        <f t="shared" si="3"/>
        <v>0.16522799999999999</v>
      </c>
      <c r="J46" s="8">
        <f t="shared" si="4"/>
        <v>1.6669800000000001</v>
      </c>
      <c r="K46">
        <v>351</v>
      </c>
      <c r="L46">
        <v>2E-3</v>
      </c>
      <c r="M46">
        <v>0</v>
      </c>
      <c r="N46">
        <v>44</v>
      </c>
      <c r="O46">
        <v>59.01</v>
      </c>
      <c r="P46">
        <v>44</v>
      </c>
      <c r="Q46">
        <v>595.35</v>
      </c>
      <c r="R46">
        <v>44</v>
      </c>
      <c r="S46">
        <v>-71.760000000000005</v>
      </c>
      <c r="T46">
        <v>44</v>
      </c>
      <c r="U46">
        <v>2.0499999999999998</v>
      </c>
      <c r="V46">
        <v>44</v>
      </c>
      <c r="W46">
        <v>0.57537799999999995</v>
      </c>
    </row>
    <row r="47" spans="1:23" x14ac:dyDescent="0.3">
      <c r="A47" s="5">
        <f t="shared" si="0"/>
        <v>375</v>
      </c>
      <c r="B47" s="7">
        <f t="shared" si="5"/>
        <v>9.3217493494501813E-2</v>
      </c>
      <c r="C47" s="1">
        <f t="shared" si="6"/>
        <v>-73.97</v>
      </c>
      <c r="I47" s="8">
        <f t="shared" si="3"/>
        <v>0.15547</v>
      </c>
      <c r="J47" s="8">
        <f t="shared" si="4"/>
        <v>1.6678199999999999</v>
      </c>
      <c r="K47">
        <v>375</v>
      </c>
      <c r="L47">
        <v>2E-3</v>
      </c>
      <c r="M47">
        <v>0</v>
      </c>
      <c r="N47">
        <v>45</v>
      </c>
      <c r="O47">
        <v>55.524999999999999</v>
      </c>
      <c r="P47">
        <v>45</v>
      </c>
      <c r="Q47">
        <v>595.65</v>
      </c>
      <c r="R47">
        <v>45</v>
      </c>
      <c r="S47">
        <v>-71.97</v>
      </c>
      <c r="T47">
        <v>45</v>
      </c>
      <c r="U47">
        <v>2</v>
      </c>
      <c r="V47">
        <v>45</v>
      </c>
      <c r="W47">
        <v>0.57533000000000001</v>
      </c>
    </row>
    <row r="48" spans="1:23" x14ac:dyDescent="0.3">
      <c r="A48" s="5">
        <f t="shared" si="0"/>
        <v>401</v>
      </c>
      <c r="B48" s="7">
        <f t="shared" si="5"/>
        <v>8.7281292059219376E-2</v>
      </c>
      <c r="C48" s="1">
        <f t="shared" si="6"/>
        <v>-74.05</v>
      </c>
      <c r="I48" s="8">
        <f t="shared" si="3"/>
        <v>0.145264</v>
      </c>
      <c r="J48" s="8">
        <f t="shared" si="4"/>
        <v>1.66432</v>
      </c>
      <c r="K48">
        <v>401</v>
      </c>
      <c r="L48">
        <v>2E-3</v>
      </c>
      <c r="M48">
        <v>0</v>
      </c>
      <c r="N48">
        <v>46</v>
      </c>
      <c r="O48">
        <v>51.88</v>
      </c>
      <c r="P48">
        <v>46</v>
      </c>
      <c r="Q48">
        <v>594.4</v>
      </c>
      <c r="R48">
        <v>46</v>
      </c>
      <c r="S48">
        <v>-72.489999999999995</v>
      </c>
      <c r="T48">
        <v>46</v>
      </c>
      <c r="U48">
        <v>1.56</v>
      </c>
      <c r="V48">
        <v>46</v>
      </c>
      <c r="W48">
        <v>0.57524500000000001</v>
      </c>
    </row>
    <row r="49" spans="1:23" x14ac:dyDescent="0.3">
      <c r="A49" s="5">
        <f t="shared" si="0"/>
        <v>425</v>
      </c>
      <c r="B49" s="7">
        <f t="shared" si="5"/>
        <v>8.243692515399545E-2</v>
      </c>
      <c r="C49" s="1">
        <f t="shared" si="6"/>
        <v>-74.06</v>
      </c>
      <c r="I49" s="8">
        <f t="shared" si="3"/>
        <v>0.13677439999999999</v>
      </c>
      <c r="J49" s="8">
        <f t="shared" si="4"/>
        <v>1.6591399999999998</v>
      </c>
      <c r="K49">
        <v>425</v>
      </c>
      <c r="L49">
        <v>2E-3</v>
      </c>
      <c r="M49">
        <v>0</v>
      </c>
      <c r="N49">
        <v>47</v>
      </c>
      <c r="O49">
        <v>48.847999999999999</v>
      </c>
      <c r="P49">
        <v>47</v>
      </c>
      <c r="Q49">
        <v>592.54999999999995</v>
      </c>
      <c r="R49">
        <v>47</v>
      </c>
      <c r="S49">
        <v>-72.45</v>
      </c>
      <c r="T49">
        <v>47</v>
      </c>
      <c r="U49">
        <v>1.61</v>
      </c>
      <c r="V49">
        <v>47</v>
      </c>
      <c r="W49">
        <v>0.57547599999999999</v>
      </c>
    </row>
    <row r="50" spans="1:23" x14ac:dyDescent="0.3">
      <c r="A50" s="5">
        <f t="shared" si="0"/>
        <v>451</v>
      </c>
      <c r="B50" s="7">
        <f t="shared" si="5"/>
        <v>7.7971527251284659E-2</v>
      </c>
      <c r="C50" s="1">
        <f t="shared" si="6"/>
        <v>-74.180000000000007</v>
      </c>
      <c r="I50" s="8">
        <f t="shared" si="3"/>
        <v>0.129584</v>
      </c>
      <c r="J50" s="8">
        <f t="shared" si="4"/>
        <v>1.6619399999999998</v>
      </c>
      <c r="K50">
        <v>451</v>
      </c>
      <c r="L50">
        <v>2E-3</v>
      </c>
      <c r="M50">
        <v>0</v>
      </c>
      <c r="N50">
        <v>48</v>
      </c>
      <c r="O50">
        <v>46.28</v>
      </c>
      <c r="P50">
        <v>48</v>
      </c>
      <c r="Q50">
        <v>593.54999999999995</v>
      </c>
      <c r="R50">
        <v>48</v>
      </c>
      <c r="S50">
        <v>-72.62</v>
      </c>
      <c r="T50">
        <v>48</v>
      </c>
      <c r="U50">
        <v>1.56</v>
      </c>
      <c r="V50">
        <v>48</v>
      </c>
      <c r="W50">
        <v>0.57538299999999998</v>
      </c>
    </row>
    <row r="51" spans="1:23" x14ac:dyDescent="0.3">
      <c r="A51" s="5">
        <f t="shared" si="0"/>
        <v>475</v>
      </c>
      <c r="B51" s="7">
        <f t="shared" si="5"/>
        <v>7.4518793190628693E-2</v>
      </c>
      <c r="C51" s="1">
        <f t="shared" si="6"/>
        <v>-74.570000000000007</v>
      </c>
      <c r="I51" s="8">
        <f t="shared" si="3"/>
        <v>0.1237936</v>
      </c>
      <c r="J51" s="8">
        <f t="shared" si="4"/>
        <v>1.6612399999999998</v>
      </c>
      <c r="K51">
        <v>475</v>
      </c>
      <c r="L51">
        <v>2E-3</v>
      </c>
      <c r="M51">
        <v>0</v>
      </c>
      <c r="N51">
        <v>49</v>
      </c>
      <c r="O51">
        <v>44.212000000000003</v>
      </c>
      <c r="P51">
        <v>49</v>
      </c>
      <c r="Q51">
        <v>593.29999999999995</v>
      </c>
      <c r="R51">
        <v>49</v>
      </c>
      <c r="S51">
        <v>-72.78</v>
      </c>
      <c r="T51">
        <v>49</v>
      </c>
      <c r="U51">
        <v>1.79</v>
      </c>
      <c r="V51">
        <v>49</v>
      </c>
      <c r="W51">
        <v>0.57525700000000002</v>
      </c>
    </row>
    <row r="52" spans="1:23" x14ac:dyDescent="0.3">
      <c r="A52" s="5">
        <f t="shared" si="0"/>
        <v>501</v>
      </c>
      <c r="B52" s="7">
        <f t="shared" si="5"/>
        <v>7.0442894360870645E-2</v>
      </c>
      <c r="C52" s="1">
        <f t="shared" si="6"/>
        <v>-74.41</v>
      </c>
      <c r="I52" s="8">
        <f t="shared" si="3"/>
        <v>0.11734799999999998</v>
      </c>
      <c r="J52" s="8">
        <f t="shared" si="4"/>
        <v>1.6658600000000001</v>
      </c>
      <c r="K52">
        <v>501</v>
      </c>
      <c r="L52">
        <v>2E-3</v>
      </c>
      <c r="M52">
        <v>0</v>
      </c>
      <c r="N52">
        <v>50</v>
      </c>
      <c r="O52">
        <v>41.91</v>
      </c>
      <c r="P52">
        <v>50</v>
      </c>
      <c r="Q52">
        <v>594.95000000000005</v>
      </c>
      <c r="R52">
        <v>50</v>
      </c>
      <c r="S52">
        <v>-72.69</v>
      </c>
      <c r="T52">
        <v>50</v>
      </c>
      <c r="U52">
        <v>1.72</v>
      </c>
      <c r="V52">
        <v>50</v>
      </c>
      <c r="W52">
        <v>0.57538800000000001</v>
      </c>
    </row>
    <row r="53" spans="1:23" x14ac:dyDescent="0.3">
      <c r="A53" s="5">
        <f t="shared" si="0"/>
        <v>525</v>
      </c>
      <c r="B53" s="7">
        <f t="shared" si="5"/>
        <v>6.7778433521625506E-2</v>
      </c>
      <c r="C53" s="1">
        <f t="shared" si="6"/>
        <v>-74.06</v>
      </c>
      <c r="I53" s="8">
        <f t="shared" si="3"/>
        <v>0.11254879999999999</v>
      </c>
      <c r="J53" s="8">
        <f t="shared" si="4"/>
        <v>1.6605399999999997</v>
      </c>
      <c r="K53">
        <v>525</v>
      </c>
      <c r="L53">
        <v>2E-3</v>
      </c>
      <c r="M53">
        <v>0</v>
      </c>
      <c r="N53">
        <v>51</v>
      </c>
      <c r="O53">
        <v>40.195999999999998</v>
      </c>
      <c r="P53">
        <v>51</v>
      </c>
      <c r="Q53">
        <v>593.04999999999995</v>
      </c>
      <c r="R53">
        <v>51</v>
      </c>
      <c r="S53">
        <v>-72.41</v>
      </c>
      <c r="T53">
        <v>51</v>
      </c>
      <c r="U53">
        <v>1.65</v>
      </c>
      <c r="V53">
        <v>51</v>
      </c>
      <c r="W53">
        <v>0.57532700000000003</v>
      </c>
    </row>
    <row r="54" spans="1:23" x14ac:dyDescent="0.3">
      <c r="A54" s="5">
        <f t="shared" si="0"/>
        <v>551</v>
      </c>
      <c r="B54" s="7">
        <f t="shared" si="5"/>
        <v>6.4005369577984722E-2</v>
      </c>
      <c r="C54" s="1">
        <f t="shared" si="6"/>
        <v>-74.61</v>
      </c>
      <c r="I54" s="8">
        <f t="shared" si="3"/>
        <v>0.10680319999999999</v>
      </c>
      <c r="J54" s="8">
        <f t="shared" si="4"/>
        <v>1.66866</v>
      </c>
      <c r="K54">
        <v>551</v>
      </c>
      <c r="L54">
        <v>2E-3</v>
      </c>
      <c r="M54">
        <v>0</v>
      </c>
      <c r="N54">
        <v>52</v>
      </c>
      <c r="O54">
        <v>38.143999999999998</v>
      </c>
      <c r="P54">
        <v>52</v>
      </c>
      <c r="Q54">
        <v>595.95000000000005</v>
      </c>
      <c r="R54">
        <v>52</v>
      </c>
      <c r="S54">
        <v>-72.84</v>
      </c>
      <c r="T54">
        <v>52</v>
      </c>
      <c r="U54">
        <v>1.77</v>
      </c>
      <c r="V54">
        <v>52</v>
      </c>
      <c r="W54">
        <v>0.57525499999999996</v>
      </c>
    </row>
    <row r="55" spans="1:23" x14ac:dyDescent="0.3">
      <c r="A55" s="5">
        <f t="shared" si="0"/>
        <v>575</v>
      </c>
      <c r="B55" s="7">
        <f t="shared" si="5"/>
        <v>6.1772322179250036E-2</v>
      </c>
      <c r="C55" s="1">
        <f t="shared" si="6"/>
        <v>-74.210000000000008</v>
      </c>
      <c r="I55" s="8">
        <f t="shared" si="3"/>
        <v>0.10286079999999999</v>
      </c>
      <c r="J55" s="8">
        <f t="shared" si="4"/>
        <v>1.66516</v>
      </c>
      <c r="K55">
        <v>575</v>
      </c>
      <c r="L55">
        <v>2E-3</v>
      </c>
      <c r="M55">
        <v>0</v>
      </c>
      <c r="N55">
        <v>53</v>
      </c>
      <c r="O55">
        <v>36.735999999999997</v>
      </c>
      <c r="P55">
        <v>53</v>
      </c>
      <c r="Q55">
        <v>594.70000000000005</v>
      </c>
      <c r="R55">
        <v>53</v>
      </c>
      <c r="S55">
        <v>-72.56</v>
      </c>
      <c r="T55">
        <v>53</v>
      </c>
      <c r="U55">
        <v>1.65</v>
      </c>
      <c r="V55">
        <v>53</v>
      </c>
      <c r="W55">
        <v>0.575129</v>
      </c>
    </row>
    <row r="56" spans="1:23" x14ac:dyDescent="0.3">
      <c r="A56" s="5">
        <f t="shared" si="0"/>
        <v>601</v>
      </c>
      <c r="B56" s="7">
        <f t="shared" si="5"/>
        <v>5.8790666555155975E-2</v>
      </c>
      <c r="C56" s="1">
        <f t="shared" si="6"/>
        <v>-74.160000000000011</v>
      </c>
      <c r="I56" s="8">
        <f t="shared" si="3"/>
        <v>9.8414399999999999E-2</v>
      </c>
      <c r="J56" s="8">
        <f t="shared" si="4"/>
        <v>1.67398</v>
      </c>
      <c r="K56">
        <v>601</v>
      </c>
      <c r="L56">
        <v>2E-3</v>
      </c>
      <c r="M56">
        <v>0</v>
      </c>
      <c r="N56">
        <v>54</v>
      </c>
      <c r="O56">
        <v>35.148000000000003</v>
      </c>
      <c r="P56">
        <v>54</v>
      </c>
      <c r="Q56">
        <v>597.85</v>
      </c>
      <c r="R56">
        <v>54</v>
      </c>
      <c r="S56">
        <v>-73.040000000000006</v>
      </c>
      <c r="T56">
        <v>54</v>
      </c>
      <c r="U56">
        <v>1.1200000000000001</v>
      </c>
      <c r="V56">
        <v>54</v>
      </c>
      <c r="W56">
        <v>0.57531100000000002</v>
      </c>
    </row>
    <row r="57" spans="1:23" x14ac:dyDescent="0.3">
      <c r="A57" s="5">
        <f t="shared" si="0"/>
        <v>625</v>
      </c>
      <c r="B57" s="7">
        <f t="shared" si="5"/>
        <v>5.7544388609715239E-2</v>
      </c>
      <c r="C57" s="1">
        <f t="shared" si="6"/>
        <v>-73.7</v>
      </c>
      <c r="I57" s="8">
        <f t="shared" si="3"/>
        <v>9.6191199999999991E-2</v>
      </c>
      <c r="J57" s="8">
        <f t="shared" si="4"/>
        <v>1.6716</v>
      </c>
      <c r="K57">
        <v>625</v>
      </c>
      <c r="L57">
        <v>2E-3</v>
      </c>
      <c r="M57">
        <v>0</v>
      </c>
      <c r="N57">
        <v>55</v>
      </c>
      <c r="O57">
        <v>34.353999999999999</v>
      </c>
      <c r="P57">
        <v>55</v>
      </c>
      <c r="Q57">
        <v>597</v>
      </c>
      <c r="R57">
        <v>55</v>
      </c>
      <c r="S57">
        <v>-72.16</v>
      </c>
      <c r="T57">
        <v>55</v>
      </c>
      <c r="U57">
        <v>1.54</v>
      </c>
      <c r="V57">
        <v>55</v>
      </c>
      <c r="W57">
        <v>0.57527499999999998</v>
      </c>
    </row>
    <row r="58" spans="1:23" x14ac:dyDescent="0.3">
      <c r="A58" s="5">
        <f t="shared" si="0"/>
        <v>651</v>
      </c>
      <c r="B58" s="7">
        <f t="shared" si="5"/>
        <v>5.4588235294117653E-2</v>
      </c>
      <c r="C58" s="1">
        <f t="shared" si="6"/>
        <v>-73.8</v>
      </c>
      <c r="I58" s="8">
        <f t="shared" si="3"/>
        <v>9.1593600000000011E-2</v>
      </c>
      <c r="J58" s="8">
        <f t="shared" si="4"/>
        <v>1.6778999999999999</v>
      </c>
      <c r="K58">
        <v>651</v>
      </c>
      <c r="L58">
        <v>2E-3</v>
      </c>
      <c r="M58">
        <v>0</v>
      </c>
      <c r="N58">
        <v>56</v>
      </c>
      <c r="O58">
        <v>32.712000000000003</v>
      </c>
      <c r="P58">
        <v>56</v>
      </c>
      <c r="Q58">
        <v>599.25</v>
      </c>
      <c r="R58">
        <v>56</v>
      </c>
      <c r="S58">
        <v>-72.59</v>
      </c>
      <c r="T58">
        <v>56</v>
      </c>
      <c r="U58">
        <v>1.21</v>
      </c>
      <c r="V58">
        <v>56</v>
      </c>
      <c r="W58">
        <v>0.57528199999999996</v>
      </c>
    </row>
    <row r="59" spans="1:23" x14ac:dyDescent="0.3">
      <c r="A59" s="5">
        <f t="shared" si="0"/>
        <v>675</v>
      </c>
      <c r="B59" s="7">
        <f t="shared" si="5"/>
        <v>5.3021546684483035E-2</v>
      </c>
      <c r="C59" s="1">
        <f t="shared" si="6"/>
        <v>-73.56</v>
      </c>
      <c r="H59" s="6"/>
      <c r="I59" s="8">
        <f t="shared" si="3"/>
        <v>8.8883199999999982E-2</v>
      </c>
      <c r="J59" s="8">
        <f t="shared" si="4"/>
        <v>1.6763600000000001</v>
      </c>
      <c r="K59">
        <v>675</v>
      </c>
      <c r="L59">
        <v>2E-3</v>
      </c>
      <c r="M59">
        <v>0</v>
      </c>
      <c r="N59">
        <v>57</v>
      </c>
      <c r="O59">
        <v>31.744</v>
      </c>
      <c r="P59">
        <v>57</v>
      </c>
      <c r="Q59">
        <v>598.70000000000005</v>
      </c>
      <c r="R59">
        <v>57</v>
      </c>
      <c r="S59">
        <v>-72.27</v>
      </c>
      <c r="T59">
        <v>57</v>
      </c>
      <c r="U59">
        <v>1.29</v>
      </c>
      <c r="V59">
        <v>57</v>
      </c>
      <c r="W59">
        <v>0.57535599999999998</v>
      </c>
    </row>
    <row r="60" spans="1:23" x14ac:dyDescent="0.3">
      <c r="A60" s="5">
        <f t="shared" si="0"/>
        <v>701</v>
      </c>
      <c r="B60" s="7">
        <f t="shared" si="5"/>
        <v>5.1429046747629353E-2</v>
      </c>
      <c r="C60" s="1">
        <f t="shared" si="6"/>
        <v>-72.89</v>
      </c>
      <c r="I60" s="8">
        <f t="shared" si="3"/>
        <v>8.6559200000000003E-2</v>
      </c>
      <c r="J60" s="8">
        <f t="shared" si="4"/>
        <v>1.6830799999999999</v>
      </c>
      <c r="K60">
        <v>701</v>
      </c>
      <c r="L60">
        <v>2E-3</v>
      </c>
      <c r="M60">
        <v>0</v>
      </c>
      <c r="N60">
        <v>58</v>
      </c>
      <c r="O60">
        <v>30.914000000000001</v>
      </c>
      <c r="P60">
        <v>58</v>
      </c>
      <c r="Q60">
        <v>601.1</v>
      </c>
      <c r="R60">
        <v>58</v>
      </c>
      <c r="S60">
        <v>-71.7</v>
      </c>
      <c r="T60">
        <v>58</v>
      </c>
      <c r="U60">
        <v>1.19</v>
      </c>
      <c r="V60">
        <v>58</v>
      </c>
      <c r="W60">
        <v>0.57527300000000003</v>
      </c>
    </row>
    <row r="61" spans="1:23" x14ac:dyDescent="0.3">
      <c r="A61" s="5">
        <f t="shared" si="0"/>
        <v>725</v>
      </c>
      <c r="B61" s="7">
        <f t="shared" si="5"/>
        <v>4.9374687343671828E-2</v>
      </c>
      <c r="C61" s="1">
        <f t="shared" si="6"/>
        <v>-73.08</v>
      </c>
      <c r="I61" s="8">
        <f t="shared" si="3"/>
        <v>8.2907999999999982E-2</v>
      </c>
      <c r="J61" s="8">
        <f t="shared" si="4"/>
        <v>1.67916</v>
      </c>
      <c r="K61">
        <v>725</v>
      </c>
      <c r="L61">
        <v>2E-3</v>
      </c>
      <c r="M61">
        <v>0</v>
      </c>
      <c r="N61">
        <v>59</v>
      </c>
      <c r="O61">
        <v>29.61</v>
      </c>
      <c r="P61">
        <v>59</v>
      </c>
      <c r="Q61">
        <v>599.70000000000005</v>
      </c>
      <c r="R61">
        <v>59</v>
      </c>
      <c r="S61">
        <v>-71.89</v>
      </c>
      <c r="T61">
        <v>59</v>
      </c>
      <c r="U61">
        <v>1.19</v>
      </c>
      <c r="V61">
        <v>59</v>
      </c>
      <c r="W61">
        <v>0.57533400000000001</v>
      </c>
    </row>
    <row r="62" spans="1:23" x14ac:dyDescent="0.3">
      <c r="A62" s="5">
        <f t="shared" si="0"/>
        <v>751</v>
      </c>
      <c r="B62" s="7">
        <f t="shared" si="5"/>
        <v>4.6915514080986494E-2</v>
      </c>
      <c r="C62" s="1">
        <f t="shared" si="6"/>
        <v>-72.92</v>
      </c>
      <c r="I62" s="8">
        <f t="shared" si="3"/>
        <v>7.883119999999999E-2</v>
      </c>
      <c r="J62" s="8">
        <f t="shared" si="4"/>
        <v>1.68028</v>
      </c>
      <c r="K62">
        <v>751</v>
      </c>
      <c r="L62">
        <v>2E-3</v>
      </c>
      <c r="M62">
        <v>0</v>
      </c>
      <c r="N62">
        <v>60</v>
      </c>
      <c r="O62">
        <v>28.154</v>
      </c>
      <c r="P62">
        <v>60</v>
      </c>
      <c r="Q62">
        <v>600.1</v>
      </c>
      <c r="R62">
        <v>60</v>
      </c>
      <c r="S62">
        <v>-71.87</v>
      </c>
      <c r="T62">
        <v>60</v>
      </c>
      <c r="U62">
        <v>1.05</v>
      </c>
      <c r="V62">
        <v>60</v>
      </c>
      <c r="W62">
        <v>0.575407</v>
      </c>
    </row>
    <row r="63" spans="1:23" x14ac:dyDescent="0.3">
      <c r="A63" s="5">
        <f t="shared" si="0"/>
        <v>801</v>
      </c>
      <c r="B63" s="7">
        <f t="shared" si="5"/>
        <v>4.4926715522984668E-2</v>
      </c>
      <c r="C63" s="1">
        <f t="shared" si="6"/>
        <v>-72.78</v>
      </c>
      <c r="I63" s="8">
        <f t="shared" si="3"/>
        <v>7.5527199999999989E-2</v>
      </c>
      <c r="J63" s="8">
        <f t="shared" si="4"/>
        <v>1.6811199999999999</v>
      </c>
      <c r="K63">
        <v>801</v>
      </c>
      <c r="L63">
        <v>2E-3</v>
      </c>
      <c r="M63">
        <v>0</v>
      </c>
      <c r="N63">
        <v>61</v>
      </c>
      <c r="O63">
        <v>26.974</v>
      </c>
      <c r="P63">
        <v>61</v>
      </c>
      <c r="Q63">
        <v>600.4</v>
      </c>
      <c r="R63">
        <v>61</v>
      </c>
      <c r="S63">
        <v>-71.39</v>
      </c>
      <c r="T63">
        <v>61</v>
      </c>
      <c r="U63">
        <v>1.39</v>
      </c>
      <c r="V63">
        <v>61</v>
      </c>
      <c r="W63">
        <v>0.57545900000000005</v>
      </c>
    </row>
    <row r="64" spans="1:23" x14ac:dyDescent="0.3">
      <c r="A64" s="5">
        <f t="shared" si="0"/>
        <v>851</v>
      </c>
      <c r="B64" s="7">
        <f t="shared" si="5"/>
        <v>4.2560955382318792E-2</v>
      </c>
      <c r="C64" s="1">
        <f t="shared" si="6"/>
        <v>-71.39</v>
      </c>
      <c r="I64" s="8">
        <f t="shared" si="3"/>
        <v>7.1847999999999995E-2</v>
      </c>
      <c r="J64" s="8">
        <f t="shared" si="4"/>
        <v>1.6881199999999998</v>
      </c>
      <c r="K64">
        <v>851</v>
      </c>
      <c r="L64">
        <v>2E-3</v>
      </c>
      <c r="M64">
        <v>0</v>
      </c>
      <c r="N64">
        <v>62</v>
      </c>
      <c r="O64">
        <v>25.66</v>
      </c>
      <c r="P64">
        <v>62</v>
      </c>
      <c r="Q64">
        <v>602.9</v>
      </c>
      <c r="R64">
        <v>62</v>
      </c>
      <c r="S64">
        <v>-70.83</v>
      </c>
      <c r="T64">
        <v>62</v>
      </c>
      <c r="U64">
        <v>0.56000000000000005</v>
      </c>
      <c r="V64">
        <v>62</v>
      </c>
      <c r="W64">
        <v>0.57537499999999997</v>
      </c>
    </row>
    <row r="65" spans="1:23" x14ac:dyDescent="0.3">
      <c r="A65" s="5">
        <f t="shared" si="0"/>
        <v>901</v>
      </c>
      <c r="B65" s="7">
        <f t="shared" si="5"/>
        <v>3.9798447051049075E-2</v>
      </c>
      <c r="C65" s="1">
        <f t="shared" si="6"/>
        <v>-71.12</v>
      </c>
      <c r="I65" s="8">
        <f t="shared" si="3"/>
        <v>6.7451999999999998E-2</v>
      </c>
      <c r="J65" s="8">
        <f t="shared" si="4"/>
        <v>1.6948399999999997</v>
      </c>
      <c r="K65">
        <v>901</v>
      </c>
      <c r="L65">
        <v>2E-3</v>
      </c>
      <c r="M65">
        <v>0</v>
      </c>
      <c r="N65">
        <v>63</v>
      </c>
      <c r="O65">
        <v>24.09</v>
      </c>
      <c r="P65">
        <v>63</v>
      </c>
      <c r="Q65">
        <v>605.29999999999995</v>
      </c>
      <c r="R65">
        <v>63</v>
      </c>
      <c r="S65">
        <v>-70.48</v>
      </c>
      <c r="T65">
        <v>63</v>
      </c>
      <c r="U65">
        <v>0.64</v>
      </c>
      <c r="V65">
        <v>63</v>
      </c>
      <c r="W65">
        <v>0.57546699999999995</v>
      </c>
    </row>
    <row r="66" spans="1:23" x14ac:dyDescent="0.3">
      <c r="A66" s="5">
        <f t="shared" ref="A66:A81" si="7">K66</f>
        <v>951</v>
      </c>
      <c r="B66" s="7">
        <f t="shared" si="5"/>
        <v>3.7778509132795783E-2</v>
      </c>
      <c r="C66" s="1">
        <f t="shared" si="6"/>
        <v>-70.38000000000001</v>
      </c>
      <c r="I66" s="8">
        <f t="shared" si="3"/>
        <v>6.428239999999999E-2</v>
      </c>
      <c r="J66" s="8">
        <f t="shared" si="4"/>
        <v>1.70156</v>
      </c>
      <c r="K66">
        <v>951</v>
      </c>
      <c r="L66">
        <v>2E-3</v>
      </c>
      <c r="M66">
        <v>0</v>
      </c>
      <c r="N66">
        <v>64</v>
      </c>
      <c r="O66">
        <v>22.957999999999998</v>
      </c>
      <c r="P66">
        <v>64</v>
      </c>
      <c r="Q66">
        <v>607.70000000000005</v>
      </c>
      <c r="R66">
        <v>64</v>
      </c>
      <c r="S66">
        <v>-70.09</v>
      </c>
      <c r="T66">
        <v>64</v>
      </c>
      <c r="U66">
        <v>0.28999999999999998</v>
      </c>
      <c r="V66">
        <v>64</v>
      </c>
      <c r="W66">
        <v>0.575291</v>
      </c>
    </row>
    <row r="67" spans="1:23" x14ac:dyDescent="0.3">
      <c r="A67" s="5">
        <f t="shared" si="7"/>
        <v>1001</v>
      </c>
      <c r="B67" s="7">
        <f t="shared" ref="B67:B74" si="8">I67/J67</f>
        <v>3.5822566043946999E-2</v>
      </c>
      <c r="C67" s="1">
        <f t="shared" ref="C67:C74" si="9">S67-U67</f>
        <v>-70.410000000000011</v>
      </c>
      <c r="I67" s="8">
        <f t="shared" ref="I67:I110" si="10">O67*2.8/1000</f>
        <v>6.0939199999999992E-2</v>
      </c>
      <c r="J67" s="8">
        <f t="shared" ref="J67:J106" si="11">Q67*2.8/1000</f>
        <v>1.7011399999999999</v>
      </c>
      <c r="K67">
        <v>1001</v>
      </c>
      <c r="L67">
        <v>2E-3</v>
      </c>
      <c r="M67">
        <v>0</v>
      </c>
      <c r="N67">
        <v>65</v>
      </c>
      <c r="O67">
        <v>21.763999999999999</v>
      </c>
      <c r="P67">
        <v>65</v>
      </c>
      <c r="Q67">
        <v>607.54999999999995</v>
      </c>
      <c r="R67">
        <v>65</v>
      </c>
      <c r="S67">
        <v>-69.73</v>
      </c>
      <c r="T67">
        <v>65</v>
      </c>
      <c r="U67">
        <v>0.68</v>
      </c>
      <c r="V67">
        <v>65</v>
      </c>
      <c r="W67">
        <v>0.57543200000000005</v>
      </c>
    </row>
    <row r="68" spans="1:23" x14ac:dyDescent="0.3">
      <c r="A68" s="5">
        <f t="shared" si="7"/>
        <v>1251</v>
      </c>
      <c r="B68" s="7">
        <f t="shared" si="8"/>
        <v>2.9157621901830549E-2</v>
      </c>
      <c r="C68" s="1">
        <f t="shared" si="9"/>
        <v>-67.529999999999987</v>
      </c>
      <c r="I68" s="8">
        <f t="shared" si="10"/>
        <v>5.0397199999999989E-2</v>
      </c>
      <c r="J68" s="8">
        <f t="shared" si="11"/>
        <v>1.7284399999999998</v>
      </c>
      <c r="K68">
        <v>1251</v>
      </c>
      <c r="L68">
        <v>2E-3</v>
      </c>
      <c r="M68">
        <v>0</v>
      </c>
      <c r="N68">
        <v>66</v>
      </c>
      <c r="O68">
        <v>17.998999999999999</v>
      </c>
      <c r="P68">
        <v>66</v>
      </c>
      <c r="Q68">
        <v>617.29999999999995</v>
      </c>
      <c r="R68">
        <v>66</v>
      </c>
      <c r="S68">
        <v>-67.569999999999993</v>
      </c>
      <c r="T68">
        <v>66</v>
      </c>
      <c r="U68">
        <v>-0.04</v>
      </c>
      <c r="V68">
        <v>66</v>
      </c>
      <c r="W68">
        <v>0.57546399999999998</v>
      </c>
    </row>
    <row r="69" spans="1:23" x14ac:dyDescent="0.3">
      <c r="A69" s="5">
        <f t="shared" si="7"/>
        <v>1501</v>
      </c>
      <c r="B69" s="7">
        <f t="shared" si="8"/>
        <v>2.4418623680549874E-2</v>
      </c>
      <c r="C69" s="1">
        <f t="shared" si="9"/>
        <v>-63.790000000000006</v>
      </c>
      <c r="I69" s="8">
        <f t="shared" si="10"/>
        <v>4.1778799999999998E-2</v>
      </c>
      <c r="J69" s="8">
        <f t="shared" si="11"/>
        <v>1.7109399999999999</v>
      </c>
      <c r="K69">
        <v>1501</v>
      </c>
      <c r="L69">
        <v>2E-3</v>
      </c>
      <c r="M69">
        <v>0</v>
      </c>
      <c r="N69">
        <v>67</v>
      </c>
      <c r="O69">
        <v>14.920999999999999</v>
      </c>
      <c r="P69">
        <v>67</v>
      </c>
      <c r="Q69">
        <v>611.04999999999995</v>
      </c>
      <c r="R69">
        <v>67</v>
      </c>
      <c r="S69">
        <v>-64.62</v>
      </c>
      <c r="T69">
        <v>67</v>
      </c>
      <c r="U69">
        <v>-0.83</v>
      </c>
      <c r="V69">
        <v>67</v>
      </c>
      <c r="W69">
        <v>0.57532399999999995</v>
      </c>
    </row>
    <row r="70" spans="1:23" x14ac:dyDescent="0.3">
      <c r="A70" s="5">
        <f t="shared" si="7"/>
        <v>2001</v>
      </c>
      <c r="B70" s="7">
        <f t="shared" si="8"/>
        <v>1.9349513769714801E-2</v>
      </c>
      <c r="C70" s="1">
        <f t="shared" si="9"/>
        <v>-55.290000000000006</v>
      </c>
      <c r="I70" s="8">
        <f t="shared" si="10"/>
        <v>3.3149200000000004E-2</v>
      </c>
      <c r="J70" s="8">
        <f t="shared" si="11"/>
        <v>1.7131800000000001</v>
      </c>
      <c r="K70">
        <v>2001</v>
      </c>
      <c r="L70">
        <v>2E-3</v>
      </c>
      <c r="M70">
        <v>0</v>
      </c>
      <c r="N70">
        <v>68</v>
      </c>
      <c r="O70">
        <v>11.839</v>
      </c>
      <c r="P70">
        <v>68</v>
      </c>
      <c r="Q70">
        <v>611.85</v>
      </c>
      <c r="R70">
        <v>68</v>
      </c>
      <c r="S70">
        <v>-57.27</v>
      </c>
      <c r="T70">
        <v>68</v>
      </c>
      <c r="U70">
        <v>-1.98</v>
      </c>
      <c r="V70">
        <v>68</v>
      </c>
      <c r="W70">
        <v>0.575268</v>
      </c>
    </row>
    <row r="71" spans="1:23" x14ac:dyDescent="0.3">
      <c r="A71" s="5">
        <f t="shared" si="7"/>
        <v>2501</v>
      </c>
      <c r="B71" s="7">
        <f t="shared" si="8"/>
        <v>1.5489541792138031E-2</v>
      </c>
      <c r="C71" s="1">
        <f t="shared" si="9"/>
        <v>-48.23</v>
      </c>
      <c r="I71" s="8">
        <f t="shared" si="10"/>
        <v>2.66448E-2</v>
      </c>
      <c r="J71" s="8">
        <f t="shared" si="11"/>
        <v>1.72018</v>
      </c>
      <c r="K71">
        <v>2501</v>
      </c>
      <c r="L71">
        <v>2E-3</v>
      </c>
      <c r="M71">
        <v>0</v>
      </c>
      <c r="N71">
        <v>69</v>
      </c>
      <c r="O71">
        <v>9.516</v>
      </c>
      <c r="P71">
        <v>69</v>
      </c>
      <c r="Q71">
        <v>614.35</v>
      </c>
      <c r="R71">
        <v>69</v>
      </c>
      <c r="S71">
        <v>-51.08</v>
      </c>
      <c r="T71">
        <v>69</v>
      </c>
      <c r="U71">
        <v>-2.85</v>
      </c>
      <c r="V71">
        <v>69</v>
      </c>
      <c r="W71">
        <v>0.57543599999999995</v>
      </c>
    </row>
    <row r="72" spans="1:23" x14ac:dyDescent="0.3">
      <c r="A72" s="5">
        <f t="shared" si="7"/>
        <v>3001</v>
      </c>
      <c r="B72" s="7">
        <f t="shared" si="8"/>
        <v>1.3691302572478562E-2</v>
      </c>
      <c r="C72" s="1">
        <f t="shared" si="9"/>
        <v>-39.85</v>
      </c>
      <c r="I72" s="8">
        <f t="shared" si="10"/>
        <v>2.3470999999999999E-2</v>
      </c>
      <c r="J72" s="8">
        <f t="shared" si="11"/>
        <v>1.7142999999999999</v>
      </c>
      <c r="K72">
        <v>3001</v>
      </c>
      <c r="L72">
        <v>2E-3</v>
      </c>
      <c r="M72">
        <v>0</v>
      </c>
      <c r="N72">
        <v>70</v>
      </c>
      <c r="O72">
        <v>8.3825000000000003</v>
      </c>
      <c r="P72">
        <v>70</v>
      </c>
      <c r="Q72">
        <v>612.25</v>
      </c>
      <c r="R72">
        <v>70</v>
      </c>
      <c r="S72">
        <v>-43.53</v>
      </c>
      <c r="T72">
        <v>70</v>
      </c>
      <c r="U72">
        <v>-3.68</v>
      </c>
      <c r="V72">
        <v>70</v>
      </c>
      <c r="W72">
        <v>0.57535800000000004</v>
      </c>
    </row>
    <row r="73" spans="1:23" x14ac:dyDescent="0.3">
      <c r="A73" s="5">
        <f t="shared" si="7"/>
        <v>3501</v>
      </c>
      <c r="B73" s="7">
        <f t="shared" si="8"/>
        <v>1.2550028587764439E-2</v>
      </c>
      <c r="C73" s="1">
        <f t="shared" si="9"/>
        <v>-32.880000000000003</v>
      </c>
      <c r="I73" s="8">
        <f t="shared" si="10"/>
        <v>2.1510999999999999E-2</v>
      </c>
      <c r="J73" s="8">
        <f t="shared" si="11"/>
        <v>1.7140199999999997</v>
      </c>
      <c r="K73">
        <v>3501</v>
      </c>
      <c r="L73">
        <v>2E-3</v>
      </c>
      <c r="M73">
        <v>0</v>
      </c>
      <c r="N73">
        <v>71</v>
      </c>
      <c r="O73">
        <v>7.6825000000000001</v>
      </c>
      <c r="P73">
        <v>71</v>
      </c>
      <c r="Q73">
        <v>612.15</v>
      </c>
      <c r="R73">
        <v>71</v>
      </c>
      <c r="S73">
        <v>-37.25</v>
      </c>
      <c r="T73">
        <v>71</v>
      </c>
      <c r="U73">
        <v>-4.37</v>
      </c>
      <c r="V73">
        <v>71</v>
      </c>
      <c r="W73">
        <v>0.57537300000000002</v>
      </c>
    </row>
    <row r="74" spans="1:23" x14ac:dyDescent="0.3">
      <c r="A74" s="5">
        <f t="shared" si="7"/>
        <v>4001</v>
      </c>
      <c r="B74" s="7">
        <f t="shared" si="8"/>
        <v>1.1763453190269474E-2</v>
      </c>
      <c r="C74" s="1">
        <f t="shared" si="9"/>
        <v>-25.12</v>
      </c>
      <c r="I74" s="8">
        <f t="shared" si="10"/>
        <v>2.0106800000000001E-2</v>
      </c>
      <c r="J74" s="8">
        <f t="shared" si="11"/>
        <v>1.70926</v>
      </c>
      <c r="K74">
        <v>4001</v>
      </c>
      <c r="L74">
        <v>2E-3</v>
      </c>
      <c r="M74">
        <v>0</v>
      </c>
      <c r="N74">
        <v>72</v>
      </c>
      <c r="O74">
        <v>7.181</v>
      </c>
      <c r="P74">
        <v>72</v>
      </c>
      <c r="Q74">
        <v>610.45000000000005</v>
      </c>
      <c r="R74">
        <v>72</v>
      </c>
      <c r="S74">
        <v>-30.16</v>
      </c>
      <c r="T74">
        <v>72</v>
      </c>
      <c r="U74">
        <v>-5.04</v>
      </c>
      <c r="V74">
        <v>72</v>
      </c>
      <c r="W74">
        <v>0.57528500000000005</v>
      </c>
    </row>
    <row r="75" spans="1:23" x14ac:dyDescent="0.3">
      <c r="A75" s="5">
        <f t="shared" si="7"/>
        <v>4251</v>
      </c>
      <c r="B75" s="7">
        <f t="shared" ref="B75:B81" si="12">I75/J75</f>
        <v>1.1131470829909612E-2</v>
      </c>
      <c r="C75" s="1">
        <f t="shared" ref="C75:C81" si="13">S75-U75</f>
        <v>-19.060000000000002</v>
      </c>
      <c r="I75" s="8">
        <f t="shared" si="10"/>
        <v>1.8965799999999998E-2</v>
      </c>
      <c r="J75" s="8">
        <f t="shared" si="11"/>
        <v>1.7038</v>
      </c>
      <c r="K75">
        <v>4251</v>
      </c>
      <c r="L75">
        <v>2E-3</v>
      </c>
      <c r="M75">
        <v>0</v>
      </c>
      <c r="N75">
        <v>73</v>
      </c>
      <c r="O75">
        <v>6.7735000000000003</v>
      </c>
      <c r="P75">
        <v>73</v>
      </c>
      <c r="Q75">
        <v>608.5</v>
      </c>
      <c r="R75">
        <v>73</v>
      </c>
      <c r="S75">
        <v>-24.82</v>
      </c>
      <c r="T75">
        <v>73</v>
      </c>
      <c r="U75">
        <v>-5.76</v>
      </c>
      <c r="V75">
        <v>73</v>
      </c>
      <c r="W75">
        <v>0.57515799999999995</v>
      </c>
    </row>
    <row r="76" spans="1:23" x14ac:dyDescent="0.3">
      <c r="A76" s="5">
        <f t="shared" si="7"/>
        <v>4501</v>
      </c>
      <c r="B76" s="7">
        <f t="shared" si="12"/>
        <v>1.0807008884501482E-2</v>
      </c>
      <c r="C76" s="1">
        <f t="shared" si="13"/>
        <v>-16.72</v>
      </c>
      <c r="I76" s="8">
        <f t="shared" si="10"/>
        <v>1.83918E-2</v>
      </c>
      <c r="J76" s="8">
        <f t="shared" si="11"/>
        <v>1.7018399999999998</v>
      </c>
      <c r="K76">
        <v>4501</v>
      </c>
      <c r="L76">
        <v>2E-3</v>
      </c>
      <c r="M76">
        <v>0</v>
      </c>
      <c r="N76">
        <v>74</v>
      </c>
      <c r="O76">
        <v>6.5685000000000002</v>
      </c>
      <c r="P76">
        <v>74</v>
      </c>
      <c r="Q76">
        <v>607.79999999999995</v>
      </c>
      <c r="R76">
        <v>74</v>
      </c>
      <c r="S76">
        <v>-22.48</v>
      </c>
      <c r="T76">
        <v>74</v>
      </c>
      <c r="U76">
        <v>-5.76</v>
      </c>
      <c r="V76">
        <v>74</v>
      </c>
      <c r="W76">
        <v>0.57528699999999999</v>
      </c>
    </row>
    <row r="77" spans="1:23" x14ac:dyDescent="0.3">
      <c r="A77" s="5">
        <f t="shared" si="7"/>
        <v>4751</v>
      </c>
      <c r="B77" s="7">
        <f t="shared" si="12"/>
        <v>1.0998595853638391E-2</v>
      </c>
      <c r="C77" s="1">
        <f t="shared" si="13"/>
        <v>-14.16</v>
      </c>
      <c r="I77" s="8">
        <f t="shared" si="10"/>
        <v>1.86424E-2</v>
      </c>
      <c r="J77" s="8">
        <f t="shared" si="11"/>
        <v>1.6949799999999999</v>
      </c>
      <c r="K77">
        <v>4751</v>
      </c>
      <c r="L77">
        <v>2E-3</v>
      </c>
      <c r="M77">
        <v>0</v>
      </c>
      <c r="N77">
        <v>75</v>
      </c>
      <c r="O77">
        <v>6.6580000000000004</v>
      </c>
      <c r="P77">
        <v>75</v>
      </c>
      <c r="Q77">
        <v>605.35</v>
      </c>
      <c r="R77">
        <v>75</v>
      </c>
      <c r="S77">
        <v>-20.41</v>
      </c>
      <c r="T77">
        <v>75</v>
      </c>
      <c r="U77">
        <v>-6.25</v>
      </c>
      <c r="V77">
        <v>75</v>
      </c>
      <c r="W77">
        <v>0.57522600000000002</v>
      </c>
    </row>
    <row r="78" spans="1:23" x14ac:dyDescent="0.3">
      <c r="A78" s="5">
        <f t="shared" si="7"/>
        <v>5001</v>
      </c>
      <c r="B78" s="7">
        <f t="shared" si="12"/>
        <v>1.0894484015239354E-2</v>
      </c>
      <c r="C78" s="1">
        <f t="shared" si="13"/>
        <v>-11.07</v>
      </c>
      <c r="I78" s="8">
        <f t="shared" si="10"/>
        <v>1.8415599999999997E-2</v>
      </c>
      <c r="J78" s="8">
        <f t="shared" si="11"/>
        <v>1.6903600000000001</v>
      </c>
      <c r="K78">
        <v>5001</v>
      </c>
      <c r="L78">
        <v>2E-3</v>
      </c>
      <c r="M78">
        <v>0</v>
      </c>
      <c r="N78">
        <v>76</v>
      </c>
      <c r="O78">
        <v>6.577</v>
      </c>
      <c r="P78">
        <v>76</v>
      </c>
      <c r="Q78">
        <v>603.70000000000005</v>
      </c>
      <c r="R78">
        <v>76</v>
      </c>
      <c r="S78">
        <v>-17.77</v>
      </c>
      <c r="T78">
        <v>76</v>
      </c>
      <c r="U78">
        <v>-6.7</v>
      </c>
      <c r="V78">
        <v>76</v>
      </c>
      <c r="W78">
        <v>0.57527700000000004</v>
      </c>
    </row>
    <row r="79" spans="1:23" x14ac:dyDescent="0.3">
      <c r="A79" s="5">
        <f t="shared" si="7"/>
        <v>5251</v>
      </c>
      <c r="B79" s="7">
        <f t="shared" si="12"/>
        <v>1.0837748344370863E-2</v>
      </c>
      <c r="C79" s="1">
        <f t="shared" si="13"/>
        <v>-8.120000000000001</v>
      </c>
      <c r="I79" s="8">
        <f t="shared" si="10"/>
        <v>1.8328800000000003E-2</v>
      </c>
      <c r="J79" s="8">
        <f t="shared" si="11"/>
        <v>1.6911999999999998</v>
      </c>
      <c r="K79">
        <v>5251</v>
      </c>
      <c r="L79">
        <v>2E-3</v>
      </c>
      <c r="M79">
        <v>0</v>
      </c>
      <c r="N79">
        <v>77</v>
      </c>
      <c r="O79">
        <v>6.5460000000000003</v>
      </c>
      <c r="P79">
        <v>77</v>
      </c>
      <c r="Q79">
        <v>604</v>
      </c>
      <c r="R79">
        <v>77</v>
      </c>
      <c r="S79">
        <v>-14.93</v>
      </c>
      <c r="T79">
        <v>77</v>
      </c>
      <c r="U79">
        <v>-6.81</v>
      </c>
      <c r="V79">
        <v>77</v>
      </c>
      <c r="W79">
        <v>0.57528900000000005</v>
      </c>
    </row>
    <row r="80" spans="1:23" x14ac:dyDescent="0.3">
      <c r="A80" s="5">
        <f t="shared" si="7"/>
        <v>5501</v>
      </c>
      <c r="B80" s="7">
        <f t="shared" si="12"/>
        <v>1.037576056569643E-2</v>
      </c>
      <c r="C80" s="1">
        <f t="shared" si="13"/>
        <v>-4.3099999999999996</v>
      </c>
      <c r="I80" s="8">
        <f t="shared" si="10"/>
        <v>1.7666599999999998E-2</v>
      </c>
      <c r="J80" s="8">
        <f t="shared" si="11"/>
        <v>1.70268</v>
      </c>
      <c r="K80">
        <v>5501</v>
      </c>
      <c r="L80">
        <v>2E-3</v>
      </c>
      <c r="M80">
        <v>0</v>
      </c>
      <c r="N80">
        <v>78</v>
      </c>
      <c r="O80">
        <v>6.3094999999999999</v>
      </c>
      <c r="P80">
        <v>78</v>
      </c>
      <c r="Q80">
        <v>608.1</v>
      </c>
      <c r="R80">
        <v>78</v>
      </c>
      <c r="S80">
        <v>-11.17</v>
      </c>
      <c r="T80">
        <v>78</v>
      </c>
      <c r="U80">
        <v>-6.86</v>
      </c>
      <c r="V80">
        <v>78</v>
      </c>
      <c r="W80">
        <v>0.57528199999999996</v>
      </c>
    </row>
    <row r="81" spans="1:23" x14ac:dyDescent="0.3">
      <c r="A81" s="5">
        <f t="shared" si="7"/>
        <v>5751</v>
      </c>
      <c r="B81" s="7">
        <f t="shared" si="12"/>
        <v>1.0391149415761995E-2</v>
      </c>
      <c r="C81" s="1">
        <f t="shared" si="13"/>
        <v>-2.16</v>
      </c>
      <c r="I81" s="8">
        <f t="shared" si="10"/>
        <v>1.7554599999999997E-2</v>
      </c>
      <c r="J81" s="8">
        <f t="shared" si="11"/>
        <v>1.6893799999999999</v>
      </c>
      <c r="K81">
        <v>5751</v>
      </c>
      <c r="L81">
        <v>2E-3</v>
      </c>
      <c r="M81">
        <v>0</v>
      </c>
      <c r="N81">
        <v>79</v>
      </c>
      <c r="O81">
        <v>6.2694999999999999</v>
      </c>
      <c r="P81">
        <v>79</v>
      </c>
      <c r="Q81">
        <v>603.35</v>
      </c>
      <c r="R81">
        <v>79</v>
      </c>
      <c r="S81">
        <v>-9.23</v>
      </c>
      <c r="T81">
        <v>79</v>
      </c>
      <c r="U81">
        <v>-7.07</v>
      </c>
      <c r="V81">
        <v>79</v>
      </c>
      <c r="W81">
        <v>0.57531500000000002</v>
      </c>
    </row>
    <row r="82" spans="1:23" x14ac:dyDescent="0.3">
      <c r="A82" s="5">
        <f t="shared" ref="A82:A118" si="14">K82</f>
        <v>6001</v>
      </c>
      <c r="B82" s="7">
        <f t="shared" ref="B82:B118" si="15">I82/J82</f>
        <v>1.0406490603526782E-2</v>
      </c>
      <c r="C82" s="1">
        <f t="shared" ref="C82:C118" si="16">S82-U82</f>
        <v>1.8200000000000003</v>
      </c>
      <c r="I82" s="8">
        <f t="shared" si="10"/>
        <v>1.7597999999999999E-2</v>
      </c>
      <c r="J82" s="8">
        <f t="shared" si="11"/>
        <v>1.69106</v>
      </c>
      <c r="K82">
        <v>6001</v>
      </c>
      <c r="L82">
        <v>2E-3</v>
      </c>
      <c r="M82">
        <v>0</v>
      </c>
      <c r="N82">
        <v>80</v>
      </c>
      <c r="O82">
        <v>6.2850000000000001</v>
      </c>
      <c r="P82">
        <v>80</v>
      </c>
      <c r="Q82">
        <v>603.95000000000005</v>
      </c>
      <c r="R82">
        <v>80</v>
      </c>
      <c r="S82">
        <v>-6.01</v>
      </c>
      <c r="T82">
        <v>80</v>
      </c>
      <c r="U82">
        <v>-7.83</v>
      </c>
      <c r="V82">
        <v>80</v>
      </c>
      <c r="W82">
        <v>0.57533299999999998</v>
      </c>
    </row>
    <row r="83" spans="1:23" x14ac:dyDescent="0.3">
      <c r="A83" s="5">
        <f t="shared" si="14"/>
        <v>6501</v>
      </c>
      <c r="B83" s="7">
        <f t="shared" si="15"/>
        <v>1.0920387706072407E-2</v>
      </c>
      <c r="C83" s="1">
        <f t="shared" si="16"/>
        <v>6.51</v>
      </c>
      <c r="I83" s="8">
        <f t="shared" si="10"/>
        <v>1.84548E-2</v>
      </c>
      <c r="J83" s="8">
        <f t="shared" si="11"/>
        <v>1.6899399999999998</v>
      </c>
      <c r="K83">
        <v>6501</v>
      </c>
      <c r="L83">
        <v>2E-3</v>
      </c>
      <c r="M83">
        <v>0</v>
      </c>
      <c r="N83">
        <v>81</v>
      </c>
      <c r="O83">
        <v>6.5910000000000002</v>
      </c>
      <c r="P83">
        <v>81</v>
      </c>
      <c r="Q83">
        <v>603.54999999999995</v>
      </c>
      <c r="R83">
        <v>81</v>
      </c>
      <c r="S83">
        <v>-1.81</v>
      </c>
      <c r="T83">
        <v>81</v>
      </c>
      <c r="U83">
        <v>-8.32</v>
      </c>
      <c r="V83">
        <v>81</v>
      </c>
      <c r="W83">
        <v>0.57525099999999996</v>
      </c>
    </row>
    <row r="84" spans="1:23" x14ac:dyDescent="0.3">
      <c r="A84" s="5">
        <f t="shared" si="14"/>
        <v>7001</v>
      </c>
      <c r="B84" s="7">
        <f t="shared" si="15"/>
        <v>1.0831664998331663E-2</v>
      </c>
      <c r="C84" s="1">
        <f t="shared" si="16"/>
        <v>9.94</v>
      </c>
      <c r="I84" s="8">
        <f t="shared" si="10"/>
        <v>1.8178999999999997E-2</v>
      </c>
      <c r="J84" s="8">
        <f t="shared" si="11"/>
        <v>1.67832</v>
      </c>
      <c r="K84">
        <v>7001</v>
      </c>
      <c r="L84">
        <v>2E-3</v>
      </c>
      <c r="M84">
        <v>0</v>
      </c>
      <c r="N84">
        <v>82</v>
      </c>
      <c r="O84">
        <v>6.4924999999999997</v>
      </c>
      <c r="P84">
        <v>82</v>
      </c>
      <c r="Q84">
        <v>599.4</v>
      </c>
      <c r="R84">
        <v>82</v>
      </c>
      <c r="S84">
        <v>1.0900000000000001</v>
      </c>
      <c r="T84">
        <v>82</v>
      </c>
      <c r="U84">
        <v>-8.85</v>
      </c>
      <c r="V84">
        <v>82</v>
      </c>
      <c r="W84">
        <v>0.57538199999999995</v>
      </c>
    </row>
    <row r="85" spans="1:23" x14ac:dyDescent="0.3">
      <c r="A85" s="5">
        <f t="shared" si="14"/>
        <v>7501</v>
      </c>
      <c r="B85" s="7">
        <f t="shared" si="15"/>
        <v>1.0788004997917535E-2</v>
      </c>
      <c r="C85" s="1">
        <f t="shared" si="16"/>
        <v>14.53</v>
      </c>
      <c r="I85" s="8">
        <f t="shared" si="10"/>
        <v>1.8131399999999999E-2</v>
      </c>
      <c r="J85" s="8">
        <f t="shared" si="11"/>
        <v>1.6806999999999999</v>
      </c>
      <c r="K85">
        <v>7501</v>
      </c>
      <c r="L85">
        <v>2E-3</v>
      </c>
      <c r="M85">
        <v>0</v>
      </c>
      <c r="N85">
        <v>83</v>
      </c>
      <c r="O85">
        <v>6.4755000000000003</v>
      </c>
      <c r="P85">
        <v>83</v>
      </c>
      <c r="Q85">
        <v>600.25</v>
      </c>
      <c r="R85">
        <v>83</v>
      </c>
      <c r="S85">
        <v>5.16</v>
      </c>
      <c r="T85">
        <v>83</v>
      </c>
      <c r="U85">
        <v>-9.3699999999999992</v>
      </c>
      <c r="V85">
        <v>83</v>
      </c>
      <c r="W85">
        <v>0.57536799999999999</v>
      </c>
    </row>
    <row r="86" spans="1:23" x14ac:dyDescent="0.3">
      <c r="A86" s="5">
        <f t="shared" si="14"/>
        <v>8001</v>
      </c>
      <c r="B86" s="7">
        <f t="shared" si="15"/>
        <v>1.1167192429022085E-2</v>
      </c>
      <c r="C86" s="1">
        <f t="shared" si="16"/>
        <v>18.740000000000002</v>
      </c>
      <c r="I86" s="8">
        <f t="shared" si="10"/>
        <v>1.88328E-2</v>
      </c>
      <c r="J86" s="8">
        <f t="shared" si="11"/>
        <v>1.6864399999999997</v>
      </c>
      <c r="K86">
        <v>8001</v>
      </c>
      <c r="L86">
        <v>2E-3</v>
      </c>
      <c r="M86">
        <v>0</v>
      </c>
      <c r="N86">
        <v>84</v>
      </c>
      <c r="O86">
        <v>6.726</v>
      </c>
      <c r="P86">
        <v>84</v>
      </c>
      <c r="Q86">
        <v>602.29999999999995</v>
      </c>
      <c r="R86">
        <v>84</v>
      </c>
      <c r="S86">
        <v>9.19</v>
      </c>
      <c r="T86">
        <v>84</v>
      </c>
      <c r="U86">
        <v>-9.5500000000000007</v>
      </c>
      <c r="V86">
        <v>84</v>
      </c>
      <c r="W86">
        <v>0.57539399999999996</v>
      </c>
    </row>
    <row r="87" spans="1:23" x14ac:dyDescent="0.3">
      <c r="A87" s="5">
        <f t="shared" si="14"/>
        <v>8501</v>
      </c>
      <c r="B87" s="7">
        <f t="shared" si="15"/>
        <v>1.1156479625918505E-2</v>
      </c>
      <c r="C87" s="1">
        <f t="shared" si="16"/>
        <v>21.71</v>
      </c>
      <c r="I87" s="8">
        <f t="shared" si="10"/>
        <v>1.87054E-2</v>
      </c>
      <c r="J87" s="8">
        <f t="shared" si="11"/>
        <v>1.6766399999999999</v>
      </c>
      <c r="K87">
        <v>8501</v>
      </c>
      <c r="L87">
        <v>2E-3</v>
      </c>
      <c r="M87">
        <v>0</v>
      </c>
      <c r="N87">
        <v>85</v>
      </c>
      <c r="O87">
        <v>6.6805000000000003</v>
      </c>
      <c r="P87">
        <v>85</v>
      </c>
      <c r="Q87">
        <v>598.79999999999995</v>
      </c>
      <c r="R87">
        <v>85</v>
      </c>
      <c r="S87">
        <v>11.7</v>
      </c>
      <c r="T87">
        <v>85</v>
      </c>
      <c r="U87">
        <v>-10.01</v>
      </c>
      <c r="V87">
        <v>85</v>
      </c>
      <c r="W87">
        <v>0.57516599999999996</v>
      </c>
    </row>
    <row r="88" spans="1:23" x14ac:dyDescent="0.3">
      <c r="A88" s="5">
        <f t="shared" si="14"/>
        <v>9001</v>
      </c>
      <c r="B88" s="7">
        <f t="shared" si="15"/>
        <v>1.1851541554959788E-2</v>
      </c>
      <c r="C88" s="1">
        <f t="shared" si="16"/>
        <v>25.16</v>
      </c>
      <c r="I88" s="8">
        <f t="shared" si="10"/>
        <v>1.98044E-2</v>
      </c>
      <c r="J88" s="8">
        <f t="shared" si="11"/>
        <v>1.6710399999999996</v>
      </c>
      <c r="K88">
        <v>9001</v>
      </c>
      <c r="L88">
        <v>2E-3</v>
      </c>
      <c r="M88">
        <v>0</v>
      </c>
      <c r="N88">
        <v>86</v>
      </c>
      <c r="O88">
        <v>7.0730000000000004</v>
      </c>
      <c r="P88">
        <v>86</v>
      </c>
      <c r="Q88">
        <v>596.79999999999995</v>
      </c>
      <c r="R88">
        <v>86</v>
      </c>
      <c r="S88">
        <v>13.83</v>
      </c>
      <c r="T88">
        <v>86</v>
      </c>
      <c r="U88">
        <v>-11.33</v>
      </c>
      <c r="V88">
        <v>86</v>
      </c>
      <c r="W88">
        <v>0.57531900000000002</v>
      </c>
    </row>
    <row r="89" spans="1:23" x14ac:dyDescent="0.3">
      <c r="A89" s="5">
        <f t="shared" si="14"/>
        <v>9501</v>
      </c>
      <c r="B89" s="7">
        <f t="shared" si="15"/>
        <v>1.2159128978224455E-2</v>
      </c>
      <c r="C89" s="1">
        <f t="shared" si="16"/>
        <v>27.4</v>
      </c>
      <c r="I89" s="8">
        <f t="shared" si="10"/>
        <v>2.0325199999999998E-2</v>
      </c>
      <c r="J89" s="8">
        <f t="shared" si="11"/>
        <v>1.6716</v>
      </c>
      <c r="K89">
        <v>9501</v>
      </c>
      <c r="L89">
        <v>2E-3</v>
      </c>
      <c r="M89">
        <v>0</v>
      </c>
      <c r="N89">
        <v>87</v>
      </c>
      <c r="O89">
        <v>7.2590000000000003</v>
      </c>
      <c r="P89">
        <v>87</v>
      </c>
      <c r="Q89">
        <v>597</v>
      </c>
      <c r="R89">
        <v>87</v>
      </c>
      <c r="S89">
        <v>16.48</v>
      </c>
      <c r="T89">
        <v>87</v>
      </c>
      <c r="U89">
        <v>-10.92</v>
      </c>
      <c r="V89">
        <v>87</v>
      </c>
      <c r="W89">
        <v>0.57543</v>
      </c>
    </row>
    <row r="90" spans="1:23" x14ac:dyDescent="0.3">
      <c r="A90" s="5">
        <f t="shared" si="14"/>
        <v>10001</v>
      </c>
      <c r="B90" s="7">
        <f t="shared" si="15"/>
        <v>1.2657185628742513E-2</v>
      </c>
      <c r="C90" s="1">
        <f t="shared" si="16"/>
        <v>31.19</v>
      </c>
      <c r="I90" s="8">
        <f t="shared" si="10"/>
        <v>2.1306599999999998E-2</v>
      </c>
      <c r="J90" s="8">
        <f t="shared" si="11"/>
        <v>1.6833600000000002</v>
      </c>
      <c r="K90">
        <v>10001</v>
      </c>
      <c r="L90">
        <v>2E-3</v>
      </c>
      <c r="M90">
        <v>0</v>
      </c>
      <c r="N90">
        <v>88</v>
      </c>
      <c r="O90">
        <v>7.6094999999999997</v>
      </c>
      <c r="P90">
        <v>88</v>
      </c>
      <c r="Q90">
        <v>601.20000000000005</v>
      </c>
      <c r="R90">
        <v>88</v>
      </c>
      <c r="S90">
        <v>19.23</v>
      </c>
      <c r="T90">
        <v>88</v>
      </c>
      <c r="U90">
        <v>-11.96</v>
      </c>
      <c r="V90">
        <v>88</v>
      </c>
      <c r="W90">
        <v>0.57554300000000003</v>
      </c>
    </row>
    <row r="91" spans="1:23" x14ac:dyDescent="0.3">
      <c r="A91" s="5">
        <f t="shared" si="14"/>
        <v>12001</v>
      </c>
      <c r="B91" s="7">
        <f t="shared" si="15"/>
        <v>1.429558476575666E-2</v>
      </c>
      <c r="C91" s="1">
        <f t="shared" si="16"/>
        <v>40.130000000000003</v>
      </c>
      <c r="I91" s="8">
        <f t="shared" si="10"/>
        <v>2.37524E-2</v>
      </c>
      <c r="J91" s="8">
        <f t="shared" si="11"/>
        <v>1.6615199999999997</v>
      </c>
      <c r="K91" s="11">
        <v>12001</v>
      </c>
      <c r="L91">
        <v>2E-3</v>
      </c>
      <c r="M91">
        <v>0</v>
      </c>
      <c r="N91">
        <v>89</v>
      </c>
      <c r="O91">
        <v>8.4830000000000005</v>
      </c>
      <c r="P91">
        <v>89</v>
      </c>
      <c r="Q91">
        <v>593.4</v>
      </c>
      <c r="R91">
        <v>89</v>
      </c>
      <c r="S91">
        <v>25.69</v>
      </c>
      <c r="T91">
        <v>89</v>
      </c>
      <c r="U91">
        <v>-14.44</v>
      </c>
      <c r="V91">
        <v>89</v>
      </c>
      <c r="W91">
        <v>0.57535400000000003</v>
      </c>
    </row>
    <row r="92" spans="1:23" x14ac:dyDescent="0.3">
      <c r="A92" s="5">
        <f t="shared" si="14"/>
        <v>14001</v>
      </c>
      <c r="B92" s="7">
        <f t="shared" si="15"/>
        <v>1.6155872853986064E-2</v>
      </c>
      <c r="C92" s="1">
        <f t="shared" si="16"/>
        <v>43.46</v>
      </c>
      <c r="I92" s="8">
        <f t="shared" si="10"/>
        <v>2.66126E-2</v>
      </c>
      <c r="J92" s="8">
        <f t="shared" si="11"/>
        <v>1.6472399999999998</v>
      </c>
      <c r="K92" s="11">
        <v>14001</v>
      </c>
      <c r="L92">
        <v>2E-3</v>
      </c>
      <c r="M92">
        <v>0</v>
      </c>
      <c r="N92">
        <v>90</v>
      </c>
      <c r="O92">
        <v>9.5045000000000002</v>
      </c>
      <c r="P92">
        <v>90</v>
      </c>
      <c r="Q92">
        <v>588.29999999999995</v>
      </c>
      <c r="R92">
        <v>90</v>
      </c>
      <c r="S92">
        <v>27.02</v>
      </c>
      <c r="T92">
        <v>90</v>
      </c>
      <c r="U92">
        <v>-16.440000000000001</v>
      </c>
      <c r="V92">
        <v>90</v>
      </c>
      <c r="W92">
        <v>0.57540899999999995</v>
      </c>
    </row>
    <row r="93" spans="1:23" x14ac:dyDescent="0.3">
      <c r="A93" s="5">
        <f t="shared" si="14"/>
        <v>16001</v>
      </c>
      <c r="B93" s="7">
        <f t="shared" si="15"/>
        <v>1.801408087919636E-2</v>
      </c>
      <c r="C93" s="1">
        <f t="shared" si="16"/>
        <v>47.11</v>
      </c>
      <c r="I93" s="8">
        <f t="shared" si="10"/>
        <v>2.9373400000000001E-2</v>
      </c>
      <c r="J93" s="8">
        <f t="shared" si="11"/>
        <v>1.6305799999999999</v>
      </c>
      <c r="K93" s="11">
        <v>16001</v>
      </c>
      <c r="L93">
        <v>2E-3</v>
      </c>
      <c r="M93">
        <v>0</v>
      </c>
      <c r="N93">
        <v>91</v>
      </c>
      <c r="O93">
        <v>10.490500000000001</v>
      </c>
      <c r="P93">
        <v>91</v>
      </c>
      <c r="Q93">
        <v>582.35</v>
      </c>
      <c r="R93">
        <v>91</v>
      </c>
      <c r="S93">
        <v>29.15</v>
      </c>
      <c r="T93">
        <v>91</v>
      </c>
      <c r="U93">
        <v>-17.96</v>
      </c>
      <c r="V93">
        <v>91</v>
      </c>
      <c r="W93">
        <v>0.57559300000000002</v>
      </c>
    </row>
    <row r="94" spans="1:23" x14ac:dyDescent="0.3">
      <c r="A94" s="5">
        <f t="shared" si="14"/>
        <v>18001</v>
      </c>
      <c r="B94" s="7">
        <f t="shared" si="15"/>
        <v>1.9589488148402608E-2</v>
      </c>
      <c r="C94" s="1">
        <f t="shared" si="16"/>
        <v>50.12</v>
      </c>
      <c r="I94" s="8">
        <f t="shared" si="10"/>
        <v>3.1933999999999997E-2</v>
      </c>
      <c r="J94" s="8">
        <f t="shared" si="11"/>
        <v>1.6301600000000001</v>
      </c>
      <c r="K94" s="11">
        <v>18001</v>
      </c>
      <c r="L94">
        <v>2E-3</v>
      </c>
      <c r="M94">
        <v>0</v>
      </c>
      <c r="N94">
        <v>92</v>
      </c>
      <c r="O94">
        <v>11.404999999999999</v>
      </c>
      <c r="P94">
        <v>92</v>
      </c>
      <c r="Q94">
        <v>582.20000000000005</v>
      </c>
      <c r="R94">
        <v>92</v>
      </c>
      <c r="S94">
        <v>29.54</v>
      </c>
      <c r="T94">
        <v>92</v>
      </c>
      <c r="U94">
        <v>-20.58</v>
      </c>
      <c r="V94">
        <v>92</v>
      </c>
      <c r="W94">
        <v>0.57552099999999995</v>
      </c>
    </row>
    <row r="95" spans="1:23" x14ac:dyDescent="0.3">
      <c r="A95" s="5">
        <f t="shared" si="14"/>
        <v>20001</v>
      </c>
      <c r="B95" s="7">
        <f t="shared" si="15"/>
        <v>2.1772727272727277E-2</v>
      </c>
      <c r="C95" s="1">
        <f t="shared" si="16"/>
        <v>53.26</v>
      </c>
      <c r="I95" s="8">
        <f t="shared" si="10"/>
        <v>3.4871200000000005E-2</v>
      </c>
      <c r="J95" s="8">
        <f t="shared" si="11"/>
        <v>1.6015999999999999</v>
      </c>
      <c r="K95">
        <v>20001</v>
      </c>
      <c r="L95">
        <v>2E-3</v>
      </c>
      <c r="M95">
        <v>0</v>
      </c>
      <c r="N95">
        <v>93</v>
      </c>
      <c r="O95">
        <v>12.454000000000001</v>
      </c>
      <c r="P95">
        <v>93</v>
      </c>
      <c r="Q95">
        <v>572</v>
      </c>
      <c r="R95">
        <v>93</v>
      </c>
      <c r="S95">
        <v>30.47</v>
      </c>
      <c r="T95">
        <v>93</v>
      </c>
      <c r="U95">
        <v>-22.79</v>
      </c>
      <c r="V95">
        <v>93</v>
      </c>
      <c r="W95">
        <v>0.57544499999999998</v>
      </c>
    </row>
    <row r="96" spans="1:23" x14ac:dyDescent="0.3">
      <c r="A96" s="5">
        <f t="shared" si="14"/>
        <v>30001</v>
      </c>
      <c r="B96" s="7">
        <f t="shared" si="15"/>
        <v>2.9297207323839468E-2</v>
      </c>
      <c r="C96" s="1">
        <f t="shared" si="16"/>
        <v>59.989999999999995</v>
      </c>
      <c r="I96" s="8">
        <f t="shared" si="10"/>
        <v>4.43548E-2</v>
      </c>
      <c r="J96" s="8">
        <f t="shared" si="11"/>
        <v>1.51396</v>
      </c>
      <c r="K96">
        <v>30001</v>
      </c>
      <c r="L96">
        <v>2E-3</v>
      </c>
      <c r="M96">
        <v>0</v>
      </c>
      <c r="N96">
        <v>94</v>
      </c>
      <c r="O96">
        <v>15.840999999999999</v>
      </c>
      <c r="P96">
        <v>94</v>
      </c>
      <c r="Q96">
        <v>540.70000000000005</v>
      </c>
      <c r="R96">
        <v>94</v>
      </c>
      <c r="S96">
        <v>28.13</v>
      </c>
      <c r="T96">
        <v>94</v>
      </c>
      <c r="U96">
        <v>-31.86</v>
      </c>
      <c r="V96">
        <v>94</v>
      </c>
      <c r="W96">
        <v>0.57530899999999996</v>
      </c>
    </row>
    <row r="97" spans="1:23" x14ac:dyDescent="0.3">
      <c r="A97" s="5">
        <f t="shared" si="14"/>
        <v>40001</v>
      </c>
      <c r="B97" s="7">
        <f t="shared" si="15"/>
        <v>3.6068883610451304E-2</v>
      </c>
      <c r="C97" s="1">
        <f t="shared" si="16"/>
        <v>62.55</v>
      </c>
      <c r="I97" s="8">
        <f t="shared" si="10"/>
        <v>5.10216E-2</v>
      </c>
      <c r="J97" s="8">
        <f t="shared" si="11"/>
        <v>1.41456</v>
      </c>
      <c r="K97">
        <v>40001</v>
      </c>
      <c r="L97">
        <v>2E-3</v>
      </c>
      <c r="M97">
        <v>0</v>
      </c>
      <c r="N97">
        <v>95</v>
      </c>
      <c r="O97">
        <v>18.222000000000001</v>
      </c>
      <c r="P97">
        <v>95</v>
      </c>
      <c r="Q97">
        <v>505.2</v>
      </c>
      <c r="R97">
        <v>95</v>
      </c>
      <c r="S97">
        <v>21.51</v>
      </c>
      <c r="T97">
        <v>95</v>
      </c>
      <c r="U97">
        <v>-41.04</v>
      </c>
      <c r="V97">
        <v>95</v>
      </c>
      <c r="W97">
        <v>0.57532399999999995</v>
      </c>
    </row>
    <row r="98" spans="1:23" x14ac:dyDescent="0.3">
      <c r="A98" s="5">
        <f t="shared" si="14"/>
        <v>50001</v>
      </c>
      <c r="B98" s="7">
        <f t="shared" si="15"/>
        <v>4.2077772566409412E-2</v>
      </c>
      <c r="C98" s="1">
        <f t="shared" si="16"/>
        <v>60.739999999999995</v>
      </c>
      <c r="I98" s="8">
        <f t="shared" si="10"/>
        <v>5.5263599999999989E-2</v>
      </c>
      <c r="J98" s="8">
        <f t="shared" si="11"/>
        <v>1.3133679999999999</v>
      </c>
      <c r="K98">
        <v>50001</v>
      </c>
      <c r="L98">
        <v>2E-3</v>
      </c>
      <c r="M98">
        <v>0</v>
      </c>
      <c r="N98">
        <v>96</v>
      </c>
      <c r="O98">
        <v>19.736999999999998</v>
      </c>
      <c r="P98">
        <v>96</v>
      </c>
      <c r="Q98">
        <v>469.06</v>
      </c>
      <c r="R98">
        <v>96</v>
      </c>
      <c r="S98">
        <v>15.98</v>
      </c>
      <c r="T98">
        <v>96</v>
      </c>
      <c r="U98">
        <v>-44.76</v>
      </c>
      <c r="V98">
        <v>96</v>
      </c>
      <c r="W98">
        <v>0.57545800000000003</v>
      </c>
    </row>
    <row r="99" spans="1:23" x14ac:dyDescent="0.3">
      <c r="A99" s="5">
        <f t="shared" si="14"/>
        <v>60001</v>
      </c>
      <c r="B99" s="7">
        <f t="shared" si="15"/>
        <v>4.8632939644750295E-2</v>
      </c>
      <c r="C99" s="1">
        <f t="shared" si="16"/>
        <v>67.53</v>
      </c>
      <c r="I99" s="8">
        <f t="shared" si="10"/>
        <v>5.8570399999999995E-2</v>
      </c>
      <c r="J99" s="8">
        <f t="shared" si="11"/>
        <v>1.2043360000000001</v>
      </c>
      <c r="K99">
        <v>60001</v>
      </c>
      <c r="L99">
        <v>2E-3</v>
      </c>
      <c r="M99">
        <v>0</v>
      </c>
      <c r="N99">
        <v>97</v>
      </c>
      <c r="O99">
        <v>20.917999999999999</v>
      </c>
      <c r="P99">
        <v>97</v>
      </c>
      <c r="Q99">
        <v>430.12</v>
      </c>
      <c r="R99">
        <v>97</v>
      </c>
      <c r="S99">
        <v>11.51</v>
      </c>
      <c r="T99">
        <v>97</v>
      </c>
      <c r="U99">
        <v>-56.02</v>
      </c>
      <c r="V99">
        <v>97</v>
      </c>
      <c r="W99">
        <v>0.575519</v>
      </c>
    </row>
    <row r="100" spans="1:23" x14ac:dyDescent="0.3">
      <c r="A100" s="5">
        <f t="shared" si="14"/>
        <v>70001</v>
      </c>
      <c r="B100" s="7">
        <f t="shared" si="15"/>
        <v>5.3835101102460946E-2</v>
      </c>
      <c r="C100" s="1">
        <f t="shared" si="16"/>
        <v>68.790000000000006</v>
      </c>
      <c r="I100" s="8">
        <f t="shared" si="10"/>
        <v>5.7699599999999997E-2</v>
      </c>
      <c r="J100" s="8">
        <f t="shared" si="11"/>
        <v>1.0717839999999998</v>
      </c>
      <c r="K100">
        <v>70001</v>
      </c>
      <c r="L100">
        <v>2E-3</v>
      </c>
      <c r="M100">
        <v>0</v>
      </c>
      <c r="N100">
        <v>98</v>
      </c>
      <c r="O100">
        <v>20.606999999999999</v>
      </c>
      <c r="P100">
        <v>98</v>
      </c>
      <c r="Q100">
        <v>382.78</v>
      </c>
      <c r="R100">
        <v>98</v>
      </c>
      <c r="S100">
        <v>6.62</v>
      </c>
      <c r="T100">
        <v>98</v>
      </c>
      <c r="U100">
        <v>-62.17</v>
      </c>
      <c r="V100">
        <v>98</v>
      </c>
      <c r="W100">
        <v>0.57534099999999999</v>
      </c>
    </row>
    <row r="101" spans="1:23" x14ac:dyDescent="0.3">
      <c r="A101" s="5">
        <f t="shared" si="14"/>
        <v>80001</v>
      </c>
      <c r="B101" s="7">
        <f t="shared" si="15"/>
        <v>5.917261974470079E-2</v>
      </c>
      <c r="C101" s="1">
        <f t="shared" si="16"/>
        <v>74.179999999999993</v>
      </c>
      <c r="I101" s="8">
        <f t="shared" si="10"/>
        <v>5.6590799999999997E-2</v>
      </c>
      <c r="J101" s="8">
        <f t="shared" si="11"/>
        <v>0.95636799999999988</v>
      </c>
      <c r="K101">
        <v>80001</v>
      </c>
      <c r="L101">
        <v>2E-3</v>
      </c>
      <c r="M101">
        <v>0</v>
      </c>
      <c r="N101">
        <v>99</v>
      </c>
      <c r="O101">
        <v>20.210999999999999</v>
      </c>
      <c r="P101">
        <v>99</v>
      </c>
      <c r="Q101">
        <v>341.56</v>
      </c>
      <c r="R101">
        <v>99</v>
      </c>
      <c r="S101">
        <v>7.63</v>
      </c>
      <c r="T101">
        <v>99</v>
      </c>
      <c r="U101">
        <v>-66.55</v>
      </c>
      <c r="V101">
        <v>99</v>
      </c>
      <c r="W101">
        <v>0.57527899999999998</v>
      </c>
    </row>
    <row r="102" spans="1:23" x14ac:dyDescent="0.3">
      <c r="A102" s="5">
        <f t="shared" si="14"/>
        <v>85001</v>
      </c>
      <c r="B102" s="7">
        <f t="shared" si="15"/>
        <v>6.2737593253324675E-2</v>
      </c>
      <c r="C102" s="1">
        <f t="shared" si="16"/>
        <v>76.070000000000007</v>
      </c>
      <c r="I102" s="8">
        <f t="shared" si="10"/>
        <v>5.4157599999999993E-2</v>
      </c>
      <c r="J102" s="8">
        <f t="shared" si="11"/>
        <v>0.86324000000000001</v>
      </c>
      <c r="K102">
        <v>85001</v>
      </c>
      <c r="L102">
        <v>2E-3</v>
      </c>
      <c r="M102">
        <v>0</v>
      </c>
      <c r="N102">
        <v>100</v>
      </c>
      <c r="O102">
        <v>19.341999999999999</v>
      </c>
      <c r="P102">
        <v>100</v>
      </c>
      <c r="Q102">
        <v>308.3</v>
      </c>
      <c r="R102">
        <v>100</v>
      </c>
      <c r="S102">
        <v>9.67</v>
      </c>
      <c r="T102">
        <v>100</v>
      </c>
      <c r="U102">
        <v>-66.400000000000006</v>
      </c>
      <c r="V102">
        <v>100</v>
      </c>
      <c r="W102">
        <v>0.57530099999999995</v>
      </c>
    </row>
    <row r="103" spans="1:23" x14ac:dyDescent="0.3">
      <c r="A103" s="5">
        <f t="shared" si="14"/>
        <v>90001</v>
      </c>
      <c r="B103" s="7">
        <f t="shared" si="15"/>
        <v>6.8412534435261727E-2</v>
      </c>
      <c r="C103" s="1">
        <f t="shared" si="16"/>
        <v>79.150000000000006</v>
      </c>
      <c r="I103" s="8">
        <f t="shared" si="10"/>
        <v>5.5627599999999999E-2</v>
      </c>
      <c r="J103" s="8">
        <f t="shared" si="11"/>
        <v>0.81311999999999984</v>
      </c>
      <c r="K103">
        <v>90001</v>
      </c>
      <c r="L103">
        <v>2E-3</v>
      </c>
      <c r="M103">
        <v>0</v>
      </c>
      <c r="N103">
        <v>101</v>
      </c>
      <c r="O103">
        <v>19.867000000000001</v>
      </c>
      <c r="P103">
        <v>101</v>
      </c>
      <c r="Q103">
        <v>290.39999999999998</v>
      </c>
      <c r="R103">
        <v>101</v>
      </c>
      <c r="S103">
        <v>16.36</v>
      </c>
      <c r="T103">
        <v>101</v>
      </c>
      <c r="U103">
        <v>-62.79</v>
      </c>
      <c r="V103">
        <v>101</v>
      </c>
      <c r="W103">
        <v>0.57540400000000003</v>
      </c>
    </row>
    <row r="104" spans="1:23" x14ac:dyDescent="0.3">
      <c r="A104" s="5">
        <f t="shared" si="14"/>
        <v>100001</v>
      </c>
      <c r="B104" s="7">
        <f t="shared" si="15"/>
        <v>8.1213259802436211E-2</v>
      </c>
      <c r="C104" s="1">
        <f t="shared" si="16"/>
        <v>76.41</v>
      </c>
      <c r="I104" s="8">
        <f t="shared" si="10"/>
        <v>7.504559999999999E-2</v>
      </c>
      <c r="J104" s="8">
        <f t="shared" si="11"/>
        <v>0.92405599999999988</v>
      </c>
      <c r="K104">
        <v>100001</v>
      </c>
      <c r="L104">
        <v>2E-3</v>
      </c>
      <c r="M104">
        <v>0</v>
      </c>
      <c r="N104">
        <v>102</v>
      </c>
      <c r="O104">
        <v>26.802</v>
      </c>
      <c r="P104">
        <v>102</v>
      </c>
      <c r="Q104">
        <v>330.02</v>
      </c>
      <c r="R104">
        <v>102</v>
      </c>
      <c r="S104">
        <v>22.46</v>
      </c>
      <c r="T104">
        <v>102</v>
      </c>
      <c r="U104">
        <v>-53.95</v>
      </c>
      <c r="V104">
        <v>102</v>
      </c>
      <c r="W104">
        <v>0.57516199999999995</v>
      </c>
    </row>
    <row r="105" spans="1:23" x14ac:dyDescent="0.3">
      <c r="A105" s="5">
        <f t="shared" si="14"/>
        <v>110001</v>
      </c>
      <c r="B105" s="7">
        <f t="shared" si="15"/>
        <v>8.4377864621025714E-2</v>
      </c>
      <c r="C105" s="1">
        <f t="shared" si="16"/>
        <v>74.260000000000005</v>
      </c>
      <c r="I105" s="8">
        <f t="shared" si="10"/>
        <v>9.7938399999999995E-2</v>
      </c>
      <c r="J105" s="8">
        <f t="shared" si="11"/>
        <v>1.160712</v>
      </c>
      <c r="K105">
        <v>110001</v>
      </c>
      <c r="L105">
        <v>2E-3</v>
      </c>
      <c r="M105">
        <v>0</v>
      </c>
      <c r="N105">
        <v>103</v>
      </c>
      <c r="O105">
        <v>34.978000000000002</v>
      </c>
      <c r="P105">
        <v>103</v>
      </c>
      <c r="Q105">
        <v>414.54</v>
      </c>
      <c r="R105">
        <v>103</v>
      </c>
      <c r="S105">
        <v>9.76</v>
      </c>
      <c r="T105">
        <v>103</v>
      </c>
      <c r="U105">
        <v>-64.5</v>
      </c>
      <c r="V105">
        <v>103</v>
      </c>
      <c r="W105">
        <v>0.57532899999999998</v>
      </c>
    </row>
    <row r="106" spans="1:23" x14ac:dyDescent="0.3">
      <c r="A106" s="5">
        <f t="shared" si="14"/>
        <v>120001</v>
      </c>
      <c r="B106" s="7">
        <f t="shared" si="15"/>
        <v>8.8122586636687997E-2</v>
      </c>
      <c r="C106" s="1">
        <f t="shared" si="16"/>
        <v>74.819999999999993</v>
      </c>
      <c r="I106" s="8">
        <f t="shared" si="10"/>
        <v>0.10096239999999999</v>
      </c>
      <c r="J106" s="8">
        <f t="shared" si="11"/>
        <v>1.1457040000000001</v>
      </c>
      <c r="K106">
        <v>120001</v>
      </c>
      <c r="L106">
        <v>2E-3</v>
      </c>
      <c r="M106">
        <v>0</v>
      </c>
      <c r="N106">
        <v>104</v>
      </c>
      <c r="O106">
        <v>36.058</v>
      </c>
      <c r="P106">
        <v>104</v>
      </c>
      <c r="Q106">
        <v>409.18</v>
      </c>
      <c r="R106">
        <v>104</v>
      </c>
      <c r="S106">
        <v>-2.78</v>
      </c>
      <c r="T106">
        <v>104</v>
      </c>
      <c r="U106">
        <v>-77.599999999999994</v>
      </c>
      <c r="V106">
        <v>104</v>
      </c>
      <c r="W106">
        <v>0.57532700000000003</v>
      </c>
    </row>
    <row r="107" spans="1:23" x14ac:dyDescent="0.3">
      <c r="B107" s="7"/>
      <c r="I107" s="8"/>
      <c r="J107" s="8"/>
    </row>
    <row r="108" spans="1:23" x14ac:dyDescent="0.3">
      <c r="B108" s="7"/>
      <c r="I108" s="8"/>
      <c r="J108" s="8"/>
    </row>
    <row r="109" spans="1:23" x14ac:dyDescent="0.3">
      <c r="B109" s="7"/>
      <c r="I109" s="8"/>
      <c r="J109" s="8"/>
    </row>
    <row r="110" spans="1:23" x14ac:dyDescent="0.3">
      <c r="B110" s="7"/>
      <c r="I110" s="8"/>
      <c r="J110" s="8"/>
    </row>
    <row r="111" spans="1:23" x14ac:dyDescent="0.3">
      <c r="B111" s="7"/>
      <c r="I111" s="8"/>
      <c r="J111" s="8"/>
    </row>
    <row r="112" spans="1:23" x14ac:dyDescent="0.3">
      <c r="B112" s="7"/>
      <c r="I112" s="8"/>
      <c r="J112" s="8"/>
    </row>
    <row r="113" spans="2:10" x14ac:dyDescent="0.3">
      <c r="B113" s="7"/>
      <c r="I113" s="8"/>
      <c r="J113" s="8"/>
    </row>
    <row r="114" spans="2:10" x14ac:dyDescent="0.3">
      <c r="B114" s="7"/>
      <c r="I114" s="8"/>
      <c r="J114" s="8"/>
    </row>
    <row r="115" spans="2:10" x14ac:dyDescent="0.3">
      <c r="B115" s="7"/>
      <c r="I115" s="8"/>
      <c r="J115" s="8"/>
    </row>
    <row r="116" spans="2:10" x14ac:dyDescent="0.3">
      <c r="B116" s="7"/>
      <c r="I116" s="8"/>
      <c r="J116" s="8"/>
    </row>
    <row r="117" spans="2:10" x14ac:dyDescent="0.3">
      <c r="B117" s="7"/>
      <c r="I117" s="8"/>
      <c r="J117" s="8"/>
    </row>
    <row r="118" spans="2:10" x14ac:dyDescent="0.3">
      <c r="B118" s="7"/>
      <c r="I118" s="8"/>
      <c r="J118" s="8"/>
    </row>
    <row r="119" spans="2:10" x14ac:dyDescent="0.3">
      <c r="B119" s="7"/>
      <c r="I119" s="8"/>
      <c r="J119" s="8"/>
    </row>
    <row r="120" spans="2:10" x14ac:dyDescent="0.3">
      <c r="B120" s="7"/>
      <c r="I120" s="8"/>
      <c r="J120" s="8"/>
    </row>
    <row r="121" spans="2:10" x14ac:dyDescent="0.3">
      <c r="B121" s="7"/>
      <c r="I121" s="8"/>
      <c r="J121" s="8"/>
    </row>
    <row r="122" spans="2:10" x14ac:dyDescent="0.3">
      <c r="B122" s="7"/>
      <c r="I122" s="8"/>
      <c r="J122" s="8"/>
    </row>
    <row r="123" spans="2:10" x14ac:dyDescent="0.3">
      <c r="B123" s="7"/>
      <c r="I123" s="8"/>
      <c r="J123" s="8"/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 Vpp Current probe</vt:lpstr>
    </vt:vector>
  </TitlesOfParts>
  <Company>TU Delft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Local Administrator</dc:creator>
  <cp:lastModifiedBy>Local Administrator</cp:lastModifiedBy>
  <dcterms:created xsi:type="dcterms:W3CDTF">2022-07-28T13:26:44Z</dcterms:created>
  <dcterms:modified xsi:type="dcterms:W3CDTF">2023-07-10T16:04:10Z</dcterms:modified>
</cp:coreProperties>
</file>