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9" i="8" l="1"/>
  <c r="J120" i="8"/>
  <c r="J121" i="8"/>
  <c r="J122" i="8"/>
  <c r="J123" i="8"/>
  <c r="J124" i="8"/>
  <c r="J125" i="8"/>
  <c r="J126" i="8"/>
  <c r="J127" i="8"/>
  <c r="J118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117" i="8"/>
  <c r="J2" i="8"/>
  <c r="A89" i="8" l="1"/>
  <c r="C89" i="8"/>
  <c r="I89" i="8"/>
  <c r="A90" i="8"/>
  <c r="C90" i="8"/>
  <c r="I90" i="8"/>
  <c r="B90" i="8" s="1"/>
  <c r="A91" i="8"/>
  <c r="C91" i="8"/>
  <c r="I91" i="8"/>
  <c r="A92" i="8"/>
  <c r="C92" i="8"/>
  <c r="I92" i="8"/>
  <c r="B92" i="8" s="1"/>
  <c r="A93" i="8"/>
  <c r="C93" i="8"/>
  <c r="I93" i="8"/>
  <c r="B93" i="8" s="1"/>
  <c r="A94" i="8"/>
  <c r="C94" i="8"/>
  <c r="I94" i="8"/>
  <c r="B94" i="8" s="1"/>
  <c r="A95" i="8"/>
  <c r="C95" i="8"/>
  <c r="I95" i="8"/>
  <c r="A96" i="8"/>
  <c r="C96" i="8"/>
  <c r="I96" i="8"/>
  <c r="B96" i="8" s="1"/>
  <c r="A97" i="8"/>
  <c r="C97" i="8"/>
  <c r="I97" i="8"/>
  <c r="A98" i="8"/>
  <c r="C98" i="8"/>
  <c r="I98" i="8"/>
  <c r="B98" i="8" s="1"/>
  <c r="A99" i="8"/>
  <c r="C99" i="8"/>
  <c r="I99" i="8"/>
  <c r="A100" i="8"/>
  <c r="C100" i="8"/>
  <c r="I100" i="8"/>
  <c r="B100" i="8" s="1"/>
  <c r="A101" i="8"/>
  <c r="C101" i="8"/>
  <c r="I101" i="8"/>
  <c r="A102" i="8"/>
  <c r="C102" i="8"/>
  <c r="I102" i="8"/>
  <c r="A103" i="8"/>
  <c r="C103" i="8"/>
  <c r="I103" i="8"/>
  <c r="B103" i="8" s="1"/>
  <c r="A104" i="8"/>
  <c r="C104" i="8"/>
  <c r="I104" i="8"/>
  <c r="A105" i="8"/>
  <c r="C105" i="8"/>
  <c r="I105" i="8"/>
  <c r="A106" i="8"/>
  <c r="C106" i="8"/>
  <c r="I106" i="8"/>
  <c r="A107" i="8"/>
  <c r="C107" i="8"/>
  <c r="I107" i="8"/>
  <c r="B107" i="8" s="1"/>
  <c r="A108" i="8"/>
  <c r="C108" i="8"/>
  <c r="I108" i="8"/>
  <c r="B108" i="8" s="1"/>
  <c r="A109" i="8"/>
  <c r="C109" i="8"/>
  <c r="I109" i="8"/>
  <c r="B109" i="8" s="1"/>
  <c r="A110" i="8"/>
  <c r="C110" i="8"/>
  <c r="I110" i="8"/>
  <c r="A111" i="8"/>
  <c r="C111" i="8"/>
  <c r="I111" i="8"/>
  <c r="B111" i="8" s="1"/>
  <c r="A112" i="8"/>
  <c r="C112" i="8"/>
  <c r="I112" i="8"/>
  <c r="A113" i="8"/>
  <c r="C113" i="8"/>
  <c r="I113" i="8"/>
  <c r="B113" i="8" s="1"/>
  <c r="A114" i="8"/>
  <c r="C114" i="8"/>
  <c r="I114" i="8"/>
  <c r="A115" i="8"/>
  <c r="C115" i="8"/>
  <c r="I115" i="8"/>
  <c r="B115" i="8" s="1"/>
  <c r="A116" i="8"/>
  <c r="C116" i="8"/>
  <c r="I116" i="8"/>
  <c r="A117" i="8"/>
  <c r="C117" i="8"/>
  <c r="I117" i="8"/>
  <c r="B117" i="8" s="1"/>
  <c r="A118" i="8"/>
  <c r="C118" i="8"/>
  <c r="I118" i="8"/>
  <c r="A119" i="8"/>
  <c r="C119" i="8"/>
  <c r="I119" i="8"/>
  <c r="B119" i="8" s="1"/>
  <c r="A120" i="8"/>
  <c r="C120" i="8"/>
  <c r="I120" i="8"/>
  <c r="A121" i="8"/>
  <c r="C121" i="8"/>
  <c r="I121" i="8"/>
  <c r="B121" i="8" s="1"/>
  <c r="A122" i="8"/>
  <c r="C122" i="8"/>
  <c r="I122" i="8"/>
  <c r="A123" i="8"/>
  <c r="C123" i="8"/>
  <c r="I123" i="8"/>
  <c r="A124" i="8"/>
  <c r="C124" i="8"/>
  <c r="I124" i="8"/>
  <c r="A125" i="8"/>
  <c r="C125" i="8"/>
  <c r="I125" i="8"/>
  <c r="B125" i="8" s="1"/>
  <c r="A126" i="8"/>
  <c r="C126" i="8"/>
  <c r="I126" i="8"/>
  <c r="A127" i="8"/>
  <c r="C127" i="8"/>
  <c r="I127" i="8"/>
  <c r="B110" i="8" l="1"/>
  <c r="B106" i="8"/>
  <c r="B104" i="8"/>
  <c r="B122" i="8"/>
  <c r="B114" i="8"/>
  <c r="B127" i="8"/>
  <c r="B126" i="8"/>
  <c r="B95" i="8"/>
  <c r="B120" i="8"/>
  <c r="B105" i="8"/>
  <c r="B118" i="8"/>
  <c r="B116" i="8"/>
  <c r="B101" i="8"/>
  <c r="B99" i="8"/>
  <c r="B112" i="8"/>
  <c r="B97" i="8"/>
  <c r="B123" i="8"/>
  <c r="B91" i="8"/>
  <c r="B89" i="8"/>
  <c r="B102" i="8"/>
  <c r="B124" i="8"/>
  <c r="A82" i="8" l="1"/>
  <c r="C82" i="8"/>
  <c r="I82" i="8"/>
  <c r="A83" i="8"/>
  <c r="C83" i="8"/>
  <c r="I83" i="8"/>
  <c r="A84" i="8"/>
  <c r="C84" i="8"/>
  <c r="I84" i="8"/>
  <c r="A85" i="8"/>
  <c r="C85" i="8"/>
  <c r="I85" i="8"/>
  <c r="A86" i="8"/>
  <c r="C86" i="8"/>
  <c r="I86" i="8"/>
  <c r="A87" i="8"/>
  <c r="C87" i="8"/>
  <c r="I87" i="8"/>
  <c r="A88" i="8"/>
  <c r="C88" i="8"/>
  <c r="I88" i="8"/>
  <c r="B88" i="8" l="1"/>
  <c r="B83" i="8"/>
  <c r="B87" i="8"/>
  <c r="B84" i="8"/>
  <c r="B82" i="8"/>
  <c r="B86" i="8"/>
  <c r="B85" i="8"/>
  <c r="I75" i="8" l="1"/>
  <c r="I76" i="8"/>
  <c r="I77" i="8"/>
  <c r="I78" i="8"/>
  <c r="I79" i="8"/>
  <c r="I80" i="8"/>
  <c r="I81" i="8"/>
  <c r="C75" i="8"/>
  <c r="C76" i="8"/>
  <c r="C77" i="8"/>
  <c r="C78" i="8"/>
  <c r="C79" i="8"/>
  <c r="C80" i="8"/>
  <c r="C81" i="8"/>
  <c r="A75" i="8"/>
  <c r="A76" i="8"/>
  <c r="A77" i="8"/>
  <c r="A78" i="8"/>
  <c r="A79" i="8"/>
  <c r="A80" i="8"/>
  <c r="A81" i="8"/>
  <c r="B81" i="8" l="1"/>
  <c r="B78" i="8"/>
  <c r="B76" i="8"/>
  <c r="B77" i="8"/>
  <c r="B75" i="8"/>
  <c r="B80" i="8"/>
  <c r="B79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2" i="8"/>
  <c r="C67" i="8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<sst xmlns="http://schemas.openxmlformats.org/spreadsheetml/2006/main" count="19" uniqueCount="17">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</sst>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probe'!$A$2:$A$155</c:f>
              <c:numCache>
                <c:formatCode>0.0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4501</c:v>
                </c:pt>
                <c:pt idx="78" formatCode="0">
                  <c:v>5001</c:v>
                </c:pt>
                <c:pt idx="79" formatCode="0">
                  <c:v>5501</c:v>
                </c:pt>
                <c:pt idx="80" formatCode="0">
                  <c:v>6001</c:v>
                </c:pt>
                <c:pt idx="81" formatCode="0">
                  <c:v>6501</c:v>
                </c:pt>
                <c:pt idx="82" formatCode="0">
                  <c:v>7001</c:v>
                </c:pt>
                <c:pt idx="83" formatCode="0">
                  <c:v>8001</c:v>
                </c:pt>
                <c:pt idx="84" formatCode="0">
                  <c:v>9001</c:v>
                </c:pt>
                <c:pt idx="85" formatCode="0">
                  <c:v>10001</c:v>
                </c:pt>
                <c:pt idx="86" formatCode="0">
                  <c:v>11001</c:v>
                </c:pt>
                <c:pt idx="87" formatCode="0">
                  <c:v>12001</c:v>
                </c:pt>
                <c:pt idx="88" formatCode="0">
                  <c:v>13001</c:v>
                </c:pt>
                <c:pt idx="89" formatCode="0">
                  <c:v>14001</c:v>
                </c:pt>
                <c:pt idx="90" formatCode="0">
                  <c:v>15001</c:v>
                </c:pt>
                <c:pt idx="91" formatCode="0">
                  <c:v>16001</c:v>
                </c:pt>
                <c:pt idx="92" formatCode="0">
                  <c:v>17001</c:v>
                </c:pt>
                <c:pt idx="93" formatCode="0">
                  <c:v>18001</c:v>
                </c:pt>
                <c:pt idx="94" formatCode="0">
                  <c:v>19001</c:v>
                </c:pt>
                <c:pt idx="95" formatCode="0">
                  <c:v>20001</c:v>
                </c:pt>
                <c:pt idx="96" formatCode="0">
                  <c:v>21001</c:v>
                </c:pt>
                <c:pt idx="97" formatCode="0">
                  <c:v>22001</c:v>
                </c:pt>
                <c:pt idx="98" formatCode="0">
                  <c:v>23001</c:v>
                </c:pt>
                <c:pt idx="99" formatCode="0">
                  <c:v>23501</c:v>
                </c:pt>
                <c:pt idx="100" formatCode="0">
                  <c:v>24001</c:v>
                </c:pt>
                <c:pt idx="101" formatCode="0">
                  <c:v>24501</c:v>
                </c:pt>
                <c:pt idx="102" formatCode="0">
                  <c:v>25001</c:v>
                </c:pt>
                <c:pt idx="103" formatCode="0">
                  <c:v>26001</c:v>
                </c:pt>
                <c:pt idx="104" formatCode="0">
                  <c:v>27001</c:v>
                </c:pt>
                <c:pt idx="105" formatCode="0">
                  <c:v>28001</c:v>
                </c:pt>
                <c:pt idx="106" formatCode="0">
                  <c:v>29001</c:v>
                </c:pt>
                <c:pt idx="107" formatCode="0">
                  <c:v>30001</c:v>
                </c:pt>
                <c:pt idx="108" formatCode="0">
                  <c:v>35001</c:v>
                </c:pt>
                <c:pt idx="109" formatCode="0">
                  <c:v>40001</c:v>
                </c:pt>
                <c:pt idx="110" formatCode="0">
                  <c:v>45001</c:v>
                </c:pt>
                <c:pt idx="111" formatCode="0">
                  <c:v>50001</c:v>
                </c:pt>
                <c:pt idx="112" formatCode="0">
                  <c:v>55001</c:v>
                </c:pt>
                <c:pt idx="113" formatCode="0">
                  <c:v>60001</c:v>
                </c:pt>
                <c:pt idx="114" formatCode="0">
                  <c:v>65001</c:v>
                </c:pt>
                <c:pt idx="115" formatCode="0">
                  <c:v>70001</c:v>
                </c:pt>
                <c:pt idx="116" formatCode="0">
                  <c:v>75001</c:v>
                </c:pt>
                <c:pt idx="117" formatCode="0">
                  <c:v>80001</c:v>
                </c:pt>
                <c:pt idx="118" formatCode="0">
                  <c:v>85001</c:v>
                </c:pt>
                <c:pt idx="119" formatCode="0">
                  <c:v>90001</c:v>
                </c:pt>
                <c:pt idx="120" formatCode="0">
                  <c:v>95001</c:v>
                </c:pt>
                <c:pt idx="121" formatCode="0">
                  <c:v>100001</c:v>
                </c:pt>
                <c:pt idx="122" formatCode="0">
                  <c:v>105001</c:v>
                </c:pt>
                <c:pt idx="123" formatCode="0">
                  <c:v>110001</c:v>
                </c:pt>
                <c:pt idx="124" formatCode="0">
                  <c:v>115001</c:v>
                </c:pt>
                <c:pt idx="125" formatCode="0">
                  <c:v>120001</c:v>
                </c:pt>
              </c:numCache>
            </c:numRef>
          </c:xVal>
          <c:yVal>
            <c:numRef>
              <c:f>'1 Vpp Current probe'!$B$2:$B$155</c:f>
              <c:numCache>
                <c:formatCode>0.0000</c:formatCode>
                <c:ptCount val="154"/>
                <c:pt idx="0">
                  <c:v>3.8051901243467294E-2</c:v>
                </c:pt>
                <c:pt idx="1">
                  <c:v>3.8674968071519787E-2</c:v>
                </c:pt>
                <c:pt idx="2">
                  <c:v>3.8422585137359154E-2</c:v>
                </c:pt>
                <c:pt idx="3">
                  <c:v>3.7907668925337215E-2</c:v>
                </c:pt>
                <c:pt idx="4">
                  <c:v>3.846470923964742E-2</c:v>
                </c:pt>
                <c:pt idx="5">
                  <c:v>3.8403595391821747E-2</c:v>
                </c:pt>
                <c:pt idx="6">
                  <c:v>3.8183945853627672E-2</c:v>
                </c:pt>
                <c:pt idx="7">
                  <c:v>3.8000379434642392E-2</c:v>
                </c:pt>
                <c:pt idx="8">
                  <c:v>3.8003164556962031E-2</c:v>
                </c:pt>
                <c:pt idx="9">
                  <c:v>3.7379685916919959E-2</c:v>
                </c:pt>
                <c:pt idx="10">
                  <c:v>3.7093405897987597E-2</c:v>
                </c:pt>
                <c:pt idx="11">
                  <c:v>3.7106878440802377E-2</c:v>
                </c:pt>
                <c:pt idx="12">
                  <c:v>3.6854772309835963E-2</c:v>
                </c:pt>
                <c:pt idx="13">
                  <c:v>3.6684610512982899E-2</c:v>
                </c:pt>
                <c:pt idx="14">
                  <c:v>3.6559412211806433E-2</c:v>
                </c:pt>
                <c:pt idx="15">
                  <c:v>3.5981012658227854E-2</c:v>
                </c:pt>
                <c:pt idx="16">
                  <c:v>3.5782636248415711E-2</c:v>
                </c:pt>
                <c:pt idx="17">
                  <c:v>3.5509402900018999E-2</c:v>
                </c:pt>
                <c:pt idx="18">
                  <c:v>3.5295422847724099E-2</c:v>
                </c:pt>
                <c:pt idx="19">
                  <c:v>3.4776553994176472E-2</c:v>
                </c:pt>
                <c:pt idx="20">
                  <c:v>3.4529844126219733E-2</c:v>
                </c:pt>
                <c:pt idx="21">
                  <c:v>3.4280915256385873E-2</c:v>
                </c:pt>
                <c:pt idx="22">
                  <c:v>3.3990616282018764E-2</c:v>
                </c:pt>
                <c:pt idx="23">
                  <c:v>3.348327420172327E-2</c:v>
                </c:pt>
                <c:pt idx="24">
                  <c:v>3.3177984909010215E-2</c:v>
                </c:pt>
                <c:pt idx="25">
                  <c:v>3.2770763276441843E-2</c:v>
                </c:pt>
                <c:pt idx="26">
                  <c:v>3.2585232683639137E-2</c:v>
                </c:pt>
                <c:pt idx="27">
                  <c:v>3.2187777918942957E-2</c:v>
                </c:pt>
                <c:pt idx="28">
                  <c:v>3.1994407016651842E-2</c:v>
                </c:pt>
                <c:pt idx="29">
                  <c:v>3.1338393421884887E-2</c:v>
                </c:pt>
                <c:pt idx="30">
                  <c:v>3.1259947793977207E-2</c:v>
                </c:pt>
                <c:pt idx="31">
                  <c:v>3.0790277424280987E-2</c:v>
                </c:pt>
                <c:pt idx="32">
                  <c:v>3.0580875781948177E-2</c:v>
                </c:pt>
                <c:pt idx="33">
                  <c:v>3.0025484199796122E-2</c:v>
                </c:pt>
                <c:pt idx="34">
                  <c:v>2.9754917563180341E-2</c:v>
                </c:pt>
                <c:pt idx="35">
                  <c:v>2.7789339291413979E-2</c:v>
                </c:pt>
                <c:pt idx="36">
                  <c:v>2.6607165789135741E-2</c:v>
                </c:pt>
                <c:pt idx="37">
                  <c:v>2.5209887757088177E-2</c:v>
                </c:pt>
                <c:pt idx="38">
                  <c:v>2.3779231716006998E-2</c:v>
                </c:pt>
                <c:pt idx="39">
                  <c:v>2.2507950931394818E-2</c:v>
                </c:pt>
                <c:pt idx="40">
                  <c:v>2.1385309699784159E-2</c:v>
                </c:pt>
                <c:pt idx="41">
                  <c:v>2.0682706966262343E-2</c:v>
                </c:pt>
                <c:pt idx="42">
                  <c:v>1.9324217722850378E-2</c:v>
                </c:pt>
                <c:pt idx="43">
                  <c:v>1.876473299532495E-2</c:v>
                </c:pt>
                <c:pt idx="44">
                  <c:v>1.7811574165514515E-2</c:v>
                </c:pt>
                <c:pt idx="45">
                  <c:v>1.7392536608408126E-2</c:v>
                </c:pt>
                <c:pt idx="46">
                  <c:v>1.6561966092784861E-2</c:v>
                </c:pt>
                <c:pt idx="47">
                  <c:v>1.566635847312112E-2</c:v>
                </c:pt>
                <c:pt idx="48">
                  <c:v>1.5253570960555629E-2</c:v>
                </c:pt>
                <c:pt idx="49">
                  <c:v>1.4523160762942777E-2</c:v>
                </c:pt>
                <c:pt idx="50">
                  <c:v>1.4167917020027399E-2</c:v>
                </c:pt>
                <c:pt idx="51">
                  <c:v>1.3694721825962909E-2</c:v>
                </c:pt>
                <c:pt idx="52">
                  <c:v>1.3334632878492526E-2</c:v>
                </c:pt>
                <c:pt idx="53">
                  <c:v>1.3123030462184875E-2</c:v>
                </c:pt>
                <c:pt idx="54">
                  <c:v>1.258361420793363E-2</c:v>
                </c:pt>
                <c:pt idx="55">
                  <c:v>1.2109149277688603E-2</c:v>
                </c:pt>
                <c:pt idx="56">
                  <c:v>1.2022457408363449E-2</c:v>
                </c:pt>
                <c:pt idx="57">
                  <c:v>1.1586526099254308E-2</c:v>
                </c:pt>
                <c:pt idx="58">
                  <c:v>1.1349237134729764E-2</c:v>
                </c:pt>
                <c:pt idx="59">
                  <c:v>1.056765801603839E-2</c:v>
                </c:pt>
                <c:pt idx="60">
                  <c:v>1.0296859039836568E-2</c:v>
                </c:pt>
                <c:pt idx="61">
                  <c:v>9.8157994682871227E-3</c:v>
                </c:pt>
                <c:pt idx="62">
                  <c:v>9.678202017622272E-3</c:v>
                </c:pt>
                <c:pt idx="63">
                  <c:v>8.8538608806636877E-3</c:v>
                </c:pt>
                <c:pt idx="64">
                  <c:v>8.5624324152407602E-3</c:v>
                </c:pt>
                <c:pt idx="65">
                  <c:v>7.9306842706614207E-3</c:v>
                </c:pt>
                <c:pt idx="66">
                  <c:v>7.7722144758524516E-3</c:v>
                </c:pt>
                <c:pt idx="67">
                  <c:v>7.3973296209580456E-3</c:v>
                </c:pt>
                <c:pt idx="68">
                  <c:v>6.9564667172867627E-3</c:v>
                </c:pt>
                <c:pt idx="69">
                  <c:v>6.8751581077662553E-3</c:v>
                </c:pt>
                <c:pt idx="70">
                  <c:v>6.783269961977186E-3</c:v>
                </c:pt>
                <c:pt idx="71">
                  <c:v>6.6436490338929359E-3</c:v>
                </c:pt>
                <c:pt idx="72">
                  <c:v>6.7241816797767055E-3</c:v>
                </c:pt>
                <c:pt idx="73">
                  <c:v>6.6778565999493283E-3</c:v>
                </c:pt>
                <c:pt idx="74">
                  <c:v>6.6211148541282655E-3</c:v>
                </c:pt>
                <c:pt idx="75">
                  <c:v>6.7911111111111115E-3</c:v>
                </c:pt>
                <c:pt idx="76">
                  <c:v>6.7427122940430925E-3</c:v>
                </c:pt>
                <c:pt idx="77">
                  <c:v>6.8120185880705328E-3</c:v>
                </c:pt>
                <c:pt idx="78">
                  <c:v>6.9323394495412844E-3</c:v>
                </c:pt>
                <c:pt idx="79">
                  <c:v>7.2365219618389038E-3</c:v>
                </c:pt>
                <c:pt idx="80">
                  <c:v>7.3472400513478805E-3</c:v>
                </c:pt>
                <c:pt idx="81">
                  <c:v>7.4112882489071738E-3</c:v>
                </c:pt>
                <c:pt idx="82">
                  <c:v>7.7037179734155276E-3</c:v>
                </c:pt>
                <c:pt idx="83">
                  <c:v>8.0913212435233146E-3</c:v>
                </c:pt>
                <c:pt idx="84">
                  <c:v>8.4288678511217734E-3</c:v>
                </c:pt>
                <c:pt idx="85">
                  <c:v>8.9770952628839152E-3</c:v>
                </c:pt>
                <c:pt idx="86">
                  <c:v>9.3962264150943397E-3</c:v>
                </c:pt>
                <c:pt idx="87">
                  <c:v>9.8547975668781488E-3</c:v>
                </c:pt>
                <c:pt idx="88">
                  <c:v>1.0481808594779856E-2</c:v>
                </c:pt>
                <c:pt idx="89">
                  <c:v>1.0855731225296443E-2</c:v>
                </c:pt>
                <c:pt idx="90">
                  <c:v>1.1369355052310952E-2</c:v>
                </c:pt>
                <c:pt idx="91">
                  <c:v>1.1860110159930985E-2</c:v>
                </c:pt>
                <c:pt idx="92">
                  <c:v>1.2397457343593174E-2</c:v>
                </c:pt>
                <c:pt idx="93">
                  <c:v>1.2741935483870969E-2</c:v>
                </c:pt>
                <c:pt idx="94">
                  <c:v>1.3066136317670058E-2</c:v>
                </c:pt>
                <c:pt idx="95">
                  <c:v>1.3777867855695177E-2</c:v>
                </c:pt>
                <c:pt idx="96">
                  <c:v>1.4199999999999999E-2</c:v>
                </c:pt>
                <c:pt idx="97">
                  <c:v>1.4563927719058985E-2</c:v>
                </c:pt>
                <c:pt idx="98">
                  <c:v>1.509175888377208E-2</c:v>
                </c:pt>
                <c:pt idx="99">
                  <c:v>1.543274531422271E-2</c:v>
                </c:pt>
                <c:pt idx="100">
                  <c:v>1.5506081220366934E-2</c:v>
                </c:pt>
                <c:pt idx="101">
                  <c:v>1.5793970547374268E-2</c:v>
                </c:pt>
                <c:pt idx="102">
                  <c:v>1.6108220603537979E-2</c:v>
                </c:pt>
                <c:pt idx="103">
                  <c:v>1.6566517607602013E-2</c:v>
                </c:pt>
                <c:pt idx="104">
                  <c:v>1.710989165611369E-2</c:v>
                </c:pt>
                <c:pt idx="105">
                  <c:v>1.7580076195851561E-2</c:v>
                </c:pt>
                <c:pt idx="106">
                  <c:v>1.7921819474058277E-2</c:v>
                </c:pt>
                <c:pt idx="107">
                  <c:v>1.8422739901688395E-2</c:v>
                </c:pt>
                <c:pt idx="108">
                  <c:v>2.0620888461822751E-2</c:v>
                </c:pt>
                <c:pt idx="109">
                  <c:v>2.2887051505727077E-2</c:v>
                </c:pt>
                <c:pt idx="110">
                  <c:v>2.521341943613167E-2</c:v>
                </c:pt>
                <c:pt idx="111">
                  <c:v>2.7439803439803435E-2</c:v>
                </c:pt>
                <c:pt idx="112">
                  <c:v>2.9781718963165067E-2</c:v>
                </c:pt>
                <c:pt idx="113">
                  <c:v>3.2106576367848867E-2</c:v>
                </c:pt>
                <c:pt idx="114">
                  <c:v>3.4802749270313529E-2</c:v>
                </c:pt>
                <c:pt idx="115">
                  <c:v>3.7068714160754204E-2</c:v>
                </c:pt>
                <c:pt idx="116">
                  <c:v>3.8861209964412807E-2</c:v>
                </c:pt>
                <c:pt idx="117">
                  <c:v>4.1445152852705572E-2</c:v>
                </c:pt>
                <c:pt idx="118">
                  <c:v>4.4332447115940352E-2</c:v>
                </c:pt>
                <c:pt idx="119">
                  <c:v>4.6821144098479366E-2</c:v>
                </c:pt>
                <c:pt idx="120">
                  <c:v>4.8689056095919739E-2</c:v>
                </c:pt>
                <c:pt idx="121">
                  <c:v>5.0133806986382479E-2</c:v>
                </c:pt>
                <c:pt idx="122">
                  <c:v>5.0678283886621815E-2</c:v>
                </c:pt>
                <c:pt idx="123">
                  <c:v>5.2013856574117154E-2</c:v>
                </c:pt>
                <c:pt idx="124">
                  <c:v>5.3891306547920244E-2</c:v>
                </c:pt>
                <c:pt idx="125">
                  <c:v>5.5938158819395643E-2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probe'!$A$2:$A$155</c:f>
              <c:numCache>
                <c:formatCode>0.0</c:formatCode>
                <c:ptCount val="15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4501</c:v>
                </c:pt>
                <c:pt idx="78" formatCode="0">
                  <c:v>5001</c:v>
                </c:pt>
                <c:pt idx="79" formatCode="0">
                  <c:v>5501</c:v>
                </c:pt>
                <c:pt idx="80" formatCode="0">
                  <c:v>6001</c:v>
                </c:pt>
                <c:pt idx="81" formatCode="0">
                  <c:v>6501</c:v>
                </c:pt>
                <c:pt idx="82" formatCode="0">
                  <c:v>7001</c:v>
                </c:pt>
                <c:pt idx="83" formatCode="0">
                  <c:v>8001</c:v>
                </c:pt>
                <c:pt idx="84" formatCode="0">
                  <c:v>9001</c:v>
                </c:pt>
                <c:pt idx="85" formatCode="0">
                  <c:v>10001</c:v>
                </c:pt>
                <c:pt idx="86" formatCode="0">
                  <c:v>11001</c:v>
                </c:pt>
                <c:pt idx="87" formatCode="0">
                  <c:v>12001</c:v>
                </c:pt>
                <c:pt idx="88" formatCode="0">
                  <c:v>13001</c:v>
                </c:pt>
                <c:pt idx="89" formatCode="0">
                  <c:v>14001</c:v>
                </c:pt>
                <c:pt idx="90" formatCode="0">
                  <c:v>15001</c:v>
                </c:pt>
                <c:pt idx="91" formatCode="0">
                  <c:v>16001</c:v>
                </c:pt>
                <c:pt idx="92" formatCode="0">
                  <c:v>17001</c:v>
                </c:pt>
                <c:pt idx="93" formatCode="0">
                  <c:v>18001</c:v>
                </c:pt>
                <c:pt idx="94" formatCode="0">
                  <c:v>19001</c:v>
                </c:pt>
                <c:pt idx="95" formatCode="0">
                  <c:v>20001</c:v>
                </c:pt>
                <c:pt idx="96" formatCode="0">
                  <c:v>21001</c:v>
                </c:pt>
                <c:pt idx="97" formatCode="0">
                  <c:v>22001</c:v>
                </c:pt>
                <c:pt idx="98" formatCode="0">
                  <c:v>23001</c:v>
                </c:pt>
                <c:pt idx="99" formatCode="0">
                  <c:v>23501</c:v>
                </c:pt>
                <c:pt idx="100" formatCode="0">
                  <c:v>24001</c:v>
                </c:pt>
                <c:pt idx="101" formatCode="0">
                  <c:v>24501</c:v>
                </c:pt>
                <c:pt idx="102" formatCode="0">
                  <c:v>25001</c:v>
                </c:pt>
                <c:pt idx="103" formatCode="0">
                  <c:v>26001</c:v>
                </c:pt>
                <c:pt idx="104" formatCode="0">
                  <c:v>27001</c:v>
                </c:pt>
                <c:pt idx="105" formatCode="0">
                  <c:v>28001</c:v>
                </c:pt>
                <c:pt idx="106" formatCode="0">
                  <c:v>29001</c:v>
                </c:pt>
                <c:pt idx="107" formatCode="0">
                  <c:v>30001</c:v>
                </c:pt>
                <c:pt idx="108" formatCode="0">
                  <c:v>35001</c:v>
                </c:pt>
                <c:pt idx="109" formatCode="0">
                  <c:v>40001</c:v>
                </c:pt>
                <c:pt idx="110" formatCode="0">
                  <c:v>45001</c:v>
                </c:pt>
                <c:pt idx="111" formatCode="0">
                  <c:v>50001</c:v>
                </c:pt>
                <c:pt idx="112" formatCode="0">
                  <c:v>55001</c:v>
                </c:pt>
                <c:pt idx="113" formatCode="0">
                  <c:v>60001</c:v>
                </c:pt>
                <c:pt idx="114" formatCode="0">
                  <c:v>65001</c:v>
                </c:pt>
                <c:pt idx="115" formatCode="0">
                  <c:v>70001</c:v>
                </c:pt>
                <c:pt idx="116" formatCode="0">
                  <c:v>75001</c:v>
                </c:pt>
                <c:pt idx="117" formatCode="0">
                  <c:v>80001</c:v>
                </c:pt>
                <c:pt idx="118" formatCode="0">
                  <c:v>85001</c:v>
                </c:pt>
                <c:pt idx="119" formatCode="0">
                  <c:v>90001</c:v>
                </c:pt>
                <c:pt idx="120" formatCode="0">
                  <c:v>95001</c:v>
                </c:pt>
                <c:pt idx="121" formatCode="0">
                  <c:v>100001</c:v>
                </c:pt>
                <c:pt idx="122" formatCode="0">
                  <c:v>105001</c:v>
                </c:pt>
                <c:pt idx="123" formatCode="0">
                  <c:v>110001</c:v>
                </c:pt>
                <c:pt idx="124" formatCode="0">
                  <c:v>115001</c:v>
                </c:pt>
                <c:pt idx="125" formatCode="0">
                  <c:v>120001</c:v>
                </c:pt>
              </c:numCache>
            </c:numRef>
          </c:xVal>
          <c:yVal>
            <c:numRef>
              <c:f>'1 Vpp Current probe'!$C$2:$C$155</c:f>
              <c:numCache>
                <c:formatCode>0.00</c:formatCode>
                <c:ptCount val="154"/>
                <c:pt idx="0">
                  <c:v>-0.61000000000000032</c:v>
                </c:pt>
                <c:pt idx="1">
                  <c:v>-2.93</c:v>
                </c:pt>
                <c:pt idx="2">
                  <c:v>-3.83</c:v>
                </c:pt>
                <c:pt idx="3">
                  <c:v>-5</c:v>
                </c:pt>
                <c:pt idx="4">
                  <c:v>-5.96</c:v>
                </c:pt>
                <c:pt idx="5">
                  <c:v>-7.5</c:v>
                </c:pt>
                <c:pt idx="6">
                  <c:v>-8.52</c:v>
                </c:pt>
                <c:pt idx="7">
                  <c:v>-8.74</c:v>
                </c:pt>
                <c:pt idx="8">
                  <c:v>-9.9599999999999991</c:v>
                </c:pt>
                <c:pt idx="9">
                  <c:v>-11.32</c:v>
                </c:pt>
                <c:pt idx="10">
                  <c:v>-12.47</c:v>
                </c:pt>
                <c:pt idx="11">
                  <c:v>-13.690000000000001</c:v>
                </c:pt>
                <c:pt idx="12">
                  <c:v>-14.6</c:v>
                </c:pt>
                <c:pt idx="13">
                  <c:v>-16.16</c:v>
                </c:pt>
                <c:pt idx="14">
                  <c:v>-16.71</c:v>
                </c:pt>
                <c:pt idx="15">
                  <c:v>-17.95</c:v>
                </c:pt>
                <c:pt idx="16">
                  <c:v>-18.23</c:v>
                </c:pt>
                <c:pt idx="17">
                  <c:v>-19.330000000000002</c:v>
                </c:pt>
                <c:pt idx="18">
                  <c:v>-19.98</c:v>
                </c:pt>
                <c:pt idx="19">
                  <c:v>-21.779999999999998</c:v>
                </c:pt>
                <c:pt idx="20">
                  <c:v>-22.09</c:v>
                </c:pt>
                <c:pt idx="21">
                  <c:v>-22.99</c:v>
                </c:pt>
                <c:pt idx="22">
                  <c:v>-23.98</c:v>
                </c:pt>
                <c:pt idx="23">
                  <c:v>-24.87</c:v>
                </c:pt>
                <c:pt idx="24">
                  <c:v>-25.46</c:v>
                </c:pt>
                <c:pt idx="25">
                  <c:v>-26.29</c:v>
                </c:pt>
                <c:pt idx="26">
                  <c:v>-27.12</c:v>
                </c:pt>
                <c:pt idx="27">
                  <c:v>-27.75</c:v>
                </c:pt>
                <c:pt idx="28">
                  <c:v>-28.41</c:v>
                </c:pt>
                <c:pt idx="29">
                  <c:v>-29.07</c:v>
                </c:pt>
                <c:pt idx="30">
                  <c:v>-29.84</c:v>
                </c:pt>
                <c:pt idx="31">
                  <c:v>-30.470000000000002</c:v>
                </c:pt>
                <c:pt idx="32">
                  <c:v>-31.150000000000002</c:v>
                </c:pt>
                <c:pt idx="33">
                  <c:v>-31.65</c:v>
                </c:pt>
                <c:pt idx="34">
                  <c:v>-32.049999999999997</c:v>
                </c:pt>
                <c:pt idx="35">
                  <c:v>-35.200000000000003</c:v>
                </c:pt>
                <c:pt idx="36">
                  <c:v>-37.11</c:v>
                </c:pt>
                <c:pt idx="37">
                  <c:v>-39.159999999999997</c:v>
                </c:pt>
                <c:pt idx="38">
                  <c:v>-40.6</c:v>
                </c:pt>
                <c:pt idx="39">
                  <c:v>-42.36</c:v>
                </c:pt>
                <c:pt idx="40">
                  <c:v>-42.69</c:v>
                </c:pt>
                <c:pt idx="41">
                  <c:v>-42.660000000000004</c:v>
                </c:pt>
                <c:pt idx="42">
                  <c:v>-44.3</c:v>
                </c:pt>
                <c:pt idx="43">
                  <c:v>-45.21</c:v>
                </c:pt>
                <c:pt idx="44">
                  <c:v>-44.78</c:v>
                </c:pt>
                <c:pt idx="45">
                  <c:v>-44.36</c:v>
                </c:pt>
                <c:pt idx="46">
                  <c:v>-45.16</c:v>
                </c:pt>
                <c:pt idx="47">
                  <c:v>-45.59</c:v>
                </c:pt>
                <c:pt idx="48">
                  <c:v>-44.879999999999995</c:v>
                </c:pt>
                <c:pt idx="49">
                  <c:v>-47.43</c:v>
                </c:pt>
                <c:pt idx="50">
                  <c:v>-44.32</c:v>
                </c:pt>
                <c:pt idx="51">
                  <c:v>-44.6</c:v>
                </c:pt>
                <c:pt idx="52">
                  <c:v>-44.589999999999996</c:v>
                </c:pt>
                <c:pt idx="53">
                  <c:v>-43.410000000000004</c:v>
                </c:pt>
                <c:pt idx="54">
                  <c:v>-44.489999999999995</c:v>
                </c:pt>
                <c:pt idx="55">
                  <c:v>-42.8</c:v>
                </c:pt>
                <c:pt idx="56">
                  <c:v>-43.11</c:v>
                </c:pt>
                <c:pt idx="57">
                  <c:v>-42.089999999999996</c:v>
                </c:pt>
                <c:pt idx="58">
                  <c:v>-41.26</c:v>
                </c:pt>
                <c:pt idx="59">
                  <c:v>-40.98</c:v>
                </c:pt>
                <c:pt idx="60">
                  <c:v>-38.76</c:v>
                </c:pt>
                <c:pt idx="61">
                  <c:v>-38.450000000000003</c:v>
                </c:pt>
                <c:pt idx="62">
                  <c:v>-38.04</c:v>
                </c:pt>
                <c:pt idx="63">
                  <c:v>-34.299999999999997</c:v>
                </c:pt>
                <c:pt idx="64">
                  <c:v>-31.620000000000005</c:v>
                </c:pt>
                <c:pt idx="65">
                  <c:v>-28.41</c:v>
                </c:pt>
                <c:pt idx="66">
                  <c:v>-26.189999999999998</c:v>
                </c:pt>
                <c:pt idx="67">
                  <c:v>-21.34</c:v>
                </c:pt>
                <c:pt idx="68">
                  <c:v>-16.39</c:v>
                </c:pt>
                <c:pt idx="69">
                  <c:v>-13.09</c:v>
                </c:pt>
                <c:pt idx="70">
                  <c:v>-9.0499999999999989</c:v>
                </c:pt>
                <c:pt idx="71">
                  <c:v>-6.29</c:v>
                </c:pt>
                <c:pt idx="72">
                  <c:v>-2.02</c:v>
                </c:pt>
                <c:pt idx="73">
                  <c:v>1.0099999999999998</c:v>
                </c:pt>
                <c:pt idx="74">
                  <c:v>2.5099999999999998</c:v>
                </c:pt>
                <c:pt idx="75">
                  <c:v>5.6800000000000006</c:v>
                </c:pt>
                <c:pt idx="76">
                  <c:v>7.6</c:v>
                </c:pt>
                <c:pt idx="77">
                  <c:v>10.38</c:v>
                </c:pt>
                <c:pt idx="78">
                  <c:v>14.84</c:v>
                </c:pt>
                <c:pt idx="79">
                  <c:v>18.02</c:v>
                </c:pt>
                <c:pt idx="80">
                  <c:v>20.67</c:v>
                </c:pt>
                <c:pt idx="81">
                  <c:v>23.82</c:v>
                </c:pt>
                <c:pt idx="82">
                  <c:v>26.69</c:v>
                </c:pt>
                <c:pt idx="83">
                  <c:v>31.189999999999998</c:v>
                </c:pt>
                <c:pt idx="84">
                  <c:v>33.29</c:v>
                </c:pt>
                <c:pt idx="85">
                  <c:v>37.96</c:v>
                </c:pt>
                <c:pt idx="86">
                  <c:v>40.200000000000003</c:v>
                </c:pt>
                <c:pt idx="87">
                  <c:v>42.99</c:v>
                </c:pt>
                <c:pt idx="88">
                  <c:v>44.33</c:v>
                </c:pt>
                <c:pt idx="89">
                  <c:v>47.24</c:v>
                </c:pt>
                <c:pt idx="90">
                  <c:v>47.980000000000004</c:v>
                </c:pt>
                <c:pt idx="91">
                  <c:v>50.3</c:v>
                </c:pt>
                <c:pt idx="92">
                  <c:v>51.72</c:v>
                </c:pt>
                <c:pt idx="93">
                  <c:v>52.35</c:v>
                </c:pt>
                <c:pt idx="94">
                  <c:v>53.790000000000006</c:v>
                </c:pt>
                <c:pt idx="95">
                  <c:v>54.86</c:v>
                </c:pt>
                <c:pt idx="96">
                  <c:v>56.1</c:v>
                </c:pt>
                <c:pt idx="97">
                  <c:v>57</c:v>
                </c:pt>
                <c:pt idx="98">
                  <c:v>57.86</c:v>
                </c:pt>
                <c:pt idx="99">
                  <c:v>58.21</c:v>
                </c:pt>
                <c:pt idx="100">
                  <c:v>58.77</c:v>
                </c:pt>
                <c:pt idx="101">
                  <c:v>58.989999999999995</c:v>
                </c:pt>
                <c:pt idx="102">
                  <c:v>58.91</c:v>
                </c:pt>
                <c:pt idx="103">
                  <c:v>60.209999999999994</c:v>
                </c:pt>
                <c:pt idx="104">
                  <c:v>60.54</c:v>
                </c:pt>
                <c:pt idx="105">
                  <c:v>61.34</c:v>
                </c:pt>
                <c:pt idx="106">
                  <c:v>61.91</c:v>
                </c:pt>
                <c:pt idx="107">
                  <c:v>62.93</c:v>
                </c:pt>
                <c:pt idx="108">
                  <c:v>65.42</c:v>
                </c:pt>
                <c:pt idx="109">
                  <c:v>67.150000000000006</c:v>
                </c:pt>
                <c:pt idx="110">
                  <c:v>69.97</c:v>
                </c:pt>
                <c:pt idx="111">
                  <c:v>66.19</c:v>
                </c:pt>
                <c:pt idx="112">
                  <c:v>71.84</c:v>
                </c:pt>
                <c:pt idx="113">
                  <c:v>73.819999999999993</c:v>
                </c:pt>
                <c:pt idx="114">
                  <c:v>74.44</c:v>
                </c:pt>
                <c:pt idx="115">
                  <c:v>75.89</c:v>
                </c:pt>
                <c:pt idx="116">
                  <c:v>77.14</c:v>
                </c:pt>
                <c:pt idx="117">
                  <c:v>77.589999999999989</c:v>
                </c:pt>
                <c:pt idx="118">
                  <c:v>78.540000000000006</c:v>
                </c:pt>
                <c:pt idx="119">
                  <c:v>77.92</c:v>
                </c:pt>
                <c:pt idx="120">
                  <c:v>78.069999999999993</c:v>
                </c:pt>
                <c:pt idx="121">
                  <c:v>78.47</c:v>
                </c:pt>
                <c:pt idx="122">
                  <c:v>78.84</c:v>
                </c:pt>
                <c:pt idx="123">
                  <c:v>81.17</c:v>
                </c:pt>
                <c:pt idx="124">
                  <c:v>81.849999999999994</c:v>
                </c:pt>
                <c:pt idx="125">
                  <c:v>83.46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268941</xdr:colOff>
      <xdr:row>9</xdr:row>
      <xdr:rowOff>125507</xdr:rowOff>
    </xdr:from>
    <xdr:to>
      <xdr:col>7</xdr:col>
      <xdr:colOff>2232211</xdr:colOff>
      <xdr:row>25</xdr:row>
      <xdr:rowOff>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268941</xdr:colOff>
      <xdr:row>26</xdr:row>
      <xdr:rowOff>129988</xdr:rowOff>
    </xdr:from>
    <xdr:to>
      <xdr:col>7</xdr:col>
      <xdr:colOff>2214282</xdr:colOff>
      <xdr:row>42</xdr:row>
      <xdr:rowOff>4482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5"/>
  <sheetViews>
    <sheetView tabSelected="1" topLeftCell="A91" zoomScale="85" zoomScaleNormal="85" workbookViewId="0">
      <selection activeCell="P132" sqref="P13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65" si="0">K2</f>
        <v>5</v>
      </c>
      <c r="B2" s="7">
        <f t="shared" ref="B2:B33" si="1">I2/J2</f>
        <v>3.8051901243467294E-2</v>
      </c>
      <c r="C2" s="1">
        <f t="shared" ref="C2:C33" si="2">S2-U2</f>
        <v>-0.61000000000000032</v>
      </c>
      <c r="F2" s="4"/>
      <c r="G2" s="2">
        <v>13.085000000000001</v>
      </c>
      <c r="H2" s="1" t="s">
        <v>13</v>
      </c>
      <c r="I2" s="8">
        <f>O2*2.8/1000</f>
        <v>0.177366</v>
      </c>
      <c r="J2" s="8">
        <f>Q2*2.8/1</f>
        <v>4.6611599999999997</v>
      </c>
      <c r="K2">
        <v>5</v>
      </c>
      <c r="L2">
        <v>5.0000000000000001E-3</v>
      </c>
      <c r="M2">
        <v>0</v>
      </c>
      <c r="N2">
        <v>0</v>
      </c>
      <c r="O2">
        <v>63.344999999999999</v>
      </c>
      <c r="P2">
        <v>0</v>
      </c>
      <c r="Q2">
        <v>1.6647000000000001</v>
      </c>
      <c r="R2">
        <v>0</v>
      </c>
      <c r="S2">
        <v>4.5599999999999996</v>
      </c>
      <c r="T2">
        <v>0</v>
      </c>
      <c r="U2">
        <v>5.17</v>
      </c>
    </row>
    <row r="3" spans="1:21" x14ac:dyDescent="0.3">
      <c r="A3" s="2">
        <f t="shared" si="0"/>
        <v>10</v>
      </c>
      <c r="B3" s="7">
        <f t="shared" si="1"/>
        <v>3.8674968071519787E-2</v>
      </c>
      <c r="C3" s="1">
        <f t="shared" si="2"/>
        <v>-2.93</v>
      </c>
      <c r="F3" s="4"/>
      <c r="G3" s="3"/>
      <c r="H3" s="3"/>
      <c r="I3" s="8">
        <f t="shared" ref="I3:I66" si="3">O3*2.8/1000</f>
        <v>0.16958199999999998</v>
      </c>
      <c r="J3" s="8">
        <f t="shared" ref="J3:J66" si="4">Q3*2.8/1</f>
        <v>4.3848000000000003</v>
      </c>
      <c r="K3">
        <v>10</v>
      </c>
      <c r="L3">
        <v>5.0000000000000001E-3</v>
      </c>
      <c r="M3">
        <v>0</v>
      </c>
      <c r="N3">
        <v>1</v>
      </c>
      <c r="O3">
        <v>60.564999999999998</v>
      </c>
      <c r="P3">
        <v>1</v>
      </c>
      <c r="Q3">
        <v>1.5660000000000001</v>
      </c>
      <c r="R3">
        <v>1</v>
      </c>
      <c r="S3">
        <v>-1.81</v>
      </c>
      <c r="T3">
        <v>1</v>
      </c>
      <c r="U3">
        <v>1.1200000000000001</v>
      </c>
    </row>
    <row r="4" spans="1:21" x14ac:dyDescent="0.3">
      <c r="A4" s="2">
        <f t="shared" si="0"/>
        <v>15</v>
      </c>
      <c r="B4" s="7">
        <f t="shared" si="1"/>
        <v>3.8422585137359154E-2</v>
      </c>
      <c r="C4" s="1">
        <f t="shared" si="2"/>
        <v>-3.83</v>
      </c>
      <c r="F4" s="4"/>
      <c r="G4" s="6" t="s">
        <v>2</v>
      </c>
      <c r="I4" s="8">
        <f t="shared" si="3"/>
        <v>0.16996</v>
      </c>
      <c r="J4" s="8">
        <f t="shared" si="4"/>
        <v>4.4234400000000003</v>
      </c>
      <c r="K4">
        <v>15</v>
      </c>
      <c r="L4">
        <v>5.0000000000000001E-3</v>
      </c>
      <c r="M4">
        <v>0</v>
      </c>
      <c r="N4">
        <v>2</v>
      </c>
      <c r="O4">
        <v>60.7</v>
      </c>
      <c r="P4">
        <v>2</v>
      </c>
      <c r="Q4">
        <v>1.5798000000000001</v>
      </c>
      <c r="R4">
        <v>2</v>
      </c>
      <c r="S4">
        <v>-3.34</v>
      </c>
      <c r="T4">
        <v>2</v>
      </c>
      <c r="U4">
        <v>0.49</v>
      </c>
    </row>
    <row r="5" spans="1:21" x14ac:dyDescent="0.3">
      <c r="A5" s="2">
        <f t="shared" si="0"/>
        <v>20</v>
      </c>
      <c r="B5" s="7">
        <f t="shared" si="1"/>
        <v>3.7907668925337215E-2</v>
      </c>
      <c r="C5" s="1">
        <f t="shared" si="2"/>
        <v>-5</v>
      </c>
      <c r="F5" s="4"/>
      <c r="G5" s="1">
        <f>O2*2.319</f>
        <v>146.89705499999999</v>
      </c>
      <c r="H5" s="1" t="s">
        <v>3</v>
      </c>
      <c r="I5" s="8">
        <f t="shared" si="3"/>
        <v>0.16760799999999998</v>
      </c>
      <c r="J5" s="8">
        <f t="shared" si="4"/>
        <v>4.4214799999999999</v>
      </c>
      <c r="K5">
        <v>20</v>
      </c>
      <c r="L5">
        <v>5.0000000000000001E-3</v>
      </c>
      <c r="M5">
        <v>0</v>
      </c>
      <c r="N5">
        <v>3</v>
      </c>
      <c r="O5">
        <v>59.86</v>
      </c>
      <c r="P5">
        <v>3</v>
      </c>
      <c r="Q5">
        <v>1.5790999999999999</v>
      </c>
      <c r="R5">
        <v>3</v>
      </c>
      <c r="S5">
        <v>-5.04</v>
      </c>
      <c r="T5">
        <v>3</v>
      </c>
      <c r="U5">
        <v>-0.04</v>
      </c>
    </row>
    <row r="6" spans="1:21" x14ac:dyDescent="0.3">
      <c r="A6" s="2">
        <f t="shared" si="0"/>
        <v>25</v>
      </c>
      <c r="B6" s="7">
        <f t="shared" si="1"/>
        <v>3.846470923964742E-2</v>
      </c>
      <c r="C6" s="1">
        <f t="shared" si="2"/>
        <v>-5.96</v>
      </c>
      <c r="F6" s="4"/>
      <c r="G6" s="3"/>
      <c r="H6" s="3"/>
      <c r="I6" s="8">
        <f t="shared" si="3"/>
        <v>0.16983400000000001</v>
      </c>
      <c r="J6" s="8">
        <f t="shared" si="4"/>
        <v>4.4153199999999995</v>
      </c>
      <c r="K6">
        <v>25</v>
      </c>
      <c r="L6">
        <v>5.0000000000000001E-3</v>
      </c>
      <c r="M6">
        <v>0</v>
      </c>
      <c r="N6">
        <v>4</v>
      </c>
      <c r="O6">
        <v>60.655000000000001</v>
      </c>
      <c r="P6">
        <v>4</v>
      </c>
      <c r="Q6">
        <v>1.5769</v>
      </c>
      <c r="R6">
        <v>4</v>
      </c>
      <c r="S6">
        <v>-6.04</v>
      </c>
      <c r="T6">
        <v>4</v>
      </c>
      <c r="U6">
        <v>-0.08</v>
      </c>
    </row>
    <row r="7" spans="1:21" x14ac:dyDescent="0.3">
      <c r="A7" s="2">
        <f t="shared" si="0"/>
        <v>30</v>
      </c>
      <c r="B7" s="7">
        <f t="shared" si="1"/>
        <v>3.8403595391821747E-2</v>
      </c>
      <c r="C7" s="1">
        <f t="shared" si="2"/>
        <v>-7.5</v>
      </c>
      <c r="F7" s="4"/>
      <c r="G7" s="6" t="s">
        <v>5</v>
      </c>
      <c r="H7" s="3"/>
      <c r="I7" s="8">
        <f t="shared" si="3"/>
        <v>0.169876</v>
      </c>
      <c r="J7" s="8">
        <f t="shared" si="4"/>
        <v>4.4234400000000003</v>
      </c>
      <c r="K7">
        <v>30</v>
      </c>
      <c r="L7">
        <v>5.0000000000000001E-3</v>
      </c>
      <c r="M7">
        <v>0</v>
      </c>
      <c r="N7">
        <v>5</v>
      </c>
      <c r="O7">
        <v>60.67</v>
      </c>
      <c r="P7">
        <v>5</v>
      </c>
      <c r="Q7">
        <v>1.5798000000000001</v>
      </c>
      <c r="R7">
        <v>5</v>
      </c>
      <c r="S7">
        <v>-7.56</v>
      </c>
      <c r="T7">
        <v>5</v>
      </c>
      <c r="U7">
        <v>-0.06</v>
      </c>
    </row>
    <row r="8" spans="1:21" x14ac:dyDescent="0.3">
      <c r="A8" s="2">
        <f t="shared" si="0"/>
        <v>35</v>
      </c>
      <c r="B8" s="7">
        <f t="shared" si="1"/>
        <v>3.8183945853627672E-2</v>
      </c>
      <c r="C8" s="1">
        <f t="shared" si="2"/>
        <v>-8.52</v>
      </c>
      <c r="G8" s="7">
        <v>0</v>
      </c>
      <c r="H8" s="3"/>
      <c r="I8" s="8">
        <f t="shared" si="3"/>
        <v>0.16902199999999998</v>
      </c>
      <c r="J8" s="8">
        <f t="shared" si="4"/>
        <v>4.42652</v>
      </c>
      <c r="K8">
        <v>35</v>
      </c>
      <c r="L8">
        <v>5.0000000000000001E-3</v>
      </c>
      <c r="M8">
        <v>0</v>
      </c>
      <c r="N8">
        <v>6</v>
      </c>
      <c r="O8">
        <v>60.365000000000002</v>
      </c>
      <c r="P8">
        <v>6</v>
      </c>
      <c r="Q8">
        <v>1.5809</v>
      </c>
      <c r="R8">
        <v>6</v>
      </c>
      <c r="S8">
        <v>-8.77</v>
      </c>
      <c r="T8">
        <v>6</v>
      </c>
      <c r="U8">
        <v>-0.25</v>
      </c>
    </row>
    <row r="9" spans="1:21" x14ac:dyDescent="0.3">
      <c r="A9" s="2">
        <f t="shared" si="0"/>
        <v>40</v>
      </c>
      <c r="B9" s="7">
        <f t="shared" si="1"/>
        <v>3.8000379434642392E-2</v>
      </c>
      <c r="C9" s="1">
        <f t="shared" si="2"/>
        <v>-8.74</v>
      </c>
      <c r="H9" s="3"/>
      <c r="I9" s="8">
        <f t="shared" si="3"/>
        <v>0.16825200000000001</v>
      </c>
      <c r="J9" s="8">
        <f t="shared" si="4"/>
        <v>4.4276399999999994</v>
      </c>
      <c r="K9">
        <v>40</v>
      </c>
      <c r="L9">
        <v>5.0000000000000001E-3</v>
      </c>
      <c r="M9">
        <v>0</v>
      </c>
      <c r="N9">
        <v>7</v>
      </c>
      <c r="O9">
        <v>60.09</v>
      </c>
      <c r="P9">
        <v>7</v>
      </c>
      <c r="Q9">
        <v>1.5812999999999999</v>
      </c>
      <c r="R9">
        <v>7</v>
      </c>
      <c r="S9">
        <v>-9.16</v>
      </c>
      <c r="T9">
        <v>7</v>
      </c>
      <c r="U9">
        <v>-0.42</v>
      </c>
    </row>
    <row r="10" spans="1:21" x14ac:dyDescent="0.3">
      <c r="A10" s="2">
        <f t="shared" si="0"/>
        <v>45</v>
      </c>
      <c r="B10" s="7">
        <f t="shared" si="1"/>
        <v>3.8003164556962031E-2</v>
      </c>
      <c r="C10" s="1">
        <f t="shared" si="2"/>
        <v>-9.9599999999999991</v>
      </c>
      <c r="I10" s="8">
        <f t="shared" si="3"/>
        <v>0.168126</v>
      </c>
      <c r="J10" s="8">
        <f t="shared" si="4"/>
        <v>4.4239999999999995</v>
      </c>
      <c r="K10">
        <v>45</v>
      </c>
      <c r="L10">
        <v>5.0000000000000001E-3</v>
      </c>
      <c r="M10">
        <v>0</v>
      </c>
      <c r="N10">
        <v>8</v>
      </c>
      <c r="O10">
        <v>60.045000000000002</v>
      </c>
      <c r="P10">
        <v>8</v>
      </c>
      <c r="Q10">
        <v>1.58</v>
      </c>
      <c r="R10">
        <v>8</v>
      </c>
      <c r="S10">
        <v>-10.44</v>
      </c>
      <c r="T10">
        <v>8</v>
      </c>
      <c r="U10">
        <v>-0.48</v>
      </c>
    </row>
    <row r="11" spans="1:21" x14ac:dyDescent="0.3">
      <c r="A11" s="2">
        <f t="shared" si="0"/>
        <v>51</v>
      </c>
      <c r="B11" s="7">
        <f t="shared" si="1"/>
        <v>3.7379685916919959E-2</v>
      </c>
      <c r="C11" s="1">
        <f t="shared" si="2"/>
        <v>-11.32</v>
      </c>
      <c r="I11" s="8">
        <f t="shared" si="3"/>
        <v>0.16528399999999999</v>
      </c>
      <c r="J11" s="8">
        <f t="shared" si="4"/>
        <v>4.4217599999999999</v>
      </c>
      <c r="K11">
        <v>51</v>
      </c>
      <c r="L11">
        <v>5.0000000000000001E-3</v>
      </c>
      <c r="M11">
        <v>0</v>
      </c>
      <c r="N11">
        <v>9</v>
      </c>
      <c r="O11">
        <v>59.03</v>
      </c>
      <c r="P11">
        <v>9</v>
      </c>
      <c r="Q11">
        <v>1.5791999999999999</v>
      </c>
      <c r="R11">
        <v>9</v>
      </c>
      <c r="S11">
        <v>-11.92</v>
      </c>
      <c r="T11">
        <v>9</v>
      </c>
      <c r="U11">
        <v>-0.6</v>
      </c>
    </row>
    <row r="12" spans="1:21" x14ac:dyDescent="0.3">
      <c r="A12" s="2">
        <f t="shared" si="0"/>
        <v>55</v>
      </c>
      <c r="B12" s="7">
        <f t="shared" si="1"/>
        <v>3.7093405897987597E-2</v>
      </c>
      <c r="C12" s="1">
        <f t="shared" si="2"/>
        <v>-12.47</v>
      </c>
      <c r="I12" s="8">
        <f t="shared" si="3"/>
        <v>0.16412199999999999</v>
      </c>
      <c r="J12" s="8">
        <f t="shared" si="4"/>
        <v>4.4245599999999996</v>
      </c>
      <c r="K12">
        <v>55</v>
      </c>
      <c r="L12">
        <v>5.0000000000000001E-3</v>
      </c>
      <c r="M12">
        <v>0</v>
      </c>
      <c r="N12">
        <v>10</v>
      </c>
      <c r="O12">
        <v>58.615000000000002</v>
      </c>
      <c r="P12">
        <v>10</v>
      </c>
      <c r="Q12">
        <v>1.5802</v>
      </c>
      <c r="R12">
        <v>10</v>
      </c>
      <c r="S12">
        <v>-13.08</v>
      </c>
      <c r="T12">
        <v>10</v>
      </c>
      <c r="U12">
        <v>-0.61</v>
      </c>
    </row>
    <row r="13" spans="1:21" x14ac:dyDescent="0.3">
      <c r="A13" s="5">
        <f t="shared" si="0"/>
        <v>61</v>
      </c>
      <c r="B13" s="7">
        <f t="shared" si="1"/>
        <v>3.7106878440802377E-2</v>
      </c>
      <c r="C13" s="1">
        <f t="shared" si="2"/>
        <v>-13.690000000000001</v>
      </c>
      <c r="I13" s="8">
        <f t="shared" si="3"/>
        <v>0.16419199999999998</v>
      </c>
      <c r="J13" s="8">
        <f t="shared" si="4"/>
        <v>4.4248399999999997</v>
      </c>
      <c r="K13">
        <v>61</v>
      </c>
      <c r="L13">
        <v>5.0000000000000001E-3</v>
      </c>
      <c r="M13">
        <v>0</v>
      </c>
      <c r="N13">
        <v>11</v>
      </c>
      <c r="O13">
        <v>58.64</v>
      </c>
      <c r="P13">
        <v>11</v>
      </c>
      <c r="Q13">
        <v>1.5803</v>
      </c>
      <c r="R13">
        <v>11</v>
      </c>
      <c r="S13">
        <v>-14.4</v>
      </c>
      <c r="T13">
        <v>11</v>
      </c>
      <c r="U13">
        <v>-0.71</v>
      </c>
    </row>
    <row r="14" spans="1:21" x14ac:dyDescent="0.3">
      <c r="A14" s="5">
        <f t="shared" si="0"/>
        <v>65</v>
      </c>
      <c r="B14" s="7">
        <f t="shared" si="1"/>
        <v>3.6854772309835963E-2</v>
      </c>
      <c r="C14" s="1">
        <f t="shared" si="2"/>
        <v>-14.6</v>
      </c>
      <c r="I14" s="8">
        <f t="shared" si="3"/>
        <v>0.16293199999999999</v>
      </c>
      <c r="J14" s="8">
        <f t="shared" si="4"/>
        <v>4.4209199999999997</v>
      </c>
      <c r="K14">
        <v>65</v>
      </c>
      <c r="L14">
        <v>5.0000000000000001E-3</v>
      </c>
      <c r="M14">
        <v>0</v>
      </c>
      <c r="N14">
        <v>12</v>
      </c>
      <c r="O14">
        <v>58.19</v>
      </c>
      <c r="P14">
        <v>12</v>
      </c>
      <c r="Q14">
        <v>1.5789</v>
      </c>
      <c r="R14">
        <v>12</v>
      </c>
      <c r="S14">
        <v>-15.26</v>
      </c>
      <c r="T14">
        <v>12</v>
      </c>
      <c r="U14">
        <v>-0.66</v>
      </c>
    </row>
    <row r="15" spans="1:21" x14ac:dyDescent="0.3">
      <c r="A15" s="5">
        <f t="shared" si="0"/>
        <v>71</v>
      </c>
      <c r="B15" s="7">
        <f t="shared" si="1"/>
        <v>3.6684610512982899E-2</v>
      </c>
      <c r="C15" s="1">
        <f t="shared" si="2"/>
        <v>-16.16</v>
      </c>
      <c r="I15" s="8">
        <f t="shared" si="3"/>
        <v>0.16218999999999997</v>
      </c>
      <c r="J15" s="8">
        <f t="shared" si="4"/>
        <v>4.4211999999999998</v>
      </c>
      <c r="K15">
        <v>71</v>
      </c>
      <c r="L15">
        <v>5.0000000000000001E-3</v>
      </c>
      <c r="M15">
        <v>0</v>
      </c>
      <c r="N15">
        <v>13</v>
      </c>
      <c r="O15">
        <v>57.924999999999997</v>
      </c>
      <c r="P15">
        <v>13</v>
      </c>
      <c r="Q15">
        <v>1.579</v>
      </c>
      <c r="R15">
        <v>13</v>
      </c>
      <c r="S15">
        <v>-16.940000000000001</v>
      </c>
      <c r="T15">
        <v>13</v>
      </c>
      <c r="U15">
        <v>-0.78</v>
      </c>
    </row>
    <row r="16" spans="1:21" x14ac:dyDescent="0.3">
      <c r="A16" s="5">
        <f t="shared" si="0"/>
        <v>75</v>
      </c>
      <c r="B16" s="7">
        <f t="shared" si="1"/>
        <v>3.6559412211806433E-2</v>
      </c>
      <c r="C16" s="1">
        <f t="shared" si="2"/>
        <v>-16.71</v>
      </c>
      <c r="I16" s="8">
        <f t="shared" si="3"/>
        <v>0.16161599999999998</v>
      </c>
      <c r="J16" s="8">
        <f t="shared" si="4"/>
        <v>4.4206399999999997</v>
      </c>
      <c r="K16">
        <v>75</v>
      </c>
      <c r="L16">
        <v>5.0000000000000001E-3</v>
      </c>
      <c r="M16">
        <v>0</v>
      </c>
      <c r="N16">
        <v>14</v>
      </c>
      <c r="O16">
        <v>57.72</v>
      </c>
      <c r="P16">
        <v>14</v>
      </c>
      <c r="Q16">
        <v>1.5788</v>
      </c>
      <c r="R16">
        <v>14</v>
      </c>
      <c r="S16">
        <v>-17.53</v>
      </c>
      <c r="T16">
        <v>14</v>
      </c>
      <c r="U16">
        <v>-0.82</v>
      </c>
    </row>
    <row r="17" spans="1:21" x14ac:dyDescent="0.3">
      <c r="A17" s="5">
        <f t="shared" si="0"/>
        <v>81</v>
      </c>
      <c r="B17" s="7">
        <f t="shared" si="1"/>
        <v>3.5981012658227854E-2</v>
      </c>
      <c r="C17" s="1">
        <f t="shared" si="2"/>
        <v>-17.95</v>
      </c>
      <c r="I17" s="8">
        <f t="shared" si="3"/>
        <v>0.15918000000000002</v>
      </c>
      <c r="J17" s="8">
        <f t="shared" si="4"/>
        <v>4.4239999999999995</v>
      </c>
      <c r="K17">
        <v>81</v>
      </c>
      <c r="L17">
        <v>5.0000000000000001E-3</v>
      </c>
      <c r="M17">
        <v>0</v>
      </c>
      <c r="N17">
        <v>15</v>
      </c>
      <c r="O17">
        <v>56.85</v>
      </c>
      <c r="P17">
        <v>15</v>
      </c>
      <c r="Q17">
        <v>1.58</v>
      </c>
      <c r="R17">
        <v>15</v>
      </c>
      <c r="S17">
        <v>-18.8</v>
      </c>
      <c r="T17">
        <v>15</v>
      </c>
      <c r="U17">
        <v>-0.85</v>
      </c>
    </row>
    <row r="18" spans="1:21" x14ac:dyDescent="0.3">
      <c r="A18" s="5">
        <f t="shared" si="0"/>
        <v>85</v>
      </c>
      <c r="B18" s="7">
        <f t="shared" si="1"/>
        <v>3.5782636248415711E-2</v>
      </c>
      <c r="C18" s="1">
        <f t="shared" si="2"/>
        <v>-18.23</v>
      </c>
      <c r="I18" s="8">
        <f t="shared" si="3"/>
        <v>0.15810199999999999</v>
      </c>
      <c r="J18" s="8">
        <f t="shared" si="4"/>
        <v>4.4184000000000001</v>
      </c>
      <c r="K18">
        <v>85</v>
      </c>
      <c r="L18">
        <v>5.0000000000000001E-3</v>
      </c>
      <c r="M18">
        <v>0</v>
      </c>
      <c r="N18">
        <v>16</v>
      </c>
      <c r="O18">
        <v>56.465000000000003</v>
      </c>
      <c r="P18">
        <v>16</v>
      </c>
      <c r="Q18">
        <v>1.5780000000000001</v>
      </c>
      <c r="R18">
        <v>16</v>
      </c>
      <c r="S18">
        <v>-19.14</v>
      </c>
      <c r="T18">
        <v>16</v>
      </c>
      <c r="U18">
        <v>-0.91</v>
      </c>
    </row>
    <row r="19" spans="1:21" x14ac:dyDescent="0.3">
      <c r="A19" s="5">
        <f t="shared" si="0"/>
        <v>91</v>
      </c>
      <c r="B19" s="7">
        <f t="shared" si="1"/>
        <v>3.5509402900018999E-2</v>
      </c>
      <c r="C19" s="1">
        <f t="shared" si="2"/>
        <v>-19.330000000000002</v>
      </c>
      <c r="I19" s="8">
        <f t="shared" si="3"/>
        <v>0.15702399999999997</v>
      </c>
      <c r="J19" s="8">
        <f t="shared" si="4"/>
        <v>4.4220399999999991</v>
      </c>
      <c r="K19">
        <v>91</v>
      </c>
      <c r="L19">
        <v>5.0000000000000001E-3</v>
      </c>
      <c r="M19">
        <v>0</v>
      </c>
      <c r="N19">
        <v>17</v>
      </c>
      <c r="O19">
        <v>56.08</v>
      </c>
      <c r="P19">
        <v>17</v>
      </c>
      <c r="Q19">
        <v>1.5792999999999999</v>
      </c>
      <c r="R19">
        <v>17</v>
      </c>
      <c r="S19">
        <v>-20.32</v>
      </c>
      <c r="T19">
        <v>17</v>
      </c>
      <c r="U19">
        <v>-0.99</v>
      </c>
    </row>
    <row r="20" spans="1:21" x14ac:dyDescent="0.3">
      <c r="A20" s="5">
        <f t="shared" si="0"/>
        <v>95</v>
      </c>
      <c r="B20" s="7">
        <f t="shared" si="1"/>
        <v>3.5295422847724099E-2</v>
      </c>
      <c r="C20" s="1">
        <f t="shared" si="2"/>
        <v>-19.98</v>
      </c>
      <c r="I20" s="8">
        <f t="shared" si="3"/>
        <v>0.15588999999999997</v>
      </c>
      <c r="J20" s="8">
        <f t="shared" si="4"/>
        <v>4.4167199999999998</v>
      </c>
      <c r="K20">
        <v>95</v>
      </c>
      <c r="L20">
        <v>5.0000000000000001E-3</v>
      </c>
      <c r="M20">
        <v>0</v>
      </c>
      <c r="N20">
        <v>18</v>
      </c>
      <c r="O20">
        <v>55.674999999999997</v>
      </c>
      <c r="P20">
        <v>18</v>
      </c>
      <c r="Q20">
        <v>1.5773999999999999</v>
      </c>
      <c r="R20">
        <v>18</v>
      </c>
      <c r="S20">
        <v>-20.88</v>
      </c>
      <c r="T20">
        <v>18</v>
      </c>
      <c r="U20">
        <v>-0.9</v>
      </c>
    </row>
    <row r="21" spans="1:21" x14ac:dyDescent="0.3">
      <c r="A21" s="5">
        <f t="shared" si="0"/>
        <v>101</v>
      </c>
      <c r="B21" s="7">
        <f t="shared" si="1"/>
        <v>3.4776553994176472E-2</v>
      </c>
      <c r="C21" s="1">
        <f t="shared" si="2"/>
        <v>-21.779999999999998</v>
      </c>
      <c r="I21" s="8">
        <f t="shared" si="3"/>
        <v>0.153832</v>
      </c>
      <c r="J21" s="8">
        <f t="shared" si="4"/>
        <v>4.4234400000000003</v>
      </c>
      <c r="K21">
        <v>101</v>
      </c>
      <c r="L21">
        <v>5.0000000000000001E-3</v>
      </c>
      <c r="M21">
        <v>0</v>
      </c>
      <c r="N21">
        <v>19</v>
      </c>
      <c r="O21">
        <v>54.94</v>
      </c>
      <c r="P21">
        <v>19</v>
      </c>
      <c r="Q21">
        <v>1.5798000000000001</v>
      </c>
      <c r="R21">
        <v>19</v>
      </c>
      <c r="S21">
        <v>-22.63</v>
      </c>
      <c r="T21">
        <v>19</v>
      </c>
      <c r="U21">
        <v>-0.85</v>
      </c>
    </row>
    <row r="22" spans="1:21" x14ac:dyDescent="0.3">
      <c r="A22" s="5">
        <f t="shared" si="0"/>
        <v>105</v>
      </c>
      <c r="B22" s="7">
        <f t="shared" si="1"/>
        <v>3.4529844126219733E-2</v>
      </c>
      <c r="C22" s="1">
        <f t="shared" si="2"/>
        <v>-22.09</v>
      </c>
      <c r="I22" s="8">
        <f t="shared" si="3"/>
        <v>0.15258599999999997</v>
      </c>
      <c r="J22" s="8">
        <f t="shared" si="4"/>
        <v>4.4189600000000002</v>
      </c>
      <c r="K22">
        <v>105</v>
      </c>
      <c r="L22">
        <v>5.0000000000000001E-3</v>
      </c>
      <c r="M22">
        <v>0</v>
      </c>
      <c r="N22">
        <v>20</v>
      </c>
      <c r="O22">
        <v>54.494999999999997</v>
      </c>
      <c r="P22">
        <v>20</v>
      </c>
      <c r="Q22">
        <v>1.5782</v>
      </c>
      <c r="R22">
        <v>20</v>
      </c>
      <c r="S22">
        <v>-23.08</v>
      </c>
      <c r="T22">
        <v>20</v>
      </c>
      <c r="U22">
        <v>-0.99</v>
      </c>
    </row>
    <row r="23" spans="1:21" x14ac:dyDescent="0.3">
      <c r="A23" s="5">
        <f t="shared" si="0"/>
        <v>110</v>
      </c>
      <c r="B23" s="7">
        <f t="shared" si="1"/>
        <v>3.4280915256385873E-2</v>
      </c>
      <c r="C23" s="1">
        <f t="shared" si="2"/>
        <v>-22.99</v>
      </c>
      <c r="I23" s="8">
        <f t="shared" si="3"/>
        <v>0.15143799999999999</v>
      </c>
      <c r="J23" s="8">
        <f t="shared" si="4"/>
        <v>4.4175599999999999</v>
      </c>
      <c r="K23">
        <v>110</v>
      </c>
      <c r="L23">
        <v>5.0000000000000001E-3</v>
      </c>
      <c r="M23">
        <v>0</v>
      </c>
      <c r="N23">
        <v>21</v>
      </c>
      <c r="O23">
        <v>54.085000000000001</v>
      </c>
      <c r="P23">
        <v>21</v>
      </c>
      <c r="Q23">
        <v>1.5777000000000001</v>
      </c>
      <c r="R23">
        <v>21</v>
      </c>
      <c r="S23">
        <v>-24.06</v>
      </c>
      <c r="T23">
        <v>21</v>
      </c>
      <c r="U23">
        <v>-1.07</v>
      </c>
    </row>
    <row r="24" spans="1:21" x14ac:dyDescent="0.3">
      <c r="A24" s="5">
        <f t="shared" si="0"/>
        <v>115</v>
      </c>
      <c r="B24" s="7">
        <f t="shared" si="1"/>
        <v>3.3990616282018764E-2</v>
      </c>
      <c r="C24" s="1">
        <f t="shared" si="2"/>
        <v>-23.98</v>
      </c>
      <c r="I24" s="8">
        <f t="shared" si="3"/>
        <v>0.15010799999999996</v>
      </c>
      <c r="J24" s="8">
        <f t="shared" si="4"/>
        <v>4.4161599999999996</v>
      </c>
      <c r="K24">
        <v>115</v>
      </c>
      <c r="L24">
        <v>5.0000000000000001E-3</v>
      </c>
      <c r="M24">
        <v>0</v>
      </c>
      <c r="N24">
        <v>22</v>
      </c>
      <c r="O24">
        <v>53.61</v>
      </c>
      <c r="P24">
        <v>22</v>
      </c>
      <c r="Q24">
        <v>1.5771999999999999</v>
      </c>
      <c r="R24">
        <v>22</v>
      </c>
      <c r="S24">
        <v>-25.12</v>
      </c>
      <c r="T24">
        <v>22</v>
      </c>
      <c r="U24">
        <v>-1.1399999999999999</v>
      </c>
    </row>
    <row r="25" spans="1:21" x14ac:dyDescent="0.3">
      <c r="A25" s="5">
        <f t="shared" si="0"/>
        <v>121</v>
      </c>
      <c r="B25" s="7">
        <f t="shared" si="1"/>
        <v>3.348327420172327E-2</v>
      </c>
      <c r="C25" s="1">
        <f t="shared" si="2"/>
        <v>-24.87</v>
      </c>
      <c r="I25" s="8">
        <f t="shared" si="3"/>
        <v>0.14798</v>
      </c>
      <c r="J25" s="8">
        <f t="shared" si="4"/>
        <v>4.4195199999999994</v>
      </c>
      <c r="K25">
        <v>121</v>
      </c>
      <c r="L25">
        <v>5.0000000000000001E-3</v>
      </c>
      <c r="M25">
        <v>0</v>
      </c>
      <c r="N25">
        <v>23</v>
      </c>
      <c r="O25">
        <v>52.85</v>
      </c>
      <c r="P25">
        <v>23</v>
      </c>
      <c r="Q25">
        <v>1.5784</v>
      </c>
      <c r="R25">
        <v>23</v>
      </c>
      <c r="S25">
        <v>-26.1</v>
      </c>
      <c r="T25">
        <v>23</v>
      </c>
      <c r="U25">
        <v>-1.23</v>
      </c>
    </row>
    <row r="26" spans="1:21" x14ac:dyDescent="0.3">
      <c r="A26" s="5">
        <f t="shared" si="0"/>
        <v>125</v>
      </c>
      <c r="B26" s="7">
        <f t="shared" si="1"/>
        <v>3.3177984909010215E-2</v>
      </c>
      <c r="C26" s="1">
        <f t="shared" si="2"/>
        <v>-25.46</v>
      </c>
      <c r="I26" s="8">
        <f t="shared" si="3"/>
        <v>0.14651</v>
      </c>
      <c r="J26" s="8">
        <f t="shared" si="4"/>
        <v>4.4158799999999996</v>
      </c>
      <c r="K26">
        <v>125</v>
      </c>
      <c r="L26">
        <v>5.0000000000000001E-3</v>
      </c>
      <c r="M26">
        <v>0</v>
      </c>
      <c r="N26">
        <v>24</v>
      </c>
      <c r="O26">
        <v>52.325000000000003</v>
      </c>
      <c r="P26">
        <v>24</v>
      </c>
      <c r="Q26">
        <v>1.5770999999999999</v>
      </c>
      <c r="R26">
        <v>24</v>
      </c>
      <c r="S26">
        <v>-26.68</v>
      </c>
      <c r="T26">
        <v>24</v>
      </c>
      <c r="U26">
        <v>-1.22</v>
      </c>
    </row>
    <row r="27" spans="1:21" x14ac:dyDescent="0.3">
      <c r="A27" s="5">
        <f t="shared" si="0"/>
        <v>131</v>
      </c>
      <c r="B27" s="7">
        <f t="shared" si="1"/>
        <v>3.2770763276441843E-2</v>
      </c>
      <c r="C27" s="1">
        <f t="shared" si="2"/>
        <v>-26.29</v>
      </c>
      <c r="I27" s="8">
        <f t="shared" si="3"/>
        <v>0.14461999999999997</v>
      </c>
      <c r="J27" s="8">
        <f t="shared" si="4"/>
        <v>4.4130799999999999</v>
      </c>
      <c r="K27">
        <v>131</v>
      </c>
      <c r="L27">
        <v>5.0000000000000001E-3</v>
      </c>
      <c r="M27">
        <v>0</v>
      </c>
      <c r="N27">
        <v>25</v>
      </c>
      <c r="O27">
        <v>51.65</v>
      </c>
      <c r="P27">
        <v>25</v>
      </c>
      <c r="Q27">
        <v>1.5761000000000001</v>
      </c>
      <c r="R27">
        <v>25</v>
      </c>
      <c r="S27">
        <v>-27.64</v>
      </c>
      <c r="T27">
        <v>25</v>
      </c>
      <c r="U27">
        <v>-1.35</v>
      </c>
    </row>
    <row r="28" spans="1:21" x14ac:dyDescent="0.3">
      <c r="A28" s="5">
        <f t="shared" si="0"/>
        <v>135</v>
      </c>
      <c r="B28" s="7">
        <f t="shared" si="1"/>
        <v>3.2585232683639137E-2</v>
      </c>
      <c r="C28" s="1">
        <f t="shared" si="2"/>
        <v>-27.12</v>
      </c>
      <c r="I28" s="8">
        <f t="shared" si="3"/>
        <v>0.14371</v>
      </c>
      <c r="J28" s="8">
        <f t="shared" si="4"/>
        <v>4.4102799999999993</v>
      </c>
      <c r="K28">
        <v>135</v>
      </c>
      <c r="L28">
        <v>5.0000000000000001E-3</v>
      </c>
      <c r="M28">
        <v>0</v>
      </c>
      <c r="N28">
        <v>26</v>
      </c>
      <c r="O28">
        <v>51.325000000000003</v>
      </c>
      <c r="P28">
        <v>26</v>
      </c>
      <c r="Q28">
        <v>1.5750999999999999</v>
      </c>
      <c r="R28">
        <v>26</v>
      </c>
      <c r="S28">
        <v>-28.41</v>
      </c>
      <c r="T28">
        <v>26</v>
      </c>
      <c r="U28">
        <v>-1.29</v>
      </c>
    </row>
    <row r="29" spans="1:21" x14ac:dyDescent="0.3">
      <c r="A29" s="5">
        <f t="shared" si="0"/>
        <v>141</v>
      </c>
      <c r="B29" s="7">
        <f t="shared" si="1"/>
        <v>3.2187777918942957E-2</v>
      </c>
      <c r="C29" s="1">
        <f t="shared" si="2"/>
        <v>-27.75</v>
      </c>
      <c r="I29" s="8">
        <f t="shared" si="3"/>
        <v>0.141876</v>
      </c>
      <c r="J29" s="8">
        <f t="shared" si="4"/>
        <v>4.4077599999999997</v>
      </c>
      <c r="K29">
        <v>141</v>
      </c>
      <c r="L29">
        <v>5.0000000000000001E-3</v>
      </c>
      <c r="M29">
        <v>0</v>
      </c>
      <c r="N29">
        <v>27</v>
      </c>
      <c r="O29">
        <v>50.67</v>
      </c>
      <c r="P29">
        <v>27</v>
      </c>
      <c r="Q29">
        <v>1.5742</v>
      </c>
      <c r="R29">
        <v>27</v>
      </c>
      <c r="S29">
        <v>-29.18</v>
      </c>
      <c r="T29">
        <v>27</v>
      </c>
      <c r="U29">
        <v>-1.43</v>
      </c>
    </row>
    <row r="30" spans="1:21" x14ac:dyDescent="0.3">
      <c r="A30" s="5">
        <f t="shared" si="0"/>
        <v>145</v>
      </c>
      <c r="B30" s="7">
        <f t="shared" si="1"/>
        <v>3.1994407016651842E-2</v>
      </c>
      <c r="C30" s="1">
        <f t="shared" si="2"/>
        <v>-28.41</v>
      </c>
      <c r="I30" s="8">
        <f t="shared" si="3"/>
        <v>0.14095199999999999</v>
      </c>
      <c r="J30" s="8">
        <f t="shared" si="4"/>
        <v>4.4055199999999992</v>
      </c>
      <c r="K30">
        <v>145</v>
      </c>
      <c r="L30">
        <v>5.0000000000000001E-3</v>
      </c>
      <c r="M30">
        <v>0</v>
      </c>
      <c r="N30">
        <v>28</v>
      </c>
      <c r="O30">
        <v>50.34</v>
      </c>
      <c r="P30">
        <v>28</v>
      </c>
      <c r="Q30">
        <v>1.5733999999999999</v>
      </c>
      <c r="R30">
        <v>28</v>
      </c>
      <c r="S30">
        <v>-29.79</v>
      </c>
      <c r="T30">
        <v>28</v>
      </c>
      <c r="U30">
        <v>-1.38</v>
      </c>
    </row>
    <row r="31" spans="1:21" x14ac:dyDescent="0.3">
      <c r="A31" s="5">
        <f t="shared" si="0"/>
        <v>151</v>
      </c>
      <c r="B31" s="7">
        <f t="shared" si="1"/>
        <v>3.1338393421884887E-2</v>
      </c>
      <c r="C31" s="1">
        <f t="shared" si="2"/>
        <v>-29.07</v>
      </c>
      <c r="I31" s="8">
        <f t="shared" si="3"/>
        <v>0.13872879999999999</v>
      </c>
      <c r="J31" s="8">
        <f t="shared" si="4"/>
        <v>4.4267999999999992</v>
      </c>
      <c r="K31">
        <v>151</v>
      </c>
      <c r="L31">
        <v>5.0000000000000001E-3</v>
      </c>
      <c r="M31">
        <v>0</v>
      </c>
      <c r="N31">
        <v>29</v>
      </c>
      <c r="O31">
        <v>49.545999999999999</v>
      </c>
      <c r="P31">
        <v>29</v>
      </c>
      <c r="Q31">
        <v>1.581</v>
      </c>
      <c r="R31">
        <v>29</v>
      </c>
      <c r="S31">
        <v>-30.7</v>
      </c>
      <c r="T31">
        <v>29</v>
      </c>
      <c r="U31">
        <v>-1.63</v>
      </c>
    </row>
    <row r="32" spans="1:21" x14ac:dyDescent="0.3">
      <c r="A32" s="5">
        <f t="shared" si="0"/>
        <v>155</v>
      </c>
      <c r="B32" s="7">
        <f t="shared" si="1"/>
        <v>3.1259947793977207E-2</v>
      </c>
      <c r="C32" s="1">
        <f t="shared" si="2"/>
        <v>-29.84</v>
      </c>
      <c r="I32" s="8">
        <f t="shared" si="3"/>
        <v>0.13747999999999999</v>
      </c>
      <c r="J32" s="8">
        <f t="shared" si="4"/>
        <v>4.3979599999999994</v>
      </c>
      <c r="K32">
        <v>155</v>
      </c>
      <c r="L32">
        <v>5.0000000000000001E-3</v>
      </c>
      <c r="M32">
        <v>0</v>
      </c>
      <c r="N32">
        <v>30</v>
      </c>
      <c r="O32">
        <v>49.1</v>
      </c>
      <c r="P32">
        <v>30</v>
      </c>
      <c r="Q32">
        <v>1.5707</v>
      </c>
      <c r="R32">
        <v>30</v>
      </c>
      <c r="S32">
        <v>-31.36</v>
      </c>
      <c r="T32">
        <v>30</v>
      </c>
      <c r="U32">
        <v>-1.52</v>
      </c>
    </row>
    <row r="33" spans="1:21" x14ac:dyDescent="0.3">
      <c r="A33" s="5">
        <f t="shared" si="0"/>
        <v>161</v>
      </c>
      <c r="B33" s="7">
        <f t="shared" si="1"/>
        <v>3.0790277424280987E-2</v>
      </c>
      <c r="C33" s="1">
        <f t="shared" si="2"/>
        <v>-30.470000000000002</v>
      </c>
      <c r="I33" s="8">
        <f t="shared" si="3"/>
        <v>0.135492</v>
      </c>
      <c r="J33" s="8">
        <f t="shared" si="4"/>
        <v>4.4004799999999999</v>
      </c>
      <c r="K33">
        <v>161</v>
      </c>
      <c r="L33">
        <v>5.0000000000000001E-3</v>
      </c>
      <c r="M33">
        <v>0</v>
      </c>
      <c r="N33">
        <v>31</v>
      </c>
      <c r="O33">
        <v>48.39</v>
      </c>
      <c r="P33">
        <v>31</v>
      </c>
      <c r="Q33">
        <v>1.5716000000000001</v>
      </c>
      <c r="R33">
        <v>31</v>
      </c>
      <c r="S33">
        <v>-32.06</v>
      </c>
      <c r="T33">
        <v>31</v>
      </c>
      <c r="U33">
        <v>-1.59</v>
      </c>
    </row>
    <row r="34" spans="1:21" x14ac:dyDescent="0.3">
      <c r="A34" s="5">
        <f t="shared" si="0"/>
        <v>165</v>
      </c>
      <c r="B34" s="7">
        <f t="shared" ref="B34:B66" si="5">I34/J34</f>
        <v>3.0580875781948177E-2</v>
      </c>
      <c r="C34" s="1">
        <f t="shared" ref="C34:C66" si="6">S34-U34</f>
        <v>-31.150000000000002</v>
      </c>
      <c r="I34" s="8">
        <f t="shared" si="3"/>
        <v>0.13414240000000002</v>
      </c>
      <c r="J34" s="8">
        <f t="shared" si="4"/>
        <v>4.3864799999999997</v>
      </c>
      <c r="K34">
        <v>165</v>
      </c>
      <c r="L34">
        <v>5.0000000000000001E-3</v>
      </c>
      <c r="M34">
        <v>0</v>
      </c>
      <c r="N34">
        <v>32</v>
      </c>
      <c r="O34">
        <v>47.908000000000001</v>
      </c>
      <c r="P34">
        <v>32</v>
      </c>
      <c r="Q34">
        <v>1.5666</v>
      </c>
      <c r="R34">
        <v>32</v>
      </c>
      <c r="S34">
        <v>-32.74</v>
      </c>
      <c r="T34">
        <v>32</v>
      </c>
      <c r="U34">
        <v>-1.59</v>
      </c>
    </row>
    <row r="35" spans="1:21" x14ac:dyDescent="0.3">
      <c r="A35" s="5">
        <f t="shared" si="0"/>
        <v>171</v>
      </c>
      <c r="B35" s="7">
        <f t="shared" si="5"/>
        <v>3.0025484199796122E-2</v>
      </c>
      <c r="C35" s="1">
        <f t="shared" si="6"/>
        <v>-31.65</v>
      </c>
      <c r="I35" s="8">
        <f t="shared" si="3"/>
        <v>0.13195839999999998</v>
      </c>
      <c r="J35" s="8">
        <f t="shared" si="4"/>
        <v>4.3948799999999997</v>
      </c>
      <c r="K35">
        <v>171</v>
      </c>
      <c r="L35">
        <v>5.0000000000000001E-3</v>
      </c>
      <c r="M35">
        <v>0</v>
      </c>
      <c r="N35">
        <v>33</v>
      </c>
      <c r="O35">
        <v>47.128</v>
      </c>
      <c r="P35">
        <v>33</v>
      </c>
      <c r="Q35">
        <v>1.5696000000000001</v>
      </c>
      <c r="R35">
        <v>33</v>
      </c>
      <c r="S35">
        <v>-33.299999999999997</v>
      </c>
      <c r="T35">
        <v>33</v>
      </c>
      <c r="U35">
        <v>-1.65</v>
      </c>
    </row>
    <row r="36" spans="1:21" x14ac:dyDescent="0.3">
      <c r="A36" s="5">
        <f t="shared" si="0"/>
        <v>175</v>
      </c>
      <c r="B36" s="7">
        <f t="shared" si="5"/>
        <v>2.9754917563180341E-2</v>
      </c>
      <c r="C36" s="1">
        <f t="shared" si="6"/>
        <v>-32.049999999999997</v>
      </c>
      <c r="I36" s="8">
        <f t="shared" si="3"/>
        <v>0.13087759999999998</v>
      </c>
      <c r="J36" s="8">
        <f t="shared" si="4"/>
        <v>4.3985199999999995</v>
      </c>
      <c r="K36">
        <v>175</v>
      </c>
      <c r="L36">
        <v>5.0000000000000001E-3</v>
      </c>
      <c r="M36">
        <v>0</v>
      </c>
      <c r="N36">
        <v>34</v>
      </c>
      <c r="O36">
        <v>46.741999999999997</v>
      </c>
      <c r="P36">
        <v>34</v>
      </c>
      <c r="Q36">
        <v>1.5709</v>
      </c>
      <c r="R36">
        <v>34</v>
      </c>
      <c r="S36">
        <v>-33.65</v>
      </c>
      <c r="T36">
        <v>34</v>
      </c>
      <c r="U36">
        <v>-1.6</v>
      </c>
    </row>
    <row r="37" spans="1:21" x14ac:dyDescent="0.3">
      <c r="A37" s="5">
        <f t="shared" si="0"/>
        <v>201</v>
      </c>
      <c r="B37" s="7">
        <f t="shared" si="5"/>
        <v>2.7789339291413979E-2</v>
      </c>
      <c r="C37" s="1">
        <f t="shared" si="6"/>
        <v>-35.200000000000003</v>
      </c>
      <c r="I37" s="8">
        <f t="shared" si="3"/>
        <v>0.12188959999999999</v>
      </c>
      <c r="J37" s="8">
        <f t="shared" si="4"/>
        <v>4.3861999999999997</v>
      </c>
      <c r="K37">
        <v>201</v>
      </c>
      <c r="L37">
        <v>5.0000000000000001E-3</v>
      </c>
      <c r="M37">
        <v>0</v>
      </c>
      <c r="N37">
        <v>35</v>
      </c>
      <c r="O37">
        <v>43.531999999999996</v>
      </c>
      <c r="P37">
        <v>35</v>
      </c>
      <c r="Q37">
        <v>1.5665</v>
      </c>
      <c r="R37">
        <v>35</v>
      </c>
      <c r="S37">
        <v>-37.270000000000003</v>
      </c>
      <c r="T37">
        <v>35</v>
      </c>
      <c r="U37">
        <v>-2.0699999999999998</v>
      </c>
    </row>
    <row r="38" spans="1:21" x14ac:dyDescent="0.3">
      <c r="A38" s="5">
        <f t="shared" si="0"/>
        <v>225</v>
      </c>
      <c r="B38" s="7">
        <f t="shared" si="5"/>
        <v>2.6607165789135741E-2</v>
      </c>
      <c r="C38" s="1">
        <f t="shared" si="6"/>
        <v>-37.11</v>
      </c>
      <c r="I38" s="8">
        <f t="shared" si="3"/>
        <v>0.1160264</v>
      </c>
      <c r="J38" s="8">
        <f t="shared" si="4"/>
        <v>4.3607199999999997</v>
      </c>
      <c r="K38">
        <v>225</v>
      </c>
      <c r="L38">
        <v>5.0000000000000001E-3</v>
      </c>
      <c r="M38">
        <v>0</v>
      </c>
      <c r="N38">
        <v>36</v>
      </c>
      <c r="O38">
        <v>41.438000000000002</v>
      </c>
      <c r="P38">
        <v>36</v>
      </c>
      <c r="Q38">
        <v>1.5573999999999999</v>
      </c>
      <c r="R38">
        <v>36</v>
      </c>
      <c r="S38">
        <v>-38.979999999999997</v>
      </c>
      <c r="T38">
        <v>36</v>
      </c>
      <c r="U38">
        <v>-1.87</v>
      </c>
    </row>
    <row r="39" spans="1:21" x14ac:dyDescent="0.3">
      <c r="A39" s="5">
        <f t="shared" si="0"/>
        <v>251</v>
      </c>
      <c r="B39" s="7">
        <f t="shared" si="5"/>
        <v>2.5209887757088177E-2</v>
      </c>
      <c r="C39" s="1">
        <f t="shared" si="6"/>
        <v>-39.159999999999997</v>
      </c>
      <c r="I39" s="8">
        <f t="shared" si="3"/>
        <v>0.1087968</v>
      </c>
      <c r="J39" s="8">
        <f t="shared" si="4"/>
        <v>4.3156399999999993</v>
      </c>
      <c r="K39">
        <v>251</v>
      </c>
      <c r="L39">
        <v>5.0000000000000001E-3</v>
      </c>
      <c r="M39">
        <v>0</v>
      </c>
      <c r="N39">
        <v>37</v>
      </c>
      <c r="O39">
        <v>38.856000000000002</v>
      </c>
      <c r="P39">
        <v>37</v>
      </c>
      <c r="Q39">
        <v>1.5412999999999999</v>
      </c>
      <c r="R39">
        <v>37</v>
      </c>
      <c r="S39">
        <v>-41.08</v>
      </c>
      <c r="T39">
        <v>37</v>
      </c>
      <c r="U39">
        <v>-1.92</v>
      </c>
    </row>
    <row r="40" spans="1:21" x14ac:dyDescent="0.3">
      <c r="A40" s="5">
        <f t="shared" si="0"/>
        <v>275</v>
      </c>
      <c r="B40" s="7">
        <f t="shared" si="5"/>
        <v>2.3779231716006998E-2</v>
      </c>
      <c r="C40" s="1">
        <f t="shared" si="6"/>
        <v>-40.6</v>
      </c>
      <c r="I40" s="8">
        <f t="shared" si="3"/>
        <v>0.1027824</v>
      </c>
      <c r="J40" s="8">
        <f t="shared" si="4"/>
        <v>4.3223599999999998</v>
      </c>
      <c r="K40">
        <v>275</v>
      </c>
      <c r="L40">
        <v>5.0000000000000001E-3</v>
      </c>
      <c r="M40">
        <v>0</v>
      </c>
      <c r="N40">
        <v>38</v>
      </c>
      <c r="O40">
        <v>36.707999999999998</v>
      </c>
      <c r="P40">
        <v>38</v>
      </c>
      <c r="Q40">
        <v>1.5437000000000001</v>
      </c>
      <c r="R40">
        <v>38</v>
      </c>
      <c r="S40">
        <v>-42.57</v>
      </c>
      <c r="T40">
        <v>38</v>
      </c>
      <c r="U40">
        <v>-1.97</v>
      </c>
    </row>
    <row r="41" spans="1:21" x14ac:dyDescent="0.3">
      <c r="A41" s="5">
        <f t="shared" si="0"/>
        <v>301</v>
      </c>
      <c r="B41" s="7">
        <f t="shared" si="5"/>
        <v>2.2507950931394818E-2</v>
      </c>
      <c r="C41" s="1">
        <f t="shared" si="6"/>
        <v>-42.36</v>
      </c>
      <c r="I41" s="8">
        <f t="shared" si="3"/>
        <v>9.7098399999999987E-2</v>
      </c>
      <c r="J41" s="8">
        <f t="shared" si="4"/>
        <v>4.3139599999999998</v>
      </c>
      <c r="K41">
        <v>301</v>
      </c>
      <c r="L41">
        <v>5.0000000000000001E-3</v>
      </c>
      <c r="M41">
        <v>0</v>
      </c>
      <c r="N41">
        <v>39</v>
      </c>
      <c r="O41">
        <v>34.677999999999997</v>
      </c>
      <c r="P41">
        <v>39</v>
      </c>
      <c r="Q41">
        <v>1.5407</v>
      </c>
      <c r="R41">
        <v>39</v>
      </c>
      <c r="S41">
        <v>-44.23</v>
      </c>
      <c r="T41">
        <v>39</v>
      </c>
      <c r="U41">
        <v>-1.87</v>
      </c>
    </row>
    <row r="42" spans="1:21" x14ac:dyDescent="0.3">
      <c r="A42" s="5">
        <f t="shared" si="0"/>
        <v>325</v>
      </c>
      <c r="B42" s="7">
        <f t="shared" si="5"/>
        <v>2.1385309699784159E-2</v>
      </c>
      <c r="C42" s="1">
        <f t="shared" si="6"/>
        <v>-42.69</v>
      </c>
      <c r="I42" s="8">
        <f t="shared" si="3"/>
        <v>9.1548799999999986E-2</v>
      </c>
      <c r="J42" s="8">
        <f t="shared" si="4"/>
        <v>4.2809199999999992</v>
      </c>
      <c r="K42">
        <v>325</v>
      </c>
      <c r="L42">
        <v>5.0000000000000001E-3</v>
      </c>
      <c r="M42">
        <v>0</v>
      </c>
      <c r="N42">
        <v>40</v>
      </c>
      <c r="O42">
        <v>32.695999999999998</v>
      </c>
      <c r="P42">
        <v>40</v>
      </c>
      <c r="Q42">
        <v>1.5288999999999999</v>
      </c>
      <c r="R42">
        <v>40</v>
      </c>
      <c r="S42">
        <v>-44.47</v>
      </c>
      <c r="T42">
        <v>40</v>
      </c>
      <c r="U42">
        <v>-1.78</v>
      </c>
    </row>
    <row r="43" spans="1:21" x14ac:dyDescent="0.3">
      <c r="A43" s="5">
        <f t="shared" si="0"/>
        <v>351</v>
      </c>
      <c r="B43" s="7">
        <f t="shared" si="5"/>
        <v>2.0682706966262343E-2</v>
      </c>
      <c r="C43" s="1">
        <f t="shared" si="6"/>
        <v>-42.660000000000004</v>
      </c>
      <c r="I43" s="8">
        <f t="shared" si="3"/>
        <v>8.7371199999999996E-2</v>
      </c>
      <c r="J43" s="8">
        <f t="shared" si="4"/>
        <v>4.2243599999999999</v>
      </c>
      <c r="K43">
        <v>351</v>
      </c>
      <c r="L43">
        <v>5.0000000000000001E-3</v>
      </c>
      <c r="M43">
        <v>0</v>
      </c>
      <c r="N43">
        <v>41</v>
      </c>
      <c r="O43">
        <v>31.204000000000001</v>
      </c>
      <c r="P43">
        <v>41</v>
      </c>
      <c r="Q43">
        <v>1.5086999999999999</v>
      </c>
      <c r="R43">
        <v>41</v>
      </c>
      <c r="S43">
        <v>-44.85</v>
      </c>
      <c r="T43">
        <v>41</v>
      </c>
      <c r="U43">
        <v>-2.19</v>
      </c>
    </row>
    <row r="44" spans="1:21" x14ac:dyDescent="0.3">
      <c r="A44" s="5">
        <f t="shared" si="0"/>
        <v>375</v>
      </c>
      <c r="B44" s="7">
        <f t="shared" si="5"/>
        <v>1.9324217722850378E-2</v>
      </c>
      <c r="C44" s="1">
        <f t="shared" si="6"/>
        <v>-44.3</v>
      </c>
      <c r="G44" s="6" t="s">
        <v>16</v>
      </c>
      <c r="I44" s="8">
        <f t="shared" si="3"/>
        <v>8.2308799999999988E-2</v>
      </c>
      <c r="J44" s="8">
        <f t="shared" si="4"/>
        <v>4.25936</v>
      </c>
      <c r="K44">
        <v>375</v>
      </c>
      <c r="L44">
        <v>5.0000000000000001E-3</v>
      </c>
      <c r="M44">
        <v>0</v>
      </c>
      <c r="N44">
        <v>42</v>
      </c>
      <c r="O44">
        <v>29.396000000000001</v>
      </c>
      <c r="P44">
        <v>42</v>
      </c>
      <c r="Q44">
        <v>1.5212000000000001</v>
      </c>
      <c r="R44">
        <v>42</v>
      </c>
      <c r="S44">
        <v>-45.72</v>
      </c>
      <c r="T44">
        <v>42</v>
      </c>
      <c r="U44">
        <v>-1.42</v>
      </c>
    </row>
    <row r="45" spans="1:21" x14ac:dyDescent="0.3">
      <c r="A45" s="5">
        <f t="shared" si="0"/>
        <v>401</v>
      </c>
      <c r="B45" s="7">
        <f t="shared" si="5"/>
        <v>1.876473299532495E-2</v>
      </c>
      <c r="C45" s="1">
        <f t="shared" si="6"/>
        <v>-45.21</v>
      </c>
      <c r="G45" s="2">
        <v>30.2</v>
      </c>
      <c r="I45" s="8">
        <f t="shared" si="3"/>
        <v>7.9794400000000001E-2</v>
      </c>
      <c r="J45" s="8">
        <f t="shared" si="4"/>
        <v>4.2523599999999995</v>
      </c>
      <c r="K45">
        <v>401</v>
      </c>
      <c r="L45">
        <v>5.0000000000000001E-3</v>
      </c>
      <c r="M45">
        <v>0</v>
      </c>
      <c r="N45">
        <v>43</v>
      </c>
      <c r="O45">
        <v>28.498000000000001</v>
      </c>
      <c r="P45">
        <v>43</v>
      </c>
      <c r="Q45">
        <v>1.5186999999999999</v>
      </c>
      <c r="R45">
        <v>43</v>
      </c>
      <c r="S45">
        <v>-46.02</v>
      </c>
      <c r="T45">
        <v>43</v>
      </c>
      <c r="U45">
        <v>-0.81</v>
      </c>
    </row>
    <row r="46" spans="1:21" x14ac:dyDescent="0.3">
      <c r="A46" s="5">
        <f t="shared" si="0"/>
        <v>425</v>
      </c>
      <c r="B46" s="7">
        <f t="shared" si="5"/>
        <v>1.7811574165514515E-2</v>
      </c>
      <c r="C46" s="1">
        <f t="shared" si="6"/>
        <v>-44.78</v>
      </c>
      <c r="I46" s="8">
        <f t="shared" si="3"/>
        <v>7.5751199999999991E-2</v>
      </c>
      <c r="J46" s="8">
        <f t="shared" si="4"/>
        <v>4.2529199999999996</v>
      </c>
      <c r="K46">
        <v>425</v>
      </c>
      <c r="L46">
        <v>5.0000000000000001E-3</v>
      </c>
      <c r="M46">
        <v>0</v>
      </c>
      <c r="N46">
        <v>44</v>
      </c>
      <c r="O46">
        <v>27.053999999999998</v>
      </c>
      <c r="P46">
        <v>44</v>
      </c>
      <c r="Q46">
        <v>1.5188999999999999</v>
      </c>
      <c r="R46">
        <v>44</v>
      </c>
      <c r="S46">
        <v>-45.63</v>
      </c>
      <c r="T46">
        <v>44</v>
      </c>
      <c r="U46">
        <v>-0.85</v>
      </c>
    </row>
    <row r="47" spans="1:21" x14ac:dyDescent="0.3">
      <c r="A47" s="5">
        <f t="shared" si="0"/>
        <v>451</v>
      </c>
      <c r="B47" s="7">
        <f t="shared" si="5"/>
        <v>1.7392536608408126E-2</v>
      </c>
      <c r="C47" s="1">
        <f t="shared" si="6"/>
        <v>-44.36</v>
      </c>
      <c r="I47" s="8">
        <f t="shared" si="3"/>
        <v>7.2167200000000001E-2</v>
      </c>
      <c r="J47" s="8">
        <f t="shared" si="4"/>
        <v>4.1493199999999995</v>
      </c>
      <c r="K47">
        <v>451</v>
      </c>
      <c r="L47">
        <v>5.0000000000000001E-3</v>
      </c>
      <c r="M47">
        <v>0</v>
      </c>
      <c r="N47">
        <v>45</v>
      </c>
      <c r="O47">
        <v>25.774000000000001</v>
      </c>
      <c r="P47">
        <v>45</v>
      </c>
      <c r="Q47">
        <v>1.4819</v>
      </c>
      <c r="R47">
        <v>45</v>
      </c>
      <c r="S47">
        <v>-46.25</v>
      </c>
      <c r="T47">
        <v>45</v>
      </c>
      <c r="U47">
        <v>-1.89</v>
      </c>
    </row>
    <row r="48" spans="1:21" x14ac:dyDescent="0.3">
      <c r="A48" s="5">
        <f t="shared" si="0"/>
        <v>475</v>
      </c>
      <c r="B48" s="7">
        <f t="shared" si="5"/>
        <v>1.6561966092784861E-2</v>
      </c>
      <c r="C48" s="1">
        <f t="shared" si="6"/>
        <v>-45.16</v>
      </c>
      <c r="I48" s="8">
        <f t="shared" si="3"/>
        <v>7.0571199999999987E-2</v>
      </c>
      <c r="J48" s="8">
        <f t="shared" si="4"/>
        <v>4.2610399999999995</v>
      </c>
      <c r="K48">
        <v>475</v>
      </c>
      <c r="L48">
        <v>5.0000000000000001E-3</v>
      </c>
      <c r="M48">
        <v>0</v>
      </c>
      <c r="N48">
        <v>46</v>
      </c>
      <c r="O48">
        <v>25.204000000000001</v>
      </c>
      <c r="P48">
        <v>46</v>
      </c>
      <c r="Q48">
        <v>1.5218</v>
      </c>
      <c r="R48">
        <v>46</v>
      </c>
      <c r="S48">
        <v>-45.72</v>
      </c>
      <c r="T48">
        <v>46</v>
      </c>
      <c r="U48">
        <v>-0.56000000000000005</v>
      </c>
    </row>
    <row r="49" spans="1:21" x14ac:dyDescent="0.3">
      <c r="A49" s="5">
        <f t="shared" si="0"/>
        <v>501</v>
      </c>
      <c r="B49" s="7">
        <f t="shared" si="5"/>
        <v>1.566635847312112E-2</v>
      </c>
      <c r="C49" s="1">
        <f t="shared" si="6"/>
        <v>-45.59</v>
      </c>
      <c r="I49" s="8">
        <f t="shared" si="3"/>
        <v>6.6421599999999997E-2</v>
      </c>
      <c r="J49" s="8">
        <f t="shared" si="4"/>
        <v>4.2397599999999995</v>
      </c>
      <c r="K49">
        <v>501</v>
      </c>
      <c r="L49">
        <v>5.0000000000000001E-3</v>
      </c>
      <c r="M49">
        <v>0</v>
      </c>
      <c r="N49">
        <v>47</v>
      </c>
      <c r="O49">
        <v>23.722000000000001</v>
      </c>
      <c r="P49">
        <v>47</v>
      </c>
      <c r="Q49">
        <v>1.5142</v>
      </c>
      <c r="R49">
        <v>47</v>
      </c>
      <c r="S49">
        <v>-46.75</v>
      </c>
      <c r="T49">
        <v>47</v>
      </c>
      <c r="U49">
        <v>-1.1599999999999999</v>
      </c>
    </row>
    <row r="50" spans="1:21" x14ac:dyDescent="0.3">
      <c r="A50" s="5">
        <f t="shared" si="0"/>
        <v>525</v>
      </c>
      <c r="B50" s="7">
        <f t="shared" si="5"/>
        <v>1.5253570960555629E-2</v>
      </c>
      <c r="C50" s="1">
        <f t="shared" si="6"/>
        <v>-44.879999999999995</v>
      </c>
      <c r="I50" s="8">
        <f t="shared" si="3"/>
        <v>6.5183999999999992E-2</v>
      </c>
      <c r="J50" s="8">
        <f t="shared" si="4"/>
        <v>4.2733599999999994</v>
      </c>
      <c r="K50">
        <v>525</v>
      </c>
      <c r="L50">
        <v>5.0000000000000001E-3</v>
      </c>
      <c r="M50">
        <v>0</v>
      </c>
      <c r="N50">
        <v>48</v>
      </c>
      <c r="O50">
        <v>23.28</v>
      </c>
      <c r="P50">
        <v>48</v>
      </c>
      <c r="Q50">
        <v>1.5262</v>
      </c>
      <c r="R50">
        <v>48</v>
      </c>
      <c r="S50">
        <v>-45.16</v>
      </c>
      <c r="T50">
        <v>48</v>
      </c>
      <c r="U50">
        <v>-0.28000000000000003</v>
      </c>
    </row>
    <row r="51" spans="1:21" x14ac:dyDescent="0.3">
      <c r="A51" s="5">
        <f t="shared" si="0"/>
        <v>551</v>
      </c>
      <c r="B51" s="7">
        <f t="shared" si="5"/>
        <v>1.4523160762942777E-2</v>
      </c>
      <c r="C51" s="1">
        <f t="shared" si="6"/>
        <v>-47.43</v>
      </c>
      <c r="I51" s="8">
        <f t="shared" si="3"/>
        <v>6.2680799999999995E-2</v>
      </c>
      <c r="J51" s="8">
        <f t="shared" si="4"/>
        <v>4.3159200000000002</v>
      </c>
      <c r="K51">
        <v>551</v>
      </c>
      <c r="L51">
        <v>5.0000000000000001E-3</v>
      </c>
      <c r="M51">
        <v>0</v>
      </c>
      <c r="N51">
        <v>49</v>
      </c>
      <c r="O51">
        <v>22.385999999999999</v>
      </c>
      <c r="P51">
        <v>49</v>
      </c>
      <c r="Q51">
        <v>1.5414000000000001</v>
      </c>
      <c r="R51">
        <v>49</v>
      </c>
      <c r="S51">
        <v>-46.2</v>
      </c>
      <c r="T51">
        <v>49</v>
      </c>
      <c r="U51">
        <v>1.23</v>
      </c>
    </row>
    <row r="52" spans="1:21" x14ac:dyDescent="0.3">
      <c r="A52" s="5">
        <f t="shared" si="0"/>
        <v>575</v>
      </c>
      <c r="B52" s="7">
        <f t="shared" si="5"/>
        <v>1.4167917020027399E-2</v>
      </c>
      <c r="C52" s="1">
        <f t="shared" si="6"/>
        <v>-44.32</v>
      </c>
      <c r="I52" s="8">
        <f t="shared" si="3"/>
        <v>6.0810399999999994E-2</v>
      </c>
      <c r="J52" s="8">
        <f t="shared" si="4"/>
        <v>4.2921199999999997</v>
      </c>
      <c r="K52">
        <v>575</v>
      </c>
      <c r="L52">
        <v>5.0000000000000001E-3</v>
      </c>
      <c r="M52">
        <v>0</v>
      </c>
      <c r="N52">
        <v>50</v>
      </c>
      <c r="O52">
        <v>21.718</v>
      </c>
      <c r="P52">
        <v>50</v>
      </c>
      <c r="Q52">
        <v>1.5328999999999999</v>
      </c>
      <c r="R52">
        <v>50</v>
      </c>
      <c r="S52">
        <v>-44.5</v>
      </c>
      <c r="T52">
        <v>50</v>
      </c>
      <c r="U52">
        <v>-0.18</v>
      </c>
    </row>
    <row r="53" spans="1:21" x14ac:dyDescent="0.3">
      <c r="A53" s="5">
        <f t="shared" si="0"/>
        <v>601</v>
      </c>
      <c r="B53" s="7">
        <f t="shared" si="5"/>
        <v>1.3694721825962909E-2</v>
      </c>
      <c r="C53" s="1">
        <f t="shared" si="6"/>
        <v>-44.6</v>
      </c>
      <c r="I53" s="8">
        <f t="shared" si="3"/>
        <v>5.9135999999999994E-2</v>
      </c>
      <c r="J53" s="8">
        <f t="shared" si="4"/>
        <v>4.3181599999999998</v>
      </c>
      <c r="K53">
        <v>601</v>
      </c>
      <c r="L53">
        <v>5.0000000000000001E-3</v>
      </c>
      <c r="M53">
        <v>0</v>
      </c>
      <c r="N53">
        <v>51</v>
      </c>
      <c r="O53">
        <v>21.12</v>
      </c>
      <c r="P53">
        <v>51</v>
      </c>
      <c r="Q53">
        <v>1.5422</v>
      </c>
      <c r="R53">
        <v>51</v>
      </c>
      <c r="S53">
        <v>-45.53</v>
      </c>
      <c r="T53">
        <v>51</v>
      </c>
      <c r="U53">
        <v>-0.93</v>
      </c>
    </row>
    <row r="54" spans="1:21" x14ac:dyDescent="0.3">
      <c r="A54" s="5">
        <f t="shared" si="0"/>
        <v>625</v>
      </c>
      <c r="B54" s="7">
        <f t="shared" si="5"/>
        <v>1.3334632878492526E-2</v>
      </c>
      <c r="C54" s="1">
        <f t="shared" si="6"/>
        <v>-44.589999999999996</v>
      </c>
      <c r="I54" s="8">
        <f t="shared" si="3"/>
        <v>5.7461599999999988E-2</v>
      </c>
      <c r="J54" s="8">
        <f t="shared" si="4"/>
        <v>4.3091999999999997</v>
      </c>
      <c r="K54">
        <v>625</v>
      </c>
      <c r="L54">
        <v>5.0000000000000001E-3</v>
      </c>
      <c r="M54">
        <v>0</v>
      </c>
      <c r="N54">
        <v>52</v>
      </c>
      <c r="O54">
        <v>20.521999999999998</v>
      </c>
      <c r="P54">
        <v>52</v>
      </c>
      <c r="Q54">
        <v>1.5389999999999999</v>
      </c>
      <c r="R54">
        <v>52</v>
      </c>
      <c r="S54">
        <v>-44.69</v>
      </c>
      <c r="T54">
        <v>52</v>
      </c>
      <c r="U54">
        <v>-0.1</v>
      </c>
    </row>
    <row r="55" spans="1:21" x14ac:dyDescent="0.3">
      <c r="A55" s="5">
        <f t="shared" si="0"/>
        <v>651</v>
      </c>
      <c r="B55" s="7">
        <f t="shared" si="5"/>
        <v>1.3123030462184875E-2</v>
      </c>
      <c r="C55" s="1">
        <f t="shared" si="6"/>
        <v>-43.410000000000004</v>
      </c>
      <c r="I55" s="8">
        <f t="shared" si="3"/>
        <v>5.5969200000000004E-2</v>
      </c>
      <c r="J55" s="8">
        <f t="shared" si="4"/>
        <v>4.2649600000000003</v>
      </c>
      <c r="K55">
        <v>651</v>
      </c>
      <c r="L55">
        <v>5.0000000000000001E-3</v>
      </c>
      <c r="M55">
        <v>0</v>
      </c>
      <c r="N55">
        <v>53</v>
      </c>
      <c r="O55">
        <v>19.989000000000001</v>
      </c>
      <c r="P55">
        <v>53</v>
      </c>
      <c r="Q55">
        <v>1.5232000000000001</v>
      </c>
      <c r="R55">
        <v>53</v>
      </c>
      <c r="S55">
        <v>-43.28</v>
      </c>
      <c r="T55">
        <v>53</v>
      </c>
      <c r="U55">
        <v>0.13</v>
      </c>
    </row>
    <row r="56" spans="1:21" x14ac:dyDescent="0.3">
      <c r="A56" s="5">
        <f t="shared" si="0"/>
        <v>675</v>
      </c>
      <c r="B56" s="7">
        <f t="shared" si="5"/>
        <v>1.258361420793363E-2</v>
      </c>
      <c r="C56" s="1">
        <f t="shared" si="6"/>
        <v>-44.489999999999995</v>
      </c>
      <c r="I56" s="8">
        <f t="shared" si="3"/>
        <v>5.4359200000000003E-2</v>
      </c>
      <c r="J56" s="8">
        <f t="shared" si="4"/>
        <v>4.3198399999999992</v>
      </c>
      <c r="K56">
        <v>675</v>
      </c>
      <c r="L56">
        <v>5.0000000000000001E-3</v>
      </c>
      <c r="M56">
        <v>0</v>
      </c>
      <c r="N56">
        <v>54</v>
      </c>
      <c r="O56">
        <v>19.414000000000001</v>
      </c>
      <c r="P56">
        <v>54</v>
      </c>
      <c r="Q56">
        <v>1.5427999999999999</v>
      </c>
      <c r="R56">
        <v>54</v>
      </c>
      <c r="S56">
        <v>-44.58</v>
      </c>
      <c r="T56">
        <v>54</v>
      </c>
      <c r="U56">
        <v>-0.09</v>
      </c>
    </row>
    <row r="57" spans="1:21" x14ac:dyDescent="0.3">
      <c r="A57" s="5">
        <f t="shared" si="0"/>
        <v>701</v>
      </c>
      <c r="B57" s="7">
        <f t="shared" si="5"/>
        <v>1.2109149277688603E-2</v>
      </c>
      <c r="C57" s="1">
        <f t="shared" si="6"/>
        <v>-42.8</v>
      </c>
      <c r="I57" s="8">
        <f t="shared" si="3"/>
        <v>5.2807999999999994E-2</v>
      </c>
      <c r="J57" s="8">
        <f t="shared" si="4"/>
        <v>4.3609999999999998</v>
      </c>
      <c r="K57">
        <v>701</v>
      </c>
      <c r="L57">
        <v>5.0000000000000001E-3</v>
      </c>
      <c r="M57">
        <v>0</v>
      </c>
      <c r="N57">
        <v>55</v>
      </c>
      <c r="O57">
        <v>18.86</v>
      </c>
      <c r="P57">
        <v>55</v>
      </c>
      <c r="Q57">
        <v>1.5575000000000001</v>
      </c>
      <c r="R57">
        <v>55</v>
      </c>
      <c r="S57">
        <v>-43.47</v>
      </c>
      <c r="T57">
        <v>55</v>
      </c>
      <c r="U57">
        <v>-0.67</v>
      </c>
    </row>
    <row r="58" spans="1:21" x14ac:dyDescent="0.3">
      <c r="A58" s="5">
        <f t="shared" si="0"/>
        <v>725</v>
      </c>
      <c r="B58" s="7">
        <f t="shared" si="5"/>
        <v>1.2022457408363449E-2</v>
      </c>
      <c r="C58" s="1">
        <f t="shared" si="6"/>
        <v>-43.11</v>
      </c>
      <c r="I58" s="8">
        <f t="shared" si="3"/>
        <v>5.2163999999999995E-2</v>
      </c>
      <c r="J58" s="8">
        <f t="shared" si="4"/>
        <v>4.3388799999999996</v>
      </c>
      <c r="K58">
        <v>725</v>
      </c>
      <c r="L58">
        <v>5.0000000000000001E-3</v>
      </c>
      <c r="M58">
        <v>0</v>
      </c>
      <c r="N58">
        <v>56</v>
      </c>
      <c r="O58">
        <v>18.63</v>
      </c>
      <c r="P58">
        <v>56</v>
      </c>
      <c r="Q58">
        <v>1.5496000000000001</v>
      </c>
      <c r="R58">
        <v>56</v>
      </c>
      <c r="S58">
        <v>-43.19</v>
      </c>
      <c r="T58">
        <v>56</v>
      </c>
      <c r="U58">
        <v>-0.08</v>
      </c>
    </row>
    <row r="59" spans="1:21" x14ac:dyDescent="0.3">
      <c r="A59" s="5">
        <f t="shared" si="0"/>
        <v>751</v>
      </c>
      <c r="B59" s="7">
        <f t="shared" si="5"/>
        <v>1.1586526099254308E-2</v>
      </c>
      <c r="C59" s="1">
        <f t="shared" si="6"/>
        <v>-42.089999999999996</v>
      </c>
      <c r="H59" s="6"/>
      <c r="I59" s="8">
        <f t="shared" si="3"/>
        <v>5.0467199999999997E-2</v>
      </c>
      <c r="J59" s="8">
        <f t="shared" si="4"/>
        <v>4.3556799999999996</v>
      </c>
      <c r="K59">
        <v>751</v>
      </c>
      <c r="L59">
        <v>5.0000000000000001E-3</v>
      </c>
      <c r="M59">
        <v>0</v>
      </c>
      <c r="N59">
        <v>57</v>
      </c>
      <c r="O59">
        <v>18.024000000000001</v>
      </c>
      <c r="P59">
        <v>57</v>
      </c>
      <c r="Q59">
        <v>1.5556000000000001</v>
      </c>
      <c r="R59">
        <v>57</v>
      </c>
      <c r="S59">
        <v>-42.73</v>
      </c>
      <c r="T59">
        <v>57</v>
      </c>
      <c r="U59">
        <v>-0.64</v>
      </c>
    </row>
    <row r="60" spans="1:21" x14ac:dyDescent="0.3">
      <c r="A60" s="5">
        <f t="shared" si="0"/>
        <v>801</v>
      </c>
      <c r="B60" s="7">
        <f t="shared" si="5"/>
        <v>1.1349237134729764E-2</v>
      </c>
      <c r="C60" s="1">
        <f t="shared" si="6"/>
        <v>-41.26</v>
      </c>
      <c r="I60" s="8">
        <f t="shared" si="3"/>
        <v>4.9153999999999996E-2</v>
      </c>
      <c r="J60" s="8">
        <f t="shared" si="4"/>
        <v>4.3310399999999998</v>
      </c>
      <c r="K60">
        <v>801</v>
      </c>
      <c r="L60">
        <v>5.0000000000000001E-3</v>
      </c>
      <c r="M60">
        <v>0</v>
      </c>
      <c r="N60">
        <v>58</v>
      </c>
      <c r="O60">
        <v>17.555</v>
      </c>
      <c r="P60">
        <v>58</v>
      </c>
      <c r="Q60">
        <v>1.5468</v>
      </c>
      <c r="R60">
        <v>58</v>
      </c>
      <c r="S60">
        <v>-41.28</v>
      </c>
      <c r="T60">
        <v>58</v>
      </c>
      <c r="U60">
        <v>-0.02</v>
      </c>
    </row>
    <row r="61" spans="1:21" x14ac:dyDescent="0.3">
      <c r="A61" s="5">
        <f t="shared" si="0"/>
        <v>851</v>
      </c>
      <c r="B61" s="7">
        <f t="shared" si="5"/>
        <v>1.056765801603839E-2</v>
      </c>
      <c r="C61" s="1">
        <f t="shared" si="6"/>
        <v>-40.98</v>
      </c>
      <c r="I61" s="8">
        <f t="shared" si="3"/>
        <v>4.6860799999999994E-2</v>
      </c>
      <c r="J61" s="8">
        <f t="shared" si="4"/>
        <v>4.4343599999999999</v>
      </c>
      <c r="K61">
        <v>851</v>
      </c>
      <c r="L61">
        <v>5.0000000000000001E-3</v>
      </c>
      <c r="M61">
        <v>0</v>
      </c>
      <c r="N61">
        <v>59</v>
      </c>
      <c r="O61">
        <v>16.736000000000001</v>
      </c>
      <c r="P61">
        <v>59</v>
      </c>
      <c r="Q61">
        <v>1.5837000000000001</v>
      </c>
      <c r="R61">
        <v>59</v>
      </c>
      <c r="S61">
        <v>-40.69</v>
      </c>
      <c r="T61">
        <v>59</v>
      </c>
      <c r="U61">
        <v>0.28999999999999998</v>
      </c>
    </row>
    <row r="62" spans="1:21" x14ac:dyDescent="0.3">
      <c r="A62" s="5">
        <f t="shared" si="0"/>
        <v>901</v>
      </c>
      <c r="B62" s="7">
        <f t="shared" si="5"/>
        <v>1.0296859039836568E-2</v>
      </c>
      <c r="C62" s="1">
        <f t="shared" si="6"/>
        <v>-38.76</v>
      </c>
      <c r="I62" s="8">
        <f t="shared" si="3"/>
        <v>4.5161199999999999E-2</v>
      </c>
      <c r="J62" s="8">
        <f t="shared" si="4"/>
        <v>4.3859199999999996</v>
      </c>
      <c r="K62">
        <v>901</v>
      </c>
      <c r="L62">
        <v>5.0000000000000001E-3</v>
      </c>
      <c r="M62">
        <v>0</v>
      </c>
      <c r="N62">
        <v>60</v>
      </c>
      <c r="O62">
        <v>16.129000000000001</v>
      </c>
      <c r="P62">
        <v>60</v>
      </c>
      <c r="Q62">
        <v>1.5664</v>
      </c>
      <c r="R62">
        <v>60</v>
      </c>
      <c r="S62">
        <v>-39.18</v>
      </c>
      <c r="T62">
        <v>60</v>
      </c>
      <c r="U62">
        <v>-0.42</v>
      </c>
    </row>
    <row r="63" spans="1:21" x14ac:dyDescent="0.3">
      <c r="A63" s="5">
        <f t="shared" si="0"/>
        <v>951</v>
      </c>
      <c r="B63" s="7">
        <f t="shared" si="5"/>
        <v>9.8157994682871227E-3</v>
      </c>
      <c r="C63" s="1">
        <f t="shared" si="6"/>
        <v>-38.450000000000003</v>
      </c>
      <c r="I63" s="8">
        <f t="shared" si="3"/>
        <v>4.3419599999999996E-2</v>
      </c>
      <c r="J63" s="8">
        <f t="shared" si="4"/>
        <v>4.4234400000000003</v>
      </c>
      <c r="K63">
        <v>951</v>
      </c>
      <c r="L63">
        <v>5.0000000000000001E-3</v>
      </c>
      <c r="M63">
        <v>0</v>
      </c>
      <c r="N63">
        <v>61</v>
      </c>
      <c r="O63">
        <v>15.507</v>
      </c>
      <c r="P63">
        <v>61</v>
      </c>
      <c r="Q63">
        <v>1.5798000000000001</v>
      </c>
      <c r="R63">
        <v>61</v>
      </c>
      <c r="S63">
        <v>-38.93</v>
      </c>
      <c r="T63">
        <v>61</v>
      </c>
      <c r="U63">
        <v>-0.48</v>
      </c>
    </row>
    <row r="64" spans="1:21" x14ac:dyDescent="0.3">
      <c r="A64" s="5">
        <f t="shared" si="0"/>
        <v>1001</v>
      </c>
      <c r="B64" s="7">
        <f t="shared" si="5"/>
        <v>9.678202017622272E-3</v>
      </c>
      <c r="C64" s="1">
        <f t="shared" si="6"/>
        <v>-38.04</v>
      </c>
      <c r="I64" s="8">
        <f t="shared" si="3"/>
        <v>4.2442399999999998E-2</v>
      </c>
      <c r="J64" s="8">
        <f t="shared" si="4"/>
        <v>4.3853599999999995</v>
      </c>
      <c r="K64">
        <v>1001</v>
      </c>
      <c r="L64">
        <v>5.0000000000000001E-3</v>
      </c>
      <c r="M64">
        <v>0</v>
      </c>
      <c r="N64">
        <v>62</v>
      </c>
      <c r="O64">
        <v>15.157999999999999</v>
      </c>
      <c r="P64">
        <v>62</v>
      </c>
      <c r="Q64">
        <v>1.5662</v>
      </c>
      <c r="R64">
        <v>62</v>
      </c>
      <c r="S64">
        <v>-38.76</v>
      </c>
      <c r="T64">
        <v>62</v>
      </c>
      <c r="U64">
        <v>-0.72</v>
      </c>
    </row>
    <row r="65" spans="1:21" x14ac:dyDescent="0.3">
      <c r="A65" s="5">
        <f t="shared" si="0"/>
        <v>1151</v>
      </c>
      <c r="B65" s="7">
        <f t="shared" si="5"/>
        <v>8.8538608806636877E-3</v>
      </c>
      <c r="C65" s="1">
        <f t="shared" si="6"/>
        <v>-34.299999999999997</v>
      </c>
      <c r="I65" s="8">
        <f t="shared" si="3"/>
        <v>3.8847199999999998E-2</v>
      </c>
      <c r="J65" s="8">
        <f t="shared" si="4"/>
        <v>4.3875999999999999</v>
      </c>
      <c r="K65">
        <v>1151</v>
      </c>
      <c r="L65">
        <v>5.0000000000000001E-3</v>
      </c>
      <c r="M65">
        <v>0</v>
      </c>
      <c r="N65">
        <v>63</v>
      </c>
      <c r="O65">
        <v>13.874000000000001</v>
      </c>
      <c r="P65">
        <v>63</v>
      </c>
      <c r="Q65">
        <v>1.5669999999999999</v>
      </c>
      <c r="R65">
        <v>63</v>
      </c>
      <c r="S65">
        <v>-35.119999999999997</v>
      </c>
      <c r="T65">
        <v>63</v>
      </c>
      <c r="U65">
        <v>-0.82</v>
      </c>
    </row>
    <row r="66" spans="1:21" x14ac:dyDescent="0.3">
      <c r="A66" s="5">
        <f t="shared" ref="A66:A81" si="7">K66</f>
        <v>1251</v>
      </c>
      <c r="B66" s="7">
        <f t="shared" si="5"/>
        <v>8.5624324152407602E-3</v>
      </c>
      <c r="C66" s="1">
        <f t="shared" si="6"/>
        <v>-31.620000000000005</v>
      </c>
      <c r="I66" s="8">
        <f t="shared" si="3"/>
        <v>3.7690799999999997E-2</v>
      </c>
      <c r="J66" s="8">
        <f t="shared" si="4"/>
        <v>4.4018800000000002</v>
      </c>
      <c r="K66">
        <v>1251</v>
      </c>
      <c r="L66">
        <v>5.0000000000000001E-3</v>
      </c>
      <c r="M66">
        <v>0</v>
      </c>
      <c r="N66">
        <v>64</v>
      </c>
      <c r="O66">
        <v>13.461</v>
      </c>
      <c r="P66">
        <v>64</v>
      </c>
      <c r="Q66">
        <v>1.5721000000000001</v>
      </c>
      <c r="R66">
        <v>64</v>
      </c>
      <c r="S66">
        <v>-32.840000000000003</v>
      </c>
      <c r="T66">
        <v>64</v>
      </c>
      <c r="U66">
        <v>-1.22</v>
      </c>
    </row>
    <row r="67" spans="1:21" x14ac:dyDescent="0.3">
      <c r="A67" s="5">
        <f t="shared" si="7"/>
        <v>1401</v>
      </c>
      <c r="B67" s="7">
        <f t="shared" ref="B67:B74" si="8">I67/J67</f>
        <v>7.9306842706614207E-3</v>
      </c>
      <c r="C67" s="1">
        <f t="shared" ref="C67:C74" si="9">S67-U67</f>
        <v>-28.41</v>
      </c>
      <c r="I67" s="8">
        <f t="shared" ref="I67:I81" si="10">O67*2.8/1000</f>
        <v>3.4983199999999999E-2</v>
      </c>
      <c r="J67" s="8">
        <f t="shared" ref="J67:J117" si="11">Q67*2.8/1</f>
        <v>4.4111199999999995</v>
      </c>
      <c r="K67">
        <v>1401</v>
      </c>
      <c r="L67">
        <v>5.0000000000000001E-3</v>
      </c>
      <c r="M67">
        <v>0</v>
      </c>
      <c r="N67">
        <v>65</v>
      </c>
      <c r="O67">
        <v>12.494</v>
      </c>
      <c r="P67">
        <v>65</v>
      </c>
      <c r="Q67">
        <v>1.5753999999999999</v>
      </c>
      <c r="R67">
        <v>65</v>
      </c>
      <c r="S67">
        <v>-29.91</v>
      </c>
      <c r="T67">
        <v>65</v>
      </c>
      <c r="U67">
        <v>-1.5</v>
      </c>
    </row>
    <row r="68" spans="1:21" x14ac:dyDescent="0.3">
      <c r="A68" s="5">
        <f t="shared" si="7"/>
        <v>1501</v>
      </c>
      <c r="B68" s="7">
        <f t="shared" si="8"/>
        <v>7.7722144758524516E-3</v>
      </c>
      <c r="C68" s="1">
        <f t="shared" si="9"/>
        <v>-26.189999999999998</v>
      </c>
      <c r="I68" s="8">
        <f t="shared" si="10"/>
        <v>3.4336399999999996E-2</v>
      </c>
      <c r="J68" s="8">
        <f t="shared" si="11"/>
        <v>4.41784</v>
      </c>
      <c r="K68">
        <v>1501</v>
      </c>
      <c r="L68">
        <v>5.0000000000000001E-3</v>
      </c>
      <c r="M68">
        <v>0</v>
      </c>
      <c r="N68">
        <v>66</v>
      </c>
      <c r="O68">
        <v>12.263</v>
      </c>
      <c r="P68">
        <v>66</v>
      </c>
      <c r="Q68">
        <v>1.5778000000000001</v>
      </c>
      <c r="R68">
        <v>66</v>
      </c>
      <c r="S68">
        <v>-27.86</v>
      </c>
      <c r="T68">
        <v>66</v>
      </c>
      <c r="U68">
        <v>-1.67</v>
      </c>
    </row>
    <row r="69" spans="1:21" x14ac:dyDescent="0.3">
      <c r="A69" s="5">
        <f t="shared" si="7"/>
        <v>1751</v>
      </c>
      <c r="B69" s="7">
        <f t="shared" si="8"/>
        <v>7.3973296209580456E-3</v>
      </c>
      <c r="C69" s="1">
        <f t="shared" si="9"/>
        <v>-21.34</v>
      </c>
      <c r="I69" s="8">
        <f t="shared" si="10"/>
        <v>3.2731999999999997E-2</v>
      </c>
      <c r="J69" s="8">
        <f t="shared" si="11"/>
        <v>4.4248399999999997</v>
      </c>
      <c r="K69">
        <v>1751</v>
      </c>
      <c r="L69">
        <v>5.0000000000000001E-3</v>
      </c>
      <c r="M69">
        <v>0</v>
      </c>
      <c r="N69">
        <v>67</v>
      </c>
      <c r="O69">
        <v>11.69</v>
      </c>
      <c r="P69">
        <v>67</v>
      </c>
      <c r="Q69">
        <v>1.5803</v>
      </c>
      <c r="R69">
        <v>67</v>
      </c>
      <c r="S69">
        <v>-23.48</v>
      </c>
      <c r="T69">
        <v>67</v>
      </c>
      <c r="U69">
        <v>-2.14</v>
      </c>
    </row>
    <row r="70" spans="1:21" x14ac:dyDescent="0.3">
      <c r="A70" s="5">
        <f t="shared" si="7"/>
        <v>2001</v>
      </c>
      <c r="B70" s="7">
        <f t="shared" si="8"/>
        <v>6.9564667172867627E-3</v>
      </c>
      <c r="C70" s="1">
        <f t="shared" si="9"/>
        <v>-16.39</v>
      </c>
      <c r="I70" s="8">
        <f t="shared" si="10"/>
        <v>3.0783199999999997E-2</v>
      </c>
      <c r="J70" s="8">
        <f t="shared" si="11"/>
        <v>4.4251199999999997</v>
      </c>
      <c r="K70">
        <v>2001</v>
      </c>
      <c r="L70">
        <v>5.0000000000000001E-3</v>
      </c>
      <c r="M70">
        <v>0</v>
      </c>
      <c r="N70">
        <v>68</v>
      </c>
      <c r="O70">
        <v>10.994</v>
      </c>
      <c r="P70">
        <v>68</v>
      </c>
      <c r="Q70">
        <v>1.5804</v>
      </c>
      <c r="R70">
        <v>68</v>
      </c>
      <c r="S70">
        <v>-18.88</v>
      </c>
      <c r="T70">
        <v>68</v>
      </c>
      <c r="U70">
        <v>-2.4900000000000002</v>
      </c>
    </row>
    <row r="71" spans="1:21" x14ac:dyDescent="0.3">
      <c r="A71" s="5">
        <f t="shared" si="7"/>
        <v>2251</v>
      </c>
      <c r="B71" s="7">
        <f t="shared" si="8"/>
        <v>6.8751581077662553E-3</v>
      </c>
      <c r="C71" s="1">
        <f t="shared" si="9"/>
        <v>-13.09</v>
      </c>
      <c r="I71" s="8">
        <f t="shared" si="10"/>
        <v>3.0438800000000002E-2</v>
      </c>
      <c r="J71" s="8">
        <f t="shared" si="11"/>
        <v>4.4273599999999993</v>
      </c>
      <c r="K71">
        <v>2251</v>
      </c>
      <c r="L71">
        <v>5.0000000000000001E-3</v>
      </c>
      <c r="M71">
        <v>0</v>
      </c>
      <c r="N71">
        <v>69</v>
      </c>
      <c r="O71">
        <v>10.871</v>
      </c>
      <c r="P71">
        <v>69</v>
      </c>
      <c r="Q71">
        <v>1.5811999999999999</v>
      </c>
      <c r="R71">
        <v>69</v>
      </c>
      <c r="S71">
        <v>-15.89</v>
      </c>
      <c r="T71">
        <v>69</v>
      </c>
      <c r="U71">
        <v>-2.8</v>
      </c>
    </row>
    <row r="72" spans="1:21" x14ac:dyDescent="0.3">
      <c r="A72" s="5">
        <f t="shared" si="7"/>
        <v>2501</v>
      </c>
      <c r="B72" s="7">
        <f t="shared" si="8"/>
        <v>6.783269961977186E-3</v>
      </c>
      <c r="C72" s="1">
        <f t="shared" si="9"/>
        <v>-9.0499999999999989</v>
      </c>
      <c r="I72" s="8">
        <f t="shared" si="10"/>
        <v>2.99712E-2</v>
      </c>
      <c r="J72" s="8">
        <f t="shared" si="11"/>
        <v>4.4184000000000001</v>
      </c>
      <c r="K72">
        <v>2501</v>
      </c>
      <c r="L72">
        <v>5.0000000000000001E-3</v>
      </c>
      <c r="M72">
        <v>0</v>
      </c>
      <c r="N72">
        <v>70</v>
      </c>
      <c r="O72">
        <v>10.704000000000001</v>
      </c>
      <c r="P72">
        <v>70</v>
      </c>
      <c r="Q72">
        <v>1.5780000000000001</v>
      </c>
      <c r="R72">
        <v>70</v>
      </c>
      <c r="S72">
        <v>-12.27</v>
      </c>
      <c r="T72">
        <v>70</v>
      </c>
      <c r="U72">
        <v>-3.22</v>
      </c>
    </row>
    <row r="73" spans="1:21" x14ac:dyDescent="0.3">
      <c r="A73" s="5">
        <f t="shared" si="7"/>
        <v>2751</v>
      </c>
      <c r="B73" s="7">
        <f t="shared" si="8"/>
        <v>6.6436490338929359E-3</v>
      </c>
      <c r="C73" s="1">
        <f t="shared" si="9"/>
        <v>-6.29</v>
      </c>
      <c r="I73" s="8">
        <f t="shared" si="10"/>
        <v>2.9363599999999997E-2</v>
      </c>
      <c r="J73" s="8">
        <f t="shared" si="11"/>
        <v>4.4197999999999995</v>
      </c>
      <c r="K73">
        <v>2751</v>
      </c>
      <c r="L73">
        <v>5.0000000000000001E-3</v>
      </c>
      <c r="M73">
        <v>0</v>
      </c>
      <c r="N73">
        <v>71</v>
      </c>
      <c r="O73">
        <v>10.487</v>
      </c>
      <c r="P73">
        <v>71</v>
      </c>
      <c r="Q73">
        <v>1.5785</v>
      </c>
      <c r="R73">
        <v>71</v>
      </c>
      <c r="S73">
        <v>-9.74</v>
      </c>
      <c r="T73">
        <v>71</v>
      </c>
      <c r="U73">
        <v>-3.45</v>
      </c>
    </row>
    <row r="74" spans="1:21" x14ac:dyDescent="0.3">
      <c r="A74" s="5">
        <f t="shared" si="7"/>
        <v>3001</v>
      </c>
      <c r="B74" s="7">
        <f t="shared" si="8"/>
        <v>6.7241816797767055E-3</v>
      </c>
      <c r="C74" s="1">
        <f t="shared" si="9"/>
        <v>-2.02</v>
      </c>
      <c r="I74" s="8">
        <f t="shared" si="10"/>
        <v>2.9679999999999995E-2</v>
      </c>
      <c r="J74" s="8">
        <f t="shared" si="11"/>
        <v>4.4139200000000001</v>
      </c>
      <c r="K74">
        <v>3001</v>
      </c>
      <c r="L74">
        <v>5.0000000000000001E-3</v>
      </c>
      <c r="M74">
        <v>0</v>
      </c>
      <c r="N74">
        <v>72</v>
      </c>
      <c r="O74">
        <v>10.6</v>
      </c>
      <c r="P74">
        <v>72</v>
      </c>
      <c r="Q74">
        <v>1.5764</v>
      </c>
      <c r="R74">
        <v>72</v>
      </c>
      <c r="S74">
        <v>-6</v>
      </c>
      <c r="T74">
        <v>72</v>
      </c>
      <c r="U74">
        <v>-3.98</v>
      </c>
    </row>
    <row r="75" spans="1:21" x14ac:dyDescent="0.3">
      <c r="A75" s="5">
        <f t="shared" si="7"/>
        <v>3251</v>
      </c>
      <c r="B75" s="7">
        <f t="shared" ref="B75:B81" si="12">I75/J75</f>
        <v>6.6778565999493283E-3</v>
      </c>
      <c r="C75" s="1">
        <f t="shared" ref="C75:C81" si="13">S75-U75</f>
        <v>1.0099999999999998</v>
      </c>
      <c r="I75" s="8">
        <f t="shared" si="10"/>
        <v>2.9520399999999995E-2</v>
      </c>
      <c r="J75" s="8">
        <f t="shared" si="11"/>
        <v>4.4206399999999997</v>
      </c>
      <c r="K75">
        <v>3251</v>
      </c>
      <c r="L75">
        <v>5.0000000000000001E-3</v>
      </c>
      <c r="M75">
        <v>0</v>
      </c>
      <c r="N75">
        <v>73</v>
      </c>
      <c r="O75">
        <v>10.542999999999999</v>
      </c>
      <c r="P75">
        <v>73</v>
      </c>
      <c r="Q75">
        <v>1.5788</v>
      </c>
      <c r="R75">
        <v>73</v>
      </c>
      <c r="S75">
        <v>-3.29</v>
      </c>
      <c r="T75">
        <v>73</v>
      </c>
      <c r="U75">
        <v>-4.3</v>
      </c>
    </row>
    <row r="76" spans="1:21" x14ac:dyDescent="0.3">
      <c r="A76" s="5">
        <f t="shared" si="7"/>
        <v>3501</v>
      </c>
      <c r="B76" s="7">
        <f t="shared" si="12"/>
        <v>6.6211148541282655E-3</v>
      </c>
      <c r="C76" s="1">
        <f t="shared" si="13"/>
        <v>2.5099999999999998</v>
      </c>
      <c r="I76" s="8">
        <f t="shared" si="10"/>
        <v>2.9167599999999995E-2</v>
      </c>
      <c r="J76" s="8">
        <f t="shared" si="11"/>
        <v>4.4052399999999992</v>
      </c>
      <c r="K76">
        <v>3501</v>
      </c>
      <c r="L76">
        <v>5.0000000000000001E-3</v>
      </c>
      <c r="M76">
        <v>0</v>
      </c>
      <c r="N76">
        <v>74</v>
      </c>
      <c r="O76">
        <v>10.417</v>
      </c>
      <c r="P76">
        <v>74</v>
      </c>
      <c r="Q76">
        <v>1.5732999999999999</v>
      </c>
      <c r="R76">
        <v>74</v>
      </c>
      <c r="S76">
        <v>-2.16</v>
      </c>
      <c r="T76">
        <v>74</v>
      </c>
      <c r="U76">
        <v>-4.67</v>
      </c>
    </row>
    <row r="77" spans="1:21" x14ac:dyDescent="0.3">
      <c r="A77" s="5">
        <f t="shared" si="7"/>
        <v>3751</v>
      </c>
      <c r="B77" s="7">
        <f t="shared" si="12"/>
        <v>6.7911111111111115E-3</v>
      </c>
      <c r="C77" s="1">
        <f t="shared" si="13"/>
        <v>5.6800000000000006</v>
      </c>
      <c r="I77" s="8">
        <f t="shared" si="10"/>
        <v>2.9948799999999998E-2</v>
      </c>
      <c r="J77" s="8">
        <f t="shared" si="11"/>
        <v>4.4099999999999993</v>
      </c>
      <c r="K77">
        <v>3751</v>
      </c>
      <c r="L77">
        <v>5.0000000000000001E-3</v>
      </c>
      <c r="M77">
        <v>0</v>
      </c>
      <c r="N77">
        <v>75</v>
      </c>
      <c r="O77">
        <v>10.696</v>
      </c>
      <c r="P77">
        <v>75</v>
      </c>
      <c r="Q77">
        <v>1.575</v>
      </c>
      <c r="R77">
        <v>75</v>
      </c>
      <c r="S77">
        <v>0.78</v>
      </c>
      <c r="T77">
        <v>75</v>
      </c>
      <c r="U77">
        <v>-4.9000000000000004</v>
      </c>
    </row>
    <row r="78" spans="1:21" x14ac:dyDescent="0.3">
      <c r="A78" s="5">
        <f t="shared" si="7"/>
        <v>4001</v>
      </c>
      <c r="B78" s="7">
        <f t="shared" si="12"/>
        <v>6.7427122940430925E-3</v>
      </c>
      <c r="C78" s="1">
        <f t="shared" si="13"/>
        <v>7.6</v>
      </c>
      <c r="I78" s="8">
        <f t="shared" si="10"/>
        <v>2.9791999999999999E-2</v>
      </c>
      <c r="J78" s="8">
        <f t="shared" si="11"/>
        <v>4.4184000000000001</v>
      </c>
      <c r="K78">
        <v>4001</v>
      </c>
      <c r="L78">
        <v>5.0000000000000001E-3</v>
      </c>
      <c r="M78">
        <v>0</v>
      </c>
      <c r="N78">
        <v>76</v>
      </c>
      <c r="O78">
        <v>10.64</v>
      </c>
      <c r="P78">
        <v>76</v>
      </c>
      <c r="Q78">
        <v>1.5780000000000001</v>
      </c>
      <c r="R78">
        <v>76</v>
      </c>
      <c r="S78">
        <v>2.17</v>
      </c>
      <c r="T78">
        <v>76</v>
      </c>
      <c r="U78">
        <v>-5.43</v>
      </c>
    </row>
    <row r="79" spans="1:21" x14ac:dyDescent="0.3">
      <c r="A79" s="5">
        <f t="shared" si="7"/>
        <v>4501</v>
      </c>
      <c r="B79" s="7">
        <f t="shared" si="12"/>
        <v>6.8120185880705328E-3</v>
      </c>
      <c r="C79" s="1">
        <f t="shared" si="13"/>
        <v>10.38</v>
      </c>
      <c r="I79" s="8">
        <f t="shared" si="10"/>
        <v>2.9962799999999998E-2</v>
      </c>
      <c r="J79" s="8">
        <f t="shared" si="11"/>
        <v>4.3985199999999995</v>
      </c>
      <c r="K79">
        <v>4501</v>
      </c>
      <c r="L79">
        <v>5.0000000000000001E-3</v>
      </c>
      <c r="M79">
        <v>0</v>
      </c>
      <c r="N79">
        <v>77</v>
      </c>
      <c r="O79">
        <v>10.701000000000001</v>
      </c>
      <c r="P79">
        <v>77</v>
      </c>
      <c r="Q79">
        <v>1.5709</v>
      </c>
      <c r="R79">
        <v>77</v>
      </c>
      <c r="S79">
        <v>4.4000000000000004</v>
      </c>
      <c r="T79">
        <v>77</v>
      </c>
      <c r="U79">
        <v>-5.98</v>
      </c>
    </row>
    <row r="80" spans="1:21" x14ac:dyDescent="0.3">
      <c r="A80" s="5">
        <f t="shared" si="7"/>
        <v>5001</v>
      </c>
      <c r="B80" s="7">
        <f t="shared" si="12"/>
        <v>6.9323394495412844E-3</v>
      </c>
      <c r="C80" s="1">
        <f t="shared" si="13"/>
        <v>14.84</v>
      </c>
      <c r="I80" s="8">
        <f t="shared" si="10"/>
        <v>3.0466799999999999E-2</v>
      </c>
      <c r="J80" s="8">
        <f t="shared" si="11"/>
        <v>4.3948799999999997</v>
      </c>
      <c r="K80">
        <v>5001</v>
      </c>
      <c r="L80">
        <v>5.0000000000000001E-3</v>
      </c>
      <c r="M80">
        <v>0</v>
      </c>
      <c r="N80">
        <v>78</v>
      </c>
      <c r="O80">
        <v>10.881</v>
      </c>
      <c r="P80">
        <v>78</v>
      </c>
      <c r="Q80">
        <v>1.5696000000000001</v>
      </c>
      <c r="R80">
        <v>78</v>
      </c>
      <c r="S80">
        <v>8.18</v>
      </c>
      <c r="T80">
        <v>78</v>
      </c>
      <c r="U80">
        <v>-6.66</v>
      </c>
    </row>
    <row r="81" spans="1:21" x14ac:dyDescent="0.3">
      <c r="A81" s="5">
        <f t="shared" si="7"/>
        <v>5501</v>
      </c>
      <c r="B81" s="7">
        <f t="shared" si="12"/>
        <v>7.2365219618389038E-3</v>
      </c>
      <c r="C81" s="1">
        <f t="shared" si="13"/>
        <v>18.02</v>
      </c>
      <c r="I81" s="8">
        <f t="shared" si="10"/>
        <v>3.1645599999999996E-2</v>
      </c>
      <c r="J81" s="8">
        <f t="shared" si="11"/>
        <v>4.3730399999999996</v>
      </c>
      <c r="K81">
        <v>5501</v>
      </c>
      <c r="L81">
        <v>5.0000000000000001E-3</v>
      </c>
      <c r="M81">
        <v>0</v>
      </c>
      <c r="N81">
        <v>79</v>
      </c>
      <c r="O81">
        <v>11.302</v>
      </c>
      <c r="P81">
        <v>79</v>
      </c>
      <c r="Q81">
        <v>1.5618000000000001</v>
      </c>
      <c r="R81">
        <v>79</v>
      </c>
      <c r="S81">
        <v>10.89</v>
      </c>
      <c r="T81">
        <v>79</v>
      </c>
      <c r="U81">
        <v>-7.13</v>
      </c>
    </row>
    <row r="82" spans="1:21" x14ac:dyDescent="0.3">
      <c r="A82" s="5">
        <f t="shared" ref="A82:A88" si="14">K82</f>
        <v>6001</v>
      </c>
      <c r="B82" s="7">
        <f t="shared" ref="B82:B88" si="15">I82/J82</f>
        <v>7.3472400513478805E-3</v>
      </c>
      <c r="C82" s="1">
        <f t="shared" ref="C82:C88" si="16">S82-U82</f>
        <v>20.67</v>
      </c>
      <c r="I82" s="8">
        <f t="shared" ref="I82:I88" si="17">O82*2.8/1000</f>
        <v>3.2051599999999993E-2</v>
      </c>
      <c r="J82" s="8">
        <f t="shared" si="11"/>
        <v>4.3624000000000001</v>
      </c>
      <c r="K82">
        <v>6001</v>
      </c>
      <c r="L82">
        <v>5.0000000000000001E-3</v>
      </c>
      <c r="M82">
        <v>0</v>
      </c>
      <c r="N82">
        <v>80</v>
      </c>
      <c r="O82">
        <v>11.446999999999999</v>
      </c>
      <c r="P82">
        <v>80</v>
      </c>
      <c r="Q82">
        <v>1.5580000000000001</v>
      </c>
      <c r="R82">
        <v>80</v>
      </c>
      <c r="S82">
        <v>12.96</v>
      </c>
      <c r="T82">
        <v>80</v>
      </c>
      <c r="U82">
        <v>-7.71</v>
      </c>
    </row>
    <row r="83" spans="1:21" x14ac:dyDescent="0.3">
      <c r="A83" s="5">
        <f t="shared" si="14"/>
        <v>6501</v>
      </c>
      <c r="B83" s="7">
        <f t="shared" si="15"/>
        <v>7.4112882489071738E-3</v>
      </c>
      <c r="C83" s="1">
        <f t="shared" si="16"/>
        <v>23.82</v>
      </c>
      <c r="I83" s="8">
        <f t="shared" si="17"/>
        <v>3.2281199999999996E-2</v>
      </c>
      <c r="J83" s="8">
        <f t="shared" si="11"/>
        <v>4.3556799999999996</v>
      </c>
      <c r="K83">
        <v>6501</v>
      </c>
      <c r="L83">
        <v>5.0000000000000001E-3</v>
      </c>
      <c r="M83">
        <v>0</v>
      </c>
      <c r="N83">
        <v>81</v>
      </c>
      <c r="O83">
        <v>11.529</v>
      </c>
      <c r="P83">
        <v>81</v>
      </c>
      <c r="Q83">
        <v>1.5556000000000001</v>
      </c>
      <c r="R83">
        <v>81</v>
      </c>
      <c r="S83">
        <v>15.66</v>
      </c>
      <c r="T83">
        <v>81</v>
      </c>
      <c r="U83">
        <v>-8.16</v>
      </c>
    </row>
    <row r="84" spans="1:21" x14ac:dyDescent="0.3">
      <c r="A84" s="5">
        <f t="shared" si="14"/>
        <v>7001</v>
      </c>
      <c r="B84" s="7">
        <f t="shared" si="15"/>
        <v>7.7037179734155276E-3</v>
      </c>
      <c r="C84" s="1">
        <f t="shared" si="16"/>
        <v>26.69</v>
      </c>
      <c r="I84" s="8">
        <f t="shared" si="17"/>
        <v>3.3591599999999999E-2</v>
      </c>
      <c r="J84" s="8">
        <f t="shared" si="11"/>
        <v>4.3604399999999996</v>
      </c>
      <c r="K84">
        <v>7001</v>
      </c>
      <c r="L84">
        <v>5.0000000000000001E-3</v>
      </c>
      <c r="M84">
        <v>0</v>
      </c>
      <c r="N84">
        <v>82</v>
      </c>
      <c r="O84">
        <v>11.997</v>
      </c>
      <c r="P84">
        <v>82</v>
      </c>
      <c r="Q84">
        <v>1.5572999999999999</v>
      </c>
      <c r="R84">
        <v>82</v>
      </c>
      <c r="S84">
        <v>17.940000000000001</v>
      </c>
      <c r="T84">
        <v>82</v>
      </c>
      <c r="U84">
        <v>-8.75</v>
      </c>
    </row>
    <row r="85" spans="1:21" x14ac:dyDescent="0.3">
      <c r="A85" s="5">
        <f t="shared" si="14"/>
        <v>8001</v>
      </c>
      <c r="B85" s="7">
        <f t="shared" si="15"/>
        <v>8.0913212435233146E-3</v>
      </c>
      <c r="C85" s="1">
        <f t="shared" si="16"/>
        <v>31.189999999999998</v>
      </c>
      <c r="I85" s="8">
        <f t="shared" si="17"/>
        <v>3.4980399999999995E-2</v>
      </c>
      <c r="J85" s="8">
        <f t="shared" si="11"/>
        <v>4.3231999999999999</v>
      </c>
      <c r="K85">
        <v>8001</v>
      </c>
      <c r="L85">
        <v>5.0000000000000001E-3</v>
      </c>
      <c r="M85">
        <v>0</v>
      </c>
      <c r="N85">
        <v>83</v>
      </c>
      <c r="O85">
        <v>12.493</v>
      </c>
      <c r="P85">
        <v>83</v>
      </c>
      <c r="Q85">
        <v>1.544</v>
      </c>
      <c r="R85">
        <v>83</v>
      </c>
      <c r="S85">
        <v>21.34</v>
      </c>
      <c r="T85">
        <v>83</v>
      </c>
      <c r="U85">
        <v>-9.85</v>
      </c>
    </row>
    <row r="86" spans="1:21" x14ac:dyDescent="0.3">
      <c r="A86" s="5">
        <f t="shared" si="14"/>
        <v>9001</v>
      </c>
      <c r="B86" s="7">
        <f t="shared" si="15"/>
        <v>8.4288678511217734E-3</v>
      </c>
      <c r="C86" s="1">
        <f t="shared" si="16"/>
        <v>33.29</v>
      </c>
      <c r="I86" s="8">
        <f t="shared" si="17"/>
        <v>3.6397199999999998E-2</v>
      </c>
      <c r="J86" s="8">
        <f t="shared" si="11"/>
        <v>4.3181599999999998</v>
      </c>
      <c r="K86">
        <v>9001</v>
      </c>
      <c r="L86">
        <v>5.0000000000000001E-3</v>
      </c>
      <c r="M86">
        <v>0</v>
      </c>
      <c r="N86">
        <v>84</v>
      </c>
      <c r="O86">
        <v>12.999000000000001</v>
      </c>
      <c r="P86">
        <v>84</v>
      </c>
      <c r="Q86">
        <v>1.5422</v>
      </c>
      <c r="R86">
        <v>84</v>
      </c>
      <c r="S86">
        <v>23.15</v>
      </c>
      <c r="T86">
        <v>84</v>
      </c>
      <c r="U86">
        <v>-10.14</v>
      </c>
    </row>
    <row r="87" spans="1:21" x14ac:dyDescent="0.3">
      <c r="A87" s="5">
        <f t="shared" si="14"/>
        <v>10001</v>
      </c>
      <c r="B87" s="7">
        <f t="shared" si="15"/>
        <v>8.9770952628839152E-3</v>
      </c>
      <c r="C87" s="1">
        <f t="shared" si="16"/>
        <v>37.96</v>
      </c>
      <c r="I87" s="8">
        <f t="shared" si="17"/>
        <v>3.8628799999999998E-2</v>
      </c>
      <c r="J87" s="8">
        <f t="shared" si="11"/>
        <v>4.3030399999999993</v>
      </c>
      <c r="K87">
        <v>10001</v>
      </c>
      <c r="L87">
        <v>5.0000000000000001E-3</v>
      </c>
      <c r="M87">
        <v>0</v>
      </c>
      <c r="N87">
        <v>85</v>
      </c>
      <c r="O87">
        <v>13.795999999999999</v>
      </c>
      <c r="P87">
        <v>85</v>
      </c>
      <c r="Q87">
        <v>1.5367999999999999</v>
      </c>
      <c r="R87">
        <v>85</v>
      </c>
      <c r="S87">
        <v>25.99</v>
      </c>
      <c r="T87">
        <v>85</v>
      </c>
      <c r="U87">
        <v>-11.97</v>
      </c>
    </row>
    <row r="88" spans="1:21" x14ac:dyDescent="0.3">
      <c r="A88" s="5">
        <f t="shared" si="14"/>
        <v>11001</v>
      </c>
      <c r="B88" s="7">
        <f t="shared" si="15"/>
        <v>9.3962264150943397E-3</v>
      </c>
      <c r="C88" s="1">
        <f t="shared" si="16"/>
        <v>40.200000000000003</v>
      </c>
      <c r="I88" s="8">
        <f t="shared" si="17"/>
        <v>4.0437599999999997E-2</v>
      </c>
      <c r="J88" s="8">
        <f t="shared" si="11"/>
        <v>4.3035999999999994</v>
      </c>
      <c r="K88" s="11">
        <v>11001</v>
      </c>
      <c r="L88">
        <v>5.0000000000000001E-3</v>
      </c>
      <c r="M88">
        <v>0</v>
      </c>
      <c r="N88">
        <v>86</v>
      </c>
      <c r="O88">
        <v>14.442</v>
      </c>
      <c r="P88">
        <v>86</v>
      </c>
      <c r="Q88">
        <v>1.5369999999999999</v>
      </c>
      <c r="R88">
        <v>86</v>
      </c>
      <c r="S88">
        <v>27.35</v>
      </c>
      <c r="T88">
        <v>86</v>
      </c>
      <c r="U88">
        <v>-12.85</v>
      </c>
    </row>
    <row r="89" spans="1:21" x14ac:dyDescent="0.3">
      <c r="A89" s="5">
        <f t="shared" ref="A89:A127" si="18">K89</f>
        <v>12001</v>
      </c>
      <c r="B89" s="7">
        <f t="shared" ref="B89:B127" si="19">I89/J89</f>
        <v>9.8547975668781488E-3</v>
      </c>
      <c r="C89" s="1">
        <f t="shared" ref="C89:C127" si="20">S89-U89</f>
        <v>42.99</v>
      </c>
      <c r="I89" s="8">
        <f t="shared" ref="I89:I127" si="21">O89*2.8/1000</f>
        <v>4.2187599999999999E-2</v>
      </c>
      <c r="J89" s="8">
        <f t="shared" si="11"/>
        <v>4.2809199999999992</v>
      </c>
      <c r="K89" s="11">
        <v>12001</v>
      </c>
      <c r="L89">
        <v>5.0000000000000001E-3</v>
      </c>
      <c r="M89">
        <v>0</v>
      </c>
      <c r="N89">
        <v>87</v>
      </c>
      <c r="O89">
        <v>15.067</v>
      </c>
      <c r="P89">
        <v>87</v>
      </c>
      <c r="Q89">
        <v>1.5288999999999999</v>
      </c>
      <c r="R89">
        <v>87</v>
      </c>
      <c r="S89">
        <v>28.75</v>
      </c>
      <c r="T89">
        <v>87</v>
      </c>
      <c r="U89">
        <v>-14.24</v>
      </c>
    </row>
    <row r="90" spans="1:21" x14ac:dyDescent="0.3">
      <c r="A90" s="5">
        <f t="shared" si="18"/>
        <v>13001</v>
      </c>
      <c r="B90" s="7">
        <f t="shared" si="19"/>
        <v>1.0481808594779856E-2</v>
      </c>
      <c r="C90" s="1">
        <f t="shared" si="20"/>
        <v>44.33</v>
      </c>
      <c r="I90" s="8">
        <f t="shared" si="21"/>
        <v>4.4528399999999996E-2</v>
      </c>
      <c r="J90" s="8">
        <f t="shared" si="11"/>
        <v>4.2481600000000004</v>
      </c>
      <c r="K90" s="11">
        <v>13001</v>
      </c>
      <c r="L90">
        <v>5.0000000000000001E-3</v>
      </c>
      <c r="M90">
        <v>0</v>
      </c>
      <c r="N90">
        <v>88</v>
      </c>
      <c r="O90">
        <v>15.903</v>
      </c>
      <c r="P90">
        <v>88</v>
      </c>
      <c r="Q90">
        <v>1.5172000000000001</v>
      </c>
      <c r="R90">
        <v>88</v>
      </c>
      <c r="S90">
        <v>29.37</v>
      </c>
      <c r="T90">
        <v>88</v>
      </c>
      <c r="U90">
        <v>-14.96</v>
      </c>
    </row>
    <row r="91" spans="1:21" x14ac:dyDescent="0.3">
      <c r="A91" s="5">
        <f t="shared" si="18"/>
        <v>14001</v>
      </c>
      <c r="B91" s="7">
        <f t="shared" si="19"/>
        <v>1.0855731225296443E-2</v>
      </c>
      <c r="C91" s="1">
        <f t="shared" si="20"/>
        <v>47.24</v>
      </c>
      <c r="I91" s="8">
        <f t="shared" si="21"/>
        <v>4.61412E-2</v>
      </c>
      <c r="J91" s="8">
        <f t="shared" si="11"/>
        <v>4.2504</v>
      </c>
      <c r="K91" s="11">
        <v>14001</v>
      </c>
      <c r="L91">
        <v>5.0000000000000001E-3</v>
      </c>
      <c r="M91">
        <v>0</v>
      </c>
      <c r="N91">
        <v>89</v>
      </c>
      <c r="O91">
        <v>16.478999999999999</v>
      </c>
      <c r="P91">
        <v>89</v>
      </c>
      <c r="Q91">
        <v>1.518</v>
      </c>
      <c r="R91">
        <v>89</v>
      </c>
      <c r="S91">
        <v>31.05</v>
      </c>
      <c r="T91">
        <v>89</v>
      </c>
      <c r="U91">
        <v>-16.190000000000001</v>
      </c>
    </row>
    <row r="92" spans="1:21" x14ac:dyDescent="0.3">
      <c r="A92" s="5">
        <f t="shared" si="18"/>
        <v>15001</v>
      </c>
      <c r="B92" s="7">
        <f t="shared" si="19"/>
        <v>1.1369355052310952E-2</v>
      </c>
      <c r="C92" s="1">
        <f t="shared" si="20"/>
        <v>47.980000000000004</v>
      </c>
      <c r="I92" s="8">
        <f t="shared" si="21"/>
        <v>4.8076000000000001E-2</v>
      </c>
      <c r="J92" s="8">
        <f t="shared" si="11"/>
        <v>4.2285599999999999</v>
      </c>
      <c r="K92" s="12">
        <v>15001</v>
      </c>
      <c r="L92">
        <v>5.0000000000000001E-3</v>
      </c>
      <c r="M92">
        <v>0</v>
      </c>
      <c r="N92">
        <v>90</v>
      </c>
      <c r="O92">
        <v>17.170000000000002</v>
      </c>
      <c r="P92">
        <v>90</v>
      </c>
      <c r="Q92">
        <v>1.5102</v>
      </c>
      <c r="R92">
        <v>90</v>
      </c>
      <c r="S92">
        <v>30.79</v>
      </c>
      <c r="T92">
        <v>90</v>
      </c>
      <c r="U92">
        <v>-17.190000000000001</v>
      </c>
    </row>
    <row r="93" spans="1:21" x14ac:dyDescent="0.3">
      <c r="A93" s="5">
        <f t="shared" si="18"/>
        <v>16001</v>
      </c>
      <c r="B93" s="7">
        <f t="shared" si="19"/>
        <v>1.1860110159930985E-2</v>
      </c>
      <c r="C93" s="1">
        <f t="shared" si="20"/>
        <v>50.3</v>
      </c>
      <c r="I93" s="8">
        <f t="shared" si="21"/>
        <v>5.0041599999999999E-2</v>
      </c>
      <c r="J93" s="8">
        <f t="shared" si="11"/>
        <v>4.2193199999999997</v>
      </c>
      <c r="K93" s="11">
        <v>16001</v>
      </c>
      <c r="L93">
        <v>5.0000000000000001E-3</v>
      </c>
      <c r="M93">
        <v>0</v>
      </c>
      <c r="N93">
        <v>91</v>
      </c>
      <c r="O93">
        <v>17.872</v>
      </c>
      <c r="P93">
        <v>91</v>
      </c>
      <c r="Q93">
        <v>1.5068999999999999</v>
      </c>
      <c r="R93">
        <v>91</v>
      </c>
      <c r="S93">
        <v>31.84</v>
      </c>
      <c r="T93">
        <v>91</v>
      </c>
      <c r="U93">
        <v>-18.46</v>
      </c>
    </row>
    <row r="94" spans="1:21" x14ac:dyDescent="0.3">
      <c r="A94" s="5">
        <f t="shared" si="18"/>
        <v>17001</v>
      </c>
      <c r="B94" s="7">
        <f t="shared" si="19"/>
        <v>1.2397457343593174E-2</v>
      </c>
      <c r="C94" s="1">
        <f t="shared" si="20"/>
        <v>51.72</v>
      </c>
      <c r="I94" s="8">
        <f t="shared" si="21"/>
        <v>5.1878399999999991E-2</v>
      </c>
      <c r="J94" s="8">
        <f t="shared" si="11"/>
        <v>4.1845999999999997</v>
      </c>
      <c r="K94" s="11">
        <v>17001</v>
      </c>
      <c r="L94">
        <v>5.0000000000000001E-3</v>
      </c>
      <c r="M94">
        <v>0</v>
      </c>
      <c r="N94">
        <v>92</v>
      </c>
      <c r="O94">
        <v>18.527999999999999</v>
      </c>
      <c r="P94">
        <v>92</v>
      </c>
      <c r="Q94">
        <v>1.4944999999999999</v>
      </c>
      <c r="R94">
        <v>92</v>
      </c>
      <c r="S94">
        <v>32.28</v>
      </c>
      <c r="T94">
        <v>92</v>
      </c>
      <c r="U94">
        <v>-19.440000000000001</v>
      </c>
    </row>
    <row r="95" spans="1:21" x14ac:dyDescent="0.3">
      <c r="A95" s="5">
        <f t="shared" si="18"/>
        <v>18001</v>
      </c>
      <c r="B95" s="7">
        <f t="shared" si="19"/>
        <v>1.2741935483870969E-2</v>
      </c>
      <c r="C95" s="1">
        <f t="shared" si="20"/>
        <v>52.35</v>
      </c>
      <c r="I95" s="8">
        <f t="shared" si="21"/>
        <v>5.3309200000000001E-2</v>
      </c>
      <c r="J95" s="8">
        <f t="shared" si="11"/>
        <v>4.1837599999999995</v>
      </c>
      <c r="K95" s="11">
        <v>18001</v>
      </c>
      <c r="L95">
        <v>5.0000000000000001E-3</v>
      </c>
      <c r="M95">
        <v>0</v>
      </c>
      <c r="N95">
        <v>93</v>
      </c>
      <c r="O95">
        <v>19.039000000000001</v>
      </c>
      <c r="P95">
        <v>93</v>
      </c>
      <c r="Q95">
        <v>1.4942</v>
      </c>
      <c r="R95">
        <v>93</v>
      </c>
      <c r="S95">
        <v>31.76</v>
      </c>
      <c r="T95">
        <v>93</v>
      </c>
      <c r="U95">
        <v>-20.59</v>
      </c>
    </row>
    <row r="96" spans="1:21" x14ac:dyDescent="0.3">
      <c r="A96" s="5">
        <f t="shared" si="18"/>
        <v>19001</v>
      </c>
      <c r="B96" s="7">
        <f t="shared" si="19"/>
        <v>1.3066136317670058E-2</v>
      </c>
      <c r="C96" s="1">
        <f t="shared" si="20"/>
        <v>53.790000000000006</v>
      </c>
      <c r="I96" s="8">
        <f t="shared" si="21"/>
        <v>5.4266799999999997E-2</v>
      </c>
      <c r="J96" s="8">
        <f t="shared" si="11"/>
        <v>4.1532400000000003</v>
      </c>
      <c r="K96" s="11">
        <v>19001</v>
      </c>
      <c r="L96">
        <v>5.0000000000000001E-3</v>
      </c>
      <c r="M96">
        <v>0</v>
      </c>
      <c r="N96">
        <v>94</v>
      </c>
      <c r="O96">
        <v>19.381</v>
      </c>
      <c r="P96">
        <v>94</v>
      </c>
      <c r="Q96">
        <v>1.4833000000000001</v>
      </c>
      <c r="R96">
        <v>94</v>
      </c>
      <c r="S96">
        <v>32.6</v>
      </c>
      <c r="T96">
        <v>94</v>
      </c>
      <c r="U96">
        <v>-21.19</v>
      </c>
    </row>
    <row r="97" spans="1:21" x14ac:dyDescent="0.3">
      <c r="A97" s="5">
        <f t="shared" si="18"/>
        <v>20001</v>
      </c>
      <c r="B97" s="7">
        <f t="shared" si="19"/>
        <v>1.3777867855695177E-2</v>
      </c>
      <c r="C97" s="1">
        <f t="shared" si="20"/>
        <v>54.86</v>
      </c>
      <c r="I97" s="8">
        <f t="shared" si="21"/>
        <v>5.7103199999999993E-2</v>
      </c>
      <c r="J97" s="8">
        <f t="shared" si="11"/>
        <v>4.1445599999999994</v>
      </c>
      <c r="K97" s="12">
        <v>20001</v>
      </c>
      <c r="L97">
        <v>5.0000000000000001E-3</v>
      </c>
      <c r="M97">
        <v>0</v>
      </c>
      <c r="N97">
        <v>95</v>
      </c>
      <c r="O97">
        <v>20.393999999999998</v>
      </c>
      <c r="P97">
        <v>95</v>
      </c>
      <c r="Q97">
        <v>1.4802</v>
      </c>
      <c r="R97">
        <v>95</v>
      </c>
      <c r="S97">
        <v>32.619999999999997</v>
      </c>
      <c r="T97">
        <v>95</v>
      </c>
      <c r="U97">
        <v>-22.24</v>
      </c>
    </row>
    <row r="98" spans="1:21" x14ac:dyDescent="0.3">
      <c r="A98" s="5">
        <f t="shared" si="18"/>
        <v>21001</v>
      </c>
      <c r="B98" s="7">
        <f t="shared" si="19"/>
        <v>1.4199999999999999E-2</v>
      </c>
      <c r="C98" s="1">
        <f t="shared" si="20"/>
        <v>56.1</v>
      </c>
      <c r="I98" s="8">
        <f t="shared" si="21"/>
        <v>5.8645999999999997E-2</v>
      </c>
      <c r="J98" s="8">
        <f t="shared" si="11"/>
        <v>4.13</v>
      </c>
      <c r="K98" s="11">
        <v>21001</v>
      </c>
      <c r="L98">
        <v>5.0000000000000001E-3</v>
      </c>
      <c r="M98">
        <v>0</v>
      </c>
      <c r="N98">
        <v>96</v>
      </c>
      <c r="O98">
        <v>20.945</v>
      </c>
      <c r="P98">
        <v>96</v>
      </c>
      <c r="Q98">
        <v>1.4750000000000001</v>
      </c>
      <c r="R98">
        <v>96</v>
      </c>
      <c r="S98">
        <v>32.75</v>
      </c>
      <c r="T98">
        <v>96</v>
      </c>
      <c r="U98">
        <v>-23.35</v>
      </c>
    </row>
    <row r="99" spans="1:21" x14ac:dyDescent="0.3">
      <c r="A99" s="5">
        <f t="shared" si="18"/>
        <v>22001</v>
      </c>
      <c r="B99" s="7">
        <f t="shared" si="19"/>
        <v>1.4563927719058985E-2</v>
      </c>
      <c r="C99" s="1">
        <f t="shared" si="20"/>
        <v>57</v>
      </c>
      <c r="I99" s="8">
        <f t="shared" si="21"/>
        <v>5.9802399999999999E-2</v>
      </c>
      <c r="J99" s="8">
        <f t="shared" si="11"/>
        <v>4.1061999999999994</v>
      </c>
      <c r="K99" s="11">
        <v>22001</v>
      </c>
      <c r="L99">
        <v>5.0000000000000001E-3</v>
      </c>
      <c r="M99">
        <v>0</v>
      </c>
      <c r="N99">
        <v>97</v>
      </c>
      <c r="O99">
        <v>21.358000000000001</v>
      </c>
      <c r="P99">
        <v>97</v>
      </c>
      <c r="Q99">
        <v>1.4664999999999999</v>
      </c>
      <c r="R99">
        <v>97</v>
      </c>
      <c r="S99">
        <v>32.86</v>
      </c>
      <c r="T99">
        <v>97</v>
      </c>
      <c r="U99">
        <v>-24.14</v>
      </c>
    </row>
    <row r="100" spans="1:21" x14ac:dyDescent="0.3">
      <c r="A100" s="5">
        <f t="shared" si="18"/>
        <v>23001</v>
      </c>
      <c r="B100" s="7">
        <f t="shared" si="19"/>
        <v>1.509175888377208E-2</v>
      </c>
      <c r="C100" s="1">
        <f t="shared" si="20"/>
        <v>57.86</v>
      </c>
      <c r="I100" s="8">
        <f t="shared" si="21"/>
        <v>6.1479599999999995E-2</v>
      </c>
      <c r="J100" s="8">
        <f t="shared" si="11"/>
        <v>4.0737199999999998</v>
      </c>
      <c r="K100" s="11">
        <v>23001</v>
      </c>
      <c r="L100">
        <v>5.0000000000000001E-3</v>
      </c>
      <c r="M100">
        <v>0</v>
      </c>
      <c r="N100">
        <v>98</v>
      </c>
      <c r="O100">
        <v>21.957000000000001</v>
      </c>
      <c r="P100">
        <v>98</v>
      </c>
      <c r="Q100">
        <v>1.4549000000000001</v>
      </c>
      <c r="R100">
        <v>98</v>
      </c>
      <c r="S100">
        <v>32.85</v>
      </c>
      <c r="T100">
        <v>98</v>
      </c>
      <c r="U100">
        <v>-25.01</v>
      </c>
    </row>
    <row r="101" spans="1:21" x14ac:dyDescent="0.3">
      <c r="A101" s="5">
        <f t="shared" si="18"/>
        <v>23501</v>
      </c>
      <c r="B101" s="7">
        <f t="shared" si="19"/>
        <v>1.543274531422271E-2</v>
      </c>
      <c r="C101" s="1">
        <f t="shared" si="20"/>
        <v>58.21</v>
      </c>
      <c r="I101" s="8">
        <f t="shared" si="21"/>
        <v>6.2708799999999995E-2</v>
      </c>
      <c r="J101" s="8">
        <f t="shared" si="11"/>
        <v>4.0633600000000003</v>
      </c>
      <c r="K101" s="11">
        <v>23501</v>
      </c>
      <c r="L101">
        <v>5.0000000000000001E-3</v>
      </c>
      <c r="M101">
        <v>0</v>
      </c>
      <c r="N101">
        <v>99</v>
      </c>
      <c r="O101">
        <v>22.396000000000001</v>
      </c>
      <c r="P101">
        <v>99</v>
      </c>
      <c r="Q101">
        <v>1.4512</v>
      </c>
      <c r="R101">
        <v>99</v>
      </c>
      <c r="S101">
        <v>32.74</v>
      </c>
      <c r="T101">
        <v>99</v>
      </c>
      <c r="U101">
        <v>-25.47</v>
      </c>
    </row>
    <row r="102" spans="1:21" x14ac:dyDescent="0.3">
      <c r="A102" s="5">
        <f t="shared" si="18"/>
        <v>24001</v>
      </c>
      <c r="B102" s="7">
        <f t="shared" si="19"/>
        <v>1.5506081220366934E-2</v>
      </c>
      <c r="C102" s="1">
        <f t="shared" si="20"/>
        <v>58.77</v>
      </c>
      <c r="I102" s="8">
        <f t="shared" si="21"/>
        <v>6.3184799999999999E-2</v>
      </c>
      <c r="J102" s="8">
        <f t="shared" si="11"/>
        <v>4.07484</v>
      </c>
      <c r="K102" s="11">
        <v>24001</v>
      </c>
      <c r="L102">
        <v>5.0000000000000001E-3</v>
      </c>
      <c r="M102">
        <v>0</v>
      </c>
      <c r="N102">
        <v>100</v>
      </c>
      <c r="O102">
        <v>22.565999999999999</v>
      </c>
      <c r="P102">
        <v>100</v>
      </c>
      <c r="Q102">
        <v>1.4553</v>
      </c>
      <c r="R102">
        <v>100</v>
      </c>
      <c r="S102">
        <v>32.31</v>
      </c>
      <c r="T102">
        <v>100</v>
      </c>
      <c r="U102">
        <v>-26.46</v>
      </c>
    </row>
    <row r="103" spans="1:21" x14ac:dyDescent="0.3">
      <c r="A103" s="5">
        <f t="shared" si="18"/>
        <v>24501</v>
      </c>
      <c r="B103" s="7">
        <f t="shared" si="19"/>
        <v>1.5793970547374268E-2</v>
      </c>
      <c r="C103" s="1">
        <f t="shared" si="20"/>
        <v>58.989999999999995</v>
      </c>
      <c r="I103" s="8">
        <f t="shared" si="21"/>
        <v>6.3663599999999987E-2</v>
      </c>
      <c r="J103" s="8">
        <f t="shared" si="11"/>
        <v>4.0308799999999998</v>
      </c>
      <c r="K103" s="11">
        <v>24501</v>
      </c>
      <c r="L103">
        <v>5.0000000000000001E-3</v>
      </c>
      <c r="M103">
        <v>0</v>
      </c>
      <c r="N103">
        <v>101</v>
      </c>
      <c r="O103">
        <v>22.736999999999998</v>
      </c>
      <c r="P103">
        <v>101</v>
      </c>
      <c r="Q103">
        <v>1.4396</v>
      </c>
      <c r="R103">
        <v>101</v>
      </c>
      <c r="S103">
        <v>32.19</v>
      </c>
      <c r="T103">
        <v>101</v>
      </c>
      <c r="U103">
        <v>-26.8</v>
      </c>
    </row>
    <row r="104" spans="1:21" x14ac:dyDescent="0.3">
      <c r="A104" s="5">
        <f t="shared" si="18"/>
        <v>25001</v>
      </c>
      <c r="B104" s="7">
        <f t="shared" si="19"/>
        <v>1.6108220603537979E-2</v>
      </c>
      <c r="C104" s="1">
        <f t="shared" si="20"/>
        <v>58.91</v>
      </c>
      <c r="I104" s="8">
        <f t="shared" si="21"/>
        <v>6.501599999999999E-2</v>
      </c>
      <c r="J104" s="8">
        <f t="shared" si="11"/>
        <v>4.0362</v>
      </c>
      <c r="K104" s="12">
        <v>25001</v>
      </c>
      <c r="L104">
        <v>5.0000000000000001E-3</v>
      </c>
      <c r="M104">
        <v>0</v>
      </c>
      <c r="N104">
        <v>102</v>
      </c>
      <c r="O104">
        <v>23.22</v>
      </c>
      <c r="P104">
        <v>102</v>
      </c>
      <c r="Q104">
        <v>1.4415</v>
      </c>
      <c r="R104">
        <v>102</v>
      </c>
      <c r="S104">
        <v>31.58</v>
      </c>
      <c r="T104">
        <v>102</v>
      </c>
      <c r="U104">
        <v>-27.33</v>
      </c>
    </row>
    <row r="105" spans="1:21" x14ac:dyDescent="0.3">
      <c r="A105" s="5">
        <f t="shared" si="18"/>
        <v>26001</v>
      </c>
      <c r="B105" s="7">
        <f t="shared" si="19"/>
        <v>1.6566517607602013E-2</v>
      </c>
      <c r="C105" s="1">
        <f t="shared" si="20"/>
        <v>60.209999999999994</v>
      </c>
      <c r="I105" s="8">
        <f t="shared" si="21"/>
        <v>6.6388000000000003E-2</v>
      </c>
      <c r="J105" s="8">
        <f t="shared" si="11"/>
        <v>4.0073600000000003</v>
      </c>
      <c r="K105" s="11">
        <v>26001</v>
      </c>
      <c r="L105">
        <v>5.0000000000000001E-3</v>
      </c>
      <c r="M105">
        <v>0</v>
      </c>
      <c r="N105">
        <v>103</v>
      </c>
      <c r="O105">
        <v>23.71</v>
      </c>
      <c r="P105">
        <v>103</v>
      </c>
      <c r="Q105">
        <v>1.4312</v>
      </c>
      <c r="R105">
        <v>103</v>
      </c>
      <c r="S105">
        <v>31.72</v>
      </c>
      <c r="T105">
        <v>103</v>
      </c>
      <c r="U105">
        <v>-28.49</v>
      </c>
    </row>
    <row r="106" spans="1:21" x14ac:dyDescent="0.3">
      <c r="A106" s="5">
        <f t="shared" si="18"/>
        <v>27001</v>
      </c>
      <c r="B106" s="7">
        <f t="shared" si="19"/>
        <v>1.710989165611369E-2</v>
      </c>
      <c r="C106" s="1">
        <f t="shared" si="20"/>
        <v>60.54</v>
      </c>
      <c r="I106" s="8">
        <f t="shared" si="21"/>
        <v>6.809599999999999E-2</v>
      </c>
      <c r="J106" s="8">
        <f t="shared" si="11"/>
        <v>3.9799199999999999</v>
      </c>
      <c r="K106" s="11">
        <v>27001</v>
      </c>
      <c r="L106">
        <v>5.0000000000000001E-3</v>
      </c>
      <c r="M106">
        <v>0</v>
      </c>
      <c r="N106">
        <v>104</v>
      </c>
      <c r="O106">
        <v>24.32</v>
      </c>
      <c r="P106">
        <v>104</v>
      </c>
      <c r="Q106">
        <v>1.4214</v>
      </c>
      <c r="R106">
        <v>104</v>
      </c>
      <c r="S106">
        <v>31.43</v>
      </c>
      <c r="T106">
        <v>104</v>
      </c>
      <c r="U106">
        <v>-29.11</v>
      </c>
    </row>
    <row r="107" spans="1:21" x14ac:dyDescent="0.3">
      <c r="A107" s="5">
        <f t="shared" si="18"/>
        <v>28001</v>
      </c>
      <c r="B107" s="7">
        <f t="shared" si="19"/>
        <v>1.7580076195851561E-2</v>
      </c>
      <c r="C107" s="1">
        <f t="shared" si="20"/>
        <v>61.34</v>
      </c>
      <c r="I107" s="8">
        <f t="shared" si="21"/>
        <v>6.9770399999999996E-2</v>
      </c>
      <c r="J107" s="8">
        <f t="shared" si="11"/>
        <v>3.9687199999999998</v>
      </c>
      <c r="K107" s="11">
        <v>28001</v>
      </c>
      <c r="L107">
        <v>5.0000000000000001E-3</v>
      </c>
      <c r="M107">
        <v>0</v>
      </c>
      <c r="N107">
        <v>105</v>
      </c>
      <c r="O107">
        <v>24.917999999999999</v>
      </c>
      <c r="P107">
        <v>105</v>
      </c>
      <c r="Q107">
        <v>1.4174</v>
      </c>
      <c r="R107">
        <v>105</v>
      </c>
      <c r="S107">
        <v>31.29</v>
      </c>
      <c r="T107">
        <v>105</v>
      </c>
      <c r="U107">
        <v>-30.05</v>
      </c>
    </row>
    <row r="108" spans="1:21" x14ac:dyDescent="0.3">
      <c r="A108" s="5">
        <f t="shared" si="18"/>
        <v>29001</v>
      </c>
      <c r="B108" s="7">
        <f t="shared" si="19"/>
        <v>1.7921819474058277E-2</v>
      </c>
      <c r="C108" s="1">
        <f t="shared" si="20"/>
        <v>61.91</v>
      </c>
      <c r="I108" s="8">
        <f t="shared" si="21"/>
        <v>7.0604799999999995E-2</v>
      </c>
      <c r="J108" s="8">
        <f t="shared" si="11"/>
        <v>3.9396</v>
      </c>
      <c r="K108" s="11">
        <v>29001</v>
      </c>
      <c r="L108">
        <v>5.0000000000000001E-3</v>
      </c>
      <c r="M108">
        <v>0</v>
      </c>
      <c r="N108">
        <v>106</v>
      </c>
      <c r="O108">
        <v>25.216000000000001</v>
      </c>
      <c r="P108">
        <v>106</v>
      </c>
      <c r="Q108">
        <v>1.407</v>
      </c>
      <c r="R108">
        <v>106</v>
      </c>
      <c r="S108">
        <v>30.94</v>
      </c>
      <c r="T108">
        <v>106</v>
      </c>
      <c r="U108">
        <v>-30.97</v>
      </c>
    </row>
    <row r="109" spans="1:21" x14ac:dyDescent="0.3">
      <c r="A109" s="5">
        <f t="shared" si="18"/>
        <v>30001</v>
      </c>
      <c r="B109" s="7">
        <f t="shared" si="19"/>
        <v>1.8422739901688395E-2</v>
      </c>
      <c r="C109" s="1">
        <f t="shared" si="20"/>
        <v>62.93</v>
      </c>
      <c r="I109" s="8">
        <f t="shared" si="21"/>
        <v>7.2407999999999986E-2</v>
      </c>
      <c r="J109" s="8">
        <f t="shared" si="11"/>
        <v>3.9303599999999994</v>
      </c>
      <c r="K109">
        <v>30001</v>
      </c>
      <c r="L109">
        <v>5.0000000000000001E-3</v>
      </c>
      <c r="M109">
        <v>0</v>
      </c>
      <c r="N109">
        <v>107</v>
      </c>
      <c r="O109">
        <v>25.86</v>
      </c>
      <c r="P109">
        <v>107</v>
      </c>
      <c r="Q109">
        <v>1.4036999999999999</v>
      </c>
      <c r="R109">
        <v>107</v>
      </c>
      <c r="S109">
        <v>31.12</v>
      </c>
      <c r="T109">
        <v>107</v>
      </c>
      <c r="U109">
        <v>-31.81</v>
      </c>
    </row>
    <row r="110" spans="1:21" x14ac:dyDescent="0.3">
      <c r="A110" s="5">
        <f t="shared" si="18"/>
        <v>35001</v>
      </c>
      <c r="B110" s="7">
        <f t="shared" si="19"/>
        <v>2.0620888461822751E-2</v>
      </c>
      <c r="C110" s="1">
        <f t="shared" si="20"/>
        <v>65.42</v>
      </c>
      <c r="I110" s="8">
        <f t="shared" si="21"/>
        <v>7.8114399999999987E-2</v>
      </c>
      <c r="J110" s="8">
        <f t="shared" si="11"/>
        <v>3.7881199999999997</v>
      </c>
      <c r="K110">
        <v>35001</v>
      </c>
      <c r="L110">
        <v>5.0000000000000001E-3</v>
      </c>
      <c r="M110">
        <v>0</v>
      </c>
      <c r="N110">
        <v>108</v>
      </c>
      <c r="O110">
        <v>27.898</v>
      </c>
      <c r="P110">
        <v>108</v>
      </c>
      <c r="Q110">
        <v>1.3529</v>
      </c>
      <c r="R110">
        <v>108</v>
      </c>
      <c r="S110">
        <v>29.19</v>
      </c>
      <c r="T110">
        <v>108</v>
      </c>
      <c r="U110">
        <v>-36.229999999999997</v>
      </c>
    </row>
    <row r="111" spans="1:21" x14ac:dyDescent="0.3">
      <c r="A111" s="5">
        <f t="shared" si="18"/>
        <v>40001</v>
      </c>
      <c r="B111" s="7">
        <f t="shared" si="19"/>
        <v>2.2887051505727077E-2</v>
      </c>
      <c r="C111" s="1">
        <f t="shared" si="20"/>
        <v>67.150000000000006</v>
      </c>
      <c r="I111" s="8">
        <f t="shared" si="21"/>
        <v>8.4481600000000004E-2</v>
      </c>
      <c r="J111" s="8">
        <f t="shared" si="11"/>
        <v>3.6912399999999996</v>
      </c>
      <c r="K111">
        <v>40001</v>
      </c>
      <c r="L111">
        <v>5.0000000000000001E-3</v>
      </c>
      <c r="M111">
        <v>0</v>
      </c>
      <c r="N111">
        <v>109</v>
      </c>
      <c r="O111">
        <v>30.172000000000001</v>
      </c>
      <c r="P111">
        <v>109</v>
      </c>
      <c r="Q111">
        <v>1.3183</v>
      </c>
      <c r="R111">
        <v>109</v>
      </c>
      <c r="S111">
        <v>26.68</v>
      </c>
      <c r="T111">
        <v>109</v>
      </c>
      <c r="U111">
        <v>-40.47</v>
      </c>
    </row>
    <row r="112" spans="1:21" x14ac:dyDescent="0.3">
      <c r="A112" s="5">
        <f t="shared" si="18"/>
        <v>45001</v>
      </c>
      <c r="B112" s="7">
        <f t="shared" si="19"/>
        <v>2.521341943613167E-2</v>
      </c>
      <c r="C112" s="1">
        <f t="shared" si="20"/>
        <v>69.97</v>
      </c>
      <c r="I112" s="8">
        <f t="shared" si="21"/>
        <v>8.9644799999999983E-2</v>
      </c>
      <c r="J112" s="8">
        <f t="shared" si="11"/>
        <v>3.5554399999999999</v>
      </c>
      <c r="K112">
        <v>45001</v>
      </c>
      <c r="L112">
        <v>5.0000000000000001E-3</v>
      </c>
      <c r="M112">
        <v>0</v>
      </c>
      <c r="N112">
        <v>110</v>
      </c>
      <c r="O112">
        <v>32.015999999999998</v>
      </c>
      <c r="P112">
        <v>110</v>
      </c>
      <c r="Q112">
        <v>1.2698</v>
      </c>
      <c r="R112">
        <v>110</v>
      </c>
      <c r="S112">
        <v>24.86</v>
      </c>
      <c r="T112">
        <v>110</v>
      </c>
      <c r="U112">
        <v>-45.11</v>
      </c>
    </row>
    <row r="113" spans="1:21" x14ac:dyDescent="0.3">
      <c r="A113" s="5">
        <f t="shared" si="18"/>
        <v>50001</v>
      </c>
      <c r="B113" s="7">
        <f t="shared" si="19"/>
        <v>2.7439803439803435E-2</v>
      </c>
      <c r="C113" s="1">
        <f t="shared" si="20"/>
        <v>66.19</v>
      </c>
      <c r="I113" s="8">
        <f t="shared" si="21"/>
        <v>9.3811199999999983E-2</v>
      </c>
      <c r="J113" s="8">
        <f t="shared" si="11"/>
        <v>3.4188000000000001</v>
      </c>
      <c r="K113">
        <v>50001</v>
      </c>
      <c r="L113">
        <v>5.0000000000000001E-3</v>
      </c>
      <c r="M113">
        <v>0</v>
      </c>
      <c r="N113">
        <v>111</v>
      </c>
      <c r="O113">
        <v>33.503999999999998</v>
      </c>
      <c r="P113">
        <v>111</v>
      </c>
      <c r="Q113">
        <v>1.2210000000000001</v>
      </c>
      <c r="R113">
        <v>111</v>
      </c>
      <c r="S113">
        <v>22.52</v>
      </c>
      <c r="T113">
        <v>111</v>
      </c>
      <c r="U113">
        <v>-43.67</v>
      </c>
    </row>
    <row r="114" spans="1:21" x14ac:dyDescent="0.3">
      <c r="A114" s="5">
        <f t="shared" si="18"/>
        <v>55001</v>
      </c>
      <c r="B114" s="7">
        <f t="shared" si="19"/>
        <v>2.9781718963165067E-2</v>
      </c>
      <c r="C114" s="1">
        <f t="shared" si="20"/>
        <v>71.84</v>
      </c>
      <c r="I114" s="8">
        <f t="shared" si="21"/>
        <v>9.779839999999998E-2</v>
      </c>
      <c r="J114" s="8">
        <f t="shared" si="11"/>
        <v>3.2838400000000001</v>
      </c>
      <c r="K114">
        <v>55001</v>
      </c>
      <c r="L114">
        <v>5.0000000000000001E-3</v>
      </c>
      <c r="M114">
        <v>0</v>
      </c>
      <c r="N114">
        <v>112</v>
      </c>
      <c r="O114">
        <v>34.927999999999997</v>
      </c>
      <c r="P114">
        <v>112</v>
      </c>
      <c r="Q114">
        <v>1.1728000000000001</v>
      </c>
      <c r="R114">
        <v>112</v>
      </c>
      <c r="S114">
        <v>20.399999999999999</v>
      </c>
      <c r="T114">
        <v>112</v>
      </c>
      <c r="U114">
        <v>-51.44</v>
      </c>
    </row>
    <row r="115" spans="1:21" x14ac:dyDescent="0.3">
      <c r="A115" s="5">
        <f t="shared" si="18"/>
        <v>60001</v>
      </c>
      <c r="B115" s="7">
        <f t="shared" si="19"/>
        <v>3.2106576367848867E-2</v>
      </c>
      <c r="C115" s="1">
        <f t="shared" si="20"/>
        <v>73.819999999999993</v>
      </c>
      <c r="I115" s="8">
        <f t="shared" si="21"/>
        <v>0.100884</v>
      </c>
      <c r="J115" s="8">
        <f t="shared" si="11"/>
        <v>3.1421600000000001</v>
      </c>
      <c r="K115">
        <v>60001</v>
      </c>
      <c r="L115">
        <v>5.0000000000000001E-3</v>
      </c>
      <c r="M115">
        <v>0</v>
      </c>
      <c r="N115">
        <v>113</v>
      </c>
      <c r="O115">
        <v>36.03</v>
      </c>
      <c r="P115">
        <v>113</v>
      </c>
      <c r="Q115">
        <v>1.1222000000000001</v>
      </c>
      <c r="R115">
        <v>113</v>
      </c>
      <c r="S115">
        <v>18.34</v>
      </c>
      <c r="T115">
        <v>113</v>
      </c>
      <c r="U115">
        <v>-55.48</v>
      </c>
    </row>
    <row r="116" spans="1:21" x14ac:dyDescent="0.3">
      <c r="A116" s="5">
        <f t="shared" si="18"/>
        <v>65001</v>
      </c>
      <c r="B116" s="7">
        <f t="shared" si="19"/>
        <v>3.4802749270313529E-2</v>
      </c>
      <c r="C116" s="1">
        <f t="shared" si="20"/>
        <v>74.44</v>
      </c>
      <c r="I116" s="8">
        <f t="shared" si="21"/>
        <v>0.10349919999999999</v>
      </c>
      <c r="J116" s="8">
        <f t="shared" si="11"/>
        <v>2.9738799999999999</v>
      </c>
      <c r="K116">
        <v>65001</v>
      </c>
      <c r="L116">
        <v>5.0000000000000001E-3</v>
      </c>
      <c r="M116">
        <v>0</v>
      </c>
      <c r="N116">
        <v>114</v>
      </c>
      <c r="O116">
        <v>36.963999999999999</v>
      </c>
      <c r="P116">
        <v>114</v>
      </c>
      <c r="Q116">
        <v>1.0621</v>
      </c>
      <c r="R116">
        <v>114</v>
      </c>
      <c r="S116">
        <v>16.23</v>
      </c>
      <c r="T116">
        <v>114</v>
      </c>
      <c r="U116">
        <v>-58.21</v>
      </c>
    </row>
    <row r="117" spans="1:21" x14ac:dyDescent="0.3">
      <c r="A117" s="5">
        <f t="shared" si="18"/>
        <v>70001</v>
      </c>
      <c r="B117" s="7">
        <f t="shared" si="19"/>
        <v>3.7068714160754204E-2</v>
      </c>
      <c r="C117" s="1">
        <f t="shared" si="20"/>
        <v>75.89</v>
      </c>
      <c r="I117" s="8">
        <f t="shared" si="21"/>
        <v>0.106792</v>
      </c>
      <c r="J117" s="8">
        <f t="shared" si="11"/>
        <v>2.8809199999999997</v>
      </c>
      <c r="K117">
        <v>70001</v>
      </c>
      <c r="L117">
        <v>5.0000000000000001E-3</v>
      </c>
      <c r="M117">
        <v>0</v>
      </c>
      <c r="N117">
        <v>115</v>
      </c>
      <c r="O117">
        <v>38.14</v>
      </c>
      <c r="P117">
        <v>115</v>
      </c>
      <c r="Q117">
        <v>1.0288999999999999</v>
      </c>
      <c r="R117">
        <v>115</v>
      </c>
      <c r="S117">
        <v>14.4</v>
      </c>
      <c r="T117">
        <v>115</v>
      </c>
      <c r="U117">
        <v>-61.49</v>
      </c>
    </row>
    <row r="118" spans="1:21" x14ac:dyDescent="0.3">
      <c r="A118" s="5">
        <f t="shared" si="18"/>
        <v>75001</v>
      </c>
      <c r="B118" s="7">
        <f t="shared" si="19"/>
        <v>3.8861209964412807E-2</v>
      </c>
      <c r="C118" s="1">
        <f t="shared" si="20"/>
        <v>77.14</v>
      </c>
      <c r="I118" s="8">
        <f t="shared" si="21"/>
        <v>0.10548719999999999</v>
      </c>
      <c r="J118" s="8">
        <f>Q118*2.8/1000</f>
        <v>2.7144599999999999</v>
      </c>
      <c r="K118">
        <v>75001</v>
      </c>
      <c r="L118">
        <v>5.0000000000000001E-3</v>
      </c>
      <c r="M118">
        <v>0</v>
      </c>
      <c r="N118">
        <v>116</v>
      </c>
      <c r="O118">
        <v>37.673999999999999</v>
      </c>
      <c r="P118">
        <v>116</v>
      </c>
      <c r="Q118">
        <v>969.45</v>
      </c>
      <c r="R118">
        <v>116</v>
      </c>
      <c r="S118">
        <v>13.57</v>
      </c>
      <c r="T118">
        <v>116</v>
      </c>
      <c r="U118">
        <v>-63.57</v>
      </c>
    </row>
    <row r="119" spans="1:21" x14ac:dyDescent="0.3">
      <c r="A119" s="5">
        <f t="shared" si="18"/>
        <v>80001</v>
      </c>
      <c r="B119" s="7">
        <f t="shared" si="19"/>
        <v>4.1445152852705572E-2</v>
      </c>
      <c r="C119" s="1">
        <f t="shared" si="20"/>
        <v>77.589999999999989</v>
      </c>
      <c r="I119" s="8">
        <f t="shared" si="21"/>
        <v>0.10647839999999999</v>
      </c>
      <c r="J119" s="8">
        <f t="shared" ref="J119:J127" si="22">Q119*2.8/1000</f>
        <v>2.56914</v>
      </c>
      <c r="K119">
        <v>80001</v>
      </c>
      <c r="L119">
        <v>5.0000000000000001E-3</v>
      </c>
      <c r="M119">
        <v>0</v>
      </c>
      <c r="N119">
        <v>117</v>
      </c>
      <c r="O119">
        <v>38.027999999999999</v>
      </c>
      <c r="P119">
        <v>117</v>
      </c>
      <c r="Q119">
        <v>917.55</v>
      </c>
      <c r="R119">
        <v>117</v>
      </c>
      <c r="S119">
        <v>12.24</v>
      </c>
      <c r="T119">
        <v>117</v>
      </c>
      <c r="U119">
        <v>-65.349999999999994</v>
      </c>
    </row>
    <row r="120" spans="1:21" x14ac:dyDescent="0.3">
      <c r="A120" s="5">
        <f t="shared" si="18"/>
        <v>85001</v>
      </c>
      <c r="B120" s="7">
        <f t="shared" si="19"/>
        <v>4.4332447115940352E-2</v>
      </c>
      <c r="C120" s="1">
        <f t="shared" si="20"/>
        <v>78.540000000000006</v>
      </c>
      <c r="I120" s="8">
        <f t="shared" si="21"/>
        <v>0.10738559999999998</v>
      </c>
      <c r="J120" s="8">
        <f t="shared" si="22"/>
        <v>2.4222799999999998</v>
      </c>
      <c r="K120">
        <v>85001</v>
      </c>
      <c r="L120">
        <v>5.0000000000000001E-3</v>
      </c>
      <c r="M120">
        <v>0</v>
      </c>
      <c r="N120">
        <v>118</v>
      </c>
      <c r="O120">
        <v>38.351999999999997</v>
      </c>
      <c r="P120">
        <v>118</v>
      </c>
      <c r="Q120">
        <v>865.1</v>
      </c>
      <c r="R120">
        <v>118</v>
      </c>
      <c r="S120">
        <v>12.59</v>
      </c>
      <c r="T120">
        <v>118</v>
      </c>
      <c r="U120">
        <v>-65.95</v>
      </c>
    </row>
    <row r="121" spans="1:21" x14ac:dyDescent="0.3">
      <c r="A121" s="5">
        <f t="shared" si="18"/>
        <v>90001</v>
      </c>
      <c r="B121" s="7">
        <f t="shared" si="19"/>
        <v>4.6821144098479366E-2</v>
      </c>
      <c r="C121" s="1">
        <f t="shared" si="20"/>
        <v>77.92</v>
      </c>
      <c r="I121" s="8">
        <f t="shared" si="21"/>
        <v>0.1086288</v>
      </c>
      <c r="J121" s="8">
        <f t="shared" si="22"/>
        <v>2.3200799999999999</v>
      </c>
      <c r="K121">
        <v>90001</v>
      </c>
      <c r="L121">
        <v>5.0000000000000001E-3</v>
      </c>
      <c r="M121">
        <v>0</v>
      </c>
      <c r="N121">
        <v>119</v>
      </c>
      <c r="O121">
        <v>38.795999999999999</v>
      </c>
      <c r="P121">
        <v>119</v>
      </c>
      <c r="Q121">
        <v>828.6</v>
      </c>
      <c r="R121">
        <v>119</v>
      </c>
      <c r="S121">
        <v>12.83</v>
      </c>
      <c r="T121">
        <v>119</v>
      </c>
      <c r="U121">
        <v>-65.09</v>
      </c>
    </row>
    <row r="122" spans="1:21" x14ac:dyDescent="0.3">
      <c r="A122" s="5">
        <f t="shared" si="18"/>
        <v>95001</v>
      </c>
      <c r="B122" s="7">
        <f t="shared" si="19"/>
        <v>4.8689056095919739E-2</v>
      </c>
      <c r="C122" s="1">
        <f t="shared" si="20"/>
        <v>78.069999999999993</v>
      </c>
      <c r="I122" s="8">
        <f t="shared" si="21"/>
        <v>0.11142879999999999</v>
      </c>
      <c r="J122" s="8">
        <f t="shared" si="22"/>
        <v>2.2885800000000001</v>
      </c>
      <c r="K122">
        <v>95001</v>
      </c>
      <c r="L122">
        <v>5.0000000000000001E-3</v>
      </c>
      <c r="M122">
        <v>0</v>
      </c>
      <c r="N122">
        <v>120</v>
      </c>
      <c r="O122">
        <v>39.795999999999999</v>
      </c>
      <c r="P122">
        <v>120</v>
      </c>
      <c r="Q122">
        <v>817.35</v>
      </c>
      <c r="R122">
        <v>120</v>
      </c>
      <c r="S122">
        <v>14.79</v>
      </c>
      <c r="T122">
        <v>120</v>
      </c>
      <c r="U122">
        <v>-63.28</v>
      </c>
    </row>
    <row r="123" spans="1:21" x14ac:dyDescent="0.3">
      <c r="A123" s="5">
        <f t="shared" si="18"/>
        <v>100001</v>
      </c>
      <c r="B123" s="7">
        <f t="shared" si="19"/>
        <v>5.0133806986382479E-2</v>
      </c>
      <c r="C123" s="1">
        <f t="shared" si="20"/>
        <v>78.47</v>
      </c>
      <c r="I123" s="8">
        <f t="shared" si="21"/>
        <v>0.1185464</v>
      </c>
      <c r="J123" s="8">
        <f t="shared" si="22"/>
        <v>2.3645999999999998</v>
      </c>
      <c r="K123">
        <v>100001</v>
      </c>
      <c r="L123">
        <v>5.0000000000000001E-3</v>
      </c>
      <c r="M123">
        <v>0</v>
      </c>
      <c r="N123">
        <v>121</v>
      </c>
      <c r="O123">
        <v>42.338000000000001</v>
      </c>
      <c r="P123">
        <v>121</v>
      </c>
      <c r="Q123">
        <v>844.5</v>
      </c>
      <c r="R123">
        <v>121</v>
      </c>
      <c r="S123">
        <v>16.579999999999998</v>
      </c>
      <c r="T123">
        <v>121</v>
      </c>
      <c r="U123">
        <v>-61.89</v>
      </c>
    </row>
    <row r="124" spans="1:21" x14ac:dyDescent="0.3">
      <c r="A124" s="5">
        <f t="shared" si="18"/>
        <v>105001</v>
      </c>
      <c r="B124" s="7">
        <f t="shared" si="19"/>
        <v>5.0678283886621815E-2</v>
      </c>
      <c r="C124" s="1">
        <f t="shared" si="20"/>
        <v>78.84</v>
      </c>
      <c r="I124" s="8">
        <f t="shared" si="21"/>
        <v>0.12866</v>
      </c>
      <c r="J124" s="8">
        <f t="shared" si="22"/>
        <v>2.5387599999999999</v>
      </c>
      <c r="K124">
        <v>105001</v>
      </c>
      <c r="L124">
        <v>5.0000000000000001E-3</v>
      </c>
      <c r="M124">
        <v>0</v>
      </c>
      <c r="N124">
        <v>122</v>
      </c>
      <c r="O124">
        <v>45.95</v>
      </c>
      <c r="P124">
        <v>122</v>
      </c>
      <c r="Q124">
        <v>906.7</v>
      </c>
      <c r="R124">
        <v>122</v>
      </c>
      <c r="S124">
        <v>16.46</v>
      </c>
      <c r="T124">
        <v>122</v>
      </c>
      <c r="U124">
        <v>-62.38</v>
      </c>
    </row>
    <row r="125" spans="1:21" x14ac:dyDescent="0.3">
      <c r="A125" s="5">
        <f t="shared" si="18"/>
        <v>110001</v>
      </c>
      <c r="B125" s="7">
        <f t="shared" si="19"/>
        <v>5.2013856574117154E-2</v>
      </c>
      <c r="C125" s="1">
        <f t="shared" si="20"/>
        <v>81.17</v>
      </c>
      <c r="I125" s="8">
        <f t="shared" si="21"/>
        <v>0.14083999999999997</v>
      </c>
      <c r="J125" s="8">
        <f t="shared" si="22"/>
        <v>2.7077399999999998</v>
      </c>
      <c r="K125">
        <v>110001</v>
      </c>
      <c r="L125">
        <v>5.0000000000000001E-3</v>
      </c>
      <c r="M125">
        <v>0</v>
      </c>
      <c r="N125">
        <v>123</v>
      </c>
      <c r="O125">
        <v>50.3</v>
      </c>
      <c r="P125">
        <v>123</v>
      </c>
      <c r="Q125">
        <v>967.05</v>
      </c>
      <c r="R125">
        <v>123</v>
      </c>
      <c r="S125">
        <v>14.41</v>
      </c>
      <c r="T125">
        <v>123</v>
      </c>
      <c r="U125">
        <v>-66.760000000000005</v>
      </c>
    </row>
    <row r="126" spans="1:21" x14ac:dyDescent="0.3">
      <c r="A126" s="5">
        <f t="shared" si="18"/>
        <v>115001</v>
      </c>
      <c r="B126" s="7">
        <f t="shared" si="19"/>
        <v>5.3891306547920244E-2</v>
      </c>
      <c r="C126" s="1">
        <f t="shared" si="20"/>
        <v>81.849999999999994</v>
      </c>
      <c r="I126" s="8">
        <f t="shared" si="21"/>
        <v>0.14909999999999998</v>
      </c>
      <c r="J126" s="8">
        <f t="shared" si="22"/>
        <v>2.76668</v>
      </c>
      <c r="K126">
        <v>115001</v>
      </c>
      <c r="L126">
        <v>5.0000000000000001E-3</v>
      </c>
      <c r="M126">
        <v>0</v>
      </c>
      <c r="N126">
        <v>124</v>
      </c>
      <c r="O126">
        <v>53.25</v>
      </c>
      <c r="P126">
        <v>124</v>
      </c>
      <c r="Q126">
        <v>988.1</v>
      </c>
      <c r="R126">
        <v>124</v>
      </c>
      <c r="S126">
        <v>11.22</v>
      </c>
      <c r="T126">
        <v>124</v>
      </c>
      <c r="U126">
        <v>-70.63</v>
      </c>
    </row>
    <row r="127" spans="1:21" x14ac:dyDescent="0.3">
      <c r="A127" s="5">
        <f t="shared" si="18"/>
        <v>120001</v>
      </c>
      <c r="B127" s="7">
        <f t="shared" si="19"/>
        <v>5.5938158819395643E-2</v>
      </c>
      <c r="C127" s="1">
        <f t="shared" si="20"/>
        <v>83.46</v>
      </c>
      <c r="I127" s="8">
        <f t="shared" si="21"/>
        <v>0.15601599999999999</v>
      </c>
      <c r="J127" s="8">
        <f t="shared" si="22"/>
        <v>2.7890799999999998</v>
      </c>
      <c r="K127">
        <v>120001</v>
      </c>
      <c r="L127">
        <v>5.0000000000000001E-3</v>
      </c>
      <c r="M127">
        <v>0</v>
      </c>
      <c r="N127">
        <v>125</v>
      </c>
      <c r="O127">
        <v>55.72</v>
      </c>
      <c r="P127">
        <v>125</v>
      </c>
      <c r="Q127">
        <v>996.1</v>
      </c>
      <c r="R127">
        <v>125</v>
      </c>
      <c r="S127">
        <v>7.77</v>
      </c>
      <c r="T127">
        <v>125</v>
      </c>
      <c r="U127">
        <v>-75.69</v>
      </c>
    </row>
    <row r="128" spans="1:21" x14ac:dyDescent="0.3">
      <c r="B128" s="7"/>
      <c r="I128" s="8"/>
      <c r="J128" s="8"/>
      <c r="K128" s="11"/>
    </row>
    <row r="129" spans="2:10" x14ac:dyDescent="0.3">
      <c r="B129" s="7"/>
      <c r="I129" s="8"/>
      <c r="J129" s="8"/>
    </row>
    <row r="130" spans="2:10" x14ac:dyDescent="0.3">
      <c r="B130" s="7"/>
      <c r="I130" s="8"/>
      <c r="J130" s="8"/>
    </row>
    <row r="131" spans="2:10" x14ac:dyDescent="0.3">
      <c r="B131" s="7"/>
      <c r="I131" s="8"/>
      <c r="J131" s="8"/>
    </row>
    <row r="132" spans="2:10" x14ac:dyDescent="0.3">
      <c r="B132" s="7"/>
      <c r="I132" s="8"/>
      <c r="J132" s="8"/>
    </row>
    <row r="133" spans="2:10" x14ac:dyDescent="0.3">
      <c r="B133" s="7"/>
      <c r="I133" s="8"/>
      <c r="J133" s="8"/>
    </row>
    <row r="134" spans="2:10" x14ac:dyDescent="0.3">
      <c r="B134" s="7"/>
      <c r="I134" s="8"/>
      <c r="J134" s="8"/>
    </row>
    <row r="135" spans="2:10" x14ac:dyDescent="0.3">
      <c r="B135" s="7"/>
      <c r="I135" s="8"/>
      <c r="J135" s="8"/>
    </row>
    <row r="136" spans="2:10" x14ac:dyDescent="0.3">
      <c r="B136" s="7"/>
      <c r="I136" s="8"/>
      <c r="J136" s="8"/>
    </row>
    <row r="137" spans="2:10" x14ac:dyDescent="0.3">
      <c r="B137" s="7"/>
      <c r="I137" s="8"/>
      <c r="J137" s="8"/>
    </row>
    <row r="138" spans="2:10" x14ac:dyDescent="0.3">
      <c r="B138" s="7"/>
      <c r="I138" s="8"/>
      <c r="J138" s="8"/>
    </row>
    <row r="139" spans="2:10" x14ac:dyDescent="0.3">
      <c r="B139" s="7"/>
      <c r="I139" s="8"/>
      <c r="J139" s="8"/>
    </row>
    <row r="140" spans="2:10" x14ac:dyDescent="0.3">
      <c r="B140" s="7"/>
      <c r="I140" s="8"/>
      <c r="J140" s="8"/>
    </row>
    <row r="141" spans="2:10" x14ac:dyDescent="0.3">
      <c r="B141" s="7"/>
      <c r="I141" s="8"/>
      <c r="J141" s="8"/>
    </row>
    <row r="142" spans="2:10" x14ac:dyDescent="0.3">
      <c r="B142" s="7"/>
      <c r="I142" s="8"/>
      <c r="J142" s="8"/>
    </row>
    <row r="143" spans="2:10" x14ac:dyDescent="0.3">
      <c r="B143" s="7"/>
      <c r="I143" s="8"/>
      <c r="J143" s="8"/>
    </row>
    <row r="144" spans="2:10" x14ac:dyDescent="0.3">
      <c r="B144" s="7"/>
      <c r="I144" s="8"/>
      <c r="J144" s="8"/>
    </row>
    <row r="145" spans="2:10" x14ac:dyDescent="0.3">
      <c r="B145" s="7"/>
      <c r="I145" s="8"/>
      <c r="J145" s="8"/>
    </row>
    <row r="146" spans="2:10" x14ac:dyDescent="0.3">
      <c r="B146" s="7"/>
      <c r="I146" s="8"/>
      <c r="J146" s="8"/>
    </row>
    <row r="147" spans="2:10" x14ac:dyDescent="0.3">
      <c r="B147" s="7"/>
      <c r="I147" s="8"/>
      <c r="J147" s="8"/>
    </row>
    <row r="148" spans="2:10" x14ac:dyDescent="0.3">
      <c r="B148" s="7"/>
      <c r="I148" s="8"/>
      <c r="J148" s="8"/>
    </row>
    <row r="149" spans="2:10" x14ac:dyDescent="0.3">
      <c r="B149" s="7"/>
      <c r="I149" s="8"/>
      <c r="J149" s="8"/>
    </row>
    <row r="150" spans="2:10" x14ac:dyDescent="0.3">
      <c r="B150" s="7"/>
      <c r="I150" s="8"/>
      <c r="J150" s="8"/>
    </row>
    <row r="151" spans="2:10" x14ac:dyDescent="0.3">
      <c r="B151" s="7"/>
      <c r="I151" s="8"/>
      <c r="J151" s="8"/>
    </row>
    <row r="152" spans="2:10" x14ac:dyDescent="0.3">
      <c r="B152" s="7"/>
      <c r="I152" s="8"/>
      <c r="J152" s="8"/>
    </row>
    <row r="153" spans="2:10" x14ac:dyDescent="0.3">
      <c r="B153" s="7"/>
      <c r="I153" s="8"/>
      <c r="J153" s="8"/>
    </row>
    <row r="154" spans="2:10" x14ac:dyDescent="0.3">
      <c r="B154" s="7"/>
      <c r="I154" s="8"/>
      <c r="J154" s="8"/>
    </row>
    <row r="155" spans="2:10" x14ac:dyDescent="0.3">
      <c r="B155" s="7"/>
      <c r="I155" s="8"/>
      <c r="J155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2023-05-30T10:54:51Z</dcterms:modified>
</cp:coreProperties>
</file>