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500 Wm^-2\T = 3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9" i="8" l="1"/>
  <c r="I80" i="8"/>
  <c r="I81" i="8"/>
  <c r="I82" i="8"/>
  <c r="I83" i="8"/>
  <c r="I84" i="8"/>
  <c r="I78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2" i="8"/>
  <c r="I66" i="8" l="1"/>
  <c r="I67" i="8"/>
  <c r="I68" i="8"/>
  <c r="I69" i="8"/>
  <c r="I70" i="8"/>
  <c r="I71" i="8"/>
  <c r="I72" i="8"/>
  <c r="I73" i="8"/>
  <c r="I74" i="8"/>
  <c r="I75" i="8"/>
  <c r="I76" i="8"/>
  <c r="I77" i="8"/>
  <c r="I65" i="8"/>
  <c r="J95" i="8"/>
  <c r="J96" i="8"/>
  <c r="J97" i="8"/>
  <c r="J98" i="8"/>
  <c r="J99" i="8"/>
  <c r="J100" i="8"/>
  <c r="J101" i="8"/>
  <c r="J102" i="8"/>
  <c r="J103" i="8"/>
  <c r="J104" i="8"/>
  <c r="J105" i="8"/>
  <c r="J106" i="8"/>
  <c r="J107" i="8"/>
  <c r="J108" i="8"/>
  <c r="J109" i="8"/>
  <c r="J110" i="8"/>
  <c r="J111" i="8"/>
  <c r="J112" i="8"/>
  <c r="J113" i="8"/>
  <c r="J114" i="8"/>
  <c r="J115" i="8"/>
  <c r="J116" i="8"/>
  <c r="J117" i="8"/>
  <c r="J118" i="8"/>
  <c r="I60" i="8" l="1"/>
  <c r="I61" i="8"/>
  <c r="I62" i="8"/>
  <c r="I63" i="8"/>
  <c r="I64" i="8"/>
  <c r="A118" i="8"/>
  <c r="C118" i="8"/>
  <c r="I118" i="8"/>
  <c r="B118" i="8" l="1"/>
  <c r="A75" i="8"/>
  <c r="C75" i="8"/>
  <c r="A76" i="8"/>
  <c r="C76" i="8"/>
  <c r="A77" i="8"/>
  <c r="C77" i="8"/>
  <c r="A78" i="8"/>
  <c r="C78" i="8"/>
  <c r="A79" i="8"/>
  <c r="C79" i="8"/>
  <c r="A80" i="8"/>
  <c r="C80" i="8"/>
  <c r="B80" i="8"/>
  <c r="A81" i="8"/>
  <c r="C81" i="8"/>
  <c r="A82" i="8"/>
  <c r="C82" i="8"/>
  <c r="B82" i="8"/>
  <c r="A83" i="8"/>
  <c r="C83" i="8"/>
  <c r="A84" i="8"/>
  <c r="C84" i="8"/>
  <c r="A85" i="8"/>
  <c r="C85" i="8"/>
  <c r="I85" i="8"/>
  <c r="A86" i="8"/>
  <c r="C86" i="8"/>
  <c r="I86" i="8"/>
  <c r="B86" i="8" s="1"/>
  <c r="A87" i="8"/>
  <c r="C87" i="8"/>
  <c r="I87" i="8"/>
  <c r="A88" i="8"/>
  <c r="C88" i="8"/>
  <c r="I88" i="8"/>
  <c r="B88" i="8" s="1"/>
  <c r="A89" i="8"/>
  <c r="C89" i="8"/>
  <c r="I89" i="8"/>
  <c r="A90" i="8"/>
  <c r="C90" i="8"/>
  <c r="I90" i="8"/>
  <c r="A91" i="8"/>
  <c r="C91" i="8"/>
  <c r="I91" i="8"/>
  <c r="B91" i="8" s="1"/>
  <c r="A92" i="8"/>
  <c r="C92" i="8"/>
  <c r="I92" i="8"/>
  <c r="B92" i="8" s="1"/>
  <c r="A93" i="8"/>
  <c r="C93" i="8"/>
  <c r="I93" i="8"/>
  <c r="A94" i="8"/>
  <c r="C94" i="8"/>
  <c r="I94" i="8"/>
  <c r="A95" i="8"/>
  <c r="C95" i="8"/>
  <c r="I95" i="8"/>
  <c r="A96" i="8"/>
  <c r="C96" i="8"/>
  <c r="I96" i="8"/>
  <c r="A97" i="8"/>
  <c r="C97" i="8"/>
  <c r="I97" i="8"/>
  <c r="B97" i="8" s="1"/>
  <c r="A98" i="8"/>
  <c r="C98" i="8"/>
  <c r="I98" i="8"/>
  <c r="A99" i="8"/>
  <c r="C99" i="8"/>
  <c r="I99" i="8"/>
  <c r="B99" i="8" s="1"/>
  <c r="A100" i="8"/>
  <c r="C100" i="8"/>
  <c r="I100" i="8"/>
  <c r="A101" i="8"/>
  <c r="C101" i="8"/>
  <c r="I101" i="8"/>
  <c r="B101" i="8" s="1"/>
  <c r="A102" i="8"/>
  <c r="C102" i="8"/>
  <c r="I102" i="8"/>
  <c r="A103" i="8"/>
  <c r="C103" i="8"/>
  <c r="I103" i="8"/>
  <c r="B103" i="8" s="1"/>
  <c r="A104" i="8"/>
  <c r="C104" i="8"/>
  <c r="I104" i="8"/>
  <c r="B104" i="8" s="1"/>
  <c r="A105" i="8"/>
  <c r="C105" i="8"/>
  <c r="I105" i="8"/>
  <c r="A106" i="8"/>
  <c r="C106" i="8"/>
  <c r="I106" i="8"/>
  <c r="A107" i="8"/>
  <c r="C107" i="8"/>
  <c r="I107" i="8"/>
  <c r="B107" i="8" s="1"/>
  <c r="A108" i="8"/>
  <c r="C108" i="8"/>
  <c r="I108" i="8"/>
  <c r="B108" i="8" s="1"/>
  <c r="A109" i="8"/>
  <c r="C109" i="8"/>
  <c r="I109" i="8"/>
  <c r="A110" i="8"/>
  <c r="C110" i="8"/>
  <c r="I110" i="8"/>
  <c r="A111" i="8"/>
  <c r="C111" i="8"/>
  <c r="I111" i="8"/>
  <c r="A112" i="8"/>
  <c r="C112" i="8"/>
  <c r="I112" i="8"/>
  <c r="A113" i="8"/>
  <c r="C113" i="8"/>
  <c r="I113" i="8"/>
  <c r="A114" i="8"/>
  <c r="C114" i="8"/>
  <c r="I114" i="8"/>
  <c r="A115" i="8"/>
  <c r="C115" i="8"/>
  <c r="I115" i="8"/>
  <c r="B115" i="8" s="1"/>
  <c r="A116" i="8"/>
  <c r="C116" i="8"/>
  <c r="I116" i="8"/>
  <c r="A117" i="8"/>
  <c r="C117" i="8"/>
  <c r="I117" i="8"/>
  <c r="B113" i="8" l="1"/>
  <c r="B83" i="8"/>
  <c r="B75" i="8"/>
  <c r="B114" i="8"/>
  <c r="B112" i="8"/>
  <c r="B100" i="8"/>
  <c r="B98" i="8"/>
  <c r="B96" i="8"/>
  <c r="B76" i="8"/>
  <c r="B93" i="8"/>
  <c r="B106" i="8"/>
  <c r="B89" i="8"/>
  <c r="B117" i="8"/>
  <c r="B102" i="8"/>
  <c r="B87" i="8"/>
  <c r="B85" i="8"/>
  <c r="B81" i="8"/>
  <c r="B95" i="8"/>
  <c r="B111" i="8"/>
  <c r="B109" i="8"/>
  <c r="B94" i="8"/>
  <c r="B79" i="8"/>
  <c r="B77" i="8"/>
  <c r="B110" i="8"/>
  <c r="B78" i="8"/>
  <c r="B116" i="8"/>
  <c r="B105" i="8"/>
  <c r="B90" i="8"/>
  <c r="B84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2" i="8"/>
  <c r="B73" i="8" l="1"/>
  <c r="C67" i="8"/>
  <c r="C68" i="8"/>
  <c r="C69" i="8"/>
  <c r="C70" i="8"/>
  <c r="C71" i="8"/>
  <c r="C72" i="8"/>
  <c r="C73" i="8"/>
  <c r="C74" i="8"/>
  <c r="A67" i="8"/>
  <c r="A68" i="8"/>
  <c r="A69" i="8"/>
  <c r="A70" i="8"/>
  <c r="A71" i="8"/>
  <c r="A72" i="8"/>
  <c r="A73" i="8"/>
  <c r="A74" i="8"/>
  <c r="B68" i="8" l="1"/>
  <c r="B72" i="8"/>
  <c r="B74" i="8"/>
  <c r="B69" i="8"/>
  <c r="B70" i="8"/>
  <c r="B71" i="8"/>
  <c r="B67" i="8"/>
  <c r="B2" i="8" l="1"/>
  <c r="C62" i="8"/>
  <c r="C63" i="8"/>
  <c r="C64" i="8"/>
  <c r="C65" i="8"/>
  <c r="C66" i="8"/>
  <c r="C61" i="8"/>
  <c r="A66" i="8" l="1"/>
  <c r="A65" i="8"/>
  <c r="A64" i="8"/>
  <c r="A63" i="8"/>
  <c r="A62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1" i="8"/>
  <c r="A21" i="8"/>
  <c r="C20" i="8"/>
  <c r="A20" i="8"/>
  <c r="C19" i="8"/>
  <c r="A19" i="8"/>
  <c r="C18" i="8"/>
  <c r="A18" i="8"/>
  <c r="C17" i="8"/>
  <c r="A17" i="8"/>
  <c r="C16" i="8"/>
  <c r="A16" i="8"/>
  <c r="C15" i="8"/>
  <c r="A15" i="8"/>
  <c r="C14" i="8"/>
  <c r="A14" i="8"/>
  <c r="C13" i="8"/>
  <c r="A13" i="8"/>
  <c r="C12" i="8"/>
  <c r="A12" i="8"/>
  <c r="C11" i="8"/>
  <c r="A11" i="8"/>
  <c r="C10" i="8"/>
  <c r="A10" i="8"/>
  <c r="C9" i="8"/>
  <c r="A9" i="8"/>
  <c r="C8" i="8"/>
  <c r="A8" i="8"/>
  <c r="C7" i="8"/>
  <c r="A7" i="8"/>
  <c r="C6" i="8"/>
  <c r="A6" i="8"/>
  <c r="G5" i="8"/>
  <c r="C5" i="8"/>
  <c r="A5" i="8"/>
  <c r="C4" i="8"/>
  <c r="A4" i="8"/>
  <c r="C3" i="8"/>
  <c r="A3" i="8"/>
  <c r="C2" i="8"/>
  <c r="A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<sst xmlns="http://schemas.openxmlformats.org/spreadsheetml/2006/main" count="19" uniqueCount="17">
  <si>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</si>
  <si>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</si>
  <si>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</si>
  <si>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</si>
  <si>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</si>
  <si>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</si>
  <si>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Ratio (V/A)</t>
  </si>
  <si>
    <t>A/V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</si>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</sst>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probe'!$A$2:$A$118</c:f>
              <c:numCache>
                <c:formatCode>0.0</c:formatCode>
                <c:ptCount val="117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51</c:v>
                </c:pt>
                <c:pt idx="10">
                  <c:v>55</c:v>
                </c:pt>
                <c:pt idx="11" formatCode="0">
                  <c:v>61</c:v>
                </c:pt>
                <c:pt idx="12" formatCode="0">
                  <c:v>65</c:v>
                </c:pt>
                <c:pt idx="13" formatCode="0">
                  <c:v>71</c:v>
                </c:pt>
                <c:pt idx="14" formatCode="0">
                  <c:v>75</c:v>
                </c:pt>
                <c:pt idx="15" formatCode="0">
                  <c:v>81</c:v>
                </c:pt>
                <c:pt idx="16" formatCode="0">
                  <c:v>85</c:v>
                </c:pt>
                <c:pt idx="17" formatCode="0">
                  <c:v>91</c:v>
                </c:pt>
                <c:pt idx="18" formatCode="0">
                  <c:v>95</c:v>
                </c:pt>
                <c:pt idx="19" formatCode="0">
                  <c:v>101</c:v>
                </c:pt>
                <c:pt idx="20" formatCode="0">
                  <c:v>105</c:v>
                </c:pt>
                <c:pt idx="21" formatCode="0">
                  <c:v>110</c:v>
                </c:pt>
                <c:pt idx="22" formatCode="0">
                  <c:v>115</c:v>
                </c:pt>
                <c:pt idx="23" formatCode="0">
                  <c:v>121</c:v>
                </c:pt>
                <c:pt idx="24" formatCode="0">
                  <c:v>125</c:v>
                </c:pt>
                <c:pt idx="25" formatCode="0">
                  <c:v>131</c:v>
                </c:pt>
                <c:pt idx="26" formatCode="0">
                  <c:v>135</c:v>
                </c:pt>
                <c:pt idx="27" formatCode="0">
                  <c:v>141</c:v>
                </c:pt>
                <c:pt idx="28" formatCode="0">
                  <c:v>145</c:v>
                </c:pt>
                <c:pt idx="29" formatCode="0">
                  <c:v>151</c:v>
                </c:pt>
                <c:pt idx="30" formatCode="0">
                  <c:v>155</c:v>
                </c:pt>
                <c:pt idx="31" formatCode="0">
                  <c:v>161</c:v>
                </c:pt>
                <c:pt idx="32" formatCode="0">
                  <c:v>165</c:v>
                </c:pt>
                <c:pt idx="33" formatCode="0">
                  <c:v>171</c:v>
                </c:pt>
                <c:pt idx="34" formatCode="0">
                  <c:v>175</c:v>
                </c:pt>
                <c:pt idx="35" formatCode="0">
                  <c:v>201</c:v>
                </c:pt>
                <c:pt idx="36" formatCode="0">
                  <c:v>225</c:v>
                </c:pt>
                <c:pt idx="37" formatCode="0">
                  <c:v>251</c:v>
                </c:pt>
                <c:pt idx="38" formatCode="0">
                  <c:v>275</c:v>
                </c:pt>
                <c:pt idx="39" formatCode="0">
                  <c:v>301</c:v>
                </c:pt>
                <c:pt idx="40" formatCode="0">
                  <c:v>325</c:v>
                </c:pt>
                <c:pt idx="41" formatCode="0">
                  <c:v>351</c:v>
                </c:pt>
                <c:pt idx="42" formatCode="0">
                  <c:v>375</c:v>
                </c:pt>
                <c:pt idx="43" formatCode="0">
                  <c:v>401</c:v>
                </c:pt>
                <c:pt idx="44" formatCode="0">
                  <c:v>425</c:v>
                </c:pt>
                <c:pt idx="45" formatCode="0">
                  <c:v>451</c:v>
                </c:pt>
                <c:pt idx="46" formatCode="0">
                  <c:v>475</c:v>
                </c:pt>
                <c:pt idx="47" formatCode="0">
                  <c:v>501</c:v>
                </c:pt>
                <c:pt idx="48" formatCode="0">
                  <c:v>525</c:v>
                </c:pt>
                <c:pt idx="49" formatCode="0">
                  <c:v>551</c:v>
                </c:pt>
                <c:pt idx="50" formatCode="0">
                  <c:v>575</c:v>
                </c:pt>
                <c:pt idx="51" formatCode="0">
                  <c:v>601</c:v>
                </c:pt>
                <c:pt idx="52" formatCode="0">
                  <c:v>625</c:v>
                </c:pt>
                <c:pt idx="53" formatCode="0">
                  <c:v>651</c:v>
                </c:pt>
                <c:pt idx="54" formatCode="0">
                  <c:v>675</c:v>
                </c:pt>
                <c:pt idx="55" formatCode="0">
                  <c:v>701</c:v>
                </c:pt>
                <c:pt idx="56" formatCode="0">
                  <c:v>725</c:v>
                </c:pt>
                <c:pt idx="57" formatCode="0">
                  <c:v>751</c:v>
                </c:pt>
                <c:pt idx="58" formatCode="0">
                  <c:v>801</c:v>
                </c:pt>
                <c:pt idx="59" formatCode="0">
                  <c:v>851</c:v>
                </c:pt>
                <c:pt idx="60" formatCode="0">
                  <c:v>901</c:v>
                </c:pt>
                <c:pt idx="61" formatCode="0">
                  <c:v>951</c:v>
                </c:pt>
                <c:pt idx="62" formatCode="0">
                  <c:v>1001</c:v>
                </c:pt>
                <c:pt idx="63" formatCode="0">
                  <c:v>1151</c:v>
                </c:pt>
                <c:pt idx="64" formatCode="0">
                  <c:v>1251</c:v>
                </c:pt>
                <c:pt idx="65" formatCode="0">
                  <c:v>1401</c:v>
                </c:pt>
                <c:pt idx="66" formatCode="0">
                  <c:v>1501</c:v>
                </c:pt>
                <c:pt idx="67" formatCode="0">
                  <c:v>1751</c:v>
                </c:pt>
                <c:pt idx="68" formatCode="0">
                  <c:v>2001</c:v>
                </c:pt>
                <c:pt idx="69" formatCode="0">
                  <c:v>2251</c:v>
                </c:pt>
                <c:pt idx="70" formatCode="0">
                  <c:v>2501</c:v>
                </c:pt>
                <c:pt idx="71" formatCode="0">
                  <c:v>2751</c:v>
                </c:pt>
                <c:pt idx="72" formatCode="0">
                  <c:v>3001</c:v>
                </c:pt>
                <c:pt idx="73" formatCode="0">
                  <c:v>3251</c:v>
                </c:pt>
                <c:pt idx="74" formatCode="0">
                  <c:v>3501</c:v>
                </c:pt>
                <c:pt idx="75" formatCode="0">
                  <c:v>3751</c:v>
                </c:pt>
                <c:pt idx="76" formatCode="0">
                  <c:v>4001</c:v>
                </c:pt>
                <c:pt idx="77" formatCode="0">
                  <c:v>4251</c:v>
                </c:pt>
                <c:pt idx="78" formatCode="0">
                  <c:v>4501</c:v>
                </c:pt>
                <c:pt idx="79" formatCode="0">
                  <c:v>4751</c:v>
                </c:pt>
                <c:pt idx="80" formatCode="0">
                  <c:v>5001</c:v>
                </c:pt>
                <c:pt idx="81" formatCode="0">
                  <c:v>5251</c:v>
                </c:pt>
                <c:pt idx="82" formatCode="0">
                  <c:v>5501</c:v>
                </c:pt>
                <c:pt idx="83" formatCode="0">
                  <c:v>5751</c:v>
                </c:pt>
                <c:pt idx="84" formatCode="0">
                  <c:v>6001</c:v>
                </c:pt>
                <c:pt idx="85" formatCode="0">
                  <c:v>6501</c:v>
                </c:pt>
                <c:pt idx="86" formatCode="0">
                  <c:v>7001</c:v>
                </c:pt>
                <c:pt idx="87" formatCode="0">
                  <c:v>7501</c:v>
                </c:pt>
                <c:pt idx="88" formatCode="0">
                  <c:v>8001</c:v>
                </c:pt>
                <c:pt idx="89" formatCode="0">
                  <c:v>8501</c:v>
                </c:pt>
                <c:pt idx="90" formatCode="0">
                  <c:v>9001</c:v>
                </c:pt>
                <c:pt idx="91" formatCode="0">
                  <c:v>9501</c:v>
                </c:pt>
                <c:pt idx="92" formatCode="0">
                  <c:v>10001</c:v>
                </c:pt>
                <c:pt idx="93" formatCode="0">
                  <c:v>12501</c:v>
                </c:pt>
                <c:pt idx="94" formatCode="0">
                  <c:v>15001</c:v>
                </c:pt>
                <c:pt idx="95" formatCode="0">
                  <c:v>17501</c:v>
                </c:pt>
                <c:pt idx="96" formatCode="0">
                  <c:v>20001</c:v>
                </c:pt>
                <c:pt idx="97" formatCode="0">
                  <c:v>25001</c:v>
                </c:pt>
                <c:pt idx="98" formatCode="0">
                  <c:v>30001</c:v>
                </c:pt>
                <c:pt idx="99" formatCode="0">
                  <c:v>35001</c:v>
                </c:pt>
                <c:pt idx="100" formatCode="0">
                  <c:v>40001</c:v>
                </c:pt>
                <c:pt idx="101" formatCode="0">
                  <c:v>45001</c:v>
                </c:pt>
                <c:pt idx="102" formatCode="0">
                  <c:v>50001</c:v>
                </c:pt>
                <c:pt idx="103" formatCode="0">
                  <c:v>55001</c:v>
                </c:pt>
                <c:pt idx="104" formatCode="0">
                  <c:v>60001</c:v>
                </c:pt>
                <c:pt idx="105" formatCode="0">
                  <c:v>65001</c:v>
                </c:pt>
                <c:pt idx="106" formatCode="0">
                  <c:v>70001</c:v>
                </c:pt>
                <c:pt idx="107" formatCode="0">
                  <c:v>75001</c:v>
                </c:pt>
                <c:pt idx="108" formatCode="0">
                  <c:v>80001</c:v>
                </c:pt>
                <c:pt idx="109" formatCode="0">
                  <c:v>85001</c:v>
                </c:pt>
                <c:pt idx="110" formatCode="0">
                  <c:v>90001</c:v>
                </c:pt>
                <c:pt idx="111" formatCode="0">
                  <c:v>95001</c:v>
                </c:pt>
                <c:pt idx="112" formatCode="0">
                  <c:v>100001</c:v>
                </c:pt>
                <c:pt idx="113" formatCode="0">
                  <c:v>105001</c:v>
                </c:pt>
                <c:pt idx="114" formatCode="0">
                  <c:v>110001</c:v>
                </c:pt>
                <c:pt idx="115" formatCode="0">
                  <c:v>115001</c:v>
                </c:pt>
                <c:pt idx="116" formatCode="0">
                  <c:v>120001</c:v>
                </c:pt>
              </c:numCache>
            </c:numRef>
          </c:xVal>
          <c:yVal>
            <c:numRef>
              <c:f>'1 Vpp Current probe'!$B$2:$B$118</c:f>
              <c:numCache>
                <c:formatCode>0.00</c:formatCode>
                <c:ptCount val="117"/>
                <c:pt idx="0">
                  <c:v>9.6865104496516761</c:v>
                </c:pt>
                <c:pt idx="1">
                  <c:v>8.8821582814515683</c:v>
                </c:pt>
                <c:pt idx="2">
                  <c:v>8.8990564965329106</c:v>
                </c:pt>
                <c:pt idx="3">
                  <c:v>10.905546816223241</c:v>
                </c:pt>
                <c:pt idx="4">
                  <c:v>9.7676287003275455</c:v>
                </c:pt>
                <c:pt idx="5">
                  <c:v>8.9542595769010855</c:v>
                </c:pt>
                <c:pt idx="6">
                  <c:v>10.517343904856293</c:v>
                </c:pt>
                <c:pt idx="7">
                  <c:v>9.3628150261531129</c:v>
                </c:pt>
                <c:pt idx="8">
                  <c:v>9.8969908852540893</c:v>
                </c:pt>
                <c:pt idx="9">
                  <c:v>11.829214474845543</c:v>
                </c:pt>
                <c:pt idx="10">
                  <c:v>8.9118817509948851</c:v>
                </c:pt>
                <c:pt idx="11">
                  <c:v>8.3966675624832021</c:v>
                </c:pt>
                <c:pt idx="12">
                  <c:v>9.1477471184072652</c:v>
                </c:pt>
                <c:pt idx="13">
                  <c:v>9.3472461018556938</c:v>
                </c:pt>
                <c:pt idx="14">
                  <c:v>9.695447024940254</c:v>
                </c:pt>
                <c:pt idx="15">
                  <c:v>9.181034482758621</c:v>
                </c:pt>
                <c:pt idx="16">
                  <c:v>9.3059490084985832</c:v>
                </c:pt>
                <c:pt idx="17">
                  <c:v>9.0384505185949227</c:v>
                </c:pt>
                <c:pt idx="18">
                  <c:v>9.1408017636479659</c:v>
                </c:pt>
                <c:pt idx="19">
                  <c:v>8.8707322551662173</c:v>
                </c:pt>
                <c:pt idx="20">
                  <c:v>9.0698611991015383</c:v>
                </c:pt>
                <c:pt idx="21">
                  <c:v>9.2010955072548217</c:v>
                </c:pt>
                <c:pt idx="22">
                  <c:v>8.8385030343897508</c:v>
                </c:pt>
                <c:pt idx="23">
                  <c:v>8.9819030275438188</c:v>
                </c:pt>
                <c:pt idx="24">
                  <c:v>8.750624965279707</c:v>
                </c:pt>
                <c:pt idx="25">
                  <c:v>8.7350769059914501</c:v>
                </c:pt>
                <c:pt idx="26">
                  <c:v>8.5357646803429947</c:v>
                </c:pt>
                <c:pt idx="27">
                  <c:v>8.6785596299966965</c:v>
                </c:pt>
                <c:pt idx="28">
                  <c:v>8.7370462732058733</c:v>
                </c:pt>
                <c:pt idx="29">
                  <c:v>8.5133452438958361</c:v>
                </c:pt>
                <c:pt idx="30">
                  <c:v>8.2528154931059863</c:v>
                </c:pt>
                <c:pt idx="31">
                  <c:v>8.8644957390371921</c:v>
                </c:pt>
                <c:pt idx="32">
                  <c:v>8.1568281022656404</c:v>
                </c:pt>
                <c:pt idx="33">
                  <c:v>8.2089162664439339</c:v>
                </c:pt>
                <c:pt idx="34">
                  <c:v>8.080053575108181</c:v>
                </c:pt>
                <c:pt idx="35">
                  <c:v>7.5444444444444452</c:v>
                </c:pt>
                <c:pt idx="36">
                  <c:v>7.3421114507406529</c:v>
                </c:pt>
                <c:pt idx="37">
                  <c:v>7.2105165881157021</c:v>
                </c:pt>
                <c:pt idx="38">
                  <c:v>6.7744884632128866</c:v>
                </c:pt>
                <c:pt idx="39">
                  <c:v>6.4746101892770778</c:v>
                </c:pt>
                <c:pt idx="40">
                  <c:v>6.2203743874025879</c:v>
                </c:pt>
                <c:pt idx="41">
                  <c:v>5.9279852749443993</c:v>
                </c:pt>
                <c:pt idx="42">
                  <c:v>5.6411290322580632</c:v>
                </c:pt>
                <c:pt idx="43">
                  <c:v>5.4076738609112711</c:v>
                </c:pt>
                <c:pt idx="44">
                  <c:v>5.2699724517906343</c:v>
                </c:pt>
                <c:pt idx="45">
                  <c:v>5.2087305911195863</c:v>
                </c:pt>
                <c:pt idx="46">
                  <c:v>4.960583751384454</c:v>
                </c:pt>
                <c:pt idx="47">
                  <c:v>4.8114520721290726</c:v>
                </c:pt>
                <c:pt idx="48">
                  <c:v>4.6762456832757762</c:v>
                </c:pt>
                <c:pt idx="49">
                  <c:v>4.5473969304845028</c:v>
                </c:pt>
                <c:pt idx="50">
                  <c:v>4.3561659712563747</c:v>
                </c:pt>
                <c:pt idx="51">
                  <c:v>4.2461078519855597</c:v>
                </c:pt>
                <c:pt idx="52">
                  <c:v>4.1643957510705745</c:v>
                </c:pt>
                <c:pt idx="53">
                  <c:v>4.0269832703723676</c:v>
                </c:pt>
                <c:pt idx="54">
                  <c:v>3.9491696291186926</c:v>
                </c:pt>
                <c:pt idx="55">
                  <c:v>3.8964413184967448</c:v>
                </c:pt>
                <c:pt idx="56">
                  <c:v>3.7637167242430403</c:v>
                </c:pt>
                <c:pt idx="57">
                  <c:v>3.6694531522117728</c:v>
                </c:pt>
                <c:pt idx="58">
                  <c:v>3.4731305089564968</c:v>
                </c:pt>
                <c:pt idx="59">
                  <c:v>3.3396614821591943</c:v>
                </c:pt>
                <c:pt idx="60">
                  <c:v>3.1923517490527802</c:v>
                </c:pt>
                <c:pt idx="61">
                  <c:v>3.065819124962796</c:v>
                </c:pt>
                <c:pt idx="62">
                  <c:v>2.9696115418100413</c:v>
                </c:pt>
                <c:pt idx="63">
                  <c:v>2.6743389766026247</c:v>
                </c:pt>
                <c:pt idx="64">
                  <c:v>2.4757481018311744</c:v>
                </c:pt>
                <c:pt idx="65">
                  <c:v>2.2778567249017807</c:v>
                </c:pt>
                <c:pt idx="66">
                  <c:v>2.1466805145002796</c:v>
                </c:pt>
                <c:pt idx="67">
                  <c:v>1.8767848082916576</c:v>
                </c:pt>
                <c:pt idx="68">
                  <c:v>1.6716417910447763</c:v>
                </c:pt>
                <c:pt idx="69">
                  <c:v>1.5289214448092954</c:v>
                </c:pt>
                <c:pt idx="70">
                  <c:v>1.4021160858389623</c:v>
                </c:pt>
                <c:pt idx="71">
                  <c:v>1.2951693312704144</c:v>
                </c:pt>
                <c:pt idx="72">
                  <c:v>1.2</c:v>
                </c:pt>
                <c:pt idx="73">
                  <c:v>1.137733526042503</c:v>
                </c:pt>
                <c:pt idx="74">
                  <c:v>1.0671572183645974</c:v>
                </c:pt>
                <c:pt idx="75">
                  <c:v>1.0186863827416823</c:v>
                </c:pt>
                <c:pt idx="76">
                  <c:v>0.97318808138088853</c:v>
                </c:pt>
                <c:pt idx="77">
                  <c:v>0.93302981348215597</c:v>
                </c:pt>
                <c:pt idx="78">
                  <c:v>0.89843674611598956</c:v>
                </c:pt>
                <c:pt idx="79">
                  <c:v>0.86590111037297124</c:v>
                </c:pt>
                <c:pt idx="80">
                  <c:v>0.83448806774441864</c:v>
                </c:pt>
                <c:pt idx="81">
                  <c:v>0.79282511210762341</c:v>
                </c:pt>
                <c:pt idx="82">
                  <c:v>0.77933649289099516</c:v>
                </c:pt>
                <c:pt idx="83">
                  <c:v>0.75401989032437955</c:v>
                </c:pt>
                <c:pt idx="84">
                  <c:v>0.72977983777520294</c:v>
                </c:pt>
                <c:pt idx="85">
                  <c:v>0.68908177249885794</c:v>
                </c:pt>
                <c:pt idx="86">
                  <c:v>0.6601391738781337</c:v>
                </c:pt>
                <c:pt idx="87">
                  <c:v>0.63255916832559178</c:v>
                </c:pt>
                <c:pt idx="88">
                  <c:v>0.6027498585911325</c:v>
                </c:pt>
                <c:pt idx="89">
                  <c:v>0.57868410927279723</c:v>
                </c:pt>
                <c:pt idx="90">
                  <c:v>0.57216936658952611</c:v>
                </c:pt>
                <c:pt idx="91">
                  <c:v>0.54549299945010787</c:v>
                </c:pt>
                <c:pt idx="92">
                  <c:v>0.53205449682380479</c:v>
                </c:pt>
                <c:pt idx="93">
                  <c:v>0.46444279713367925</c:v>
                </c:pt>
                <c:pt idx="94">
                  <c:v>0.41049099599285477</c:v>
                </c:pt>
                <c:pt idx="95">
                  <c:v>0.37178080885158338</c:v>
                </c:pt>
                <c:pt idx="96">
                  <c:v>0.33251591605753367</c:v>
                </c:pt>
                <c:pt idx="97">
                  <c:v>0.28550875041275536</c:v>
                </c:pt>
                <c:pt idx="98">
                  <c:v>0.25110069592387452</c:v>
                </c:pt>
                <c:pt idx="99">
                  <c:v>0.22411750541777029</c:v>
                </c:pt>
                <c:pt idx="100">
                  <c:v>0.20512112092357787</c:v>
                </c:pt>
                <c:pt idx="101">
                  <c:v>0.19279096846048702</c:v>
                </c:pt>
                <c:pt idx="102">
                  <c:v>0.18299426186750131</c:v>
                </c:pt>
                <c:pt idx="103">
                  <c:v>0.17165031799072977</c:v>
                </c:pt>
                <c:pt idx="104">
                  <c:v>0.16203397432303637</c:v>
                </c:pt>
                <c:pt idx="105">
                  <c:v>0.15668392562955991</c:v>
                </c:pt>
                <c:pt idx="106">
                  <c:v>0.14623155574603564</c:v>
                </c:pt>
                <c:pt idx="107">
                  <c:v>0.14442712392829304</c:v>
                </c:pt>
                <c:pt idx="108">
                  <c:v>0.13693329680865635</c:v>
                </c:pt>
                <c:pt idx="109">
                  <c:v>0.13384128386336866</c:v>
                </c:pt>
                <c:pt idx="110">
                  <c:v>0.12943797389197217</c:v>
                </c:pt>
                <c:pt idx="111">
                  <c:v>0.1260702568616468</c:v>
                </c:pt>
                <c:pt idx="112">
                  <c:v>0.12461491767205402</c:v>
                </c:pt>
                <c:pt idx="113">
                  <c:v>0.12082167474237357</c:v>
                </c:pt>
                <c:pt idx="114">
                  <c:v>0.11641230923192393</c:v>
                </c:pt>
                <c:pt idx="115">
                  <c:v>0.11282982328733962</c:v>
                </c:pt>
                <c:pt idx="116">
                  <c:v>0.10927803935772064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probe'!$A$2:$A$118</c:f>
              <c:numCache>
                <c:formatCode>0.0</c:formatCode>
                <c:ptCount val="117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51</c:v>
                </c:pt>
                <c:pt idx="10">
                  <c:v>55</c:v>
                </c:pt>
                <c:pt idx="11" formatCode="0">
                  <c:v>61</c:v>
                </c:pt>
                <c:pt idx="12" formatCode="0">
                  <c:v>65</c:v>
                </c:pt>
                <c:pt idx="13" formatCode="0">
                  <c:v>71</c:v>
                </c:pt>
                <c:pt idx="14" formatCode="0">
                  <c:v>75</c:v>
                </c:pt>
                <c:pt idx="15" formatCode="0">
                  <c:v>81</c:v>
                </c:pt>
                <c:pt idx="16" formatCode="0">
                  <c:v>85</c:v>
                </c:pt>
                <c:pt idx="17" formatCode="0">
                  <c:v>91</c:v>
                </c:pt>
                <c:pt idx="18" formatCode="0">
                  <c:v>95</c:v>
                </c:pt>
                <c:pt idx="19" formatCode="0">
                  <c:v>101</c:v>
                </c:pt>
                <c:pt idx="20" formatCode="0">
                  <c:v>105</c:v>
                </c:pt>
                <c:pt idx="21" formatCode="0">
                  <c:v>110</c:v>
                </c:pt>
                <c:pt idx="22" formatCode="0">
                  <c:v>115</c:v>
                </c:pt>
                <c:pt idx="23" formatCode="0">
                  <c:v>121</c:v>
                </c:pt>
                <c:pt idx="24" formatCode="0">
                  <c:v>125</c:v>
                </c:pt>
                <c:pt idx="25" formatCode="0">
                  <c:v>131</c:v>
                </c:pt>
                <c:pt idx="26" formatCode="0">
                  <c:v>135</c:v>
                </c:pt>
                <c:pt idx="27" formatCode="0">
                  <c:v>141</c:v>
                </c:pt>
                <c:pt idx="28" formatCode="0">
                  <c:v>145</c:v>
                </c:pt>
                <c:pt idx="29" formatCode="0">
                  <c:v>151</c:v>
                </c:pt>
                <c:pt idx="30" formatCode="0">
                  <c:v>155</c:v>
                </c:pt>
                <c:pt idx="31" formatCode="0">
                  <c:v>161</c:v>
                </c:pt>
                <c:pt idx="32" formatCode="0">
                  <c:v>165</c:v>
                </c:pt>
                <c:pt idx="33" formatCode="0">
                  <c:v>171</c:v>
                </c:pt>
                <c:pt idx="34" formatCode="0">
                  <c:v>175</c:v>
                </c:pt>
                <c:pt idx="35" formatCode="0">
                  <c:v>201</c:v>
                </c:pt>
                <c:pt idx="36" formatCode="0">
                  <c:v>225</c:v>
                </c:pt>
                <c:pt idx="37" formatCode="0">
                  <c:v>251</c:v>
                </c:pt>
                <c:pt idx="38" formatCode="0">
                  <c:v>275</c:v>
                </c:pt>
                <c:pt idx="39" formatCode="0">
                  <c:v>301</c:v>
                </c:pt>
                <c:pt idx="40" formatCode="0">
                  <c:v>325</c:v>
                </c:pt>
                <c:pt idx="41" formatCode="0">
                  <c:v>351</c:v>
                </c:pt>
                <c:pt idx="42" formatCode="0">
                  <c:v>375</c:v>
                </c:pt>
                <c:pt idx="43" formatCode="0">
                  <c:v>401</c:v>
                </c:pt>
                <c:pt idx="44" formatCode="0">
                  <c:v>425</c:v>
                </c:pt>
                <c:pt idx="45" formatCode="0">
                  <c:v>451</c:v>
                </c:pt>
                <c:pt idx="46" formatCode="0">
                  <c:v>475</c:v>
                </c:pt>
                <c:pt idx="47" formatCode="0">
                  <c:v>501</c:v>
                </c:pt>
                <c:pt idx="48" formatCode="0">
                  <c:v>525</c:v>
                </c:pt>
                <c:pt idx="49" formatCode="0">
                  <c:v>551</c:v>
                </c:pt>
                <c:pt idx="50" formatCode="0">
                  <c:v>575</c:v>
                </c:pt>
                <c:pt idx="51" formatCode="0">
                  <c:v>601</c:v>
                </c:pt>
                <c:pt idx="52" formatCode="0">
                  <c:v>625</c:v>
                </c:pt>
                <c:pt idx="53" formatCode="0">
                  <c:v>651</c:v>
                </c:pt>
                <c:pt idx="54" formatCode="0">
                  <c:v>675</c:v>
                </c:pt>
                <c:pt idx="55" formatCode="0">
                  <c:v>701</c:v>
                </c:pt>
                <c:pt idx="56" formatCode="0">
                  <c:v>725</c:v>
                </c:pt>
                <c:pt idx="57" formatCode="0">
                  <c:v>751</c:v>
                </c:pt>
                <c:pt idx="58" formatCode="0">
                  <c:v>801</c:v>
                </c:pt>
                <c:pt idx="59" formatCode="0">
                  <c:v>851</c:v>
                </c:pt>
                <c:pt idx="60" formatCode="0">
                  <c:v>901</c:v>
                </c:pt>
                <c:pt idx="61" formatCode="0">
                  <c:v>951</c:v>
                </c:pt>
                <c:pt idx="62" formatCode="0">
                  <c:v>1001</c:v>
                </c:pt>
                <c:pt idx="63" formatCode="0">
                  <c:v>1151</c:v>
                </c:pt>
                <c:pt idx="64" formatCode="0">
                  <c:v>1251</c:v>
                </c:pt>
                <c:pt idx="65" formatCode="0">
                  <c:v>1401</c:v>
                </c:pt>
                <c:pt idx="66" formatCode="0">
                  <c:v>1501</c:v>
                </c:pt>
                <c:pt idx="67" formatCode="0">
                  <c:v>1751</c:v>
                </c:pt>
                <c:pt idx="68" formatCode="0">
                  <c:v>2001</c:v>
                </c:pt>
                <c:pt idx="69" formatCode="0">
                  <c:v>2251</c:v>
                </c:pt>
                <c:pt idx="70" formatCode="0">
                  <c:v>2501</c:v>
                </c:pt>
                <c:pt idx="71" formatCode="0">
                  <c:v>2751</c:v>
                </c:pt>
                <c:pt idx="72" formatCode="0">
                  <c:v>3001</c:v>
                </c:pt>
                <c:pt idx="73" formatCode="0">
                  <c:v>3251</c:v>
                </c:pt>
                <c:pt idx="74" formatCode="0">
                  <c:v>3501</c:v>
                </c:pt>
                <c:pt idx="75" formatCode="0">
                  <c:v>3751</c:v>
                </c:pt>
                <c:pt idx="76" formatCode="0">
                  <c:v>4001</c:v>
                </c:pt>
                <c:pt idx="77" formatCode="0">
                  <c:v>4251</c:v>
                </c:pt>
                <c:pt idx="78" formatCode="0">
                  <c:v>4501</c:v>
                </c:pt>
                <c:pt idx="79" formatCode="0">
                  <c:v>4751</c:v>
                </c:pt>
                <c:pt idx="80" formatCode="0">
                  <c:v>5001</c:v>
                </c:pt>
                <c:pt idx="81" formatCode="0">
                  <c:v>5251</c:v>
                </c:pt>
                <c:pt idx="82" formatCode="0">
                  <c:v>5501</c:v>
                </c:pt>
                <c:pt idx="83" formatCode="0">
                  <c:v>5751</c:v>
                </c:pt>
                <c:pt idx="84" formatCode="0">
                  <c:v>6001</c:v>
                </c:pt>
                <c:pt idx="85" formatCode="0">
                  <c:v>6501</c:v>
                </c:pt>
                <c:pt idx="86" formatCode="0">
                  <c:v>7001</c:v>
                </c:pt>
                <c:pt idx="87" formatCode="0">
                  <c:v>7501</c:v>
                </c:pt>
                <c:pt idx="88" formatCode="0">
                  <c:v>8001</c:v>
                </c:pt>
                <c:pt idx="89" formatCode="0">
                  <c:v>8501</c:v>
                </c:pt>
                <c:pt idx="90" formatCode="0">
                  <c:v>9001</c:v>
                </c:pt>
                <c:pt idx="91" formatCode="0">
                  <c:v>9501</c:v>
                </c:pt>
                <c:pt idx="92" formatCode="0">
                  <c:v>10001</c:v>
                </c:pt>
                <c:pt idx="93" formatCode="0">
                  <c:v>12501</c:v>
                </c:pt>
                <c:pt idx="94" formatCode="0">
                  <c:v>15001</c:v>
                </c:pt>
                <c:pt idx="95" formatCode="0">
                  <c:v>17501</c:v>
                </c:pt>
                <c:pt idx="96" formatCode="0">
                  <c:v>20001</c:v>
                </c:pt>
                <c:pt idx="97" formatCode="0">
                  <c:v>25001</c:v>
                </c:pt>
                <c:pt idx="98" formatCode="0">
                  <c:v>30001</c:v>
                </c:pt>
                <c:pt idx="99" formatCode="0">
                  <c:v>35001</c:v>
                </c:pt>
                <c:pt idx="100" formatCode="0">
                  <c:v>40001</c:v>
                </c:pt>
                <c:pt idx="101" formatCode="0">
                  <c:v>45001</c:v>
                </c:pt>
                <c:pt idx="102" formatCode="0">
                  <c:v>50001</c:v>
                </c:pt>
                <c:pt idx="103" formatCode="0">
                  <c:v>55001</c:v>
                </c:pt>
                <c:pt idx="104" formatCode="0">
                  <c:v>60001</c:v>
                </c:pt>
                <c:pt idx="105" formatCode="0">
                  <c:v>65001</c:v>
                </c:pt>
                <c:pt idx="106" formatCode="0">
                  <c:v>70001</c:v>
                </c:pt>
                <c:pt idx="107" formatCode="0">
                  <c:v>75001</c:v>
                </c:pt>
                <c:pt idx="108" formatCode="0">
                  <c:v>80001</c:v>
                </c:pt>
                <c:pt idx="109" formatCode="0">
                  <c:v>85001</c:v>
                </c:pt>
                <c:pt idx="110" formatCode="0">
                  <c:v>90001</c:v>
                </c:pt>
                <c:pt idx="111" formatCode="0">
                  <c:v>95001</c:v>
                </c:pt>
                <c:pt idx="112" formatCode="0">
                  <c:v>100001</c:v>
                </c:pt>
                <c:pt idx="113" formatCode="0">
                  <c:v>105001</c:v>
                </c:pt>
                <c:pt idx="114" formatCode="0">
                  <c:v>110001</c:v>
                </c:pt>
                <c:pt idx="115" formatCode="0">
                  <c:v>115001</c:v>
                </c:pt>
                <c:pt idx="116" formatCode="0">
                  <c:v>120001</c:v>
                </c:pt>
              </c:numCache>
            </c:numRef>
          </c:xVal>
          <c:yVal>
            <c:numRef>
              <c:f>'1 Vpp Current probe'!$C$2:$C$118</c:f>
              <c:numCache>
                <c:formatCode>0.00</c:formatCode>
                <c:ptCount val="117"/>
                <c:pt idx="0">
                  <c:v>-10.36</c:v>
                </c:pt>
                <c:pt idx="1">
                  <c:v>-4.6300000000000008</c:v>
                </c:pt>
                <c:pt idx="2">
                  <c:v>-8.07</c:v>
                </c:pt>
                <c:pt idx="3">
                  <c:v>-0.47</c:v>
                </c:pt>
                <c:pt idx="4">
                  <c:v>-1.35</c:v>
                </c:pt>
                <c:pt idx="5">
                  <c:v>-5.59</c:v>
                </c:pt>
                <c:pt idx="6">
                  <c:v>-5.62</c:v>
                </c:pt>
                <c:pt idx="7">
                  <c:v>-11.29</c:v>
                </c:pt>
                <c:pt idx="8">
                  <c:v>-9.92</c:v>
                </c:pt>
                <c:pt idx="9">
                  <c:v>-9.26</c:v>
                </c:pt>
                <c:pt idx="10">
                  <c:v>-9.8800000000000008</c:v>
                </c:pt>
                <c:pt idx="11">
                  <c:v>-13.600000000000001</c:v>
                </c:pt>
                <c:pt idx="12">
                  <c:v>-13</c:v>
                </c:pt>
                <c:pt idx="13">
                  <c:v>-13.99</c:v>
                </c:pt>
                <c:pt idx="14">
                  <c:v>-14.899999999999999</c:v>
                </c:pt>
                <c:pt idx="15">
                  <c:v>-16.68</c:v>
                </c:pt>
                <c:pt idx="16">
                  <c:v>-15.959999999999999</c:v>
                </c:pt>
                <c:pt idx="17">
                  <c:v>-18.27</c:v>
                </c:pt>
                <c:pt idx="18">
                  <c:v>-19.400000000000002</c:v>
                </c:pt>
                <c:pt idx="19">
                  <c:v>-17.350000000000001</c:v>
                </c:pt>
                <c:pt idx="20">
                  <c:v>-19.72</c:v>
                </c:pt>
                <c:pt idx="21">
                  <c:v>-20.65</c:v>
                </c:pt>
                <c:pt idx="22">
                  <c:v>-20.76</c:v>
                </c:pt>
                <c:pt idx="23">
                  <c:v>-22.53</c:v>
                </c:pt>
                <c:pt idx="24">
                  <c:v>-24.509999999999998</c:v>
                </c:pt>
                <c:pt idx="25">
                  <c:v>-23.87</c:v>
                </c:pt>
                <c:pt idx="26">
                  <c:v>-24.2</c:v>
                </c:pt>
                <c:pt idx="27">
                  <c:v>-26.75</c:v>
                </c:pt>
                <c:pt idx="28">
                  <c:v>-26.28</c:v>
                </c:pt>
                <c:pt idx="29">
                  <c:v>-26.41</c:v>
                </c:pt>
                <c:pt idx="30">
                  <c:v>-27.4</c:v>
                </c:pt>
                <c:pt idx="31">
                  <c:v>-29.02</c:v>
                </c:pt>
                <c:pt idx="32">
                  <c:v>-29.04</c:v>
                </c:pt>
                <c:pt idx="33">
                  <c:v>-30.25</c:v>
                </c:pt>
                <c:pt idx="34">
                  <c:v>-30.38</c:v>
                </c:pt>
                <c:pt idx="35">
                  <c:v>-32.17</c:v>
                </c:pt>
                <c:pt idx="36">
                  <c:v>-35.83</c:v>
                </c:pt>
                <c:pt idx="37">
                  <c:v>-37.53</c:v>
                </c:pt>
                <c:pt idx="38">
                  <c:v>-40.510000000000005</c:v>
                </c:pt>
                <c:pt idx="39">
                  <c:v>-42.88</c:v>
                </c:pt>
                <c:pt idx="40">
                  <c:v>-44.14</c:v>
                </c:pt>
                <c:pt idx="41">
                  <c:v>-46.24</c:v>
                </c:pt>
                <c:pt idx="42">
                  <c:v>-47.22</c:v>
                </c:pt>
                <c:pt idx="43">
                  <c:v>-48.7</c:v>
                </c:pt>
                <c:pt idx="44">
                  <c:v>-48.83</c:v>
                </c:pt>
                <c:pt idx="45">
                  <c:v>-49.489999999999995</c:v>
                </c:pt>
                <c:pt idx="46">
                  <c:v>-50.8</c:v>
                </c:pt>
                <c:pt idx="47">
                  <c:v>-51.17</c:v>
                </c:pt>
                <c:pt idx="48">
                  <c:v>-52.239999999999995</c:v>
                </c:pt>
                <c:pt idx="49">
                  <c:v>-52.879999999999995</c:v>
                </c:pt>
                <c:pt idx="50">
                  <c:v>-53.54</c:v>
                </c:pt>
                <c:pt idx="51">
                  <c:v>-54.92</c:v>
                </c:pt>
                <c:pt idx="52">
                  <c:v>-54.69</c:v>
                </c:pt>
                <c:pt idx="53">
                  <c:v>-55.650000000000006</c:v>
                </c:pt>
                <c:pt idx="54">
                  <c:v>-56.209999999999994</c:v>
                </c:pt>
                <c:pt idx="55">
                  <c:v>-56.56</c:v>
                </c:pt>
                <c:pt idx="56">
                  <c:v>-56.769999999999996</c:v>
                </c:pt>
                <c:pt idx="57">
                  <c:v>-56.74</c:v>
                </c:pt>
                <c:pt idx="58">
                  <c:v>-58.930000000000007</c:v>
                </c:pt>
                <c:pt idx="59">
                  <c:v>-58.849999999999994</c:v>
                </c:pt>
                <c:pt idx="60">
                  <c:v>-59.910000000000004</c:v>
                </c:pt>
                <c:pt idx="61">
                  <c:v>-60.230000000000004</c:v>
                </c:pt>
                <c:pt idx="62">
                  <c:v>-60.92</c:v>
                </c:pt>
                <c:pt idx="63">
                  <c:v>-61.95</c:v>
                </c:pt>
                <c:pt idx="64">
                  <c:v>-62.67</c:v>
                </c:pt>
                <c:pt idx="65">
                  <c:v>-63.12</c:v>
                </c:pt>
                <c:pt idx="66">
                  <c:v>-63.660000000000004</c:v>
                </c:pt>
                <c:pt idx="67">
                  <c:v>-64.28</c:v>
                </c:pt>
                <c:pt idx="68">
                  <c:v>-64.89</c:v>
                </c:pt>
                <c:pt idx="69">
                  <c:v>-65.039999999999992</c:v>
                </c:pt>
                <c:pt idx="70">
                  <c:v>-64.490000000000009</c:v>
                </c:pt>
                <c:pt idx="71">
                  <c:v>-64.47</c:v>
                </c:pt>
                <c:pt idx="72">
                  <c:v>-64.179999999999993</c:v>
                </c:pt>
                <c:pt idx="73">
                  <c:v>-63.84</c:v>
                </c:pt>
                <c:pt idx="74">
                  <c:v>-63.49</c:v>
                </c:pt>
                <c:pt idx="75">
                  <c:v>-63.19</c:v>
                </c:pt>
                <c:pt idx="76">
                  <c:v>-62.59</c:v>
                </c:pt>
                <c:pt idx="77">
                  <c:v>-62.28</c:v>
                </c:pt>
                <c:pt idx="78">
                  <c:v>-62.03</c:v>
                </c:pt>
                <c:pt idx="79">
                  <c:v>-61.32</c:v>
                </c:pt>
                <c:pt idx="80">
                  <c:v>-61.230000000000004</c:v>
                </c:pt>
                <c:pt idx="81">
                  <c:v>-61.15</c:v>
                </c:pt>
                <c:pt idx="82">
                  <c:v>-60.19</c:v>
                </c:pt>
                <c:pt idx="83">
                  <c:v>-59.870000000000005</c:v>
                </c:pt>
                <c:pt idx="84">
                  <c:v>-59.46</c:v>
                </c:pt>
                <c:pt idx="85">
                  <c:v>-59.33</c:v>
                </c:pt>
                <c:pt idx="86">
                  <c:v>-58.8</c:v>
                </c:pt>
                <c:pt idx="87">
                  <c:v>-58.45</c:v>
                </c:pt>
                <c:pt idx="88">
                  <c:v>-57.96</c:v>
                </c:pt>
                <c:pt idx="89">
                  <c:v>-57.5</c:v>
                </c:pt>
                <c:pt idx="90">
                  <c:v>-57.300000000000004</c:v>
                </c:pt>
                <c:pt idx="91">
                  <c:v>-57</c:v>
                </c:pt>
                <c:pt idx="92">
                  <c:v>-56.459999999999994</c:v>
                </c:pt>
                <c:pt idx="93">
                  <c:v>-55.23</c:v>
                </c:pt>
                <c:pt idx="94">
                  <c:v>-54.11</c:v>
                </c:pt>
                <c:pt idx="95">
                  <c:v>-52.919999999999995</c:v>
                </c:pt>
                <c:pt idx="96">
                  <c:v>-51.62</c:v>
                </c:pt>
                <c:pt idx="97">
                  <c:v>-49.07</c:v>
                </c:pt>
                <c:pt idx="98">
                  <c:v>-46.019999999999996</c:v>
                </c:pt>
                <c:pt idx="99">
                  <c:v>-43.019999999999996</c:v>
                </c:pt>
                <c:pt idx="100">
                  <c:v>-40.159999999999997</c:v>
                </c:pt>
                <c:pt idx="101">
                  <c:v>-37.549999999999997</c:v>
                </c:pt>
                <c:pt idx="102">
                  <c:v>-39.809999999999995</c:v>
                </c:pt>
                <c:pt idx="103">
                  <c:v>-33.059999999999995</c:v>
                </c:pt>
                <c:pt idx="104">
                  <c:v>-29.719999999999992</c:v>
                </c:pt>
                <c:pt idx="105">
                  <c:v>-27.660000000000004</c:v>
                </c:pt>
                <c:pt idx="106">
                  <c:v>-24.270000000000003</c:v>
                </c:pt>
                <c:pt idx="107">
                  <c:v>-22.339999999999996</c:v>
                </c:pt>
                <c:pt idx="108">
                  <c:v>-19.419999999999995</c:v>
                </c:pt>
                <c:pt idx="109">
                  <c:v>-17.019999999999996</c:v>
                </c:pt>
                <c:pt idx="110">
                  <c:v>-13.760000000000005</c:v>
                </c:pt>
                <c:pt idx="111">
                  <c:v>-10.829999999999998</c:v>
                </c:pt>
                <c:pt idx="112">
                  <c:v>-8.64</c:v>
                </c:pt>
                <c:pt idx="113">
                  <c:v>-6.4699999999999989</c:v>
                </c:pt>
                <c:pt idx="114">
                  <c:v>-3.8200000000000074</c:v>
                </c:pt>
                <c:pt idx="115">
                  <c:v>-1.019999999999996</c:v>
                </c:pt>
                <c:pt idx="116">
                  <c:v>1.9500000000000028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349624</xdr:colOff>
      <xdr:row>9</xdr:row>
      <xdr:rowOff>107577</xdr:rowOff>
    </xdr:from>
    <xdr:to>
      <xdr:col>7</xdr:col>
      <xdr:colOff>2312894</xdr:colOff>
      <xdr:row>24</xdr:row>
      <xdr:rowOff>161365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367552</xdr:colOff>
      <xdr:row>27</xdr:row>
      <xdr:rowOff>94129</xdr:rowOff>
    </xdr:from>
    <xdr:to>
      <xdr:col>7</xdr:col>
      <xdr:colOff>2312893</xdr:colOff>
      <xdr:row>42</xdr:row>
      <xdr:rowOff>147917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8"/>
  <sheetViews>
    <sheetView tabSelected="1" zoomScale="85" zoomScaleNormal="85" workbookViewId="0">
      <selection activeCell="M128" sqref="M128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6</v>
      </c>
      <c r="H1" s="3"/>
      <c r="I1" s="10" t="s">
        <v>8</v>
      </c>
      <c r="J1" s="10" t="s">
        <v>9</v>
      </c>
      <c r="N1" t="s">
        <v>11</v>
      </c>
      <c r="O1" t="s">
        <v>12</v>
      </c>
      <c r="P1" t="s">
        <v>13</v>
      </c>
      <c r="Q1" t="s">
        <v>14</v>
      </c>
      <c r="R1" t="s">
        <v>11</v>
      </c>
      <c r="S1" t="s">
        <v>15</v>
      </c>
      <c r="T1" t="s">
        <v>13</v>
      </c>
      <c r="U1" t="s">
        <v>16</v>
      </c>
    </row>
    <row r="2" spans="1:21" x14ac:dyDescent="0.3">
      <c r="A2" s="2">
        <f t="shared" ref="A2:A65" si="0">K2</f>
        <v>5</v>
      </c>
      <c r="B2" s="1">
        <f t="shared" ref="B2:B33" si="1">I2/J2</f>
        <v>9.6865104496516761</v>
      </c>
      <c r="C2" s="1">
        <f t="shared" ref="C2:C33" si="2">S2-U2</f>
        <v>-10.36</v>
      </c>
      <c r="F2" s="4"/>
      <c r="G2" s="2">
        <v>13.085000000000001</v>
      </c>
      <c r="H2" s="1" t="s">
        <v>7</v>
      </c>
      <c r="I2" s="8">
        <f>O2*2.8/1</f>
        <v>4.2825999999999995</v>
      </c>
      <c r="J2" s="8">
        <f>Q2*2.8/1000</f>
        <v>0.44212000000000001</v>
      </c>
      <c r="K2">
        <v>5</v>
      </c>
      <c r="L2">
        <v>0.02</v>
      </c>
      <c r="M2">
        <v>0</v>
      </c>
      <c r="N2">
        <v>0</v>
      </c>
      <c r="O2">
        <v>1.5295000000000001</v>
      </c>
      <c r="P2">
        <v>0</v>
      </c>
      <c r="Q2">
        <v>157.9</v>
      </c>
      <c r="R2">
        <v>0</v>
      </c>
      <c r="S2">
        <v>1.63</v>
      </c>
      <c r="T2">
        <v>0</v>
      </c>
      <c r="U2">
        <v>11.99</v>
      </c>
    </row>
    <row r="3" spans="1:21" x14ac:dyDescent="0.3">
      <c r="A3" s="2">
        <f t="shared" si="0"/>
        <v>10</v>
      </c>
      <c r="B3" s="1">
        <f t="shared" si="1"/>
        <v>8.8821582814515683</v>
      </c>
      <c r="C3" s="1">
        <f t="shared" si="2"/>
        <v>-4.6300000000000008</v>
      </c>
      <c r="F3" s="4"/>
      <c r="G3" s="3"/>
      <c r="H3" s="3"/>
      <c r="I3" s="8">
        <f t="shared" ref="I3:I64" si="3">O3*2.8/1</f>
        <v>4.4340799999999998</v>
      </c>
      <c r="J3" s="8">
        <f t="shared" ref="J3:J66" si="4">Q3*2.8/1000</f>
        <v>0.49921199999999993</v>
      </c>
      <c r="K3">
        <v>10</v>
      </c>
      <c r="L3">
        <v>0.02</v>
      </c>
      <c r="M3">
        <v>0</v>
      </c>
      <c r="N3">
        <v>1</v>
      </c>
      <c r="O3">
        <v>1.5835999999999999</v>
      </c>
      <c r="P3">
        <v>1</v>
      </c>
      <c r="Q3">
        <v>178.29</v>
      </c>
      <c r="R3">
        <v>1</v>
      </c>
      <c r="S3">
        <v>0.94</v>
      </c>
      <c r="T3">
        <v>1</v>
      </c>
      <c r="U3">
        <v>5.57</v>
      </c>
    </row>
    <row r="4" spans="1:21" x14ac:dyDescent="0.3">
      <c r="A4" s="2">
        <f t="shared" si="0"/>
        <v>15</v>
      </c>
      <c r="B4" s="1">
        <f t="shared" si="1"/>
        <v>8.8990564965329106</v>
      </c>
      <c r="C4" s="1">
        <f t="shared" si="2"/>
        <v>-8.07</v>
      </c>
      <c r="F4" s="4"/>
      <c r="G4" s="6" t="s">
        <v>2</v>
      </c>
      <c r="I4" s="8">
        <f t="shared" si="3"/>
        <v>4.3839600000000001</v>
      </c>
      <c r="J4" s="8">
        <f t="shared" si="4"/>
        <v>0.49263199999999996</v>
      </c>
      <c r="K4">
        <v>15</v>
      </c>
      <c r="L4">
        <v>0.02</v>
      </c>
      <c r="M4">
        <v>0</v>
      </c>
      <c r="N4">
        <v>2</v>
      </c>
      <c r="O4">
        <v>1.5657000000000001</v>
      </c>
      <c r="P4">
        <v>2</v>
      </c>
      <c r="Q4">
        <v>175.94</v>
      </c>
      <c r="R4">
        <v>2</v>
      </c>
      <c r="S4">
        <v>-0.6</v>
      </c>
      <c r="T4">
        <v>2</v>
      </c>
      <c r="U4">
        <v>7.47</v>
      </c>
    </row>
    <row r="5" spans="1:21" x14ac:dyDescent="0.3">
      <c r="A5" s="2">
        <f t="shared" si="0"/>
        <v>20</v>
      </c>
      <c r="B5" s="1">
        <f t="shared" si="1"/>
        <v>10.905546816223241</v>
      </c>
      <c r="C5" s="1">
        <f t="shared" si="2"/>
        <v>-0.47</v>
      </c>
      <c r="F5" s="4"/>
      <c r="G5" s="1">
        <f>O2*2.319</f>
        <v>3.5469105000000001</v>
      </c>
      <c r="H5" s="1" t="s">
        <v>3</v>
      </c>
      <c r="I5" s="8">
        <f t="shared" si="3"/>
        <v>4.4645999999999999</v>
      </c>
      <c r="J5" s="8">
        <f t="shared" si="4"/>
        <v>0.40938799999999997</v>
      </c>
      <c r="K5">
        <v>20</v>
      </c>
      <c r="L5">
        <v>0.02</v>
      </c>
      <c r="M5">
        <v>0</v>
      </c>
      <c r="N5">
        <v>3</v>
      </c>
      <c r="O5">
        <v>1.5945</v>
      </c>
      <c r="P5">
        <v>3</v>
      </c>
      <c r="Q5">
        <v>146.21</v>
      </c>
      <c r="R5">
        <v>3</v>
      </c>
      <c r="S5">
        <v>-0.09</v>
      </c>
      <c r="T5">
        <v>3</v>
      </c>
      <c r="U5">
        <v>0.38</v>
      </c>
    </row>
    <row r="6" spans="1:21" x14ac:dyDescent="0.3">
      <c r="A6" s="2">
        <f t="shared" si="0"/>
        <v>25</v>
      </c>
      <c r="B6" s="1">
        <f t="shared" si="1"/>
        <v>9.7676287003275455</v>
      </c>
      <c r="C6" s="1">
        <f t="shared" si="2"/>
        <v>-1.35</v>
      </c>
      <c r="F6" s="4"/>
      <c r="G6" s="3"/>
      <c r="H6" s="3"/>
      <c r="I6" s="8">
        <f t="shared" si="3"/>
        <v>4.4253999999999998</v>
      </c>
      <c r="J6" s="8">
        <f t="shared" si="4"/>
        <v>0.45306799999999997</v>
      </c>
      <c r="K6">
        <v>25</v>
      </c>
      <c r="L6">
        <v>0.02</v>
      </c>
      <c r="M6">
        <v>0</v>
      </c>
      <c r="N6">
        <v>4</v>
      </c>
      <c r="O6">
        <v>1.5805</v>
      </c>
      <c r="P6">
        <v>4</v>
      </c>
      <c r="Q6">
        <v>161.81</v>
      </c>
      <c r="R6">
        <v>4</v>
      </c>
      <c r="S6">
        <v>-0.28999999999999998</v>
      </c>
      <c r="T6">
        <v>4</v>
      </c>
      <c r="U6">
        <v>1.06</v>
      </c>
    </row>
    <row r="7" spans="1:21" x14ac:dyDescent="0.3">
      <c r="A7" s="2">
        <f t="shared" si="0"/>
        <v>30</v>
      </c>
      <c r="B7" s="1">
        <f t="shared" si="1"/>
        <v>8.9542595769010855</v>
      </c>
      <c r="C7" s="1">
        <f t="shared" si="2"/>
        <v>-5.59</v>
      </c>
      <c r="F7" s="4"/>
      <c r="G7" s="6" t="s">
        <v>5</v>
      </c>
      <c r="H7" s="3"/>
      <c r="I7" s="8">
        <f t="shared" si="3"/>
        <v>4.3850799999999994</v>
      </c>
      <c r="J7" s="8">
        <f t="shared" si="4"/>
        <v>0.48971999999999999</v>
      </c>
      <c r="K7">
        <v>30</v>
      </c>
      <c r="L7">
        <v>0.02</v>
      </c>
      <c r="M7">
        <v>0</v>
      </c>
      <c r="N7">
        <v>5</v>
      </c>
      <c r="O7">
        <v>1.5661</v>
      </c>
      <c r="P7">
        <v>5</v>
      </c>
      <c r="Q7">
        <v>174.9</v>
      </c>
      <c r="R7">
        <v>5</v>
      </c>
      <c r="S7">
        <v>-0.85</v>
      </c>
      <c r="T7">
        <v>5</v>
      </c>
      <c r="U7">
        <v>4.74</v>
      </c>
    </row>
    <row r="8" spans="1:21" x14ac:dyDescent="0.3">
      <c r="A8" s="2">
        <f t="shared" si="0"/>
        <v>35</v>
      </c>
      <c r="B8" s="1">
        <f t="shared" si="1"/>
        <v>10.517343904856293</v>
      </c>
      <c r="C8" s="1">
        <f t="shared" si="2"/>
        <v>-5.62</v>
      </c>
      <c r="G8" s="7">
        <v>0</v>
      </c>
      <c r="H8" s="3"/>
      <c r="I8" s="8">
        <f t="shared" si="3"/>
        <v>4.4570400000000001</v>
      </c>
      <c r="J8" s="8">
        <f t="shared" si="4"/>
        <v>0.42377999999999999</v>
      </c>
      <c r="K8">
        <v>35</v>
      </c>
      <c r="L8">
        <v>0.02</v>
      </c>
      <c r="M8">
        <v>0</v>
      </c>
      <c r="N8">
        <v>6</v>
      </c>
      <c r="O8">
        <v>1.5918000000000001</v>
      </c>
      <c r="P8">
        <v>6</v>
      </c>
      <c r="Q8">
        <v>151.35</v>
      </c>
      <c r="R8">
        <v>6</v>
      </c>
      <c r="S8">
        <v>-0.78</v>
      </c>
      <c r="T8">
        <v>6</v>
      </c>
      <c r="U8">
        <v>4.84</v>
      </c>
    </row>
    <row r="9" spans="1:21" x14ac:dyDescent="0.3">
      <c r="A9" s="2">
        <f t="shared" si="0"/>
        <v>40</v>
      </c>
      <c r="B9" s="1">
        <f t="shared" si="1"/>
        <v>9.3628150261531129</v>
      </c>
      <c r="C9" s="1">
        <f t="shared" si="2"/>
        <v>-11.29</v>
      </c>
      <c r="H9" s="3"/>
      <c r="I9" s="8">
        <f t="shared" si="3"/>
        <v>4.4105599999999994</v>
      </c>
      <c r="J9" s="8">
        <f t="shared" si="4"/>
        <v>0.47107199999999999</v>
      </c>
      <c r="K9">
        <v>40</v>
      </c>
      <c r="L9">
        <v>0.02</v>
      </c>
      <c r="M9">
        <v>0</v>
      </c>
      <c r="N9">
        <v>7</v>
      </c>
      <c r="O9">
        <v>1.5751999999999999</v>
      </c>
      <c r="P9">
        <v>7</v>
      </c>
      <c r="Q9">
        <v>168.24</v>
      </c>
      <c r="R9">
        <v>7</v>
      </c>
      <c r="S9">
        <v>-1.6</v>
      </c>
      <c r="T9">
        <v>7</v>
      </c>
      <c r="U9">
        <v>9.69</v>
      </c>
    </row>
    <row r="10" spans="1:21" x14ac:dyDescent="0.3">
      <c r="A10" s="2">
        <f t="shared" si="0"/>
        <v>45</v>
      </c>
      <c r="B10" s="1">
        <f t="shared" si="1"/>
        <v>9.8969908852540893</v>
      </c>
      <c r="C10" s="1">
        <f t="shared" si="2"/>
        <v>-9.92</v>
      </c>
      <c r="I10" s="8">
        <f t="shared" si="3"/>
        <v>4.4388399999999999</v>
      </c>
      <c r="J10" s="8">
        <f t="shared" si="4"/>
        <v>0.44850399999999996</v>
      </c>
      <c r="K10">
        <v>45</v>
      </c>
      <c r="L10">
        <v>0.02</v>
      </c>
      <c r="M10">
        <v>0</v>
      </c>
      <c r="N10">
        <v>8</v>
      </c>
      <c r="O10">
        <v>1.5852999999999999</v>
      </c>
      <c r="P10">
        <v>8</v>
      </c>
      <c r="Q10">
        <v>160.18</v>
      </c>
      <c r="R10">
        <v>8</v>
      </c>
      <c r="S10">
        <v>-1.42</v>
      </c>
      <c r="T10">
        <v>8</v>
      </c>
      <c r="U10">
        <v>8.5</v>
      </c>
    </row>
    <row r="11" spans="1:21" x14ac:dyDescent="0.3">
      <c r="A11" s="2">
        <f t="shared" si="0"/>
        <v>51</v>
      </c>
      <c r="B11" s="1">
        <f t="shared" si="1"/>
        <v>11.829214474845543</v>
      </c>
      <c r="C11" s="1">
        <f t="shared" si="2"/>
        <v>-9.26</v>
      </c>
      <c r="I11" s="8">
        <f t="shared" si="3"/>
        <v>4.5032399999999999</v>
      </c>
      <c r="J11" s="8">
        <f t="shared" si="4"/>
        <v>0.38068799999999997</v>
      </c>
      <c r="K11">
        <v>51</v>
      </c>
      <c r="L11">
        <v>0.02</v>
      </c>
      <c r="M11">
        <v>0</v>
      </c>
      <c r="N11">
        <v>9</v>
      </c>
      <c r="O11">
        <v>1.6083000000000001</v>
      </c>
      <c r="P11">
        <v>9</v>
      </c>
      <c r="Q11">
        <v>135.96</v>
      </c>
      <c r="R11">
        <v>9</v>
      </c>
      <c r="S11">
        <v>-1.32</v>
      </c>
      <c r="T11">
        <v>9</v>
      </c>
      <c r="U11">
        <v>7.94</v>
      </c>
    </row>
    <row r="12" spans="1:21" x14ac:dyDescent="0.3">
      <c r="A12" s="2">
        <f t="shared" si="0"/>
        <v>55</v>
      </c>
      <c r="B12" s="1">
        <f t="shared" si="1"/>
        <v>8.9118817509948851</v>
      </c>
      <c r="C12" s="1">
        <f t="shared" si="2"/>
        <v>-9.8800000000000008</v>
      </c>
      <c r="I12" s="8">
        <f t="shared" si="3"/>
        <v>4.3892800000000003</v>
      </c>
      <c r="J12" s="8">
        <f t="shared" si="4"/>
        <v>0.49251999999999996</v>
      </c>
      <c r="K12">
        <v>55</v>
      </c>
      <c r="L12">
        <v>0.02</v>
      </c>
      <c r="M12">
        <v>0</v>
      </c>
      <c r="N12">
        <v>10</v>
      </c>
      <c r="O12">
        <v>1.5676000000000001</v>
      </c>
      <c r="P12">
        <v>10</v>
      </c>
      <c r="Q12">
        <v>175.9</v>
      </c>
      <c r="R12">
        <v>10</v>
      </c>
      <c r="S12">
        <v>-1.58</v>
      </c>
      <c r="T12">
        <v>10</v>
      </c>
      <c r="U12">
        <v>8.3000000000000007</v>
      </c>
    </row>
    <row r="13" spans="1:21" x14ac:dyDescent="0.3">
      <c r="A13" s="5">
        <f t="shared" si="0"/>
        <v>61</v>
      </c>
      <c r="B13" s="1">
        <f t="shared" si="1"/>
        <v>8.3966675624832021</v>
      </c>
      <c r="C13" s="1">
        <f t="shared" si="2"/>
        <v>-13.600000000000001</v>
      </c>
      <c r="I13" s="8">
        <f t="shared" si="3"/>
        <v>4.3741599999999998</v>
      </c>
      <c r="J13" s="8">
        <f t="shared" si="4"/>
        <v>0.52094000000000007</v>
      </c>
      <c r="K13">
        <v>61</v>
      </c>
      <c r="L13">
        <v>0.02</v>
      </c>
      <c r="M13">
        <v>0</v>
      </c>
      <c r="N13">
        <v>11</v>
      </c>
      <c r="O13">
        <v>1.5622</v>
      </c>
      <c r="P13">
        <v>11</v>
      </c>
      <c r="Q13">
        <v>186.05</v>
      </c>
      <c r="R13">
        <v>11</v>
      </c>
      <c r="S13">
        <v>-1.97</v>
      </c>
      <c r="T13">
        <v>11</v>
      </c>
      <c r="U13">
        <v>11.63</v>
      </c>
    </row>
    <row r="14" spans="1:21" x14ac:dyDescent="0.3">
      <c r="A14" s="5">
        <f t="shared" si="0"/>
        <v>65</v>
      </c>
      <c r="B14" s="1">
        <f t="shared" si="1"/>
        <v>9.1477471184072652</v>
      </c>
      <c r="C14" s="1">
        <f t="shared" si="2"/>
        <v>-13</v>
      </c>
      <c r="I14" s="8">
        <f t="shared" si="3"/>
        <v>4.3999199999999998</v>
      </c>
      <c r="J14" s="8">
        <f t="shared" si="4"/>
        <v>0.48098399999999997</v>
      </c>
      <c r="K14">
        <v>65</v>
      </c>
      <c r="L14">
        <v>0.02</v>
      </c>
      <c r="M14">
        <v>0</v>
      </c>
      <c r="N14">
        <v>12</v>
      </c>
      <c r="O14">
        <v>1.5713999999999999</v>
      </c>
      <c r="P14">
        <v>12</v>
      </c>
      <c r="Q14">
        <v>171.78</v>
      </c>
      <c r="R14">
        <v>12</v>
      </c>
      <c r="S14">
        <v>-1.93</v>
      </c>
      <c r="T14">
        <v>12</v>
      </c>
      <c r="U14">
        <v>11.07</v>
      </c>
    </row>
    <row r="15" spans="1:21" x14ac:dyDescent="0.3">
      <c r="A15" s="5">
        <f t="shared" si="0"/>
        <v>71</v>
      </c>
      <c r="B15" s="1">
        <f t="shared" si="1"/>
        <v>9.3472461018556938</v>
      </c>
      <c r="C15" s="1">
        <f t="shared" si="2"/>
        <v>-13.99</v>
      </c>
      <c r="I15" s="8">
        <f t="shared" si="3"/>
        <v>4.4144799999999993</v>
      </c>
      <c r="J15" s="8">
        <f t="shared" si="4"/>
        <v>0.47227599999999997</v>
      </c>
      <c r="K15">
        <v>71</v>
      </c>
      <c r="L15">
        <v>0.02</v>
      </c>
      <c r="M15">
        <v>0</v>
      </c>
      <c r="N15">
        <v>13</v>
      </c>
      <c r="O15">
        <v>1.5766</v>
      </c>
      <c r="P15">
        <v>13</v>
      </c>
      <c r="Q15">
        <v>168.67</v>
      </c>
      <c r="R15">
        <v>13</v>
      </c>
      <c r="S15">
        <v>-2.0699999999999998</v>
      </c>
      <c r="T15">
        <v>13</v>
      </c>
      <c r="U15">
        <v>11.92</v>
      </c>
    </row>
    <row r="16" spans="1:21" x14ac:dyDescent="0.3">
      <c r="A16" s="5">
        <f t="shared" si="0"/>
        <v>75</v>
      </c>
      <c r="B16" s="1">
        <f t="shared" si="1"/>
        <v>9.695447024940254</v>
      </c>
      <c r="C16" s="1">
        <f t="shared" si="2"/>
        <v>-14.899999999999999</v>
      </c>
      <c r="I16" s="8">
        <f t="shared" si="3"/>
        <v>4.4301599999999999</v>
      </c>
      <c r="J16" s="8">
        <f t="shared" si="4"/>
        <v>0.45693199999999995</v>
      </c>
      <c r="K16">
        <v>75</v>
      </c>
      <c r="L16">
        <v>0.02</v>
      </c>
      <c r="M16">
        <v>0</v>
      </c>
      <c r="N16">
        <v>14</v>
      </c>
      <c r="O16">
        <v>1.5822000000000001</v>
      </c>
      <c r="P16">
        <v>14</v>
      </c>
      <c r="Q16">
        <v>163.19</v>
      </c>
      <c r="R16">
        <v>14</v>
      </c>
      <c r="S16">
        <v>-2.0299999999999998</v>
      </c>
      <c r="T16">
        <v>14</v>
      </c>
      <c r="U16">
        <v>12.87</v>
      </c>
    </row>
    <row r="17" spans="1:21" x14ac:dyDescent="0.3">
      <c r="A17" s="5">
        <f t="shared" si="0"/>
        <v>81</v>
      </c>
      <c r="B17" s="1">
        <f t="shared" si="1"/>
        <v>9.181034482758621</v>
      </c>
      <c r="C17" s="1">
        <f t="shared" si="2"/>
        <v>-16.68</v>
      </c>
      <c r="I17" s="8">
        <f t="shared" si="3"/>
        <v>4.4133599999999999</v>
      </c>
      <c r="J17" s="8">
        <f t="shared" si="4"/>
        <v>0.48070400000000002</v>
      </c>
      <c r="K17">
        <v>81</v>
      </c>
      <c r="L17">
        <v>0.02</v>
      </c>
      <c r="M17">
        <v>0</v>
      </c>
      <c r="N17">
        <v>15</v>
      </c>
      <c r="O17">
        <v>1.5762</v>
      </c>
      <c r="P17">
        <v>15</v>
      </c>
      <c r="Q17">
        <v>171.68</v>
      </c>
      <c r="R17">
        <v>15</v>
      </c>
      <c r="S17">
        <v>-2.4</v>
      </c>
      <c r="T17">
        <v>15</v>
      </c>
      <c r="U17">
        <v>14.28</v>
      </c>
    </row>
    <row r="18" spans="1:21" x14ac:dyDescent="0.3">
      <c r="A18" s="5">
        <f t="shared" si="0"/>
        <v>85</v>
      </c>
      <c r="B18" s="1">
        <f t="shared" si="1"/>
        <v>9.3059490084985832</v>
      </c>
      <c r="C18" s="1">
        <f t="shared" si="2"/>
        <v>-15.959999999999999</v>
      </c>
      <c r="I18" s="8">
        <f t="shared" si="3"/>
        <v>4.4150399999999994</v>
      </c>
      <c r="J18" s="8">
        <f t="shared" si="4"/>
        <v>0.47443199999999996</v>
      </c>
      <c r="K18">
        <v>85</v>
      </c>
      <c r="L18">
        <v>0.02</v>
      </c>
      <c r="M18">
        <v>0</v>
      </c>
      <c r="N18">
        <v>16</v>
      </c>
      <c r="O18">
        <v>1.5768</v>
      </c>
      <c r="P18">
        <v>16</v>
      </c>
      <c r="Q18">
        <v>169.44</v>
      </c>
      <c r="R18">
        <v>16</v>
      </c>
      <c r="S18">
        <v>-2.35</v>
      </c>
      <c r="T18">
        <v>16</v>
      </c>
      <c r="U18">
        <v>13.61</v>
      </c>
    </row>
    <row r="19" spans="1:21" x14ac:dyDescent="0.3">
      <c r="A19" s="5">
        <f t="shared" si="0"/>
        <v>91</v>
      </c>
      <c r="B19" s="1">
        <f t="shared" si="1"/>
        <v>9.0384505185949227</v>
      </c>
      <c r="C19" s="1">
        <f t="shared" si="2"/>
        <v>-18.27</v>
      </c>
      <c r="I19" s="8">
        <f t="shared" si="3"/>
        <v>4.4164399999999997</v>
      </c>
      <c r="J19" s="8">
        <f t="shared" si="4"/>
        <v>0.48862799999999995</v>
      </c>
      <c r="K19">
        <v>91</v>
      </c>
      <c r="L19">
        <v>0.02</v>
      </c>
      <c r="M19">
        <v>0</v>
      </c>
      <c r="N19">
        <v>17</v>
      </c>
      <c r="O19">
        <v>1.5772999999999999</v>
      </c>
      <c r="P19">
        <v>17</v>
      </c>
      <c r="Q19">
        <v>174.51</v>
      </c>
      <c r="R19">
        <v>17</v>
      </c>
      <c r="S19">
        <v>-2.68</v>
      </c>
      <c r="T19">
        <v>17</v>
      </c>
      <c r="U19">
        <v>15.59</v>
      </c>
    </row>
    <row r="20" spans="1:21" x14ac:dyDescent="0.3">
      <c r="A20" s="5">
        <f t="shared" si="0"/>
        <v>95</v>
      </c>
      <c r="B20" s="1">
        <f t="shared" si="1"/>
        <v>9.1408017636479659</v>
      </c>
      <c r="C20" s="1">
        <f t="shared" si="2"/>
        <v>-19.400000000000002</v>
      </c>
      <c r="I20" s="8">
        <f t="shared" si="3"/>
        <v>4.4116799999999996</v>
      </c>
      <c r="J20" s="8">
        <f t="shared" si="4"/>
        <v>0.48263599999999995</v>
      </c>
      <c r="K20">
        <v>95</v>
      </c>
      <c r="L20">
        <v>0.02</v>
      </c>
      <c r="M20">
        <v>0</v>
      </c>
      <c r="N20">
        <v>18</v>
      </c>
      <c r="O20">
        <v>1.5755999999999999</v>
      </c>
      <c r="P20">
        <v>18</v>
      </c>
      <c r="Q20">
        <v>172.37</v>
      </c>
      <c r="R20">
        <v>18</v>
      </c>
      <c r="S20">
        <v>-2.73</v>
      </c>
      <c r="T20">
        <v>18</v>
      </c>
      <c r="U20">
        <v>16.670000000000002</v>
      </c>
    </row>
    <row r="21" spans="1:21" x14ac:dyDescent="0.3">
      <c r="A21" s="5">
        <f t="shared" si="0"/>
        <v>101</v>
      </c>
      <c r="B21" s="1">
        <f t="shared" si="1"/>
        <v>8.8707322551662173</v>
      </c>
      <c r="C21" s="1">
        <f t="shared" si="2"/>
        <v>-17.350000000000001</v>
      </c>
      <c r="I21" s="8">
        <f t="shared" si="3"/>
        <v>4.4231600000000002</v>
      </c>
      <c r="J21" s="8">
        <f t="shared" si="4"/>
        <v>0.49862400000000001</v>
      </c>
      <c r="K21">
        <v>101</v>
      </c>
      <c r="L21">
        <v>0.02</v>
      </c>
      <c r="M21">
        <v>0</v>
      </c>
      <c r="N21">
        <v>19</v>
      </c>
      <c r="O21">
        <v>1.5797000000000001</v>
      </c>
      <c r="P21">
        <v>19</v>
      </c>
      <c r="Q21">
        <v>178.08</v>
      </c>
      <c r="R21">
        <v>19</v>
      </c>
      <c r="S21">
        <v>-2.76</v>
      </c>
      <c r="T21">
        <v>19</v>
      </c>
      <c r="U21">
        <v>14.59</v>
      </c>
    </row>
    <row r="22" spans="1:21" x14ac:dyDescent="0.3">
      <c r="A22" s="5">
        <f t="shared" si="0"/>
        <v>105</v>
      </c>
      <c r="B22" s="1">
        <f t="shared" si="1"/>
        <v>9.0698611991015383</v>
      </c>
      <c r="C22" s="1">
        <f t="shared" si="2"/>
        <v>-19.72</v>
      </c>
      <c r="I22" s="8">
        <f t="shared" si="3"/>
        <v>4.40944</v>
      </c>
      <c r="J22" s="8">
        <f t="shared" si="4"/>
        <v>0.48616399999999993</v>
      </c>
      <c r="K22">
        <v>105</v>
      </c>
      <c r="L22">
        <v>0.02</v>
      </c>
      <c r="M22">
        <v>0</v>
      </c>
      <c r="N22">
        <v>20</v>
      </c>
      <c r="O22">
        <v>1.5748</v>
      </c>
      <c r="P22">
        <v>20</v>
      </c>
      <c r="Q22">
        <v>173.63</v>
      </c>
      <c r="R22">
        <v>20</v>
      </c>
      <c r="S22">
        <v>-2.79</v>
      </c>
      <c r="T22">
        <v>20</v>
      </c>
      <c r="U22">
        <v>16.93</v>
      </c>
    </row>
    <row r="23" spans="1:21" x14ac:dyDescent="0.3">
      <c r="A23" s="5">
        <f t="shared" si="0"/>
        <v>110</v>
      </c>
      <c r="B23" s="1">
        <f t="shared" si="1"/>
        <v>9.2010955072548217</v>
      </c>
      <c r="C23" s="1">
        <f t="shared" si="2"/>
        <v>-20.65</v>
      </c>
      <c r="I23" s="8">
        <f t="shared" si="3"/>
        <v>4.4211999999999998</v>
      </c>
      <c r="J23" s="8">
        <f t="shared" si="4"/>
        <v>0.48050799999999999</v>
      </c>
      <c r="K23">
        <v>110</v>
      </c>
      <c r="L23">
        <v>0.02</v>
      </c>
      <c r="M23">
        <v>0</v>
      </c>
      <c r="N23">
        <v>21</v>
      </c>
      <c r="O23">
        <v>1.579</v>
      </c>
      <c r="P23">
        <v>21</v>
      </c>
      <c r="Q23">
        <v>171.61</v>
      </c>
      <c r="R23">
        <v>21</v>
      </c>
      <c r="S23">
        <v>-2.81</v>
      </c>
      <c r="T23">
        <v>21</v>
      </c>
      <c r="U23">
        <v>17.84</v>
      </c>
    </row>
    <row r="24" spans="1:21" x14ac:dyDescent="0.3">
      <c r="A24" s="5">
        <f t="shared" si="0"/>
        <v>115</v>
      </c>
      <c r="B24" s="1">
        <f t="shared" si="1"/>
        <v>8.8385030343897508</v>
      </c>
      <c r="C24" s="1">
        <f t="shared" si="2"/>
        <v>-20.76</v>
      </c>
      <c r="I24" s="8">
        <f t="shared" si="3"/>
        <v>4.4041199999999998</v>
      </c>
      <c r="J24" s="8">
        <f t="shared" si="4"/>
        <v>0.49828800000000001</v>
      </c>
      <c r="K24">
        <v>115</v>
      </c>
      <c r="L24">
        <v>0.02</v>
      </c>
      <c r="M24">
        <v>0</v>
      </c>
      <c r="N24">
        <v>22</v>
      </c>
      <c r="O24">
        <v>1.5729</v>
      </c>
      <c r="P24">
        <v>22</v>
      </c>
      <c r="Q24">
        <v>177.96</v>
      </c>
      <c r="R24">
        <v>22</v>
      </c>
      <c r="S24">
        <v>-2.94</v>
      </c>
      <c r="T24">
        <v>22</v>
      </c>
      <c r="U24">
        <v>17.82</v>
      </c>
    </row>
    <row r="25" spans="1:21" x14ac:dyDescent="0.3">
      <c r="A25" s="5">
        <f t="shared" si="0"/>
        <v>121</v>
      </c>
      <c r="B25" s="1">
        <f t="shared" si="1"/>
        <v>8.9819030275438188</v>
      </c>
      <c r="C25" s="1">
        <f t="shared" si="2"/>
        <v>-22.53</v>
      </c>
      <c r="I25" s="8">
        <f t="shared" si="3"/>
        <v>4.4192399999999994</v>
      </c>
      <c r="J25" s="8">
        <f t="shared" si="4"/>
        <v>0.49201599999999995</v>
      </c>
      <c r="K25">
        <v>121</v>
      </c>
      <c r="L25">
        <v>0.02</v>
      </c>
      <c r="M25">
        <v>0</v>
      </c>
      <c r="N25">
        <v>23</v>
      </c>
      <c r="O25">
        <v>1.5783</v>
      </c>
      <c r="P25">
        <v>23</v>
      </c>
      <c r="Q25">
        <v>175.72</v>
      </c>
      <c r="R25">
        <v>23</v>
      </c>
      <c r="S25">
        <v>-3.12</v>
      </c>
      <c r="T25">
        <v>23</v>
      </c>
      <c r="U25">
        <v>19.41</v>
      </c>
    </row>
    <row r="26" spans="1:21" x14ac:dyDescent="0.3">
      <c r="A26" s="5">
        <f t="shared" si="0"/>
        <v>125</v>
      </c>
      <c r="B26" s="1">
        <f t="shared" si="1"/>
        <v>8.750624965279707</v>
      </c>
      <c r="C26" s="1">
        <f t="shared" si="2"/>
        <v>-24.509999999999998</v>
      </c>
      <c r="I26" s="8">
        <f t="shared" si="3"/>
        <v>4.4105599999999994</v>
      </c>
      <c r="J26" s="8">
        <f t="shared" si="4"/>
        <v>0.50402799999999992</v>
      </c>
      <c r="K26">
        <v>125</v>
      </c>
      <c r="L26">
        <v>0.02</v>
      </c>
      <c r="M26">
        <v>0</v>
      </c>
      <c r="N26">
        <v>24</v>
      </c>
      <c r="O26">
        <v>1.5751999999999999</v>
      </c>
      <c r="P26">
        <v>24</v>
      </c>
      <c r="Q26">
        <v>180.01</v>
      </c>
      <c r="R26">
        <v>24</v>
      </c>
      <c r="S26">
        <v>-3.43</v>
      </c>
      <c r="T26">
        <v>24</v>
      </c>
      <c r="U26">
        <v>21.08</v>
      </c>
    </row>
    <row r="27" spans="1:21" x14ac:dyDescent="0.3">
      <c r="A27" s="5">
        <f t="shared" si="0"/>
        <v>131</v>
      </c>
      <c r="B27" s="1">
        <f t="shared" si="1"/>
        <v>8.7350769059914501</v>
      </c>
      <c r="C27" s="1">
        <f t="shared" si="2"/>
        <v>-23.87</v>
      </c>
      <c r="I27" s="8">
        <f t="shared" si="3"/>
        <v>4.4046799999999999</v>
      </c>
      <c r="J27" s="8">
        <f t="shared" si="4"/>
        <v>0.50425199999999992</v>
      </c>
      <c r="K27">
        <v>131</v>
      </c>
      <c r="L27">
        <v>0.02</v>
      </c>
      <c r="M27">
        <v>0</v>
      </c>
      <c r="N27">
        <v>25</v>
      </c>
      <c r="O27">
        <v>1.5730999999999999</v>
      </c>
      <c r="P27">
        <v>25</v>
      </c>
      <c r="Q27">
        <v>180.09</v>
      </c>
      <c r="R27">
        <v>25</v>
      </c>
      <c r="S27">
        <v>-3.35</v>
      </c>
      <c r="T27">
        <v>25</v>
      </c>
      <c r="U27">
        <v>20.52</v>
      </c>
    </row>
    <row r="28" spans="1:21" x14ac:dyDescent="0.3">
      <c r="A28" s="5">
        <f t="shared" si="0"/>
        <v>135</v>
      </c>
      <c r="B28" s="1">
        <f t="shared" si="1"/>
        <v>8.5357646803429947</v>
      </c>
      <c r="C28" s="1">
        <f t="shared" si="2"/>
        <v>-24.2</v>
      </c>
      <c r="I28" s="8">
        <f t="shared" si="3"/>
        <v>4.4038399999999998</v>
      </c>
      <c r="J28" s="8">
        <f t="shared" si="4"/>
        <v>0.51592799999999994</v>
      </c>
      <c r="K28">
        <v>135</v>
      </c>
      <c r="L28">
        <v>0.02</v>
      </c>
      <c r="M28">
        <v>0</v>
      </c>
      <c r="N28">
        <v>26</v>
      </c>
      <c r="O28">
        <v>1.5728</v>
      </c>
      <c r="P28">
        <v>26</v>
      </c>
      <c r="Q28">
        <v>184.26</v>
      </c>
      <c r="R28">
        <v>26</v>
      </c>
      <c r="S28">
        <v>-3.4</v>
      </c>
      <c r="T28">
        <v>26</v>
      </c>
      <c r="U28">
        <v>20.8</v>
      </c>
    </row>
    <row r="29" spans="1:21" x14ac:dyDescent="0.3">
      <c r="A29" s="5">
        <f t="shared" si="0"/>
        <v>141</v>
      </c>
      <c r="B29" s="1">
        <f t="shared" si="1"/>
        <v>8.6785596299966965</v>
      </c>
      <c r="C29" s="1">
        <f t="shared" si="2"/>
        <v>-26.75</v>
      </c>
      <c r="I29" s="8">
        <f t="shared" si="3"/>
        <v>4.4133599999999999</v>
      </c>
      <c r="J29" s="8">
        <f t="shared" si="4"/>
        <v>0.50853599999999999</v>
      </c>
      <c r="K29">
        <v>141</v>
      </c>
      <c r="L29">
        <v>0.02</v>
      </c>
      <c r="M29">
        <v>0</v>
      </c>
      <c r="N29">
        <v>27</v>
      </c>
      <c r="O29">
        <v>1.5762</v>
      </c>
      <c r="P29">
        <v>27</v>
      </c>
      <c r="Q29">
        <v>181.62</v>
      </c>
      <c r="R29">
        <v>27</v>
      </c>
      <c r="S29">
        <v>-3.66</v>
      </c>
      <c r="T29">
        <v>27</v>
      </c>
      <c r="U29">
        <v>23.09</v>
      </c>
    </row>
    <row r="30" spans="1:21" x14ac:dyDescent="0.3">
      <c r="A30" s="5">
        <f t="shared" si="0"/>
        <v>145</v>
      </c>
      <c r="B30" s="1">
        <f t="shared" si="1"/>
        <v>8.7370462732058733</v>
      </c>
      <c r="C30" s="1">
        <f t="shared" si="2"/>
        <v>-26.28</v>
      </c>
      <c r="I30" s="8">
        <f t="shared" si="3"/>
        <v>4.4144799999999993</v>
      </c>
      <c r="J30" s="8">
        <f t="shared" si="4"/>
        <v>0.50525999999999993</v>
      </c>
      <c r="K30">
        <v>145</v>
      </c>
      <c r="L30">
        <v>0.02</v>
      </c>
      <c r="M30">
        <v>0</v>
      </c>
      <c r="N30">
        <v>28</v>
      </c>
      <c r="O30">
        <v>1.5766</v>
      </c>
      <c r="P30">
        <v>28</v>
      </c>
      <c r="Q30">
        <v>180.45</v>
      </c>
      <c r="R30">
        <v>28</v>
      </c>
      <c r="S30">
        <v>-3.58</v>
      </c>
      <c r="T30">
        <v>28</v>
      </c>
      <c r="U30">
        <v>22.7</v>
      </c>
    </row>
    <row r="31" spans="1:21" x14ac:dyDescent="0.3">
      <c r="A31" s="5">
        <f t="shared" si="0"/>
        <v>151</v>
      </c>
      <c r="B31" s="1">
        <f t="shared" si="1"/>
        <v>8.5133452438958361</v>
      </c>
      <c r="C31" s="1">
        <f t="shared" si="2"/>
        <v>-26.41</v>
      </c>
      <c r="I31" s="8">
        <f t="shared" si="3"/>
        <v>4.4029999999999996</v>
      </c>
      <c r="J31" s="8">
        <f t="shared" si="4"/>
        <v>0.51718799999999998</v>
      </c>
      <c r="K31">
        <v>151</v>
      </c>
      <c r="L31">
        <v>0.02</v>
      </c>
      <c r="M31">
        <v>0</v>
      </c>
      <c r="N31">
        <v>29</v>
      </c>
      <c r="O31">
        <v>1.5725</v>
      </c>
      <c r="P31">
        <v>29</v>
      </c>
      <c r="Q31">
        <v>184.71</v>
      </c>
      <c r="R31">
        <v>29</v>
      </c>
      <c r="S31">
        <v>-3.79</v>
      </c>
      <c r="T31">
        <v>29</v>
      </c>
      <c r="U31">
        <v>22.62</v>
      </c>
    </row>
    <row r="32" spans="1:21" x14ac:dyDescent="0.3">
      <c r="A32" s="5">
        <f t="shared" si="0"/>
        <v>155</v>
      </c>
      <c r="B32" s="1">
        <f t="shared" si="1"/>
        <v>8.2528154931059863</v>
      </c>
      <c r="C32" s="1">
        <f t="shared" si="2"/>
        <v>-27.4</v>
      </c>
      <c r="I32" s="8">
        <f t="shared" si="3"/>
        <v>4.3909599999999998</v>
      </c>
      <c r="J32" s="8">
        <f t="shared" si="4"/>
        <v>0.53205600000000008</v>
      </c>
      <c r="K32">
        <v>155</v>
      </c>
      <c r="L32">
        <v>0.02</v>
      </c>
      <c r="M32">
        <v>0</v>
      </c>
      <c r="N32">
        <v>30</v>
      </c>
      <c r="O32">
        <v>1.5682</v>
      </c>
      <c r="P32">
        <v>30</v>
      </c>
      <c r="Q32">
        <v>190.02</v>
      </c>
      <c r="R32">
        <v>30</v>
      </c>
      <c r="S32">
        <v>-3.86</v>
      </c>
      <c r="T32">
        <v>30</v>
      </c>
      <c r="U32">
        <v>23.54</v>
      </c>
    </row>
    <row r="33" spans="1:21" x14ac:dyDescent="0.3">
      <c r="A33" s="5">
        <f t="shared" si="0"/>
        <v>161</v>
      </c>
      <c r="B33" s="1">
        <f t="shared" si="1"/>
        <v>8.8644957390371921</v>
      </c>
      <c r="C33" s="1">
        <f t="shared" si="2"/>
        <v>-29.02</v>
      </c>
      <c r="I33" s="8">
        <f t="shared" si="3"/>
        <v>4.3979599999999994</v>
      </c>
      <c r="J33" s="8">
        <f t="shared" si="4"/>
        <v>0.49613199999999996</v>
      </c>
      <c r="K33">
        <v>161</v>
      </c>
      <c r="L33">
        <v>0.02</v>
      </c>
      <c r="M33">
        <v>0</v>
      </c>
      <c r="N33">
        <v>31</v>
      </c>
      <c r="O33">
        <v>1.5707</v>
      </c>
      <c r="P33">
        <v>31</v>
      </c>
      <c r="Q33">
        <v>177.19</v>
      </c>
      <c r="R33">
        <v>31</v>
      </c>
      <c r="S33">
        <v>-4.07</v>
      </c>
      <c r="T33">
        <v>31</v>
      </c>
      <c r="U33">
        <v>24.95</v>
      </c>
    </row>
    <row r="34" spans="1:21" x14ac:dyDescent="0.3">
      <c r="A34" s="5">
        <f t="shared" si="0"/>
        <v>165</v>
      </c>
      <c r="B34" s="1">
        <f t="shared" ref="B34:B66" si="5">I34/J34</f>
        <v>8.1568281022656404</v>
      </c>
      <c r="C34" s="1">
        <f t="shared" ref="C34:C66" si="6">S34-U34</f>
        <v>-29.04</v>
      </c>
      <c r="I34" s="8">
        <f t="shared" si="3"/>
        <v>4.3951599999999997</v>
      </c>
      <c r="J34" s="8">
        <f t="shared" si="4"/>
        <v>0.53883199999999998</v>
      </c>
      <c r="K34">
        <v>165</v>
      </c>
      <c r="L34">
        <v>0.02</v>
      </c>
      <c r="M34">
        <v>0</v>
      </c>
      <c r="N34">
        <v>32</v>
      </c>
      <c r="O34">
        <v>1.5697000000000001</v>
      </c>
      <c r="P34">
        <v>32</v>
      </c>
      <c r="Q34">
        <v>192.44</v>
      </c>
      <c r="R34">
        <v>32</v>
      </c>
      <c r="S34">
        <v>-4.0999999999999996</v>
      </c>
      <c r="T34">
        <v>32</v>
      </c>
      <c r="U34">
        <v>24.94</v>
      </c>
    </row>
    <row r="35" spans="1:21" x14ac:dyDescent="0.3">
      <c r="A35" s="5">
        <f t="shared" si="0"/>
        <v>171</v>
      </c>
      <c r="B35" s="1">
        <f t="shared" si="5"/>
        <v>8.2089162664439339</v>
      </c>
      <c r="C35" s="1">
        <f t="shared" si="6"/>
        <v>-30.25</v>
      </c>
      <c r="I35" s="8">
        <f t="shared" si="3"/>
        <v>4.4029999999999996</v>
      </c>
      <c r="J35" s="8">
        <f t="shared" si="4"/>
        <v>0.53636799999999996</v>
      </c>
      <c r="K35">
        <v>171</v>
      </c>
      <c r="L35">
        <v>0.02</v>
      </c>
      <c r="M35">
        <v>0</v>
      </c>
      <c r="N35">
        <v>33</v>
      </c>
      <c r="O35">
        <v>1.5725</v>
      </c>
      <c r="P35">
        <v>33</v>
      </c>
      <c r="Q35">
        <v>191.56</v>
      </c>
      <c r="R35">
        <v>33</v>
      </c>
      <c r="S35">
        <v>-4.24</v>
      </c>
      <c r="T35">
        <v>33</v>
      </c>
      <c r="U35">
        <v>26.01</v>
      </c>
    </row>
    <row r="36" spans="1:21" x14ac:dyDescent="0.3">
      <c r="A36" s="5">
        <f t="shared" si="0"/>
        <v>175</v>
      </c>
      <c r="B36" s="1">
        <f t="shared" si="5"/>
        <v>8.080053575108181</v>
      </c>
      <c r="C36" s="1">
        <f t="shared" si="6"/>
        <v>-30.38</v>
      </c>
      <c r="I36" s="8">
        <f t="shared" si="3"/>
        <v>4.3917999999999999</v>
      </c>
      <c r="J36" s="8">
        <f t="shared" si="4"/>
        <v>0.54353599999999991</v>
      </c>
      <c r="K36">
        <v>175</v>
      </c>
      <c r="L36">
        <v>0.02</v>
      </c>
      <c r="M36">
        <v>0</v>
      </c>
      <c r="N36">
        <v>34</v>
      </c>
      <c r="O36">
        <v>1.5685</v>
      </c>
      <c r="P36">
        <v>34</v>
      </c>
      <c r="Q36">
        <v>194.12</v>
      </c>
      <c r="R36">
        <v>34</v>
      </c>
      <c r="S36">
        <v>-4.32</v>
      </c>
      <c r="T36">
        <v>34</v>
      </c>
      <c r="U36">
        <v>26.06</v>
      </c>
    </row>
    <row r="37" spans="1:21" x14ac:dyDescent="0.3">
      <c r="A37" s="5">
        <f t="shared" si="0"/>
        <v>201</v>
      </c>
      <c r="B37" s="1">
        <f t="shared" si="5"/>
        <v>7.5444444444444452</v>
      </c>
      <c r="C37" s="1">
        <f t="shared" si="6"/>
        <v>-32.17</v>
      </c>
      <c r="I37" s="8">
        <f t="shared" si="3"/>
        <v>4.3727599999999995</v>
      </c>
      <c r="J37" s="8">
        <f t="shared" si="4"/>
        <v>0.57959999999999989</v>
      </c>
      <c r="K37">
        <v>201</v>
      </c>
      <c r="L37">
        <v>0.02</v>
      </c>
      <c r="M37">
        <v>0</v>
      </c>
      <c r="N37">
        <v>35</v>
      </c>
      <c r="O37">
        <v>1.5617000000000001</v>
      </c>
      <c r="P37">
        <v>35</v>
      </c>
      <c r="Q37">
        <v>207</v>
      </c>
      <c r="R37">
        <v>35</v>
      </c>
      <c r="S37">
        <v>-4.87</v>
      </c>
      <c r="T37">
        <v>35</v>
      </c>
      <c r="U37">
        <v>27.3</v>
      </c>
    </row>
    <row r="38" spans="1:21" x14ac:dyDescent="0.3">
      <c r="A38" s="5">
        <f t="shared" si="0"/>
        <v>225</v>
      </c>
      <c r="B38" s="1">
        <f t="shared" si="5"/>
        <v>7.3421114507406529</v>
      </c>
      <c r="C38" s="1">
        <f t="shared" si="6"/>
        <v>-35.83</v>
      </c>
      <c r="I38" s="8">
        <f t="shared" si="3"/>
        <v>4.3716399999999993</v>
      </c>
      <c r="J38" s="8">
        <f t="shared" si="4"/>
        <v>0.59541999999999995</v>
      </c>
      <c r="K38">
        <v>225</v>
      </c>
      <c r="L38">
        <v>0.02</v>
      </c>
      <c r="M38">
        <v>0</v>
      </c>
      <c r="N38">
        <v>36</v>
      </c>
      <c r="O38">
        <v>1.5612999999999999</v>
      </c>
      <c r="P38">
        <v>36</v>
      </c>
      <c r="Q38">
        <v>212.65</v>
      </c>
      <c r="R38">
        <v>36</v>
      </c>
      <c r="S38">
        <v>-5.24</v>
      </c>
      <c r="T38">
        <v>36</v>
      </c>
      <c r="U38">
        <v>30.59</v>
      </c>
    </row>
    <row r="39" spans="1:21" x14ac:dyDescent="0.3">
      <c r="A39" s="5">
        <f t="shared" si="0"/>
        <v>251</v>
      </c>
      <c r="B39" s="1">
        <f t="shared" si="5"/>
        <v>7.2105165881157021</v>
      </c>
      <c r="C39" s="1">
        <f t="shared" si="6"/>
        <v>-37.53</v>
      </c>
      <c r="I39" s="8">
        <f t="shared" si="3"/>
        <v>4.3693999999999997</v>
      </c>
      <c r="J39" s="8">
        <f t="shared" si="4"/>
        <v>0.60597599999999985</v>
      </c>
      <c r="K39">
        <v>251</v>
      </c>
      <c r="L39">
        <v>0.02</v>
      </c>
      <c r="M39">
        <v>0</v>
      </c>
      <c r="N39">
        <v>37</v>
      </c>
      <c r="O39">
        <v>1.5605</v>
      </c>
      <c r="P39">
        <v>37</v>
      </c>
      <c r="Q39">
        <v>216.42</v>
      </c>
      <c r="R39">
        <v>37</v>
      </c>
      <c r="S39">
        <v>-5.63</v>
      </c>
      <c r="T39">
        <v>37</v>
      </c>
      <c r="U39">
        <v>31.9</v>
      </c>
    </row>
    <row r="40" spans="1:21" x14ac:dyDescent="0.3">
      <c r="A40" s="5">
        <f t="shared" si="0"/>
        <v>275</v>
      </c>
      <c r="B40" s="1">
        <f t="shared" si="5"/>
        <v>6.7744884632128866</v>
      </c>
      <c r="C40" s="1">
        <f t="shared" si="6"/>
        <v>-40.510000000000005</v>
      </c>
      <c r="I40" s="8">
        <f t="shared" si="3"/>
        <v>4.3570799999999998</v>
      </c>
      <c r="J40" s="8">
        <f t="shared" si="4"/>
        <v>0.64315999999999995</v>
      </c>
      <c r="K40">
        <v>275</v>
      </c>
      <c r="L40">
        <v>0.02</v>
      </c>
      <c r="M40">
        <v>0</v>
      </c>
      <c r="N40">
        <v>38</v>
      </c>
      <c r="O40">
        <v>1.5561</v>
      </c>
      <c r="P40">
        <v>38</v>
      </c>
      <c r="Q40">
        <v>229.7</v>
      </c>
      <c r="R40">
        <v>38</v>
      </c>
      <c r="S40">
        <v>-6.17</v>
      </c>
      <c r="T40">
        <v>38</v>
      </c>
      <c r="U40">
        <v>34.340000000000003</v>
      </c>
    </row>
    <row r="41" spans="1:21" x14ac:dyDescent="0.3">
      <c r="A41" s="5">
        <f t="shared" si="0"/>
        <v>301</v>
      </c>
      <c r="B41" s="1">
        <f t="shared" si="5"/>
        <v>6.4746101892770778</v>
      </c>
      <c r="C41" s="1">
        <f t="shared" si="6"/>
        <v>-42.88</v>
      </c>
      <c r="I41" s="8">
        <f t="shared" si="3"/>
        <v>4.3483999999999998</v>
      </c>
      <c r="J41" s="8">
        <f t="shared" si="4"/>
        <v>0.67160799999999998</v>
      </c>
      <c r="K41">
        <v>301</v>
      </c>
      <c r="L41">
        <v>0.02</v>
      </c>
      <c r="M41">
        <v>0</v>
      </c>
      <c r="N41">
        <v>39</v>
      </c>
      <c r="O41">
        <v>1.5529999999999999</v>
      </c>
      <c r="P41">
        <v>39</v>
      </c>
      <c r="Q41">
        <v>239.86</v>
      </c>
      <c r="R41">
        <v>39</v>
      </c>
      <c r="S41">
        <v>-6.75</v>
      </c>
      <c r="T41">
        <v>39</v>
      </c>
      <c r="U41">
        <v>36.130000000000003</v>
      </c>
    </row>
    <row r="42" spans="1:21" x14ac:dyDescent="0.3">
      <c r="A42" s="5">
        <f t="shared" si="0"/>
        <v>325</v>
      </c>
      <c r="B42" s="1">
        <f t="shared" si="5"/>
        <v>6.2203743874025879</v>
      </c>
      <c r="C42" s="1">
        <f t="shared" si="6"/>
        <v>-44.14</v>
      </c>
      <c r="I42" s="8">
        <f t="shared" si="3"/>
        <v>4.3357999999999999</v>
      </c>
      <c r="J42" s="8">
        <f t="shared" si="4"/>
        <v>0.69703199999999987</v>
      </c>
      <c r="K42">
        <v>325</v>
      </c>
      <c r="L42">
        <v>0.02</v>
      </c>
      <c r="M42">
        <v>0</v>
      </c>
      <c r="N42">
        <v>40</v>
      </c>
      <c r="O42">
        <v>1.5485</v>
      </c>
      <c r="P42">
        <v>40</v>
      </c>
      <c r="Q42">
        <v>248.94</v>
      </c>
      <c r="R42">
        <v>40</v>
      </c>
      <c r="S42">
        <v>-7.08</v>
      </c>
      <c r="T42">
        <v>40</v>
      </c>
      <c r="U42">
        <v>37.06</v>
      </c>
    </row>
    <row r="43" spans="1:21" x14ac:dyDescent="0.3">
      <c r="A43" s="5">
        <f t="shared" si="0"/>
        <v>351</v>
      </c>
      <c r="B43" s="1">
        <f t="shared" si="5"/>
        <v>5.9279852749443993</v>
      </c>
      <c r="C43" s="1">
        <f t="shared" si="6"/>
        <v>-46.24</v>
      </c>
      <c r="I43" s="8">
        <f t="shared" si="3"/>
        <v>4.3285200000000001</v>
      </c>
      <c r="J43" s="8">
        <f t="shared" si="4"/>
        <v>0.73018399999999983</v>
      </c>
      <c r="K43">
        <v>351</v>
      </c>
      <c r="L43">
        <v>0.02</v>
      </c>
      <c r="M43">
        <v>0</v>
      </c>
      <c r="N43">
        <v>41</v>
      </c>
      <c r="O43">
        <v>1.5459000000000001</v>
      </c>
      <c r="P43">
        <v>41</v>
      </c>
      <c r="Q43">
        <v>260.77999999999997</v>
      </c>
      <c r="R43">
        <v>41</v>
      </c>
      <c r="S43">
        <v>-7.68</v>
      </c>
      <c r="T43">
        <v>41</v>
      </c>
      <c r="U43">
        <v>38.56</v>
      </c>
    </row>
    <row r="44" spans="1:21" x14ac:dyDescent="0.3">
      <c r="A44" s="5">
        <f t="shared" si="0"/>
        <v>375</v>
      </c>
      <c r="B44" s="1">
        <f t="shared" si="5"/>
        <v>5.6411290322580632</v>
      </c>
      <c r="C44" s="1">
        <f t="shared" si="6"/>
        <v>-47.22</v>
      </c>
      <c r="I44" s="8">
        <f t="shared" si="3"/>
        <v>4.3089199999999996</v>
      </c>
      <c r="J44" s="8">
        <f t="shared" si="4"/>
        <v>0.76384000000000007</v>
      </c>
      <c r="K44">
        <v>375</v>
      </c>
      <c r="L44">
        <v>0.02</v>
      </c>
      <c r="M44">
        <v>0</v>
      </c>
      <c r="N44">
        <v>42</v>
      </c>
      <c r="O44">
        <v>1.5388999999999999</v>
      </c>
      <c r="P44">
        <v>42</v>
      </c>
      <c r="Q44">
        <v>272.8</v>
      </c>
      <c r="R44">
        <v>42</v>
      </c>
      <c r="S44">
        <v>-8.08</v>
      </c>
      <c r="T44">
        <v>42</v>
      </c>
      <c r="U44">
        <v>39.14</v>
      </c>
    </row>
    <row r="45" spans="1:21" x14ac:dyDescent="0.3">
      <c r="A45" s="5">
        <f t="shared" si="0"/>
        <v>401</v>
      </c>
      <c r="B45" s="1">
        <f t="shared" si="5"/>
        <v>5.4076738609112711</v>
      </c>
      <c r="C45" s="1">
        <f t="shared" si="6"/>
        <v>-48.7</v>
      </c>
      <c r="I45" s="8">
        <f t="shared" si="3"/>
        <v>4.29352</v>
      </c>
      <c r="J45" s="8">
        <f t="shared" si="4"/>
        <v>0.79396800000000001</v>
      </c>
      <c r="K45">
        <v>401</v>
      </c>
      <c r="L45">
        <v>0.02</v>
      </c>
      <c r="M45">
        <v>0</v>
      </c>
      <c r="N45">
        <v>43</v>
      </c>
      <c r="O45">
        <v>1.5334000000000001</v>
      </c>
      <c r="P45">
        <v>43</v>
      </c>
      <c r="Q45">
        <v>283.56</v>
      </c>
      <c r="R45">
        <v>43</v>
      </c>
      <c r="S45">
        <v>-8.32</v>
      </c>
      <c r="T45">
        <v>43</v>
      </c>
      <c r="U45">
        <v>40.380000000000003</v>
      </c>
    </row>
    <row r="46" spans="1:21" x14ac:dyDescent="0.3">
      <c r="A46" s="5">
        <f t="shared" si="0"/>
        <v>425</v>
      </c>
      <c r="B46" s="1">
        <f t="shared" si="5"/>
        <v>5.2699724517906343</v>
      </c>
      <c r="C46" s="1">
        <f t="shared" si="6"/>
        <v>-48.83</v>
      </c>
      <c r="G46" s="6" t="s">
        <v>10</v>
      </c>
      <c r="I46" s="8">
        <f t="shared" si="3"/>
        <v>4.28512</v>
      </c>
      <c r="J46" s="8">
        <f t="shared" si="4"/>
        <v>0.81311999999999984</v>
      </c>
      <c r="K46">
        <v>425</v>
      </c>
      <c r="L46">
        <v>0.02</v>
      </c>
      <c r="M46">
        <v>0</v>
      </c>
      <c r="N46">
        <v>44</v>
      </c>
      <c r="O46">
        <v>1.5304</v>
      </c>
      <c r="P46">
        <v>44</v>
      </c>
      <c r="Q46">
        <v>290.39999999999998</v>
      </c>
      <c r="R46">
        <v>44</v>
      </c>
      <c r="S46">
        <v>-8.73</v>
      </c>
      <c r="T46">
        <v>44</v>
      </c>
      <c r="U46">
        <v>40.1</v>
      </c>
    </row>
    <row r="47" spans="1:21" x14ac:dyDescent="0.3">
      <c r="A47" s="5">
        <f t="shared" si="0"/>
        <v>451</v>
      </c>
      <c r="B47" s="1">
        <f t="shared" si="5"/>
        <v>5.2087305911195863</v>
      </c>
      <c r="C47" s="1">
        <f t="shared" si="6"/>
        <v>-49.489999999999995</v>
      </c>
      <c r="G47" s="2">
        <v>30</v>
      </c>
      <c r="I47" s="8">
        <f t="shared" si="3"/>
        <v>4.2831599999999996</v>
      </c>
      <c r="J47" s="8">
        <f t="shared" si="4"/>
        <v>0.82230399999999992</v>
      </c>
      <c r="K47">
        <v>451</v>
      </c>
      <c r="L47">
        <v>0.02</v>
      </c>
      <c r="M47">
        <v>0</v>
      </c>
      <c r="N47">
        <v>45</v>
      </c>
      <c r="O47">
        <v>1.5297000000000001</v>
      </c>
      <c r="P47">
        <v>45</v>
      </c>
      <c r="Q47">
        <v>293.68</v>
      </c>
      <c r="R47">
        <v>45</v>
      </c>
      <c r="S47">
        <v>-8.91</v>
      </c>
      <c r="T47">
        <v>45</v>
      </c>
      <c r="U47">
        <v>40.58</v>
      </c>
    </row>
    <row r="48" spans="1:21" x14ac:dyDescent="0.3">
      <c r="A48" s="5">
        <f t="shared" si="0"/>
        <v>475</v>
      </c>
      <c r="B48" s="1">
        <f t="shared" si="5"/>
        <v>4.960583751384454</v>
      </c>
      <c r="C48" s="1">
        <f t="shared" si="6"/>
        <v>-50.8</v>
      </c>
      <c r="I48" s="8">
        <f t="shared" si="3"/>
        <v>4.2638399999999992</v>
      </c>
      <c r="J48" s="8">
        <f t="shared" si="4"/>
        <v>0.85954399999999997</v>
      </c>
      <c r="K48">
        <v>475</v>
      </c>
      <c r="L48">
        <v>0.02</v>
      </c>
      <c r="M48">
        <v>0</v>
      </c>
      <c r="N48">
        <v>46</v>
      </c>
      <c r="O48">
        <v>1.5227999999999999</v>
      </c>
      <c r="P48">
        <v>46</v>
      </c>
      <c r="Q48">
        <v>306.98</v>
      </c>
      <c r="R48">
        <v>46</v>
      </c>
      <c r="S48">
        <v>-9.5399999999999991</v>
      </c>
      <c r="T48">
        <v>46</v>
      </c>
      <c r="U48">
        <v>41.26</v>
      </c>
    </row>
    <row r="49" spans="1:21" x14ac:dyDescent="0.3">
      <c r="A49" s="5">
        <f t="shared" si="0"/>
        <v>501</v>
      </c>
      <c r="B49" s="1">
        <f t="shared" si="5"/>
        <v>4.8114520721290726</v>
      </c>
      <c r="C49" s="1">
        <f t="shared" si="6"/>
        <v>-51.17</v>
      </c>
      <c r="I49" s="8">
        <f t="shared" si="3"/>
        <v>4.2585199999999999</v>
      </c>
      <c r="J49" s="8">
        <f t="shared" si="4"/>
        <v>0.88508000000000009</v>
      </c>
      <c r="K49">
        <v>501</v>
      </c>
      <c r="L49">
        <v>0.02</v>
      </c>
      <c r="M49">
        <v>0</v>
      </c>
      <c r="N49">
        <v>47</v>
      </c>
      <c r="O49">
        <v>1.5208999999999999</v>
      </c>
      <c r="P49">
        <v>47</v>
      </c>
      <c r="Q49">
        <v>316.10000000000002</v>
      </c>
      <c r="R49">
        <v>47</v>
      </c>
      <c r="S49">
        <v>-9.7799999999999994</v>
      </c>
      <c r="T49">
        <v>47</v>
      </c>
      <c r="U49">
        <v>41.39</v>
      </c>
    </row>
    <row r="50" spans="1:21" x14ac:dyDescent="0.3">
      <c r="A50" s="5">
        <f t="shared" si="0"/>
        <v>525</v>
      </c>
      <c r="B50" s="1">
        <f t="shared" si="5"/>
        <v>4.6762456832757762</v>
      </c>
      <c r="C50" s="1">
        <f t="shared" si="6"/>
        <v>-52.239999999999995</v>
      </c>
      <c r="I50" s="8">
        <f t="shared" si="3"/>
        <v>4.2464799999999991</v>
      </c>
      <c r="J50" s="8">
        <f t="shared" si="4"/>
        <v>0.9080959999999999</v>
      </c>
      <c r="K50">
        <v>525</v>
      </c>
      <c r="L50">
        <v>0.02</v>
      </c>
      <c r="M50">
        <v>0</v>
      </c>
      <c r="N50">
        <v>48</v>
      </c>
      <c r="O50">
        <v>1.5165999999999999</v>
      </c>
      <c r="P50">
        <v>48</v>
      </c>
      <c r="Q50">
        <v>324.32</v>
      </c>
      <c r="R50">
        <v>48</v>
      </c>
      <c r="S50">
        <v>-10.199999999999999</v>
      </c>
      <c r="T50">
        <v>48</v>
      </c>
      <c r="U50">
        <v>42.04</v>
      </c>
    </row>
    <row r="51" spans="1:21" x14ac:dyDescent="0.3">
      <c r="A51" s="5">
        <f t="shared" si="0"/>
        <v>551</v>
      </c>
      <c r="B51" s="1">
        <f t="shared" si="5"/>
        <v>4.5473969304845028</v>
      </c>
      <c r="C51" s="1">
        <f t="shared" si="6"/>
        <v>-52.879999999999995</v>
      </c>
      <c r="I51" s="8">
        <f t="shared" si="3"/>
        <v>4.2310800000000004</v>
      </c>
      <c r="J51" s="8">
        <f t="shared" si="4"/>
        <v>0.93043999999999993</v>
      </c>
      <c r="K51">
        <v>551</v>
      </c>
      <c r="L51">
        <v>0.02</v>
      </c>
      <c r="M51">
        <v>0</v>
      </c>
      <c r="N51">
        <v>49</v>
      </c>
      <c r="O51">
        <v>1.5111000000000001</v>
      </c>
      <c r="P51">
        <v>49</v>
      </c>
      <c r="Q51">
        <v>332.3</v>
      </c>
      <c r="R51">
        <v>49</v>
      </c>
      <c r="S51">
        <v>-10.62</v>
      </c>
      <c r="T51">
        <v>49</v>
      </c>
      <c r="U51">
        <v>42.26</v>
      </c>
    </row>
    <row r="52" spans="1:21" x14ac:dyDescent="0.3">
      <c r="A52" s="5">
        <f t="shared" si="0"/>
        <v>575</v>
      </c>
      <c r="B52" s="1">
        <f t="shared" si="5"/>
        <v>4.3561659712563747</v>
      </c>
      <c r="C52" s="1">
        <f t="shared" si="6"/>
        <v>-53.54</v>
      </c>
      <c r="I52" s="8">
        <f t="shared" si="3"/>
        <v>4.2095199999999995</v>
      </c>
      <c r="J52" s="8">
        <f t="shared" si="4"/>
        <v>0.96633599999999986</v>
      </c>
      <c r="K52">
        <v>575</v>
      </c>
      <c r="L52">
        <v>0.02</v>
      </c>
      <c r="M52">
        <v>0</v>
      </c>
      <c r="N52">
        <v>50</v>
      </c>
      <c r="O52">
        <v>1.5034000000000001</v>
      </c>
      <c r="P52">
        <v>50</v>
      </c>
      <c r="Q52">
        <v>345.12</v>
      </c>
      <c r="R52">
        <v>50</v>
      </c>
      <c r="S52">
        <v>-11.01</v>
      </c>
      <c r="T52">
        <v>50</v>
      </c>
      <c r="U52">
        <v>42.53</v>
      </c>
    </row>
    <row r="53" spans="1:21" x14ac:dyDescent="0.3">
      <c r="A53" s="5">
        <f t="shared" si="0"/>
        <v>601</v>
      </c>
      <c r="B53" s="1">
        <f t="shared" si="5"/>
        <v>4.2461078519855597</v>
      </c>
      <c r="C53" s="1">
        <f t="shared" si="6"/>
        <v>-54.92</v>
      </c>
      <c r="I53" s="8">
        <f t="shared" si="3"/>
        <v>4.2153999999999998</v>
      </c>
      <c r="J53" s="8">
        <f t="shared" si="4"/>
        <v>0.99276799999999987</v>
      </c>
      <c r="K53">
        <v>601</v>
      </c>
      <c r="L53">
        <v>0.02</v>
      </c>
      <c r="M53">
        <v>0</v>
      </c>
      <c r="N53">
        <v>51</v>
      </c>
      <c r="O53">
        <v>1.5055000000000001</v>
      </c>
      <c r="P53">
        <v>51</v>
      </c>
      <c r="Q53">
        <v>354.56</v>
      </c>
      <c r="R53">
        <v>51</v>
      </c>
      <c r="S53">
        <v>-11.41</v>
      </c>
      <c r="T53">
        <v>51</v>
      </c>
      <c r="U53">
        <v>43.51</v>
      </c>
    </row>
    <row r="54" spans="1:21" x14ac:dyDescent="0.3">
      <c r="A54" s="5">
        <f t="shared" si="0"/>
        <v>625</v>
      </c>
      <c r="B54" s="1">
        <f t="shared" si="5"/>
        <v>4.1643957510705745</v>
      </c>
      <c r="C54" s="1">
        <f t="shared" si="6"/>
        <v>-54.69</v>
      </c>
      <c r="I54" s="8">
        <f t="shared" si="3"/>
        <v>4.1932799999999997</v>
      </c>
      <c r="J54" s="8">
        <f t="shared" si="4"/>
        <v>1.0069359999999998</v>
      </c>
      <c r="K54">
        <v>625</v>
      </c>
      <c r="L54">
        <v>0.02</v>
      </c>
      <c r="M54">
        <v>0</v>
      </c>
      <c r="N54">
        <v>52</v>
      </c>
      <c r="O54">
        <v>1.4976</v>
      </c>
      <c r="P54">
        <v>52</v>
      </c>
      <c r="Q54">
        <v>359.62</v>
      </c>
      <c r="R54">
        <v>52</v>
      </c>
      <c r="S54">
        <v>-11.64</v>
      </c>
      <c r="T54">
        <v>52</v>
      </c>
      <c r="U54">
        <v>43.05</v>
      </c>
    </row>
    <row r="55" spans="1:21" x14ac:dyDescent="0.3">
      <c r="A55" s="5">
        <f t="shared" si="0"/>
        <v>651</v>
      </c>
      <c r="B55" s="1">
        <f t="shared" si="5"/>
        <v>4.0269832703723676</v>
      </c>
      <c r="C55" s="1">
        <f t="shared" si="6"/>
        <v>-55.650000000000006</v>
      </c>
      <c r="I55" s="8">
        <f t="shared" si="3"/>
        <v>4.1787199999999993</v>
      </c>
      <c r="J55" s="8">
        <f t="shared" si="4"/>
        <v>1.0376800000000002</v>
      </c>
      <c r="K55">
        <v>651</v>
      </c>
      <c r="L55">
        <v>0.02</v>
      </c>
      <c r="M55">
        <v>0</v>
      </c>
      <c r="N55">
        <v>53</v>
      </c>
      <c r="O55">
        <v>1.4923999999999999</v>
      </c>
      <c r="P55">
        <v>53</v>
      </c>
      <c r="Q55">
        <v>370.6</v>
      </c>
      <c r="R55">
        <v>53</v>
      </c>
      <c r="S55">
        <v>-12.23</v>
      </c>
      <c r="T55">
        <v>53</v>
      </c>
      <c r="U55">
        <v>43.42</v>
      </c>
    </row>
    <row r="56" spans="1:21" x14ac:dyDescent="0.3">
      <c r="A56" s="5">
        <f t="shared" si="0"/>
        <v>675</v>
      </c>
      <c r="B56" s="1">
        <f t="shared" si="5"/>
        <v>3.9491696291186926</v>
      </c>
      <c r="C56" s="1">
        <f t="shared" si="6"/>
        <v>-56.209999999999994</v>
      </c>
      <c r="I56" s="8">
        <f t="shared" si="3"/>
        <v>4.1680799999999998</v>
      </c>
      <c r="J56" s="8">
        <f t="shared" si="4"/>
        <v>1.0554319999999999</v>
      </c>
      <c r="K56">
        <v>675</v>
      </c>
      <c r="L56">
        <v>0.02</v>
      </c>
      <c r="M56">
        <v>0</v>
      </c>
      <c r="N56">
        <v>54</v>
      </c>
      <c r="O56">
        <v>1.4885999999999999</v>
      </c>
      <c r="P56">
        <v>54</v>
      </c>
      <c r="Q56">
        <v>376.94</v>
      </c>
      <c r="R56">
        <v>54</v>
      </c>
      <c r="S56">
        <v>-12.41</v>
      </c>
      <c r="T56">
        <v>54</v>
      </c>
      <c r="U56">
        <v>43.8</v>
      </c>
    </row>
    <row r="57" spans="1:21" x14ac:dyDescent="0.3">
      <c r="A57" s="5">
        <f t="shared" si="0"/>
        <v>701</v>
      </c>
      <c r="B57" s="1">
        <f t="shared" si="5"/>
        <v>3.8964413184967448</v>
      </c>
      <c r="C57" s="1">
        <f t="shared" si="6"/>
        <v>-56.56</v>
      </c>
      <c r="I57" s="8">
        <f t="shared" si="3"/>
        <v>4.1571599999999993</v>
      </c>
      <c r="J57" s="8">
        <f t="shared" si="4"/>
        <v>1.0669120000000001</v>
      </c>
      <c r="K57">
        <v>701</v>
      </c>
      <c r="L57">
        <v>0.02</v>
      </c>
      <c r="M57">
        <v>0</v>
      </c>
      <c r="N57">
        <v>55</v>
      </c>
      <c r="O57">
        <v>1.4846999999999999</v>
      </c>
      <c r="P57">
        <v>55</v>
      </c>
      <c r="Q57">
        <v>381.04</v>
      </c>
      <c r="R57">
        <v>55</v>
      </c>
      <c r="S57">
        <v>-12.61</v>
      </c>
      <c r="T57">
        <v>55</v>
      </c>
      <c r="U57">
        <v>43.95</v>
      </c>
    </row>
    <row r="58" spans="1:21" x14ac:dyDescent="0.3">
      <c r="A58" s="5">
        <f t="shared" si="0"/>
        <v>725</v>
      </c>
      <c r="B58" s="1">
        <f t="shared" si="5"/>
        <v>3.7637167242430403</v>
      </c>
      <c r="C58" s="1">
        <f t="shared" si="6"/>
        <v>-56.769999999999996</v>
      </c>
      <c r="I58" s="8">
        <f t="shared" si="3"/>
        <v>4.1487600000000002</v>
      </c>
      <c r="J58" s="8">
        <f t="shared" si="4"/>
        <v>1.102304</v>
      </c>
      <c r="K58">
        <v>725</v>
      </c>
      <c r="L58">
        <v>0.02</v>
      </c>
      <c r="M58">
        <v>0</v>
      </c>
      <c r="N58">
        <v>56</v>
      </c>
      <c r="O58">
        <v>1.4817</v>
      </c>
      <c r="P58">
        <v>56</v>
      </c>
      <c r="Q58">
        <v>393.68</v>
      </c>
      <c r="R58">
        <v>56</v>
      </c>
      <c r="S58">
        <v>-13.04</v>
      </c>
      <c r="T58">
        <v>56</v>
      </c>
      <c r="U58">
        <v>43.73</v>
      </c>
    </row>
    <row r="59" spans="1:21" x14ac:dyDescent="0.3">
      <c r="A59" s="5">
        <f t="shared" si="0"/>
        <v>751</v>
      </c>
      <c r="B59" s="1">
        <f t="shared" si="5"/>
        <v>3.6694531522117728</v>
      </c>
      <c r="C59" s="1">
        <f t="shared" si="6"/>
        <v>-56.74</v>
      </c>
      <c r="H59" s="6"/>
      <c r="I59" s="8">
        <f t="shared" si="3"/>
        <v>4.1297199999999998</v>
      </c>
      <c r="J59" s="8">
        <f t="shared" si="4"/>
        <v>1.125432</v>
      </c>
      <c r="K59">
        <v>751</v>
      </c>
      <c r="L59">
        <v>0.02</v>
      </c>
      <c r="M59">
        <v>0</v>
      </c>
      <c r="N59">
        <v>57</v>
      </c>
      <c r="O59">
        <v>1.4749000000000001</v>
      </c>
      <c r="P59">
        <v>57</v>
      </c>
      <c r="Q59">
        <v>401.94</v>
      </c>
      <c r="R59">
        <v>57</v>
      </c>
      <c r="S59">
        <v>-13.39</v>
      </c>
      <c r="T59">
        <v>57</v>
      </c>
      <c r="U59">
        <v>43.35</v>
      </c>
    </row>
    <row r="60" spans="1:21" x14ac:dyDescent="0.3">
      <c r="A60" s="5">
        <f t="shared" si="0"/>
        <v>801</v>
      </c>
      <c r="B60" s="1">
        <f t="shared" si="5"/>
        <v>3.4731305089564968</v>
      </c>
      <c r="C60" s="1">
        <f t="shared" si="6"/>
        <v>-58.930000000000007</v>
      </c>
      <c r="I60" s="8">
        <f t="shared" si="3"/>
        <v>4.1042399999999999</v>
      </c>
      <c r="J60" s="8">
        <f t="shared" si="4"/>
        <v>1.1817120000000001</v>
      </c>
      <c r="K60">
        <v>801</v>
      </c>
      <c r="L60">
        <v>0.02</v>
      </c>
      <c r="M60">
        <v>0</v>
      </c>
      <c r="N60">
        <v>58</v>
      </c>
      <c r="O60">
        <v>1.4658</v>
      </c>
      <c r="P60">
        <v>58</v>
      </c>
      <c r="Q60">
        <v>422.04</v>
      </c>
      <c r="R60">
        <v>58</v>
      </c>
      <c r="S60">
        <v>-14.3</v>
      </c>
      <c r="T60">
        <v>58</v>
      </c>
      <c r="U60">
        <v>44.63</v>
      </c>
    </row>
    <row r="61" spans="1:21" x14ac:dyDescent="0.3">
      <c r="A61" s="5">
        <f t="shared" si="0"/>
        <v>851</v>
      </c>
      <c r="B61" s="1">
        <f t="shared" si="5"/>
        <v>3.3396614821591943</v>
      </c>
      <c r="C61" s="1">
        <f t="shared" si="6"/>
        <v>-58.849999999999994</v>
      </c>
      <c r="I61" s="8">
        <f t="shared" si="3"/>
        <v>4.0882799999999992</v>
      </c>
      <c r="J61" s="8">
        <f t="shared" si="4"/>
        <v>1.2241599999999999</v>
      </c>
      <c r="K61">
        <v>851</v>
      </c>
      <c r="L61">
        <v>0.02</v>
      </c>
      <c r="M61">
        <v>0</v>
      </c>
      <c r="N61">
        <v>59</v>
      </c>
      <c r="O61">
        <v>1.4601</v>
      </c>
      <c r="P61">
        <v>59</v>
      </c>
      <c r="Q61">
        <v>437.2</v>
      </c>
      <c r="R61">
        <v>59</v>
      </c>
      <c r="S61">
        <v>-14.87</v>
      </c>
      <c r="T61">
        <v>59</v>
      </c>
      <c r="U61">
        <v>43.98</v>
      </c>
    </row>
    <row r="62" spans="1:21" x14ac:dyDescent="0.3">
      <c r="A62" s="5">
        <f t="shared" si="0"/>
        <v>901</v>
      </c>
      <c r="B62" s="1">
        <f t="shared" si="5"/>
        <v>3.1923517490527802</v>
      </c>
      <c r="C62" s="1">
        <f t="shared" si="6"/>
        <v>-59.910000000000004</v>
      </c>
      <c r="I62" s="8">
        <f t="shared" si="3"/>
        <v>4.05776</v>
      </c>
      <c r="J62" s="8">
        <f t="shared" si="4"/>
        <v>1.271088</v>
      </c>
      <c r="K62">
        <v>901</v>
      </c>
      <c r="L62">
        <v>0.02</v>
      </c>
      <c r="M62">
        <v>0</v>
      </c>
      <c r="N62">
        <v>60</v>
      </c>
      <c r="O62">
        <v>1.4492</v>
      </c>
      <c r="P62">
        <v>60</v>
      </c>
      <c r="Q62">
        <v>453.96</v>
      </c>
      <c r="R62">
        <v>60</v>
      </c>
      <c r="S62">
        <v>-15.46</v>
      </c>
      <c r="T62">
        <v>60</v>
      </c>
      <c r="U62">
        <v>44.45</v>
      </c>
    </row>
    <row r="63" spans="1:21" x14ac:dyDescent="0.3">
      <c r="A63" s="5">
        <f t="shared" si="0"/>
        <v>951</v>
      </c>
      <c r="B63" s="1">
        <f t="shared" si="5"/>
        <v>3.065819124962796</v>
      </c>
      <c r="C63" s="1">
        <f t="shared" si="6"/>
        <v>-60.230000000000004</v>
      </c>
      <c r="I63" s="8">
        <f t="shared" si="3"/>
        <v>4.0378799999999995</v>
      </c>
      <c r="J63" s="8">
        <f t="shared" si="4"/>
        <v>1.3170639999999998</v>
      </c>
      <c r="K63">
        <v>951</v>
      </c>
      <c r="L63">
        <v>0.02</v>
      </c>
      <c r="M63">
        <v>0</v>
      </c>
      <c r="N63">
        <v>61</v>
      </c>
      <c r="O63">
        <v>1.4420999999999999</v>
      </c>
      <c r="P63">
        <v>61</v>
      </c>
      <c r="Q63">
        <v>470.38</v>
      </c>
      <c r="R63">
        <v>61</v>
      </c>
      <c r="S63">
        <v>-16.09</v>
      </c>
      <c r="T63">
        <v>61</v>
      </c>
      <c r="U63">
        <v>44.14</v>
      </c>
    </row>
    <row r="64" spans="1:21" x14ac:dyDescent="0.3">
      <c r="A64" s="5">
        <f t="shared" si="0"/>
        <v>1001</v>
      </c>
      <c r="B64" s="1">
        <f t="shared" si="5"/>
        <v>2.9696115418100413</v>
      </c>
      <c r="C64" s="1">
        <f t="shared" si="6"/>
        <v>-60.92</v>
      </c>
      <c r="I64" s="8">
        <f t="shared" si="3"/>
        <v>4.0112800000000002</v>
      </c>
      <c r="J64" s="8">
        <f t="shared" si="4"/>
        <v>1.350776</v>
      </c>
      <c r="K64">
        <v>1001</v>
      </c>
      <c r="L64">
        <v>0.02</v>
      </c>
      <c r="M64">
        <v>0</v>
      </c>
      <c r="N64">
        <v>62</v>
      </c>
      <c r="O64">
        <v>1.4326000000000001</v>
      </c>
      <c r="P64">
        <v>62</v>
      </c>
      <c r="Q64">
        <v>482.42</v>
      </c>
      <c r="R64">
        <v>62</v>
      </c>
      <c r="S64">
        <v>-16.71</v>
      </c>
      <c r="T64">
        <v>62</v>
      </c>
      <c r="U64">
        <v>44.21</v>
      </c>
    </row>
    <row r="65" spans="1:21" x14ac:dyDescent="0.3">
      <c r="A65" s="5">
        <f t="shared" si="0"/>
        <v>1151</v>
      </c>
      <c r="B65" s="1">
        <f t="shared" si="5"/>
        <v>2.6743389766026247</v>
      </c>
      <c r="C65" s="1">
        <f t="shared" si="6"/>
        <v>-61.95</v>
      </c>
      <c r="I65" s="8">
        <f>O65*2.8/1</f>
        <v>3.9365199999999994</v>
      </c>
      <c r="J65" s="8">
        <f t="shared" si="4"/>
        <v>1.4719599999999999</v>
      </c>
      <c r="K65">
        <v>1151</v>
      </c>
      <c r="L65">
        <v>0.02</v>
      </c>
      <c r="M65">
        <v>0</v>
      </c>
      <c r="N65">
        <v>63</v>
      </c>
      <c r="O65">
        <v>1.4058999999999999</v>
      </c>
      <c r="P65">
        <v>63</v>
      </c>
      <c r="Q65">
        <v>525.70000000000005</v>
      </c>
      <c r="R65">
        <v>63</v>
      </c>
      <c r="S65">
        <v>-18.48</v>
      </c>
      <c r="T65">
        <v>63</v>
      </c>
      <c r="U65">
        <v>43.47</v>
      </c>
    </row>
    <row r="66" spans="1:21" x14ac:dyDescent="0.3">
      <c r="A66" s="5">
        <f t="shared" ref="A66:A74" si="7">K66</f>
        <v>1251</v>
      </c>
      <c r="B66" s="1">
        <f t="shared" si="5"/>
        <v>2.4757481018311744</v>
      </c>
      <c r="C66" s="1">
        <f t="shared" si="6"/>
        <v>-62.67</v>
      </c>
      <c r="I66" s="8">
        <f t="shared" ref="I66:I84" si="8">O66*2.8/1</f>
        <v>3.8802399999999997</v>
      </c>
      <c r="J66" s="8">
        <f t="shared" si="4"/>
        <v>1.5672999999999999</v>
      </c>
      <c r="K66">
        <v>1251</v>
      </c>
      <c r="L66">
        <v>0.02</v>
      </c>
      <c r="M66">
        <v>0</v>
      </c>
      <c r="N66">
        <v>64</v>
      </c>
      <c r="O66">
        <v>1.3857999999999999</v>
      </c>
      <c r="P66">
        <v>64</v>
      </c>
      <c r="Q66">
        <v>559.75</v>
      </c>
      <c r="R66">
        <v>64</v>
      </c>
      <c r="S66">
        <v>-19.71</v>
      </c>
      <c r="T66">
        <v>64</v>
      </c>
      <c r="U66">
        <v>42.96</v>
      </c>
    </row>
    <row r="67" spans="1:21" x14ac:dyDescent="0.3">
      <c r="A67" s="5">
        <f t="shared" si="7"/>
        <v>1401</v>
      </c>
      <c r="B67" s="1">
        <f t="shared" ref="B67:B74" si="9">I67/J67</f>
        <v>2.2778567249017807</v>
      </c>
      <c r="C67" s="1">
        <f t="shared" ref="C67:C74" si="10">S67-U67</f>
        <v>-63.12</v>
      </c>
      <c r="I67" s="8">
        <f t="shared" si="8"/>
        <v>3.8149999999999999</v>
      </c>
      <c r="J67" s="8">
        <f t="shared" ref="J67:J94" si="11">Q67*2.8/1000</f>
        <v>1.67482</v>
      </c>
      <c r="K67">
        <v>1401</v>
      </c>
      <c r="L67">
        <v>0.02</v>
      </c>
      <c r="M67">
        <v>0</v>
      </c>
      <c r="N67">
        <v>65</v>
      </c>
      <c r="O67">
        <v>1.3625</v>
      </c>
      <c r="P67">
        <v>65</v>
      </c>
      <c r="Q67">
        <v>598.15</v>
      </c>
      <c r="R67">
        <v>65</v>
      </c>
      <c r="S67">
        <v>-21</v>
      </c>
      <c r="T67">
        <v>65</v>
      </c>
      <c r="U67">
        <v>42.12</v>
      </c>
    </row>
    <row r="68" spans="1:21" x14ac:dyDescent="0.3">
      <c r="A68" s="5">
        <f t="shared" si="7"/>
        <v>1501</v>
      </c>
      <c r="B68" s="1">
        <f t="shared" si="9"/>
        <v>2.1466805145002796</v>
      </c>
      <c r="C68" s="1">
        <f t="shared" si="10"/>
        <v>-63.660000000000004</v>
      </c>
      <c r="I68" s="8">
        <f t="shared" si="8"/>
        <v>3.7617999999999996</v>
      </c>
      <c r="J68" s="8">
        <f t="shared" si="11"/>
        <v>1.7523799999999998</v>
      </c>
      <c r="K68">
        <v>1501</v>
      </c>
      <c r="L68">
        <v>0.02</v>
      </c>
      <c r="M68">
        <v>0</v>
      </c>
      <c r="N68">
        <v>66</v>
      </c>
      <c r="O68">
        <v>1.3434999999999999</v>
      </c>
      <c r="P68">
        <v>66</v>
      </c>
      <c r="Q68">
        <v>625.85</v>
      </c>
      <c r="R68">
        <v>66</v>
      </c>
      <c r="S68">
        <v>-22.14</v>
      </c>
      <c r="T68">
        <v>66</v>
      </c>
      <c r="U68">
        <v>41.52</v>
      </c>
    </row>
    <row r="69" spans="1:21" x14ac:dyDescent="0.3">
      <c r="A69" s="5">
        <f t="shared" si="7"/>
        <v>1751</v>
      </c>
      <c r="B69" s="1">
        <f t="shared" si="9"/>
        <v>1.8767848082916576</v>
      </c>
      <c r="C69" s="1">
        <f t="shared" si="10"/>
        <v>-64.28</v>
      </c>
      <c r="I69" s="8">
        <f t="shared" si="8"/>
        <v>3.6251599999999997</v>
      </c>
      <c r="J69" s="8">
        <f t="shared" si="11"/>
        <v>1.9315799999999999</v>
      </c>
      <c r="K69">
        <v>1751</v>
      </c>
      <c r="L69">
        <v>0.02</v>
      </c>
      <c r="M69">
        <v>0</v>
      </c>
      <c r="N69">
        <v>67</v>
      </c>
      <c r="O69">
        <v>1.2947</v>
      </c>
      <c r="P69">
        <v>67</v>
      </c>
      <c r="Q69">
        <v>689.85</v>
      </c>
      <c r="R69">
        <v>67</v>
      </c>
      <c r="S69">
        <v>-24.79</v>
      </c>
      <c r="T69">
        <v>67</v>
      </c>
      <c r="U69">
        <v>39.49</v>
      </c>
    </row>
    <row r="70" spans="1:21" x14ac:dyDescent="0.3">
      <c r="A70" s="5">
        <f t="shared" si="7"/>
        <v>2001</v>
      </c>
      <c r="B70" s="1">
        <f t="shared" si="9"/>
        <v>1.6716417910447763</v>
      </c>
      <c r="C70" s="1">
        <f t="shared" si="10"/>
        <v>-64.89</v>
      </c>
      <c r="I70" s="8">
        <f t="shared" si="8"/>
        <v>3.4966399999999997</v>
      </c>
      <c r="J70" s="8">
        <f t="shared" si="11"/>
        <v>2.0917399999999997</v>
      </c>
      <c r="K70">
        <v>2001</v>
      </c>
      <c r="L70">
        <v>0.02</v>
      </c>
      <c r="M70">
        <v>0</v>
      </c>
      <c r="N70">
        <v>68</v>
      </c>
      <c r="O70">
        <v>1.2487999999999999</v>
      </c>
      <c r="P70">
        <v>68</v>
      </c>
      <c r="Q70">
        <v>747.05</v>
      </c>
      <c r="R70">
        <v>68</v>
      </c>
      <c r="S70">
        <v>-26.97</v>
      </c>
      <c r="T70">
        <v>68</v>
      </c>
      <c r="U70">
        <v>37.92</v>
      </c>
    </row>
    <row r="71" spans="1:21" x14ac:dyDescent="0.3">
      <c r="A71" s="5">
        <f t="shared" si="7"/>
        <v>2251</v>
      </c>
      <c r="B71" s="1">
        <f t="shared" si="9"/>
        <v>1.5289214448092954</v>
      </c>
      <c r="C71" s="1">
        <f t="shared" si="10"/>
        <v>-65.039999999999992</v>
      </c>
      <c r="I71" s="8">
        <f t="shared" si="8"/>
        <v>3.3896799999999994</v>
      </c>
      <c r="J71" s="8">
        <f t="shared" si="11"/>
        <v>2.2170399999999995</v>
      </c>
      <c r="K71">
        <v>2251</v>
      </c>
      <c r="L71">
        <v>0.02</v>
      </c>
      <c r="M71">
        <v>0</v>
      </c>
      <c r="N71">
        <v>69</v>
      </c>
      <c r="O71">
        <v>1.2105999999999999</v>
      </c>
      <c r="P71">
        <v>69</v>
      </c>
      <c r="Q71">
        <v>791.8</v>
      </c>
      <c r="R71">
        <v>69</v>
      </c>
      <c r="S71">
        <v>-28.63</v>
      </c>
      <c r="T71">
        <v>69</v>
      </c>
      <c r="U71">
        <v>36.409999999999997</v>
      </c>
    </row>
    <row r="72" spans="1:21" x14ac:dyDescent="0.3">
      <c r="A72" s="5">
        <f t="shared" si="7"/>
        <v>2501</v>
      </c>
      <c r="B72" s="1">
        <f t="shared" si="9"/>
        <v>1.4021160858389623</v>
      </c>
      <c r="C72" s="1">
        <f t="shared" si="10"/>
        <v>-64.490000000000009</v>
      </c>
      <c r="I72" s="8">
        <f t="shared" si="8"/>
        <v>3.2838400000000001</v>
      </c>
      <c r="J72" s="8">
        <f t="shared" si="11"/>
        <v>2.34206</v>
      </c>
      <c r="K72">
        <v>2501</v>
      </c>
      <c r="L72">
        <v>0.02</v>
      </c>
      <c r="M72">
        <v>0</v>
      </c>
      <c r="N72">
        <v>70</v>
      </c>
      <c r="O72">
        <v>1.1728000000000001</v>
      </c>
      <c r="P72">
        <v>70</v>
      </c>
      <c r="Q72">
        <v>836.45</v>
      </c>
      <c r="R72">
        <v>70</v>
      </c>
      <c r="S72">
        <v>-30.28</v>
      </c>
      <c r="T72">
        <v>70</v>
      </c>
      <c r="U72">
        <v>34.21</v>
      </c>
    </row>
    <row r="73" spans="1:21" x14ac:dyDescent="0.3">
      <c r="A73" s="5">
        <f t="shared" si="7"/>
        <v>2751</v>
      </c>
      <c r="B73" s="1">
        <f t="shared" si="9"/>
        <v>1.2951693312704144</v>
      </c>
      <c r="C73" s="1">
        <f t="shared" si="10"/>
        <v>-64.47</v>
      </c>
      <c r="I73" s="8">
        <f t="shared" si="8"/>
        <v>3.1642800000000002</v>
      </c>
      <c r="J73" s="8">
        <f t="shared" si="11"/>
        <v>2.4431400000000001</v>
      </c>
      <c r="K73">
        <v>2751</v>
      </c>
      <c r="L73">
        <v>0.02</v>
      </c>
      <c r="M73">
        <v>0</v>
      </c>
      <c r="N73">
        <v>71</v>
      </c>
      <c r="O73">
        <v>1.1301000000000001</v>
      </c>
      <c r="P73">
        <v>71</v>
      </c>
      <c r="Q73">
        <v>872.55</v>
      </c>
      <c r="R73">
        <v>71</v>
      </c>
      <c r="S73">
        <v>-31.94</v>
      </c>
      <c r="T73">
        <v>71</v>
      </c>
      <c r="U73">
        <v>32.53</v>
      </c>
    </row>
    <row r="74" spans="1:21" x14ac:dyDescent="0.3">
      <c r="A74" s="5">
        <f t="shared" si="7"/>
        <v>3001</v>
      </c>
      <c r="B74" s="1">
        <f t="shared" si="9"/>
        <v>1.2</v>
      </c>
      <c r="C74" s="1">
        <f t="shared" si="10"/>
        <v>-64.179999999999993</v>
      </c>
      <c r="I74" s="8">
        <f t="shared" si="8"/>
        <v>3.0567599999999997</v>
      </c>
      <c r="J74" s="8">
        <f t="shared" si="11"/>
        <v>2.5472999999999999</v>
      </c>
      <c r="K74">
        <v>3001</v>
      </c>
      <c r="L74">
        <v>0.02</v>
      </c>
      <c r="M74">
        <v>0</v>
      </c>
      <c r="N74">
        <v>72</v>
      </c>
      <c r="O74">
        <v>1.0916999999999999</v>
      </c>
      <c r="P74">
        <v>72</v>
      </c>
      <c r="Q74">
        <v>909.75</v>
      </c>
      <c r="R74">
        <v>72</v>
      </c>
      <c r="S74">
        <v>-33.409999999999997</v>
      </c>
      <c r="T74">
        <v>72</v>
      </c>
      <c r="U74">
        <v>30.77</v>
      </c>
    </row>
    <row r="75" spans="1:21" x14ac:dyDescent="0.3">
      <c r="A75" s="5">
        <f t="shared" ref="A75:A117" si="12">K75</f>
        <v>3251</v>
      </c>
      <c r="B75" s="1">
        <f t="shared" ref="B75:B117" si="13">I75/J75</f>
        <v>1.137733526042503</v>
      </c>
      <c r="C75" s="1">
        <f t="shared" ref="C75:C117" si="14">S75-U75</f>
        <v>-63.84</v>
      </c>
      <c r="I75" s="8">
        <f t="shared" si="8"/>
        <v>2.9755599999999998</v>
      </c>
      <c r="J75" s="8">
        <f t="shared" si="11"/>
        <v>2.6153399999999998</v>
      </c>
      <c r="K75">
        <v>3251</v>
      </c>
      <c r="L75">
        <v>0.02</v>
      </c>
      <c r="M75">
        <v>0</v>
      </c>
      <c r="N75">
        <v>73</v>
      </c>
      <c r="O75">
        <v>1.0627</v>
      </c>
      <c r="P75">
        <v>73</v>
      </c>
      <c r="Q75">
        <v>934.05</v>
      </c>
      <c r="R75">
        <v>73</v>
      </c>
      <c r="S75">
        <v>-34.450000000000003</v>
      </c>
      <c r="T75">
        <v>73</v>
      </c>
      <c r="U75">
        <v>29.39</v>
      </c>
    </row>
    <row r="76" spans="1:21" x14ac:dyDescent="0.3">
      <c r="A76" s="5">
        <f t="shared" si="12"/>
        <v>3501</v>
      </c>
      <c r="B76" s="1">
        <f t="shared" si="13"/>
        <v>1.0671572183645974</v>
      </c>
      <c r="C76" s="1">
        <f t="shared" si="14"/>
        <v>-63.49</v>
      </c>
      <c r="I76" s="8">
        <f t="shared" si="8"/>
        <v>2.8831600000000002</v>
      </c>
      <c r="J76" s="8">
        <f t="shared" si="11"/>
        <v>2.7017199999999999</v>
      </c>
      <c r="K76">
        <v>3501</v>
      </c>
      <c r="L76">
        <v>0.02</v>
      </c>
      <c r="M76">
        <v>0</v>
      </c>
      <c r="N76">
        <v>74</v>
      </c>
      <c r="O76">
        <v>1.0297000000000001</v>
      </c>
      <c r="P76">
        <v>74</v>
      </c>
      <c r="Q76">
        <v>964.9</v>
      </c>
      <c r="R76">
        <v>74</v>
      </c>
      <c r="S76">
        <v>-35.67</v>
      </c>
      <c r="T76">
        <v>74</v>
      </c>
      <c r="U76">
        <v>27.82</v>
      </c>
    </row>
    <row r="77" spans="1:21" x14ac:dyDescent="0.3">
      <c r="A77" s="5">
        <f t="shared" si="12"/>
        <v>3751</v>
      </c>
      <c r="B77" s="1">
        <f t="shared" si="13"/>
        <v>1.0186863827416823</v>
      </c>
      <c r="C77" s="1">
        <f t="shared" si="14"/>
        <v>-63.19</v>
      </c>
      <c r="I77" s="8">
        <f t="shared" si="8"/>
        <v>2.8162400000000001</v>
      </c>
      <c r="J77" s="8">
        <f t="shared" si="11"/>
        <v>2.76458</v>
      </c>
      <c r="K77">
        <v>3751</v>
      </c>
      <c r="L77">
        <v>0.02</v>
      </c>
      <c r="M77">
        <v>0</v>
      </c>
      <c r="N77">
        <v>75</v>
      </c>
      <c r="O77">
        <v>1.0058</v>
      </c>
      <c r="P77">
        <v>75</v>
      </c>
      <c r="Q77">
        <v>987.35</v>
      </c>
      <c r="R77">
        <v>75</v>
      </c>
      <c r="S77">
        <v>-36.49</v>
      </c>
      <c r="T77">
        <v>75</v>
      </c>
      <c r="U77">
        <v>26.7</v>
      </c>
    </row>
    <row r="78" spans="1:21" x14ac:dyDescent="0.3">
      <c r="A78" s="5">
        <f t="shared" si="12"/>
        <v>4001</v>
      </c>
      <c r="B78" s="1">
        <f t="shared" si="13"/>
        <v>0.97318808138088853</v>
      </c>
      <c r="C78" s="1">
        <f t="shared" si="14"/>
        <v>-62.59</v>
      </c>
      <c r="I78" s="8">
        <f>O78*2.8/1000</f>
        <v>2.7389600000000001</v>
      </c>
      <c r="J78" s="8">
        <f t="shared" si="11"/>
        <v>2.8144199999999997</v>
      </c>
      <c r="K78">
        <v>4001</v>
      </c>
      <c r="L78">
        <v>0.02</v>
      </c>
      <c r="M78">
        <v>0</v>
      </c>
      <c r="N78">
        <v>76</v>
      </c>
      <c r="O78">
        <v>978.2</v>
      </c>
      <c r="P78">
        <v>76</v>
      </c>
      <c r="Q78">
        <v>1005.15</v>
      </c>
      <c r="R78">
        <v>76</v>
      </c>
      <c r="S78">
        <v>-37.47</v>
      </c>
      <c r="T78">
        <v>76</v>
      </c>
      <c r="U78">
        <v>25.12</v>
      </c>
    </row>
    <row r="79" spans="1:21" x14ac:dyDescent="0.3">
      <c r="A79" s="5">
        <f t="shared" si="12"/>
        <v>4251</v>
      </c>
      <c r="B79" s="1">
        <f t="shared" si="13"/>
        <v>0.93302981348215597</v>
      </c>
      <c r="C79" s="1">
        <f t="shared" si="14"/>
        <v>-62.28</v>
      </c>
      <c r="I79" s="8">
        <f t="shared" ref="I79:I84" si="15">O79*2.8/1000</f>
        <v>2.6682599999999996</v>
      </c>
      <c r="J79" s="8">
        <f t="shared" si="11"/>
        <v>2.8597799999999998</v>
      </c>
      <c r="K79">
        <v>4251</v>
      </c>
      <c r="L79">
        <v>0.02</v>
      </c>
      <c r="M79">
        <v>0</v>
      </c>
      <c r="N79">
        <v>77</v>
      </c>
      <c r="O79">
        <v>952.95</v>
      </c>
      <c r="P79">
        <v>77</v>
      </c>
      <c r="Q79">
        <v>1021.35</v>
      </c>
      <c r="R79">
        <v>77</v>
      </c>
      <c r="S79">
        <v>-38.28</v>
      </c>
      <c r="T79">
        <v>77</v>
      </c>
      <c r="U79">
        <v>24</v>
      </c>
    </row>
    <row r="80" spans="1:21" x14ac:dyDescent="0.3">
      <c r="A80" s="5">
        <f t="shared" si="12"/>
        <v>4501</v>
      </c>
      <c r="B80" s="1">
        <f t="shared" si="13"/>
        <v>0.89843674611598956</v>
      </c>
      <c r="C80" s="1">
        <f t="shared" si="14"/>
        <v>-62.03</v>
      </c>
      <c r="I80" s="8">
        <f t="shared" si="15"/>
        <v>2.6069399999999998</v>
      </c>
      <c r="J80" s="8">
        <f t="shared" si="11"/>
        <v>2.90164</v>
      </c>
      <c r="K80">
        <v>4501</v>
      </c>
      <c r="L80">
        <v>0.02</v>
      </c>
      <c r="M80">
        <v>0</v>
      </c>
      <c r="N80">
        <v>78</v>
      </c>
      <c r="O80">
        <v>931.05</v>
      </c>
      <c r="P80">
        <v>78</v>
      </c>
      <c r="Q80">
        <v>1036.3</v>
      </c>
      <c r="R80">
        <v>78</v>
      </c>
      <c r="S80">
        <v>-39.08</v>
      </c>
      <c r="T80">
        <v>78</v>
      </c>
      <c r="U80">
        <v>22.95</v>
      </c>
    </row>
    <row r="81" spans="1:21" x14ac:dyDescent="0.3">
      <c r="A81" s="5">
        <f t="shared" si="12"/>
        <v>4751</v>
      </c>
      <c r="B81" s="1">
        <f t="shared" si="13"/>
        <v>0.86590111037297124</v>
      </c>
      <c r="C81" s="1">
        <f t="shared" si="14"/>
        <v>-61.32</v>
      </c>
      <c r="I81" s="8">
        <f t="shared" si="15"/>
        <v>2.5547199999999997</v>
      </c>
      <c r="J81" s="8">
        <f t="shared" si="11"/>
        <v>2.9503600000000003</v>
      </c>
      <c r="K81">
        <v>4751</v>
      </c>
      <c r="L81">
        <v>0.02</v>
      </c>
      <c r="M81">
        <v>0</v>
      </c>
      <c r="N81">
        <v>79</v>
      </c>
      <c r="O81">
        <v>912.4</v>
      </c>
      <c r="P81">
        <v>79</v>
      </c>
      <c r="Q81">
        <v>1053.7</v>
      </c>
      <c r="R81">
        <v>79</v>
      </c>
      <c r="S81">
        <v>-39.46</v>
      </c>
      <c r="T81">
        <v>79</v>
      </c>
      <c r="U81">
        <v>21.86</v>
      </c>
    </row>
    <row r="82" spans="1:21" x14ac:dyDescent="0.3">
      <c r="A82" s="5">
        <f t="shared" si="12"/>
        <v>5001</v>
      </c>
      <c r="B82" s="1">
        <f t="shared" si="13"/>
        <v>0.83448806774441864</v>
      </c>
      <c r="C82" s="1">
        <f t="shared" si="14"/>
        <v>-61.230000000000004</v>
      </c>
      <c r="I82" s="8">
        <f t="shared" si="15"/>
        <v>0.97126399999999991</v>
      </c>
      <c r="J82" s="8">
        <f t="shared" si="11"/>
        <v>1.163904</v>
      </c>
      <c r="K82">
        <v>5001</v>
      </c>
      <c r="L82">
        <v>2E-3</v>
      </c>
      <c r="M82">
        <v>0</v>
      </c>
      <c r="N82">
        <v>80</v>
      </c>
      <c r="O82">
        <v>346.88</v>
      </c>
      <c r="P82">
        <v>80</v>
      </c>
      <c r="Q82">
        <v>415.68</v>
      </c>
      <c r="R82">
        <v>80</v>
      </c>
      <c r="S82">
        <v>-40.47</v>
      </c>
      <c r="T82">
        <v>80</v>
      </c>
      <c r="U82">
        <v>20.76</v>
      </c>
    </row>
    <row r="83" spans="1:21" x14ac:dyDescent="0.3">
      <c r="A83" s="5">
        <f t="shared" si="12"/>
        <v>5251</v>
      </c>
      <c r="B83" s="1">
        <f t="shared" si="13"/>
        <v>0.79282511210762341</v>
      </c>
      <c r="C83" s="1">
        <f t="shared" si="14"/>
        <v>-61.15</v>
      </c>
      <c r="I83" s="8">
        <f t="shared" si="15"/>
        <v>0.94057599999999997</v>
      </c>
      <c r="J83" s="8">
        <f t="shared" si="11"/>
        <v>1.1863599999999999</v>
      </c>
      <c r="K83">
        <v>5251</v>
      </c>
      <c r="L83">
        <v>2E-3</v>
      </c>
      <c r="M83">
        <v>0</v>
      </c>
      <c r="N83">
        <v>81</v>
      </c>
      <c r="O83">
        <v>335.92</v>
      </c>
      <c r="P83">
        <v>81</v>
      </c>
      <c r="Q83">
        <v>423.7</v>
      </c>
      <c r="R83">
        <v>81</v>
      </c>
      <c r="S83">
        <v>-41.11</v>
      </c>
      <c r="T83">
        <v>81</v>
      </c>
      <c r="U83">
        <v>20.04</v>
      </c>
    </row>
    <row r="84" spans="1:21" x14ac:dyDescent="0.3">
      <c r="A84" s="5">
        <f t="shared" si="12"/>
        <v>5501</v>
      </c>
      <c r="B84" s="1">
        <f t="shared" si="13"/>
        <v>0.77933649289099516</v>
      </c>
      <c r="C84" s="1">
        <f t="shared" si="14"/>
        <v>-60.19</v>
      </c>
      <c r="I84" s="8">
        <f t="shared" si="15"/>
        <v>0.9208639999999999</v>
      </c>
      <c r="J84" s="8">
        <f t="shared" si="11"/>
        <v>1.1816</v>
      </c>
      <c r="K84">
        <v>5501</v>
      </c>
      <c r="L84">
        <v>2E-3</v>
      </c>
      <c r="M84">
        <v>0</v>
      </c>
      <c r="N84">
        <v>82</v>
      </c>
      <c r="O84">
        <v>328.88</v>
      </c>
      <c r="P84">
        <v>82</v>
      </c>
      <c r="Q84">
        <v>422</v>
      </c>
      <c r="R84">
        <v>82</v>
      </c>
      <c r="S84">
        <v>-41.54</v>
      </c>
      <c r="T84">
        <v>82</v>
      </c>
      <c r="U84">
        <v>18.649999999999999</v>
      </c>
    </row>
    <row r="85" spans="1:21" x14ac:dyDescent="0.3">
      <c r="A85" s="5">
        <f t="shared" si="12"/>
        <v>5751</v>
      </c>
      <c r="B85" s="1">
        <f t="shared" si="13"/>
        <v>0.75401989032437955</v>
      </c>
      <c r="C85" s="1">
        <f t="shared" si="14"/>
        <v>-59.870000000000005</v>
      </c>
      <c r="I85" s="8">
        <f t="shared" ref="I85:I117" si="16">O85*2.8/1000</f>
        <v>0.90859999999999996</v>
      </c>
      <c r="J85" s="8">
        <f t="shared" si="11"/>
        <v>1.2050080000000001</v>
      </c>
      <c r="K85">
        <v>5751</v>
      </c>
      <c r="L85">
        <v>2E-3</v>
      </c>
      <c r="M85">
        <v>0</v>
      </c>
      <c r="N85">
        <v>83</v>
      </c>
      <c r="O85">
        <v>324.5</v>
      </c>
      <c r="P85">
        <v>83</v>
      </c>
      <c r="Q85">
        <v>430.36</v>
      </c>
      <c r="R85">
        <v>83</v>
      </c>
      <c r="S85">
        <v>-41.88</v>
      </c>
      <c r="T85">
        <v>83</v>
      </c>
      <c r="U85">
        <v>17.989999999999998</v>
      </c>
    </row>
    <row r="86" spans="1:21" x14ac:dyDescent="0.3">
      <c r="A86" s="5">
        <f t="shared" si="12"/>
        <v>6001</v>
      </c>
      <c r="B86" s="1">
        <f t="shared" si="13"/>
        <v>0.72977983777520294</v>
      </c>
      <c r="C86" s="1">
        <f t="shared" si="14"/>
        <v>-59.46</v>
      </c>
      <c r="I86" s="8">
        <f t="shared" si="16"/>
        <v>0.88171999999999995</v>
      </c>
      <c r="J86" s="8">
        <f t="shared" si="11"/>
        <v>1.2081999999999997</v>
      </c>
      <c r="K86">
        <v>6001</v>
      </c>
      <c r="L86">
        <v>2E-3</v>
      </c>
      <c r="M86">
        <v>0</v>
      </c>
      <c r="N86">
        <v>84</v>
      </c>
      <c r="O86">
        <v>314.89999999999998</v>
      </c>
      <c r="P86">
        <v>84</v>
      </c>
      <c r="Q86">
        <v>431.5</v>
      </c>
      <c r="R86">
        <v>84</v>
      </c>
      <c r="S86">
        <v>-42.39</v>
      </c>
      <c r="T86">
        <v>84</v>
      </c>
      <c r="U86">
        <v>17.07</v>
      </c>
    </row>
    <row r="87" spans="1:21" x14ac:dyDescent="0.3">
      <c r="A87" s="5">
        <f t="shared" si="12"/>
        <v>6501</v>
      </c>
      <c r="B87" s="1">
        <f t="shared" si="13"/>
        <v>0.68908177249885794</v>
      </c>
      <c r="C87" s="1">
        <f t="shared" si="14"/>
        <v>-59.33</v>
      </c>
      <c r="I87" s="8">
        <f t="shared" si="16"/>
        <v>0.8447039999999999</v>
      </c>
      <c r="J87" s="8">
        <f t="shared" si="11"/>
        <v>1.2258399999999998</v>
      </c>
      <c r="K87">
        <v>6501</v>
      </c>
      <c r="L87">
        <v>2E-3</v>
      </c>
      <c r="M87">
        <v>0</v>
      </c>
      <c r="N87">
        <v>85</v>
      </c>
      <c r="O87">
        <v>301.68</v>
      </c>
      <c r="P87">
        <v>85</v>
      </c>
      <c r="Q87">
        <v>437.8</v>
      </c>
      <c r="R87">
        <v>85</v>
      </c>
      <c r="S87">
        <v>-43.28</v>
      </c>
      <c r="T87">
        <v>85</v>
      </c>
      <c r="U87">
        <v>16.05</v>
      </c>
    </row>
    <row r="88" spans="1:21" x14ac:dyDescent="0.3">
      <c r="A88" s="5">
        <f t="shared" si="12"/>
        <v>7001</v>
      </c>
      <c r="B88" s="1">
        <f t="shared" si="13"/>
        <v>0.6601391738781337</v>
      </c>
      <c r="C88" s="1">
        <f t="shared" si="14"/>
        <v>-58.8</v>
      </c>
      <c r="I88" s="8">
        <f t="shared" si="16"/>
        <v>0.82874400000000004</v>
      </c>
      <c r="J88" s="8">
        <f t="shared" si="11"/>
        <v>1.2554079999999999</v>
      </c>
      <c r="K88">
        <v>7001</v>
      </c>
      <c r="L88">
        <v>2E-3</v>
      </c>
      <c r="M88">
        <v>0</v>
      </c>
      <c r="N88">
        <v>86</v>
      </c>
      <c r="O88">
        <v>295.98</v>
      </c>
      <c r="P88">
        <v>86</v>
      </c>
      <c r="Q88">
        <v>448.36</v>
      </c>
      <c r="R88">
        <v>86</v>
      </c>
      <c r="S88">
        <v>-44.19</v>
      </c>
      <c r="T88">
        <v>86</v>
      </c>
      <c r="U88">
        <v>14.61</v>
      </c>
    </row>
    <row r="89" spans="1:21" x14ac:dyDescent="0.3">
      <c r="A89" s="5">
        <f t="shared" si="12"/>
        <v>7501</v>
      </c>
      <c r="B89" s="1">
        <f t="shared" si="13"/>
        <v>0.63255916832559178</v>
      </c>
      <c r="C89" s="1">
        <f t="shared" si="14"/>
        <v>-58.45</v>
      </c>
      <c r="I89" s="8">
        <f t="shared" si="16"/>
        <v>0.80074400000000001</v>
      </c>
      <c r="J89" s="8">
        <f t="shared" si="11"/>
        <v>1.2658799999999999</v>
      </c>
      <c r="K89">
        <v>7501</v>
      </c>
      <c r="L89">
        <v>2E-3</v>
      </c>
      <c r="M89">
        <v>0</v>
      </c>
      <c r="N89">
        <v>87</v>
      </c>
      <c r="O89">
        <v>285.98</v>
      </c>
      <c r="P89">
        <v>87</v>
      </c>
      <c r="Q89">
        <v>452.1</v>
      </c>
      <c r="R89">
        <v>87</v>
      </c>
      <c r="S89">
        <v>-44.89</v>
      </c>
      <c r="T89">
        <v>87</v>
      </c>
      <c r="U89">
        <v>13.56</v>
      </c>
    </row>
    <row r="90" spans="1:21" x14ac:dyDescent="0.3">
      <c r="A90" s="5">
        <f t="shared" si="12"/>
        <v>8001</v>
      </c>
      <c r="B90" s="1">
        <f t="shared" si="13"/>
        <v>0.6027498585911325</v>
      </c>
      <c r="C90" s="1">
        <f t="shared" si="14"/>
        <v>-57.96</v>
      </c>
      <c r="I90" s="8">
        <f t="shared" si="16"/>
        <v>0.7757679999999999</v>
      </c>
      <c r="J90" s="8">
        <f t="shared" si="11"/>
        <v>1.287048</v>
      </c>
      <c r="K90">
        <v>8001</v>
      </c>
      <c r="L90">
        <v>2E-3</v>
      </c>
      <c r="M90">
        <v>0</v>
      </c>
      <c r="N90">
        <v>88</v>
      </c>
      <c r="O90">
        <v>277.06</v>
      </c>
      <c r="P90">
        <v>88</v>
      </c>
      <c r="Q90">
        <v>459.66</v>
      </c>
      <c r="R90">
        <v>88</v>
      </c>
      <c r="S90">
        <v>-46.25</v>
      </c>
      <c r="T90">
        <v>88</v>
      </c>
      <c r="U90">
        <v>11.71</v>
      </c>
    </row>
    <row r="91" spans="1:21" x14ac:dyDescent="0.3">
      <c r="A91" s="5">
        <f t="shared" si="12"/>
        <v>8501</v>
      </c>
      <c r="B91" s="1">
        <f t="shared" si="13"/>
        <v>0.57868410927279723</v>
      </c>
      <c r="C91" s="1">
        <f t="shared" si="14"/>
        <v>-57.5</v>
      </c>
      <c r="I91" s="8">
        <f t="shared" si="16"/>
        <v>0.75801600000000002</v>
      </c>
      <c r="J91" s="8">
        <f t="shared" si="11"/>
        <v>1.3098959999999999</v>
      </c>
      <c r="K91">
        <v>8501</v>
      </c>
      <c r="L91">
        <v>2E-3</v>
      </c>
      <c r="M91">
        <v>0</v>
      </c>
      <c r="N91">
        <v>89</v>
      </c>
      <c r="O91">
        <v>270.72000000000003</v>
      </c>
      <c r="P91">
        <v>89</v>
      </c>
      <c r="Q91">
        <v>467.82</v>
      </c>
      <c r="R91">
        <v>89</v>
      </c>
      <c r="S91">
        <v>-46.5</v>
      </c>
      <c r="T91">
        <v>89</v>
      </c>
      <c r="U91">
        <v>11</v>
      </c>
    </row>
    <row r="92" spans="1:21" x14ac:dyDescent="0.3">
      <c r="A92" s="5">
        <f t="shared" si="12"/>
        <v>9001</v>
      </c>
      <c r="B92" s="1">
        <f t="shared" si="13"/>
        <v>0.57216936658952611</v>
      </c>
      <c r="C92" s="1">
        <f t="shared" si="14"/>
        <v>-57.300000000000004</v>
      </c>
      <c r="I92" s="8">
        <f t="shared" si="16"/>
        <v>0.74765599999999999</v>
      </c>
      <c r="J92" s="8">
        <f t="shared" si="11"/>
        <v>1.3067039999999999</v>
      </c>
      <c r="K92">
        <v>9001</v>
      </c>
      <c r="L92">
        <v>2E-3</v>
      </c>
      <c r="M92">
        <v>0</v>
      </c>
      <c r="N92">
        <v>90</v>
      </c>
      <c r="O92">
        <v>267.02</v>
      </c>
      <c r="P92">
        <v>90</v>
      </c>
      <c r="Q92">
        <v>466.68</v>
      </c>
      <c r="R92">
        <v>90</v>
      </c>
      <c r="S92">
        <v>-47.38</v>
      </c>
      <c r="T92">
        <v>90</v>
      </c>
      <c r="U92">
        <v>9.92</v>
      </c>
    </row>
    <row r="93" spans="1:21" x14ac:dyDescent="0.3">
      <c r="A93" s="5">
        <f t="shared" si="12"/>
        <v>9501</v>
      </c>
      <c r="B93" s="1">
        <f t="shared" si="13"/>
        <v>0.54549299945010787</v>
      </c>
      <c r="C93" s="1">
        <f t="shared" si="14"/>
        <v>-57</v>
      </c>
      <c r="I93" s="8">
        <f t="shared" si="16"/>
        <v>0.72217600000000004</v>
      </c>
      <c r="J93" s="8">
        <f t="shared" si="11"/>
        <v>1.323896</v>
      </c>
      <c r="K93">
        <v>9501</v>
      </c>
      <c r="L93">
        <v>2E-3</v>
      </c>
      <c r="M93">
        <v>0</v>
      </c>
      <c r="N93">
        <v>91</v>
      </c>
      <c r="O93">
        <v>257.92</v>
      </c>
      <c r="P93">
        <v>91</v>
      </c>
      <c r="Q93">
        <v>472.82</v>
      </c>
      <c r="R93">
        <v>91</v>
      </c>
      <c r="S93">
        <v>-47.57</v>
      </c>
      <c r="T93">
        <v>91</v>
      </c>
      <c r="U93">
        <v>9.43</v>
      </c>
    </row>
    <row r="94" spans="1:21" x14ac:dyDescent="0.3">
      <c r="A94" s="5">
        <f t="shared" si="12"/>
        <v>10001</v>
      </c>
      <c r="B94" s="1">
        <f t="shared" si="13"/>
        <v>0.53205449682380479</v>
      </c>
      <c r="C94" s="1">
        <f t="shared" si="14"/>
        <v>-56.459999999999994</v>
      </c>
      <c r="I94" s="8">
        <f t="shared" si="16"/>
        <v>0.7129359999999999</v>
      </c>
      <c r="J94" s="8">
        <f t="shared" si="11"/>
        <v>1.3399679999999998</v>
      </c>
      <c r="K94">
        <v>10001</v>
      </c>
      <c r="L94">
        <v>2E-3</v>
      </c>
      <c r="M94">
        <v>0</v>
      </c>
      <c r="N94">
        <v>92</v>
      </c>
      <c r="O94">
        <v>254.62</v>
      </c>
      <c r="P94">
        <v>92</v>
      </c>
      <c r="Q94">
        <v>478.56</v>
      </c>
      <c r="R94">
        <v>92</v>
      </c>
      <c r="S94">
        <v>-48.48</v>
      </c>
      <c r="T94">
        <v>92</v>
      </c>
      <c r="U94">
        <v>7.98</v>
      </c>
    </row>
    <row r="95" spans="1:21" x14ac:dyDescent="0.3">
      <c r="A95" s="5">
        <f t="shared" si="12"/>
        <v>12501</v>
      </c>
      <c r="B95" s="1">
        <f t="shared" si="13"/>
        <v>0.46444279713367925</v>
      </c>
      <c r="C95" s="1">
        <f t="shared" si="14"/>
        <v>-55.23</v>
      </c>
      <c r="I95" s="8">
        <f t="shared" si="16"/>
        <v>2.6314399999999996</v>
      </c>
      <c r="J95" s="8">
        <f t="shared" ref="J67:J118" si="17">Q95*2.8/1</f>
        <v>5.6657999999999991</v>
      </c>
      <c r="K95">
        <v>12501</v>
      </c>
      <c r="L95">
        <v>8.0000000000000002E-3</v>
      </c>
      <c r="M95">
        <v>0</v>
      </c>
      <c r="N95">
        <v>93</v>
      </c>
      <c r="O95">
        <v>939.8</v>
      </c>
      <c r="P95">
        <v>93</v>
      </c>
      <c r="Q95">
        <v>2.0234999999999999</v>
      </c>
      <c r="R95">
        <v>93</v>
      </c>
      <c r="S95">
        <v>-51.61</v>
      </c>
      <c r="T95">
        <v>93</v>
      </c>
      <c r="U95">
        <v>3.62</v>
      </c>
    </row>
    <row r="96" spans="1:21" x14ac:dyDescent="0.3">
      <c r="A96" s="5">
        <f t="shared" si="12"/>
        <v>15001</v>
      </c>
      <c r="B96" s="1">
        <f t="shared" si="13"/>
        <v>0.41049099599285477</v>
      </c>
      <c r="C96" s="1">
        <f t="shared" si="14"/>
        <v>-54.11</v>
      </c>
      <c r="I96" s="8">
        <f t="shared" si="16"/>
        <v>2.3807</v>
      </c>
      <c r="J96" s="8">
        <f t="shared" si="17"/>
        <v>5.7996399999999992</v>
      </c>
      <c r="K96">
        <v>15001</v>
      </c>
      <c r="L96">
        <v>8.0000000000000002E-3</v>
      </c>
      <c r="M96">
        <v>0</v>
      </c>
      <c r="N96">
        <v>94</v>
      </c>
      <c r="O96">
        <v>850.25</v>
      </c>
      <c r="P96">
        <v>94</v>
      </c>
      <c r="Q96">
        <v>2.0712999999999999</v>
      </c>
      <c r="R96">
        <v>94</v>
      </c>
      <c r="S96">
        <v>-54.64</v>
      </c>
      <c r="T96">
        <v>94</v>
      </c>
      <c r="U96">
        <v>-0.53</v>
      </c>
    </row>
    <row r="97" spans="1:21" x14ac:dyDescent="0.3">
      <c r="A97" s="5">
        <f t="shared" si="12"/>
        <v>17501</v>
      </c>
      <c r="B97" s="1">
        <f t="shared" si="13"/>
        <v>0.37178080885158338</v>
      </c>
      <c r="C97" s="1">
        <f t="shared" si="14"/>
        <v>-52.919999999999995</v>
      </c>
      <c r="I97" s="8">
        <f t="shared" si="16"/>
        <v>2.1827399999999999</v>
      </c>
      <c r="J97" s="8">
        <f t="shared" si="17"/>
        <v>5.8710399999999998</v>
      </c>
      <c r="K97">
        <v>17501</v>
      </c>
      <c r="L97">
        <v>8.0000000000000002E-3</v>
      </c>
      <c r="M97">
        <v>0</v>
      </c>
      <c r="N97">
        <v>95</v>
      </c>
      <c r="O97">
        <v>779.55</v>
      </c>
      <c r="P97">
        <v>95</v>
      </c>
      <c r="Q97">
        <v>2.0968</v>
      </c>
      <c r="R97">
        <v>95</v>
      </c>
      <c r="S97">
        <v>-57.48</v>
      </c>
      <c r="T97">
        <v>95</v>
      </c>
      <c r="U97">
        <v>-4.5599999999999996</v>
      </c>
    </row>
    <row r="98" spans="1:21" x14ac:dyDescent="0.3">
      <c r="A98" s="5">
        <f t="shared" si="12"/>
        <v>20001</v>
      </c>
      <c r="B98" s="1">
        <f t="shared" si="13"/>
        <v>0.33251591605753367</v>
      </c>
      <c r="C98" s="1">
        <f t="shared" si="14"/>
        <v>-51.62</v>
      </c>
      <c r="I98" s="8">
        <f t="shared" si="16"/>
        <v>1.97428</v>
      </c>
      <c r="J98" s="8">
        <f t="shared" si="17"/>
        <v>5.9373999999999993</v>
      </c>
      <c r="K98">
        <v>20001</v>
      </c>
      <c r="L98">
        <v>8.0000000000000002E-3</v>
      </c>
      <c r="M98">
        <v>0</v>
      </c>
      <c r="N98">
        <v>96</v>
      </c>
      <c r="O98">
        <v>705.1</v>
      </c>
      <c r="P98">
        <v>96</v>
      </c>
      <c r="Q98">
        <v>2.1204999999999998</v>
      </c>
      <c r="R98">
        <v>96</v>
      </c>
      <c r="S98">
        <v>-60.23</v>
      </c>
      <c r="T98">
        <v>96</v>
      </c>
      <c r="U98">
        <v>-8.61</v>
      </c>
    </row>
    <row r="99" spans="1:21" x14ac:dyDescent="0.3">
      <c r="A99" s="5">
        <f t="shared" si="12"/>
        <v>25001</v>
      </c>
      <c r="B99" s="1">
        <f t="shared" si="13"/>
        <v>0.28550875041275536</v>
      </c>
      <c r="C99" s="1">
        <f t="shared" si="14"/>
        <v>-49.07</v>
      </c>
      <c r="I99" s="8">
        <f t="shared" si="16"/>
        <v>1.6946999999999999</v>
      </c>
      <c r="J99" s="8">
        <f t="shared" si="17"/>
        <v>5.935719999999999</v>
      </c>
      <c r="K99">
        <v>25001</v>
      </c>
      <c r="L99">
        <v>8.0000000000000002E-3</v>
      </c>
      <c r="M99">
        <v>0</v>
      </c>
      <c r="N99">
        <v>97</v>
      </c>
      <c r="O99">
        <v>605.25</v>
      </c>
      <c r="P99">
        <v>97</v>
      </c>
      <c r="Q99">
        <v>2.1198999999999999</v>
      </c>
      <c r="R99">
        <v>97</v>
      </c>
      <c r="S99">
        <v>-64.11</v>
      </c>
      <c r="T99">
        <v>97</v>
      </c>
      <c r="U99">
        <v>-15.04</v>
      </c>
    </row>
    <row r="100" spans="1:21" x14ac:dyDescent="0.3">
      <c r="A100" s="5">
        <f t="shared" si="12"/>
        <v>30001</v>
      </c>
      <c r="B100" s="1">
        <f t="shared" si="13"/>
        <v>0.25110069592387452</v>
      </c>
      <c r="C100" s="1">
        <f t="shared" si="14"/>
        <v>-46.019999999999996</v>
      </c>
      <c r="I100" s="8">
        <f t="shared" si="16"/>
        <v>1.48512</v>
      </c>
      <c r="J100" s="8">
        <f t="shared" si="17"/>
        <v>5.914439999999999</v>
      </c>
      <c r="K100">
        <v>30001</v>
      </c>
      <c r="L100">
        <v>8.0000000000000002E-3</v>
      </c>
      <c r="M100">
        <v>0</v>
      </c>
      <c r="N100">
        <v>98</v>
      </c>
      <c r="O100">
        <v>530.4</v>
      </c>
      <c r="P100">
        <v>98</v>
      </c>
      <c r="Q100">
        <v>2.1122999999999998</v>
      </c>
      <c r="R100">
        <v>98</v>
      </c>
      <c r="S100">
        <v>-66.959999999999994</v>
      </c>
      <c r="T100">
        <v>98</v>
      </c>
      <c r="U100">
        <v>-20.94</v>
      </c>
    </row>
    <row r="101" spans="1:21" x14ac:dyDescent="0.3">
      <c r="A101" s="5">
        <f t="shared" si="12"/>
        <v>35001</v>
      </c>
      <c r="B101" s="1">
        <f t="shared" si="13"/>
        <v>0.22411750541777029</v>
      </c>
      <c r="C101" s="1">
        <f t="shared" si="14"/>
        <v>-43.019999999999996</v>
      </c>
      <c r="I101" s="8">
        <f t="shared" si="16"/>
        <v>1.3030639999999998</v>
      </c>
      <c r="J101" s="8">
        <f t="shared" si="17"/>
        <v>5.8141999999999987</v>
      </c>
      <c r="K101">
        <v>35001</v>
      </c>
      <c r="L101">
        <v>8.0000000000000002E-3</v>
      </c>
      <c r="M101">
        <v>0</v>
      </c>
      <c r="N101">
        <v>99</v>
      </c>
      <c r="O101">
        <v>465.38</v>
      </c>
      <c r="P101">
        <v>99</v>
      </c>
      <c r="Q101">
        <v>2.0764999999999998</v>
      </c>
      <c r="R101">
        <v>99</v>
      </c>
      <c r="S101">
        <v>-69.75</v>
      </c>
      <c r="T101">
        <v>99</v>
      </c>
      <c r="U101">
        <v>-26.73</v>
      </c>
    </row>
    <row r="102" spans="1:21" x14ac:dyDescent="0.3">
      <c r="A102" s="5">
        <f t="shared" si="12"/>
        <v>40001</v>
      </c>
      <c r="B102" s="1">
        <f t="shared" si="13"/>
        <v>0.20512112092357787</v>
      </c>
      <c r="C102" s="1">
        <f t="shared" si="14"/>
        <v>-40.159999999999997</v>
      </c>
      <c r="I102" s="8">
        <f t="shared" si="16"/>
        <v>1.1641279999999998</v>
      </c>
      <c r="J102" s="8">
        <f t="shared" si="17"/>
        <v>5.6753199999999993</v>
      </c>
      <c r="K102">
        <v>40001</v>
      </c>
      <c r="L102">
        <v>8.0000000000000002E-3</v>
      </c>
      <c r="M102">
        <v>0</v>
      </c>
      <c r="N102">
        <v>100</v>
      </c>
      <c r="O102">
        <v>415.76</v>
      </c>
      <c r="P102">
        <v>100</v>
      </c>
      <c r="Q102">
        <v>2.0268999999999999</v>
      </c>
      <c r="R102">
        <v>100</v>
      </c>
      <c r="S102">
        <v>-71.959999999999994</v>
      </c>
      <c r="T102">
        <v>100</v>
      </c>
      <c r="U102">
        <v>-31.8</v>
      </c>
    </row>
    <row r="103" spans="1:21" x14ac:dyDescent="0.3">
      <c r="A103" s="5">
        <f t="shared" si="12"/>
        <v>45001</v>
      </c>
      <c r="B103" s="1">
        <f t="shared" si="13"/>
        <v>0.19279096846048702</v>
      </c>
      <c r="C103" s="1">
        <f t="shared" si="14"/>
        <v>-37.549999999999997</v>
      </c>
      <c r="I103" s="8">
        <f t="shared" si="16"/>
        <v>1.0662959999999999</v>
      </c>
      <c r="J103" s="8">
        <f t="shared" si="17"/>
        <v>5.5308399999999995</v>
      </c>
      <c r="K103">
        <v>45001</v>
      </c>
      <c r="L103">
        <v>8.0000000000000002E-3</v>
      </c>
      <c r="M103">
        <v>0</v>
      </c>
      <c r="N103">
        <v>101</v>
      </c>
      <c r="O103">
        <v>380.82</v>
      </c>
      <c r="P103">
        <v>101</v>
      </c>
      <c r="Q103">
        <v>1.9753000000000001</v>
      </c>
      <c r="R103">
        <v>101</v>
      </c>
      <c r="S103">
        <v>-74.16</v>
      </c>
      <c r="T103">
        <v>101</v>
      </c>
      <c r="U103">
        <v>-36.61</v>
      </c>
    </row>
    <row r="104" spans="1:21" x14ac:dyDescent="0.3">
      <c r="A104" s="5">
        <f t="shared" si="12"/>
        <v>50001</v>
      </c>
      <c r="B104" s="1">
        <f t="shared" si="13"/>
        <v>0.18299426186750131</v>
      </c>
      <c r="C104" s="1">
        <f t="shared" si="14"/>
        <v>-39.809999999999995</v>
      </c>
      <c r="I104" s="8">
        <f t="shared" si="16"/>
        <v>0.98224</v>
      </c>
      <c r="J104" s="8">
        <f t="shared" si="17"/>
        <v>5.3675999999999995</v>
      </c>
      <c r="K104">
        <v>50001</v>
      </c>
      <c r="L104">
        <v>8.0000000000000002E-3</v>
      </c>
      <c r="M104">
        <v>0</v>
      </c>
      <c r="N104">
        <v>102</v>
      </c>
      <c r="O104">
        <v>350.8</v>
      </c>
      <c r="P104">
        <v>102</v>
      </c>
      <c r="Q104">
        <v>1.917</v>
      </c>
      <c r="R104">
        <v>102</v>
      </c>
      <c r="S104">
        <v>-76.02</v>
      </c>
      <c r="T104">
        <v>102</v>
      </c>
      <c r="U104">
        <v>-36.21</v>
      </c>
    </row>
    <row r="105" spans="1:21" x14ac:dyDescent="0.3">
      <c r="A105" s="5">
        <f t="shared" si="12"/>
        <v>55001</v>
      </c>
      <c r="B105" s="1">
        <f t="shared" si="13"/>
        <v>0.17165031799072977</v>
      </c>
      <c r="C105" s="1">
        <f t="shared" si="14"/>
        <v>-33.059999999999995</v>
      </c>
      <c r="I105" s="8">
        <f t="shared" si="16"/>
        <v>0.89174399999999998</v>
      </c>
      <c r="J105" s="8">
        <f t="shared" si="17"/>
        <v>5.1951199999999993</v>
      </c>
      <c r="K105">
        <v>55001</v>
      </c>
      <c r="L105">
        <v>8.0000000000000002E-3</v>
      </c>
      <c r="M105">
        <v>0</v>
      </c>
      <c r="N105">
        <v>103</v>
      </c>
      <c r="O105">
        <v>318.48</v>
      </c>
      <c r="P105">
        <v>103</v>
      </c>
      <c r="Q105">
        <v>1.8553999999999999</v>
      </c>
      <c r="R105">
        <v>103</v>
      </c>
      <c r="S105">
        <v>-77.66</v>
      </c>
      <c r="T105">
        <v>103</v>
      </c>
      <c r="U105">
        <v>-44.6</v>
      </c>
    </row>
    <row r="106" spans="1:21" x14ac:dyDescent="0.3">
      <c r="A106" s="5">
        <f t="shared" si="12"/>
        <v>60001</v>
      </c>
      <c r="B106" s="1">
        <f t="shared" si="13"/>
        <v>0.16203397432303637</v>
      </c>
      <c r="C106" s="1">
        <f t="shared" si="14"/>
        <v>-29.719999999999992</v>
      </c>
      <c r="I106" s="8">
        <f t="shared" si="16"/>
        <v>0.80925599999999986</v>
      </c>
      <c r="J106" s="8">
        <f t="shared" si="17"/>
        <v>4.9943599999999995</v>
      </c>
      <c r="K106">
        <v>60001</v>
      </c>
      <c r="L106">
        <v>8.0000000000000002E-3</v>
      </c>
      <c r="M106">
        <v>0</v>
      </c>
      <c r="N106">
        <v>104</v>
      </c>
      <c r="O106">
        <v>289.02</v>
      </c>
      <c r="P106">
        <v>104</v>
      </c>
      <c r="Q106">
        <v>1.7837000000000001</v>
      </c>
      <c r="R106">
        <v>104</v>
      </c>
      <c r="S106">
        <v>-78.959999999999994</v>
      </c>
      <c r="T106">
        <v>104</v>
      </c>
      <c r="U106">
        <v>-49.24</v>
      </c>
    </row>
    <row r="107" spans="1:21" x14ac:dyDescent="0.3">
      <c r="A107" s="5">
        <f t="shared" si="12"/>
        <v>65001</v>
      </c>
      <c r="B107" s="1">
        <f t="shared" si="13"/>
        <v>0.15668392562955991</v>
      </c>
      <c r="C107" s="1">
        <f t="shared" si="14"/>
        <v>-27.660000000000004</v>
      </c>
      <c r="I107" s="8">
        <f t="shared" si="16"/>
        <v>0.74563999999999997</v>
      </c>
      <c r="J107" s="8">
        <f t="shared" si="17"/>
        <v>4.7588799999999996</v>
      </c>
      <c r="K107">
        <v>65001</v>
      </c>
      <c r="L107">
        <v>8.0000000000000002E-3</v>
      </c>
      <c r="M107">
        <v>0</v>
      </c>
      <c r="N107">
        <v>105</v>
      </c>
      <c r="O107">
        <v>266.3</v>
      </c>
      <c r="P107">
        <v>105</v>
      </c>
      <c r="Q107">
        <v>1.6996</v>
      </c>
      <c r="R107">
        <v>105</v>
      </c>
      <c r="S107">
        <v>-80.42</v>
      </c>
      <c r="T107">
        <v>105</v>
      </c>
      <c r="U107">
        <v>-52.76</v>
      </c>
    </row>
    <row r="108" spans="1:21" x14ac:dyDescent="0.3">
      <c r="A108" s="5">
        <f t="shared" si="12"/>
        <v>70001</v>
      </c>
      <c r="B108" s="1">
        <f t="shared" si="13"/>
        <v>0.14623155574603564</v>
      </c>
      <c r="C108" s="1">
        <f t="shared" si="14"/>
        <v>-24.270000000000003</v>
      </c>
      <c r="I108" s="8">
        <f t="shared" si="16"/>
        <v>0.6687519999999999</v>
      </c>
      <c r="J108" s="8">
        <f t="shared" si="17"/>
        <v>4.5732399999999993</v>
      </c>
      <c r="K108">
        <v>70001</v>
      </c>
      <c r="L108">
        <v>8.0000000000000002E-3</v>
      </c>
      <c r="M108">
        <v>0</v>
      </c>
      <c r="N108">
        <v>106</v>
      </c>
      <c r="O108">
        <v>238.84</v>
      </c>
      <c r="P108">
        <v>106</v>
      </c>
      <c r="Q108">
        <v>1.6333</v>
      </c>
      <c r="R108">
        <v>106</v>
      </c>
      <c r="S108">
        <v>-80.7</v>
      </c>
      <c r="T108">
        <v>106</v>
      </c>
      <c r="U108">
        <v>-56.43</v>
      </c>
    </row>
    <row r="109" spans="1:21" x14ac:dyDescent="0.3">
      <c r="A109" s="5">
        <f t="shared" si="12"/>
        <v>75001</v>
      </c>
      <c r="B109" s="1">
        <f t="shared" si="13"/>
        <v>0.14442712392829304</v>
      </c>
      <c r="C109" s="1">
        <f t="shared" si="14"/>
        <v>-22.339999999999996</v>
      </c>
      <c r="I109" s="8">
        <f t="shared" si="16"/>
        <v>0.62260799999999994</v>
      </c>
      <c r="J109" s="8">
        <f t="shared" si="17"/>
        <v>4.31088</v>
      </c>
      <c r="K109">
        <v>75001</v>
      </c>
      <c r="L109">
        <v>8.0000000000000002E-3</v>
      </c>
      <c r="M109">
        <v>0</v>
      </c>
      <c r="N109">
        <v>107</v>
      </c>
      <c r="O109">
        <v>222.36</v>
      </c>
      <c r="P109">
        <v>107</v>
      </c>
      <c r="Q109">
        <v>1.5396000000000001</v>
      </c>
      <c r="R109">
        <v>107</v>
      </c>
      <c r="S109">
        <v>-81.72</v>
      </c>
      <c r="T109">
        <v>107</v>
      </c>
      <c r="U109">
        <v>-59.38</v>
      </c>
    </row>
    <row r="110" spans="1:21" x14ac:dyDescent="0.3">
      <c r="A110" s="5">
        <f t="shared" si="12"/>
        <v>80001</v>
      </c>
      <c r="B110" s="1">
        <f t="shared" si="13"/>
        <v>0.13693329680865635</v>
      </c>
      <c r="C110" s="1">
        <f t="shared" si="14"/>
        <v>-19.419999999999995</v>
      </c>
      <c r="I110" s="8">
        <f t="shared" si="16"/>
        <v>0.55985999999999991</v>
      </c>
      <c r="J110" s="8">
        <f t="shared" si="17"/>
        <v>4.0885599999999993</v>
      </c>
      <c r="K110">
        <v>80001</v>
      </c>
      <c r="L110">
        <v>8.0000000000000002E-3</v>
      </c>
      <c r="M110">
        <v>0</v>
      </c>
      <c r="N110">
        <v>108</v>
      </c>
      <c r="O110">
        <v>199.95</v>
      </c>
      <c r="P110">
        <v>108</v>
      </c>
      <c r="Q110">
        <v>1.4601999999999999</v>
      </c>
      <c r="R110">
        <v>108</v>
      </c>
      <c r="S110">
        <v>-80.989999999999995</v>
      </c>
      <c r="T110">
        <v>108</v>
      </c>
      <c r="U110">
        <v>-61.57</v>
      </c>
    </row>
    <row r="111" spans="1:21" x14ac:dyDescent="0.3">
      <c r="A111" s="5">
        <f t="shared" si="12"/>
        <v>85001</v>
      </c>
      <c r="B111" s="1">
        <f t="shared" si="13"/>
        <v>0.13384128386336866</v>
      </c>
      <c r="C111" s="1">
        <f t="shared" si="14"/>
        <v>-17.019999999999996</v>
      </c>
      <c r="I111" s="8">
        <f t="shared" si="16"/>
        <v>0.50906799999999996</v>
      </c>
      <c r="J111" s="8">
        <f t="shared" si="17"/>
        <v>3.8035199999999998</v>
      </c>
      <c r="K111">
        <v>85001</v>
      </c>
      <c r="L111">
        <v>8.0000000000000002E-3</v>
      </c>
      <c r="M111">
        <v>0</v>
      </c>
      <c r="N111">
        <v>109</v>
      </c>
      <c r="O111">
        <v>181.81</v>
      </c>
      <c r="P111">
        <v>109</v>
      </c>
      <c r="Q111">
        <v>1.3584000000000001</v>
      </c>
      <c r="R111">
        <v>109</v>
      </c>
      <c r="S111">
        <v>-79.66</v>
      </c>
      <c r="T111">
        <v>109</v>
      </c>
      <c r="U111">
        <v>-62.64</v>
      </c>
    </row>
    <row r="112" spans="1:21" x14ac:dyDescent="0.3">
      <c r="A112" s="5">
        <f t="shared" si="12"/>
        <v>90001</v>
      </c>
      <c r="B112" s="1">
        <f t="shared" si="13"/>
        <v>0.12943797389197217</v>
      </c>
      <c r="C112" s="1">
        <f t="shared" si="14"/>
        <v>-13.760000000000005</v>
      </c>
      <c r="I112" s="8">
        <f t="shared" si="16"/>
        <v>0.46365200000000001</v>
      </c>
      <c r="J112" s="8">
        <f t="shared" si="17"/>
        <v>3.5820400000000001</v>
      </c>
      <c r="K112">
        <v>90001</v>
      </c>
      <c r="L112">
        <v>8.0000000000000002E-3</v>
      </c>
      <c r="M112">
        <v>0</v>
      </c>
      <c r="N112">
        <v>110</v>
      </c>
      <c r="O112">
        <v>165.59</v>
      </c>
      <c r="P112">
        <v>110</v>
      </c>
      <c r="Q112">
        <v>1.2793000000000001</v>
      </c>
      <c r="R112">
        <v>110</v>
      </c>
      <c r="S112">
        <v>-75.62</v>
      </c>
      <c r="T112">
        <v>110</v>
      </c>
      <c r="U112">
        <v>-61.86</v>
      </c>
    </row>
    <row r="113" spans="1:21" x14ac:dyDescent="0.3">
      <c r="A113" s="5">
        <f t="shared" si="12"/>
        <v>95001</v>
      </c>
      <c r="B113" s="1">
        <f t="shared" si="13"/>
        <v>0.1260702568616468</v>
      </c>
      <c r="C113" s="1">
        <f t="shared" si="14"/>
        <v>-10.829999999999998</v>
      </c>
      <c r="I113" s="8">
        <f t="shared" si="16"/>
        <v>0.44113999999999998</v>
      </c>
      <c r="J113" s="8">
        <f t="shared" si="17"/>
        <v>3.4991599999999998</v>
      </c>
      <c r="K113">
        <v>95001</v>
      </c>
      <c r="L113">
        <v>8.0000000000000002E-3</v>
      </c>
      <c r="M113">
        <v>0</v>
      </c>
      <c r="N113">
        <v>111</v>
      </c>
      <c r="O113">
        <v>157.55000000000001</v>
      </c>
      <c r="P113">
        <v>111</v>
      </c>
      <c r="Q113">
        <v>1.2497</v>
      </c>
      <c r="R113">
        <v>111</v>
      </c>
      <c r="S113">
        <v>-69.38</v>
      </c>
      <c r="T113">
        <v>111</v>
      </c>
      <c r="U113">
        <v>-58.55</v>
      </c>
    </row>
    <row r="114" spans="1:21" x14ac:dyDescent="0.3">
      <c r="A114" s="5">
        <f t="shared" si="12"/>
        <v>100001</v>
      </c>
      <c r="B114" s="1">
        <f t="shared" si="13"/>
        <v>0.12461491767205402</v>
      </c>
      <c r="C114" s="1">
        <f t="shared" si="14"/>
        <v>-8.64</v>
      </c>
      <c r="I114" s="8">
        <f t="shared" si="16"/>
        <v>0.45984399999999992</v>
      </c>
      <c r="J114" s="8">
        <f t="shared" si="17"/>
        <v>3.6901199999999998</v>
      </c>
      <c r="K114">
        <v>100001</v>
      </c>
      <c r="L114">
        <v>8.0000000000000002E-3</v>
      </c>
      <c r="M114">
        <v>0</v>
      </c>
      <c r="N114">
        <v>112</v>
      </c>
      <c r="O114">
        <v>164.23</v>
      </c>
      <c r="P114">
        <v>112</v>
      </c>
      <c r="Q114">
        <v>1.3179000000000001</v>
      </c>
      <c r="R114">
        <v>112</v>
      </c>
      <c r="S114">
        <v>-63.74</v>
      </c>
      <c r="T114">
        <v>112</v>
      </c>
      <c r="U114">
        <v>-55.1</v>
      </c>
    </row>
    <row r="115" spans="1:21" x14ac:dyDescent="0.3">
      <c r="A115" s="5">
        <f t="shared" si="12"/>
        <v>105001</v>
      </c>
      <c r="B115" s="1">
        <f t="shared" si="13"/>
        <v>0.12082167474237357</v>
      </c>
      <c r="C115" s="1">
        <f t="shared" si="14"/>
        <v>-6.4699999999999989</v>
      </c>
      <c r="I115" s="8">
        <f t="shared" si="16"/>
        <v>0.49571199999999993</v>
      </c>
      <c r="J115" s="8">
        <f t="shared" si="17"/>
        <v>4.1028399999999996</v>
      </c>
      <c r="K115">
        <v>105001</v>
      </c>
      <c r="L115">
        <v>8.0000000000000002E-3</v>
      </c>
      <c r="M115">
        <v>0</v>
      </c>
      <c r="N115">
        <v>113</v>
      </c>
      <c r="O115">
        <v>177.04</v>
      </c>
      <c r="P115">
        <v>113</v>
      </c>
      <c r="Q115">
        <v>1.4653</v>
      </c>
      <c r="R115">
        <v>113</v>
      </c>
      <c r="S115">
        <v>-62.14</v>
      </c>
      <c r="T115">
        <v>113</v>
      </c>
      <c r="U115">
        <v>-55.67</v>
      </c>
    </row>
    <row r="116" spans="1:21" x14ac:dyDescent="0.3">
      <c r="A116" s="5">
        <f t="shared" si="12"/>
        <v>110001</v>
      </c>
      <c r="B116" s="1">
        <f t="shared" si="13"/>
        <v>0.11641230923192393</v>
      </c>
      <c r="C116" s="1">
        <f t="shared" si="14"/>
        <v>-3.8200000000000074</v>
      </c>
      <c r="I116" s="8">
        <f t="shared" si="16"/>
        <v>0.52113599999999993</v>
      </c>
      <c r="J116" s="8">
        <f t="shared" si="17"/>
        <v>4.4766399999999997</v>
      </c>
      <c r="K116">
        <v>110001</v>
      </c>
      <c r="L116">
        <v>8.0000000000000002E-3</v>
      </c>
      <c r="M116">
        <v>0</v>
      </c>
      <c r="N116">
        <v>114</v>
      </c>
      <c r="O116">
        <v>186.12</v>
      </c>
      <c r="P116">
        <v>114</v>
      </c>
      <c r="Q116">
        <v>1.5988</v>
      </c>
      <c r="R116">
        <v>114</v>
      </c>
      <c r="S116">
        <v>-64.680000000000007</v>
      </c>
      <c r="T116">
        <v>114</v>
      </c>
      <c r="U116">
        <v>-60.86</v>
      </c>
    </row>
    <row r="117" spans="1:21" x14ac:dyDescent="0.3">
      <c r="A117" s="5">
        <f t="shared" si="12"/>
        <v>115001</v>
      </c>
      <c r="B117" s="1">
        <f t="shared" si="13"/>
        <v>0.11282982328733962</v>
      </c>
      <c r="C117" s="1">
        <f t="shared" si="14"/>
        <v>-1.019999999999996</v>
      </c>
      <c r="I117" s="8">
        <f t="shared" si="16"/>
        <v>0.52203199999999994</v>
      </c>
      <c r="J117" s="8">
        <f t="shared" si="17"/>
        <v>4.6267199999999997</v>
      </c>
      <c r="K117">
        <v>115001</v>
      </c>
      <c r="L117">
        <v>8.0000000000000002E-3</v>
      </c>
      <c r="M117">
        <v>0</v>
      </c>
      <c r="N117">
        <v>115</v>
      </c>
      <c r="O117">
        <v>186.44</v>
      </c>
      <c r="P117">
        <v>115</v>
      </c>
      <c r="Q117">
        <v>1.6524000000000001</v>
      </c>
      <c r="R117">
        <v>115</v>
      </c>
      <c r="S117">
        <v>-68.33</v>
      </c>
      <c r="T117">
        <v>115</v>
      </c>
      <c r="U117">
        <v>-67.31</v>
      </c>
    </row>
    <row r="118" spans="1:21" x14ac:dyDescent="0.3">
      <c r="A118" s="5">
        <f t="shared" ref="A118" si="18">K118</f>
        <v>120001</v>
      </c>
      <c r="B118" s="1">
        <f t="shared" ref="B118" si="19">I118/J118</f>
        <v>0.10927803935772064</v>
      </c>
      <c r="C118" s="1">
        <f t="shared" ref="C118" si="20">S118-U118</f>
        <v>1.9500000000000028</v>
      </c>
      <c r="I118" s="8">
        <f t="shared" ref="I118" si="21">O118*2.8/1000</f>
        <v>0.506884</v>
      </c>
      <c r="J118" s="8">
        <f t="shared" si="17"/>
        <v>4.6384799999999995</v>
      </c>
      <c r="K118">
        <v>120001</v>
      </c>
      <c r="L118">
        <v>8.0000000000000002E-3</v>
      </c>
      <c r="M118">
        <v>0</v>
      </c>
      <c r="N118">
        <v>116</v>
      </c>
      <c r="O118">
        <v>181.03</v>
      </c>
      <c r="P118">
        <v>116</v>
      </c>
      <c r="Q118">
        <v>1.6566000000000001</v>
      </c>
      <c r="R118">
        <v>116</v>
      </c>
      <c r="S118">
        <v>-71.61</v>
      </c>
      <c r="T118">
        <v>116</v>
      </c>
      <c r="U118">
        <v>-73.56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2023-05-24T15:05:04Z</dcterms:modified>
</cp:coreProperties>
</file>