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E:\University\Master\SET\Thesis\Measurements\New COMPLETE\PERC1\Stage 1\Combined\C-V dark (30-45-60)\"/>
    </mc:Choice>
  </mc:AlternateContent>
  <xr:revisionPtr revIDLastSave="0" documentId="13_ncr:1_{A7CACAE2-A145-4E63-BF74-F16825470C68}" xr6:coauthVersionLast="47" xr6:coauthVersionMax="47" xr10:uidLastSave="{00000000-0000-0000-0000-000000000000}"/>
  <bookViews>
    <workbookView xWindow="32805" yWindow="4320" windowWidth="17280" windowHeight="8970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21" i="8" l="1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2" i="8"/>
  <c r="I2" i="8"/>
  <c r="A48" i="8" l="1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B63" i="8"/>
  <c r="B55" i="8"/>
  <c r="B56" i="8"/>
  <c r="B57" i="8"/>
  <c r="B49" i="8" l="1"/>
  <c r="B48" i="8"/>
  <c r="B54" i="8"/>
  <c r="B61" i="8"/>
  <c r="B60" i="8"/>
  <c r="B52" i="8"/>
  <c r="B59" i="8"/>
  <c r="B51" i="8"/>
  <c r="B62" i="8"/>
  <c r="B53" i="8"/>
  <c r="B58" i="8"/>
  <c r="B50" i="8"/>
  <c r="B2" i="8" l="1"/>
  <c r="C43" i="8"/>
  <c r="C44" i="8"/>
  <c r="C45" i="8"/>
  <c r="C46" i="8"/>
  <c r="C47" i="8"/>
  <c r="C42" i="8"/>
  <c r="C41" i="8" l="1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2" i="8"/>
  <c r="B46" i="8" l="1"/>
  <c r="B13" i="8"/>
  <c r="B42" i="8"/>
  <c r="B12" i="8"/>
  <c r="B4" i="8"/>
  <c r="B8" i="8"/>
  <c r="B34" i="8"/>
  <c r="B16" i="8"/>
  <c r="B20" i="8"/>
  <c r="B26" i="8"/>
  <c r="B29" i="8"/>
  <c r="B37" i="8"/>
  <c r="B45" i="8"/>
  <c r="B23" i="8"/>
  <c r="B39" i="8"/>
  <c r="B31" i="8"/>
  <c r="B47" i="8"/>
  <c r="B6" i="8"/>
  <c r="B10" i="8"/>
  <c r="B14" i="8"/>
  <c r="B18" i="8"/>
  <c r="B22" i="8"/>
  <c r="B30" i="8"/>
  <c r="B38" i="8"/>
  <c r="B5" i="8"/>
  <c r="B9" i="8"/>
  <c r="B17" i="8"/>
  <c r="B21" i="8"/>
  <c r="B28" i="8"/>
  <c r="B36" i="8"/>
  <c r="B44" i="8"/>
  <c r="B3" i="8"/>
  <c r="B7" i="8"/>
  <c r="B11" i="8"/>
  <c r="B15" i="8"/>
  <c r="B19" i="8"/>
  <c r="B24" i="8"/>
  <c r="B32" i="8"/>
  <c r="B40" i="8"/>
  <c r="B27" i="8"/>
  <c r="B35" i="8"/>
  <c r="B43" i="8"/>
  <c r="B25" i="8"/>
  <c r="B33" i="8"/>
  <c r="B41" i="8"/>
</calcChain>
</file>

<file path=xl/sharedStrings.xml><?xml version="1.0" encoding="utf-8"?>
<sst xmlns="http://schemas.openxmlformats.org/spreadsheetml/2006/main" count="20" uniqueCount="18">
  <si>
    <t>Ph (deg)</t>
  </si>
  <si>
    <t>f (Hz)</t>
  </si>
  <si>
    <t>mV</t>
  </si>
  <si>
    <t>Z (Ohm)</t>
  </si>
  <si>
    <t>Vpp</t>
  </si>
  <si>
    <t>Ipp</t>
  </si>
  <si>
    <t>Temp center (deg)</t>
  </si>
  <si>
    <t>Isc</t>
  </si>
  <si>
    <t>A</t>
  </si>
  <si>
    <t>MPP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</si>
  <si>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</si>
  <si>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</si>
  <si>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</si>
  <si>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</si>
  <si>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</si>
  <si>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</si>
  <si>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Time - Bias Voltage</t>
  </si>
  <si>
    <t>Bias Voltage  - Bias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</si>
</sst>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probe'!$A$2:$A$68</c:f>
              <c:numCache>
                <c:formatCode>0</c:formatCode>
                <c:ptCount val="67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151</c:v>
                </c:pt>
                <c:pt idx="5">
                  <c:v>201</c:v>
                </c:pt>
                <c:pt idx="6">
                  <c:v>251</c:v>
                </c:pt>
                <c:pt idx="7">
                  <c:v>301</c:v>
                </c:pt>
                <c:pt idx="8">
                  <c:v>351</c:v>
                </c:pt>
                <c:pt idx="9">
                  <c:v>401</c:v>
                </c:pt>
                <c:pt idx="10">
                  <c:v>451</c:v>
                </c:pt>
                <c:pt idx="11">
                  <c:v>501</c:v>
                </c:pt>
                <c:pt idx="12">
                  <c:v>551</c:v>
                </c:pt>
                <c:pt idx="13">
                  <c:v>601</c:v>
                </c:pt>
                <c:pt idx="14">
                  <c:v>651</c:v>
                </c:pt>
                <c:pt idx="15">
                  <c:v>701</c:v>
                </c:pt>
                <c:pt idx="16">
                  <c:v>751</c:v>
                </c:pt>
                <c:pt idx="17">
                  <c:v>801</c:v>
                </c:pt>
                <c:pt idx="18">
                  <c:v>851</c:v>
                </c:pt>
                <c:pt idx="19">
                  <c:v>901</c:v>
                </c:pt>
                <c:pt idx="20">
                  <c:v>951</c:v>
                </c:pt>
                <c:pt idx="21">
                  <c:v>1001</c:v>
                </c:pt>
                <c:pt idx="22">
                  <c:v>1201</c:v>
                </c:pt>
                <c:pt idx="23">
                  <c:v>1251</c:v>
                </c:pt>
                <c:pt idx="24">
                  <c:v>1301</c:v>
                </c:pt>
                <c:pt idx="25">
                  <c:v>1401</c:v>
                </c:pt>
                <c:pt idx="26">
                  <c:v>1501</c:v>
                </c:pt>
                <c:pt idx="27">
                  <c:v>1751</c:v>
                </c:pt>
                <c:pt idx="28">
                  <c:v>2001</c:v>
                </c:pt>
                <c:pt idx="29">
                  <c:v>2251</c:v>
                </c:pt>
                <c:pt idx="30">
                  <c:v>2501</c:v>
                </c:pt>
                <c:pt idx="31">
                  <c:v>2751</c:v>
                </c:pt>
                <c:pt idx="32">
                  <c:v>3001</c:v>
                </c:pt>
                <c:pt idx="33">
                  <c:v>3251</c:v>
                </c:pt>
                <c:pt idx="34">
                  <c:v>3501</c:v>
                </c:pt>
                <c:pt idx="35">
                  <c:v>3751</c:v>
                </c:pt>
                <c:pt idx="36">
                  <c:v>4001</c:v>
                </c:pt>
                <c:pt idx="37">
                  <c:v>4251</c:v>
                </c:pt>
                <c:pt idx="38">
                  <c:v>4501</c:v>
                </c:pt>
                <c:pt idx="39">
                  <c:v>4751</c:v>
                </c:pt>
                <c:pt idx="40">
                  <c:v>5001</c:v>
                </c:pt>
                <c:pt idx="41">
                  <c:v>5501</c:v>
                </c:pt>
                <c:pt idx="42">
                  <c:v>6001</c:v>
                </c:pt>
                <c:pt idx="43">
                  <c:v>7001</c:v>
                </c:pt>
                <c:pt idx="44">
                  <c:v>8001</c:v>
                </c:pt>
                <c:pt idx="45">
                  <c:v>9001</c:v>
                </c:pt>
                <c:pt idx="46">
                  <c:v>10001</c:v>
                </c:pt>
                <c:pt idx="47">
                  <c:v>12501</c:v>
                </c:pt>
                <c:pt idx="48">
                  <c:v>15001</c:v>
                </c:pt>
                <c:pt idx="49">
                  <c:v>17501</c:v>
                </c:pt>
                <c:pt idx="50">
                  <c:v>20001</c:v>
                </c:pt>
                <c:pt idx="51">
                  <c:v>25001</c:v>
                </c:pt>
                <c:pt idx="52">
                  <c:v>27501</c:v>
                </c:pt>
                <c:pt idx="53">
                  <c:v>30001</c:v>
                </c:pt>
                <c:pt idx="54">
                  <c:v>32501</c:v>
                </c:pt>
                <c:pt idx="55">
                  <c:v>35001</c:v>
                </c:pt>
                <c:pt idx="56">
                  <c:v>37501</c:v>
                </c:pt>
                <c:pt idx="57">
                  <c:v>40001</c:v>
                </c:pt>
                <c:pt idx="58">
                  <c:v>42501</c:v>
                </c:pt>
                <c:pt idx="59">
                  <c:v>45001</c:v>
                </c:pt>
                <c:pt idx="60">
                  <c:v>47501</c:v>
                </c:pt>
                <c:pt idx="61">
                  <c:v>50001</c:v>
                </c:pt>
              </c:numCache>
            </c:numRef>
          </c:xVal>
          <c:yVal>
            <c:numRef>
              <c:f>'1 Vpp Current probe'!$B$2:$B$68</c:f>
              <c:numCache>
                <c:formatCode>0.00</c:formatCode>
                <c:ptCount val="67"/>
                <c:pt idx="0">
                  <c:v>4.6722170829478875E-2</c:v>
                </c:pt>
                <c:pt idx="1">
                  <c:v>4.7287848452179281E-2</c:v>
                </c:pt>
                <c:pt idx="2">
                  <c:v>4.6552785472453062E-2</c:v>
                </c:pt>
                <c:pt idx="3">
                  <c:v>4.7172561958106339E-2</c:v>
                </c:pt>
                <c:pt idx="4">
                  <c:v>4.7210989350208364E-2</c:v>
                </c:pt>
                <c:pt idx="5">
                  <c:v>4.6756486257602585E-2</c:v>
                </c:pt>
                <c:pt idx="6">
                  <c:v>4.6920478968375812E-2</c:v>
                </c:pt>
                <c:pt idx="7">
                  <c:v>4.6863977917497315E-2</c:v>
                </c:pt>
                <c:pt idx="8">
                  <c:v>4.7186732186732187E-2</c:v>
                </c:pt>
                <c:pt idx="9">
                  <c:v>4.6892646721248751E-2</c:v>
                </c:pt>
                <c:pt idx="10">
                  <c:v>4.6715395157606213E-2</c:v>
                </c:pt>
                <c:pt idx="11">
                  <c:v>4.6431551004929843E-2</c:v>
                </c:pt>
                <c:pt idx="12">
                  <c:v>4.5918600228223659E-2</c:v>
                </c:pt>
                <c:pt idx="13">
                  <c:v>4.5943065915664494E-2</c:v>
                </c:pt>
                <c:pt idx="14">
                  <c:v>4.558047593704858E-2</c:v>
                </c:pt>
                <c:pt idx="15">
                  <c:v>4.4993521835225973E-2</c:v>
                </c:pt>
                <c:pt idx="16">
                  <c:v>4.5097648770774289E-2</c:v>
                </c:pt>
                <c:pt idx="17">
                  <c:v>4.4916235621091642E-2</c:v>
                </c:pt>
                <c:pt idx="18">
                  <c:v>4.4402767102229054E-2</c:v>
                </c:pt>
                <c:pt idx="19">
                  <c:v>4.3915653378482376E-2</c:v>
                </c:pt>
                <c:pt idx="20">
                  <c:v>4.3602992210997144E-2</c:v>
                </c:pt>
                <c:pt idx="21">
                  <c:v>4.3507796819515214E-2</c:v>
                </c:pt>
                <c:pt idx="22">
                  <c:v>4.1733592233009709E-2</c:v>
                </c:pt>
                <c:pt idx="23">
                  <c:v>4.1118186053735045E-2</c:v>
                </c:pt>
                <c:pt idx="24">
                  <c:v>4.084881461329188E-2</c:v>
                </c:pt>
                <c:pt idx="25">
                  <c:v>4.0158619080942384E-2</c:v>
                </c:pt>
                <c:pt idx="26">
                  <c:v>3.9254871395167576E-2</c:v>
                </c:pt>
                <c:pt idx="27">
                  <c:v>3.7342058113266345E-2</c:v>
                </c:pt>
                <c:pt idx="28">
                  <c:v>3.5244406330396813E-2</c:v>
                </c:pt>
                <c:pt idx="29">
                  <c:v>3.2799937796438847E-2</c:v>
                </c:pt>
                <c:pt idx="30">
                  <c:v>3.1480673316708223E-2</c:v>
                </c:pt>
                <c:pt idx="31">
                  <c:v>2.9703201682636134E-2</c:v>
                </c:pt>
                <c:pt idx="32">
                  <c:v>2.7903651903651905E-2</c:v>
                </c:pt>
                <c:pt idx="33">
                  <c:v>2.6518530028746795E-2</c:v>
                </c:pt>
                <c:pt idx="34">
                  <c:v>2.5248403675439964E-2</c:v>
                </c:pt>
                <c:pt idx="35">
                  <c:v>2.4110567590651451E-2</c:v>
                </c:pt>
                <c:pt idx="36">
                  <c:v>2.2953009708737867E-2</c:v>
                </c:pt>
                <c:pt idx="37">
                  <c:v>2.2212567882079134E-2</c:v>
                </c:pt>
                <c:pt idx="38">
                  <c:v>2.1006415706887226E-2</c:v>
                </c:pt>
                <c:pt idx="39">
                  <c:v>2.0461729160210721E-2</c:v>
                </c:pt>
                <c:pt idx="40">
                  <c:v>1.9675299574797061E-2</c:v>
                </c:pt>
                <c:pt idx="41">
                  <c:v>1.8429796769955958E-2</c:v>
                </c:pt>
                <c:pt idx="42">
                  <c:v>1.7430769230769229E-2</c:v>
                </c:pt>
                <c:pt idx="43">
                  <c:v>1.6250768285187463E-2</c:v>
                </c:pt>
                <c:pt idx="44">
                  <c:v>1.5860372135937259E-2</c:v>
                </c:pt>
                <c:pt idx="45">
                  <c:v>1.5605339880313027E-2</c:v>
                </c:pt>
                <c:pt idx="46">
                  <c:v>1.609684632585396E-2</c:v>
                </c:pt>
                <c:pt idx="47">
                  <c:v>1.7260886319845858E-2</c:v>
                </c:pt>
                <c:pt idx="48">
                  <c:v>1.9301765026047742E-2</c:v>
                </c:pt>
                <c:pt idx="49">
                  <c:v>2.156072033246113E-2</c:v>
                </c:pt>
                <c:pt idx="50">
                  <c:v>2.3765547263681585E-2</c:v>
                </c:pt>
                <c:pt idx="51">
                  <c:v>2.7877325445629327E-2</c:v>
                </c:pt>
                <c:pt idx="52">
                  <c:v>2.9537979639780731E-2</c:v>
                </c:pt>
                <c:pt idx="53">
                  <c:v>3.1604344453064384E-2</c:v>
                </c:pt>
                <c:pt idx="54">
                  <c:v>3.3399453338539636E-2</c:v>
                </c:pt>
                <c:pt idx="55">
                  <c:v>3.5212313403975556E-2</c:v>
                </c:pt>
                <c:pt idx="56">
                  <c:v>3.7044503023724612E-2</c:v>
                </c:pt>
                <c:pt idx="57">
                  <c:v>3.800451748578549E-2</c:v>
                </c:pt>
                <c:pt idx="58">
                  <c:v>4.012110860958E-2</c:v>
                </c:pt>
                <c:pt idx="59">
                  <c:v>4.1481365731697778E-2</c:v>
                </c:pt>
                <c:pt idx="60">
                  <c:v>4.3160963633573725E-2</c:v>
                </c:pt>
                <c:pt idx="61">
                  <c:v>4.4604558666054762E-2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probe'!$A$2:$A$68</c:f>
              <c:numCache>
                <c:formatCode>0</c:formatCode>
                <c:ptCount val="67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151</c:v>
                </c:pt>
                <c:pt idx="5">
                  <c:v>201</c:v>
                </c:pt>
                <c:pt idx="6">
                  <c:v>251</c:v>
                </c:pt>
                <c:pt idx="7">
                  <c:v>301</c:v>
                </c:pt>
                <c:pt idx="8">
                  <c:v>351</c:v>
                </c:pt>
                <c:pt idx="9">
                  <c:v>401</c:v>
                </c:pt>
                <c:pt idx="10">
                  <c:v>451</c:v>
                </c:pt>
                <c:pt idx="11">
                  <c:v>501</c:v>
                </c:pt>
                <c:pt idx="12">
                  <c:v>551</c:v>
                </c:pt>
                <c:pt idx="13">
                  <c:v>601</c:v>
                </c:pt>
                <c:pt idx="14">
                  <c:v>651</c:v>
                </c:pt>
                <c:pt idx="15">
                  <c:v>701</c:v>
                </c:pt>
                <c:pt idx="16">
                  <c:v>751</c:v>
                </c:pt>
                <c:pt idx="17">
                  <c:v>801</c:v>
                </c:pt>
                <c:pt idx="18">
                  <c:v>851</c:v>
                </c:pt>
                <c:pt idx="19">
                  <c:v>901</c:v>
                </c:pt>
                <c:pt idx="20">
                  <c:v>951</c:v>
                </c:pt>
                <c:pt idx="21">
                  <c:v>1001</c:v>
                </c:pt>
                <c:pt idx="22">
                  <c:v>1201</c:v>
                </c:pt>
                <c:pt idx="23">
                  <c:v>1251</c:v>
                </c:pt>
                <c:pt idx="24">
                  <c:v>1301</c:v>
                </c:pt>
                <c:pt idx="25">
                  <c:v>1401</c:v>
                </c:pt>
                <c:pt idx="26">
                  <c:v>1501</c:v>
                </c:pt>
                <c:pt idx="27">
                  <c:v>1751</c:v>
                </c:pt>
                <c:pt idx="28">
                  <c:v>2001</c:v>
                </c:pt>
                <c:pt idx="29">
                  <c:v>2251</c:v>
                </c:pt>
                <c:pt idx="30">
                  <c:v>2501</c:v>
                </c:pt>
                <c:pt idx="31">
                  <c:v>2751</c:v>
                </c:pt>
                <c:pt idx="32">
                  <c:v>3001</c:v>
                </c:pt>
                <c:pt idx="33">
                  <c:v>3251</c:v>
                </c:pt>
                <c:pt idx="34">
                  <c:v>3501</c:v>
                </c:pt>
                <c:pt idx="35">
                  <c:v>3751</c:v>
                </c:pt>
                <c:pt idx="36">
                  <c:v>4001</c:v>
                </c:pt>
                <c:pt idx="37">
                  <c:v>4251</c:v>
                </c:pt>
                <c:pt idx="38">
                  <c:v>4501</c:v>
                </c:pt>
                <c:pt idx="39">
                  <c:v>4751</c:v>
                </c:pt>
                <c:pt idx="40">
                  <c:v>5001</c:v>
                </c:pt>
                <c:pt idx="41">
                  <c:v>5501</c:v>
                </c:pt>
                <c:pt idx="42">
                  <c:v>6001</c:v>
                </c:pt>
                <c:pt idx="43">
                  <c:v>7001</c:v>
                </c:pt>
                <c:pt idx="44">
                  <c:v>8001</c:v>
                </c:pt>
                <c:pt idx="45">
                  <c:v>9001</c:v>
                </c:pt>
                <c:pt idx="46">
                  <c:v>10001</c:v>
                </c:pt>
                <c:pt idx="47">
                  <c:v>12501</c:v>
                </c:pt>
                <c:pt idx="48">
                  <c:v>15001</c:v>
                </c:pt>
                <c:pt idx="49">
                  <c:v>17501</c:v>
                </c:pt>
                <c:pt idx="50">
                  <c:v>20001</c:v>
                </c:pt>
                <c:pt idx="51">
                  <c:v>25001</c:v>
                </c:pt>
                <c:pt idx="52">
                  <c:v>27501</c:v>
                </c:pt>
                <c:pt idx="53">
                  <c:v>30001</c:v>
                </c:pt>
                <c:pt idx="54">
                  <c:v>32501</c:v>
                </c:pt>
                <c:pt idx="55">
                  <c:v>35001</c:v>
                </c:pt>
                <c:pt idx="56">
                  <c:v>37501</c:v>
                </c:pt>
                <c:pt idx="57">
                  <c:v>40001</c:v>
                </c:pt>
                <c:pt idx="58">
                  <c:v>42501</c:v>
                </c:pt>
                <c:pt idx="59">
                  <c:v>45001</c:v>
                </c:pt>
                <c:pt idx="60">
                  <c:v>47501</c:v>
                </c:pt>
                <c:pt idx="61">
                  <c:v>50001</c:v>
                </c:pt>
              </c:numCache>
            </c:numRef>
          </c:xVal>
          <c:yVal>
            <c:numRef>
              <c:f>'1 Vpp Current probe'!$C$2:$C$68</c:f>
              <c:numCache>
                <c:formatCode>0.00</c:formatCode>
                <c:ptCount val="67"/>
                <c:pt idx="0">
                  <c:v>-0.74</c:v>
                </c:pt>
                <c:pt idx="1">
                  <c:v>-0.42000000000000004</c:v>
                </c:pt>
                <c:pt idx="2">
                  <c:v>-1.4500000000000002</c:v>
                </c:pt>
                <c:pt idx="3">
                  <c:v>-1.02</c:v>
                </c:pt>
                <c:pt idx="4">
                  <c:v>-2.68</c:v>
                </c:pt>
                <c:pt idx="5">
                  <c:v>-3.37</c:v>
                </c:pt>
                <c:pt idx="6">
                  <c:v>-4.6999999999999993</c:v>
                </c:pt>
                <c:pt idx="7">
                  <c:v>-5.5600000000000005</c:v>
                </c:pt>
                <c:pt idx="8">
                  <c:v>-6.1400000000000006</c:v>
                </c:pt>
                <c:pt idx="9">
                  <c:v>-7.13</c:v>
                </c:pt>
                <c:pt idx="10">
                  <c:v>-8.3500000000000014</c:v>
                </c:pt>
                <c:pt idx="11">
                  <c:v>-8.68</c:v>
                </c:pt>
                <c:pt idx="12">
                  <c:v>-10.19</c:v>
                </c:pt>
                <c:pt idx="13">
                  <c:v>-10.39</c:v>
                </c:pt>
                <c:pt idx="14">
                  <c:v>-11.3</c:v>
                </c:pt>
                <c:pt idx="15">
                  <c:v>-12.53</c:v>
                </c:pt>
                <c:pt idx="16">
                  <c:v>-12.94</c:v>
                </c:pt>
                <c:pt idx="17">
                  <c:v>-14.190000000000001</c:v>
                </c:pt>
                <c:pt idx="18">
                  <c:v>-14.67</c:v>
                </c:pt>
                <c:pt idx="19">
                  <c:v>-15.229999999999999</c:v>
                </c:pt>
                <c:pt idx="20">
                  <c:v>-16.190000000000001</c:v>
                </c:pt>
                <c:pt idx="21">
                  <c:v>-16.8</c:v>
                </c:pt>
                <c:pt idx="22">
                  <c:v>-19.45</c:v>
                </c:pt>
                <c:pt idx="23">
                  <c:v>-19.89</c:v>
                </c:pt>
                <c:pt idx="24">
                  <c:v>-20.490000000000002</c:v>
                </c:pt>
                <c:pt idx="25">
                  <c:v>-21.66</c:v>
                </c:pt>
                <c:pt idx="26">
                  <c:v>-22.75</c:v>
                </c:pt>
                <c:pt idx="27">
                  <c:v>-24.599999999999998</c:v>
                </c:pt>
                <c:pt idx="28">
                  <c:v>-26.310000000000002</c:v>
                </c:pt>
                <c:pt idx="29">
                  <c:v>-27.380000000000003</c:v>
                </c:pt>
                <c:pt idx="30">
                  <c:v>-28.459999999999997</c:v>
                </c:pt>
                <c:pt idx="31">
                  <c:v>-28.45</c:v>
                </c:pt>
                <c:pt idx="32">
                  <c:v>-29.520000000000003</c:v>
                </c:pt>
                <c:pt idx="33">
                  <c:v>-28.95</c:v>
                </c:pt>
                <c:pt idx="34">
                  <c:v>-28.52</c:v>
                </c:pt>
                <c:pt idx="35">
                  <c:v>-27.759999999999998</c:v>
                </c:pt>
                <c:pt idx="36">
                  <c:v>-26.81</c:v>
                </c:pt>
                <c:pt idx="37">
                  <c:v>-26.35</c:v>
                </c:pt>
                <c:pt idx="38">
                  <c:v>-25</c:v>
                </c:pt>
                <c:pt idx="39">
                  <c:v>-23.560000000000002</c:v>
                </c:pt>
                <c:pt idx="40">
                  <c:v>-22.299999999999997</c:v>
                </c:pt>
                <c:pt idx="41">
                  <c:v>-19.080000000000002</c:v>
                </c:pt>
                <c:pt idx="42">
                  <c:v>-15.909999999999998</c:v>
                </c:pt>
                <c:pt idx="43">
                  <c:v>-7.580000000000001</c:v>
                </c:pt>
                <c:pt idx="44">
                  <c:v>-0.57000000000000028</c:v>
                </c:pt>
                <c:pt idx="45">
                  <c:v>5.28</c:v>
                </c:pt>
                <c:pt idx="46">
                  <c:v>13.23</c:v>
                </c:pt>
                <c:pt idx="47">
                  <c:v>25.33</c:v>
                </c:pt>
                <c:pt idx="48">
                  <c:v>32.08</c:v>
                </c:pt>
                <c:pt idx="49">
                  <c:v>37.94</c:v>
                </c:pt>
                <c:pt idx="50">
                  <c:v>42.03</c:v>
                </c:pt>
                <c:pt idx="51">
                  <c:v>46.849999999999994</c:v>
                </c:pt>
                <c:pt idx="52">
                  <c:v>47.629999999999995</c:v>
                </c:pt>
                <c:pt idx="53">
                  <c:v>49.510000000000005</c:v>
                </c:pt>
                <c:pt idx="54">
                  <c:v>49.94</c:v>
                </c:pt>
                <c:pt idx="55">
                  <c:v>51.17</c:v>
                </c:pt>
                <c:pt idx="56">
                  <c:v>51.69</c:v>
                </c:pt>
                <c:pt idx="57">
                  <c:v>52.34</c:v>
                </c:pt>
                <c:pt idx="58">
                  <c:v>52.769999999999996</c:v>
                </c:pt>
                <c:pt idx="59">
                  <c:v>52.79</c:v>
                </c:pt>
                <c:pt idx="60">
                  <c:v>50.760000000000005</c:v>
                </c:pt>
                <c:pt idx="61">
                  <c:v>49.16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6.1781429051256047E-2"/>
                  <c:y val="0.2112981524941694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'1 Vpp Current probe'!$V$2:$V$63</c:f>
              <c:numCache>
                <c:formatCode>General</c:formatCode>
                <c:ptCount val="6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</c:numCache>
            </c:numRef>
          </c:xVal>
          <c:yVal>
            <c:numRef>
              <c:f>'1 Vpp Current probe'!$W$2:$W$63</c:f>
              <c:numCache>
                <c:formatCode>General</c:formatCode>
                <c:ptCount val="62"/>
                <c:pt idx="0">
                  <c:v>0.539215</c:v>
                </c:pt>
                <c:pt idx="1">
                  <c:v>0.53920000000000001</c:v>
                </c:pt>
                <c:pt idx="2">
                  <c:v>0.53922199999999998</c:v>
                </c:pt>
                <c:pt idx="3">
                  <c:v>0.53924300000000003</c:v>
                </c:pt>
                <c:pt idx="4">
                  <c:v>0.53925299999999998</c:v>
                </c:pt>
                <c:pt idx="5">
                  <c:v>0.53924899999999998</c:v>
                </c:pt>
                <c:pt idx="6">
                  <c:v>0.53925299999999998</c:v>
                </c:pt>
                <c:pt idx="7">
                  <c:v>0.53925900000000004</c:v>
                </c:pt>
                <c:pt idx="8">
                  <c:v>0.53926200000000002</c:v>
                </c:pt>
                <c:pt idx="9">
                  <c:v>0.53923600000000005</c:v>
                </c:pt>
                <c:pt idx="10">
                  <c:v>0.53926700000000005</c:v>
                </c:pt>
                <c:pt idx="11">
                  <c:v>0.53924799999999995</c:v>
                </c:pt>
                <c:pt idx="12">
                  <c:v>0.53925400000000001</c:v>
                </c:pt>
                <c:pt idx="13">
                  <c:v>0.53925599999999996</c:v>
                </c:pt>
                <c:pt idx="14">
                  <c:v>0.53928799999999999</c:v>
                </c:pt>
                <c:pt idx="15">
                  <c:v>0.53930100000000003</c:v>
                </c:pt>
                <c:pt idx="16">
                  <c:v>0.53927999999999998</c:v>
                </c:pt>
                <c:pt idx="17">
                  <c:v>0.539296</c:v>
                </c:pt>
                <c:pt idx="18">
                  <c:v>0.53929000000000005</c:v>
                </c:pt>
                <c:pt idx="19">
                  <c:v>0.53923600000000005</c:v>
                </c:pt>
                <c:pt idx="20">
                  <c:v>0.53928799999999999</c:v>
                </c:pt>
                <c:pt idx="21">
                  <c:v>0.53925900000000004</c:v>
                </c:pt>
                <c:pt idx="22">
                  <c:v>0.5393</c:v>
                </c:pt>
                <c:pt idx="23">
                  <c:v>0.53930500000000003</c:v>
                </c:pt>
                <c:pt idx="24">
                  <c:v>0.53931700000000005</c:v>
                </c:pt>
                <c:pt idx="25">
                  <c:v>0.53932199999999997</c:v>
                </c:pt>
                <c:pt idx="26">
                  <c:v>0.53934000000000004</c:v>
                </c:pt>
                <c:pt idx="27">
                  <c:v>0.53932999999999998</c:v>
                </c:pt>
                <c:pt idx="28">
                  <c:v>0.53934000000000004</c:v>
                </c:pt>
                <c:pt idx="29">
                  <c:v>0.53935299999999997</c:v>
                </c:pt>
                <c:pt idx="30">
                  <c:v>0.53935599999999995</c:v>
                </c:pt>
                <c:pt idx="31">
                  <c:v>0.53935299999999997</c:v>
                </c:pt>
                <c:pt idx="32">
                  <c:v>0.53935500000000003</c:v>
                </c:pt>
                <c:pt idx="33">
                  <c:v>0.53937500000000005</c:v>
                </c:pt>
                <c:pt idx="34">
                  <c:v>0.53933900000000001</c:v>
                </c:pt>
                <c:pt idx="35">
                  <c:v>0.53933200000000003</c:v>
                </c:pt>
                <c:pt idx="36">
                  <c:v>0.53935200000000005</c:v>
                </c:pt>
                <c:pt idx="37">
                  <c:v>0.53936200000000001</c:v>
                </c:pt>
                <c:pt idx="38">
                  <c:v>0.53934199999999999</c:v>
                </c:pt>
                <c:pt idx="39">
                  <c:v>0.53937000000000002</c:v>
                </c:pt>
                <c:pt idx="40">
                  <c:v>0.539381</c:v>
                </c:pt>
                <c:pt idx="41">
                  <c:v>0.53939899999999996</c:v>
                </c:pt>
                <c:pt idx="42">
                  <c:v>0.539354</c:v>
                </c:pt>
                <c:pt idx="43">
                  <c:v>0.53936200000000001</c:v>
                </c:pt>
                <c:pt idx="44">
                  <c:v>0.53939800000000004</c:v>
                </c:pt>
                <c:pt idx="45">
                  <c:v>0.53938699999999995</c:v>
                </c:pt>
                <c:pt idx="46">
                  <c:v>0.53938399999999997</c:v>
                </c:pt>
                <c:pt idx="47">
                  <c:v>0.53940900000000003</c:v>
                </c:pt>
                <c:pt idx="48">
                  <c:v>0.539385</c:v>
                </c:pt>
                <c:pt idx="49">
                  <c:v>0.53939300000000001</c:v>
                </c:pt>
                <c:pt idx="50">
                  <c:v>0.53943300000000005</c:v>
                </c:pt>
                <c:pt idx="51">
                  <c:v>0.53942699999999999</c:v>
                </c:pt>
                <c:pt idx="52">
                  <c:v>0.53943799999999997</c:v>
                </c:pt>
                <c:pt idx="53">
                  <c:v>0.539412</c:v>
                </c:pt>
                <c:pt idx="54">
                  <c:v>0.53941799999999995</c:v>
                </c:pt>
                <c:pt idx="55">
                  <c:v>0.53942400000000001</c:v>
                </c:pt>
                <c:pt idx="56">
                  <c:v>0.53938799999999998</c:v>
                </c:pt>
                <c:pt idx="57">
                  <c:v>0.53939400000000004</c:v>
                </c:pt>
                <c:pt idx="58">
                  <c:v>0.53945500000000002</c:v>
                </c:pt>
                <c:pt idx="59">
                  <c:v>0.53946799999999995</c:v>
                </c:pt>
                <c:pt idx="60">
                  <c:v>0.539462</c:v>
                </c:pt>
                <c:pt idx="61">
                  <c:v>0.53943600000000003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C48-4429-80D7-ABFBD94747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7075664"/>
        <c:axId val="577078184"/>
      </c:scatterChart>
      <c:valAx>
        <c:axId val="577075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77078184"/>
        <c:crosses val="autoZero"/>
        <c:crossBetween val="midCat"/>
      </c:valAx>
      <c:valAx>
        <c:axId val="577078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77075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322729</xdr:colOff>
      <xdr:row>7</xdr:row>
      <xdr:rowOff>134472</xdr:rowOff>
    </xdr:from>
    <xdr:to>
      <xdr:col>7</xdr:col>
      <xdr:colOff>2285999</xdr:colOff>
      <xdr:row>24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304800</xdr:colOff>
      <xdr:row>24</xdr:row>
      <xdr:rowOff>134471</xdr:rowOff>
    </xdr:from>
    <xdr:to>
      <xdr:col>7</xdr:col>
      <xdr:colOff>2250141</xdr:colOff>
      <xdr:row>42</xdr:row>
      <xdr:rowOff>4482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339873</xdr:colOff>
      <xdr:row>2</xdr:row>
      <xdr:rowOff>161812</xdr:rowOff>
    </xdr:from>
    <xdr:to>
      <xdr:col>31</xdr:col>
      <xdr:colOff>70932</xdr:colOff>
      <xdr:row>18</xdr:row>
      <xdr:rowOff>32496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FFAC7E-C3E2-EE64-931E-207D1627B0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8"/>
  <sheetViews>
    <sheetView tabSelected="1" topLeftCell="O14" zoomScale="85" zoomScaleNormal="85" workbookViewId="0">
      <selection activeCell="AC22" sqref="AC22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8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3" x14ac:dyDescent="0.3">
      <c r="A1" s="3" t="s">
        <v>1</v>
      </c>
      <c r="B1" s="3" t="s">
        <v>3</v>
      </c>
      <c r="C1" s="3" t="s">
        <v>0</v>
      </c>
      <c r="E1" s="3"/>
      <c r="F1" s="4"/>
      <c r="G1" s="3" t="s">
        <v>7</v>
      </c>
      <c r="H1" s="3"/>
      <c r="I1" s="9" t="s">
        <v>4</v>
      </c>
      <c r="J1" s="9" t="s">
        <v>5</v>
      </c>
      <c r="N1" t="s">
        <v>10</v>
      </c>
      <c r="O1" t="s">
        <v>11</v>
      </c>
      <c r="P1" t="s">
        <v>12</v>
      </c>
      <c r="Q1" t="s">
        <v>13</v>
      </c>
      <c r="R1" t="s">
        <v>10</v>
      </c>
      <c r="S1" t="s">
        <v>14</v>
      </c>
      <c r="T1" t="s">
        <v>12</v>
      </c>
      <c r="U1" t="s">
        <v>15</v>
      </c>
      <c r="V1" t="s">
        <v>16</v>
      </c>
      <c r="W1" t="s">
        <v>17</v>
      </c>
    </row>
    <row r="2" spans="1:23" x14ac:dyDescent="0.3">
      <c r="A2" s="5">
        <f t="shared" ref="A2:A46" si="0">K2</f>
        <v>25</v>
      </c>
      <c r="B2" s="1">
        <f t="shared" ref="B2:B18" si="1">I2/J2</f>
        <v>4.6722170829478875E-2</v>
      </c>
      <c r="C2" s="1">
        <f t="shared" ref="C2:C18" si="2">S2-U2</f>
        <v>-0.74</v>
      </c>
      <c r="F2" s="4"/>
      <c r="G2" s="10">
        <v>0.374</v>
      </c>
      <c r="H2" s="1" t="s">
        <v>8</v>
      </c>
      <c r="I2" s="7">
        <f>O2*2.8/1000</f>
        <v>8.4851199999999988E-2</v>
      </c>
      <c r="J2" s="7">
        <f>Q2*2.8/1000</f>
        <v>1.8160799999999999</v>
      </c>
      <c r="K2">
        <v>25</v>
      </c>
      <c r="L2">
        <v>2E-3</v>
      </c>
      <c r="M2">
        <v>0</v>
      </c>
      <c r="N2">
        <v>0</v>
      </c>
      <c r="O2">
        <v>30.303999999999998</v>
      </c>
      <c r="P2">
        <v>0</v>
      </c>
      <c r="Q2">
        <v>648.6</v>
      </c>
      <c r="R2">
        <v>0</v>
      </c>
      <c r="S2">
        <v>-0.69</v>
      </c>
      <c r="T2">
        <v>0</v>
      </c>
      <c r="U2">
        <v>0.05</v>
      </c>
      <c r="V2">
        <v>0</v>
      </c>
      <c r="W2">
        <v>0.539215</v>
      </c>
    </row>
    <row r="3" spans="1:23" x14ac:dyDescent="0.3">
      <c r="A3" s="5">
        <f t="shared" si="0"/>
        <v>51</v>
      </c>
      <c r="B3" s="1">
        <f t="shared" si="1"/>
        <v>4.7287848452179281E-2</v>
      </c>
      <c r="C3" s="1">
        <f t="shared" si="2"/>
        <v>-0.42000000000000004</v>
      </c>
      <c r="F3" s="4"/>
      <c r="G3" s="3"/>
      <c r="H3" s="3"/>
      <c r="I3" s="7">
        <f t="shared" ref="I3:I47" si="3">O3*2.8/1000</f>
        <v>8.5971199999999998E-2</v>
      </c>
      <c r="J3" s="7">
        <f t="shared" ref="J3:J47" si="4">Q3*2.8/1000</f>
        <v>1.8180399999999997</v>
      </c>
      <c r="K3">
        <v>51</v>
      </c>
      <c r="L3">
        <v>2E-3</v>
      </c>
      <c r="M3">
        <v>0</v>
      </c>
      <c r="N3">
        <v>1</v>
      </c>
      <c r="O3">
        <v>30.704000000000001</v>
      </c>
      <c r="P3">
        <v>1</v>
      </c>
      <c r="Q3">
        <v>649.29999999999995</v>
      </c>
      <c r="R3">
        <v>1</v>
      </c>
      <c r="S3">
        <v>-0.66</v>
      </c>
      <c r="T3">
        <v>1</v>
      </c>
      <c r="U3">
        <v>-0.24</v>
      </c>
      <c r="V3">
        <v>1</v>
      </c>
      <c r="W3">
        <v>0.53920000000000001</v>
      </c>
    </row>
    <row r="4" spans="1:23" x14ac:dyDescent="0.3">
      <c r="A4" s="5">
        <f t="shared" si="0"/>
        <v>75</v>
      </c>
      <c r="B4" s="1">
        <f t="shared" si="1"/>
        <v>4.6552785472453062E-2</v>
      </c>
      <c r="C4" s="1">
        <f t="shared" si="2"/>
        <v>-1.4500000000000002</v>
      </c>
      <c r="F4" s="4"/>
      <c r="G4" s="6" t="s">
        <v>9</v>
      </c>
      <c r="I4" s="7">
        <f t="shared" si="3"/>
        <v>8.4699999999999984E-2</v>
      </c>
      <c r="J4" s="7">
        <f t="shared" si="4"/>
        <v>1.8194399999999997</v>
      </c>
      <c r="K4">
        <v>75</v>
      </c>
      <c r="L4">
        <v>2E-3</v>
      </c>
      <c r="M4">
        <v>0</v>
      </c>
      <c r="N4">
        <v>2</v>
      </c>
      <c r="O4">
        <v>30.25</v>
      </c>
      <c r="P4">
        <v>2</v>
      </c>
      <c r="Q4">
        <v>649.79999999999995</v>
      </c>
      <c r="R4">
        <v>2</v>
      </c>
      <c r="S4">
        <v>-1.83</v>
      </c>
      <c r="T4">
        <v>2</v>
      </c>
      <c r="U4">
        <v>-0.38</v>
      </c>
      <c r="V4">
        <v>2</v>
      </c>
      <c r="W4">
        <v>0.53922199999999998</v>
      </c>
    </row>
    <row r="5" spans="1:23" x14ac:dyDescent="0.3">
      <c r="A5" s="5">
        <f t="shared" si="0"/>
        <v>101</v>
      </c>
      <c r="B5" s="1">
        <f t="shared" si="1"/>
        <v>4.7172561958106339E-2</v>
      </c>
      <c r="C5" s="1">
        <f t="shared" si="2"/>
        <v>-1.02</v>
      </c>
      <c r="F5" s="4"/>
      <c r="G5" s="5">
        <v>437</v>
      </c>
      <c r="H5" s="1" t="s">
        <v>2</v>
      </c>
      <c r="I5" s="7">
        <f t="shared" si="3"/>
        <v>8.6071999999999982E-2</v>
      </c>
      <c r="J5" s="7">
        <f t="shared" si="4"/>
        <v>1.8246199999999999</v>
      </c>
      <c r="K5">
        <v>101</v>
      </c>
      <c r="L5">
        <v>2E-3</v>
      </c>
      <c r="M5">
        <v>0</v>
      </c>
      <c r="N5">
        <v>3</v>
      </c>
      <c r="O5">
        <v>30.74</v>
      </c>
      <c r="P5">
        <v>3</v>
      </c>
      <c r="Q5">
        <v>651.65</v>
      </c>
      <c r="R5">
        <v>3</v>
      </c>
      <c r="S5">
        <v>-1.98</v>
      </c>
      <c r="T5">
        <v>3</v>
      </c>
      <c r="U5">
        <v>-0.96</v>
      </c>
      <c r="V5">
        <v>3</v>
      </c>
      <c r="W5">
        <v>0.53924300000000003</v>
      </c>
    </row>
    <row r="6" spans="1:23" x14ac:dyDescent="0.3">
      <c r="A6" s="5">
        <f t="shared" si="0"/>
        <v>151</v>
      </c>
      <c r="B6" s="1">
        <f t="shared" si="1"/>
        <v>4.7210989350208364E-2</v>
      </c>
      <c r="C6" s="1">
        <f t="shared" si="2"/>
        <v>-2.68</v>
      </c>
      <c r="H6" s="3"/>
      <c r="I6" s="7">
        <f t="shared" si="3"/>
        <v>8.5646399999999998E-2</v>
      </c>
      <c r="J6" s="7">
        <f t="shared" si="4"/>
        <v>1.81412</v>
      </c>
      <c r="K6">
        <v>151</v>
      </c>
      <c r="L6">
        <v>2E-3</v>
      </c>
      <c r="M6">
        <v>0</v>
      </c>
      <c r="N6">
        <v>4</v>
      </c>
      <c r="O6">
        <v>30.588000000000001</v>
      </c>
      <c r="P6">
        <v>4</v>
      </c>
      <c r="Q6">
        <v>647.9</v>
      </c>
      <c r="R6">
        <v>4</v>
      </c>
      <c r="S6">
        <v>-2.93</v>
      </c>
      <c r="T6">
        <v>4</v>
      </c>
      <c r="U6">
        <v>-0.25</v>
      </c>
      <c r="V6">
        <v>4</v>
      </c>
      <c r="W6">
        <v>0.53925299999999998</v>
      </c>
    </row>
    <row r="7" spans="1:23" x14ac:dyDescent="0.3">
      <c r="A7" s="5">
        <f t="shared" si="0"/>
        <v>201</v>
      </c>
      <c r="B7" s="1">
        <f t="shared" si="1"/>
        <v>4.6756486257602585E-2</v>
      </c>
      <c r="C7" s="1">
        <f t="shared" si="2"/>
        <v>-3.37</v>
      </c>
      <c r="I7" s="7">
        <f t="shared" si="3"/>
        <v>8.5024799999999998E-2</v>
      </c>
      <c r="J7" s="7">
        <f t="shared" si="4"/>
        <v>1.81846</v>
      </c>
      <c r="K7">
        <v>201</v>
      </c>
      <c r="L7">
        <v>2E-3</v>
      </c>
      <c r="M7">
        <v>0</v>
      </c>
      <c r="N7">
        <v>5</v>
      </c>
      <c r="O7">
        <v>30.366</v>
      </c>
      <c r="P7">
        <v>5</v>
      </c>
      <c r="Q7">
        <v>649.45000000000005</v>
      </c>
      <c r="R7">
        <v>5</v>
      </c>
      <c r="S7">
        <v>-3.77</v>
      </c>
      <c r="T7">
        <v>5</v>
      </c>
      <c r="U7">
        <v>-0.4</v>
      </c>
      <c r="V7">
        <v>5</v>
      </c>
      <c r="W7">
        <v>0.53924899999999998</v>
      </c>
    </row>
    <row r="8" spans="1:23" x14ac:dyDescent="0.3">
      <c r="A8" s="5">
        <f t="shared" si="0"/>
        <v>251</v>
      </c>
      <c r="B8" s="1">
        <f t="shared" si="1"/>
        <v>4.6920478968375812E-2</v>
      </c>
      <c r="C8" s="1">
        <f t="shared" si="2"/>
        <v>-4.6999999999999993</v>
      </c>
      <c r="I8" s="7">
        <f t="shared" si="3"/>
        <v>8.5579199999999994E-2</v>
      </c>
      <c r="J8" s="7">
        <f t="shared" si="4"/>
        <v>1.8239199999999998</v>
      </c>
      <c r="K8">
        <v>251</v>
      </c>
      <c r="L8">
        <v>2E-3</v>
      </c>
      <c r="M8">
        <v>0</v>
      </c>
      <c r="N8">
        <v>6</v>
      </c>
      <c r="O8">
        <v>30.564</v>
      </c>
      <c r="P8">
        <v>6</v>
      </c>
      <c r="Q8">
        <v>651.4</v>
      </c>
      <c r="R8">
        <v>6</v>
      </c>
      <c r="S8">
        <v>-5.0599999999999996</v>
      </c>
      <c r="T8">
        <v>6</v>
      </c>
      <c r="U8">
        <v>-0.36</v>
      </c>
      <c r="V8">
        <v>6</v>
      </c>
      <c r="W8">
        <v>0.53925299999999998</v>
      </c>
    </row>
    <row r="9" spans="1:23" x14ac:dyDescent="0.3">
      <c r="A9" s="5">
        <f t="shared" si="0"/>
        <v>301</v>
      </c>
      <c r="B9" s="1">
        <f t="shared" si="1"/>
        <v>4.6863977917497315E-2</v>
      </c>
      <c r="C9" s="1">
        <f t="shared" si="2"/>
        <v>-5.5600000000000005</v>
      </c>
      <c r="I9" s="7">
        <f t="shared" si="3"/>
        <v>8.5567999999999991E-2</v>
      </c>
      <c r="J9" s="7">
        <f t="shared" si="4"/>
        <v>1.8258799999999999</v>
      </c>
      <c r="K9">
        <v>301</v>
      </c>
      <c r="L9">
        <v>2E-3</v>
      </c>
      <c r="M9">
        <v>0</v>
      </c>
      <c r="N9">
        <v>7</v>
      </c>
      <c r="O9">
        <v>30.56</v>
      </c>
      <c r="P9">
        <v>7</v>
      </c>
      <c r="Q9">
        <v>652.1</v>
      </c>
      <c r="R9">
        <v>7</v>
      </c>
      <c r="S9">
        <v>-5.98</v>
      </c>
      <c r="T9">
        <v>7</v>
      </c>
      <c r="U9">
        <v>-0.42</v>
      </c>
      <c r="V9">
        <v>7</v>
      </c>
      <c r="W9">
        <v>0.53925900000000004</v>
      </c>
    </row>
    <row r="10" spans="1:23" x14ac:dyDescent="0.3">
      <c r="A10" s="5">
        <f t="shared" si="0"/>
        <v>351</v>
      </c>
      <c r="B10" s="1">
        <f t="shared" si="1"/>
        <v>4.7186732186732187E-2</v>
      </c>
      <c r="C10" s="1">
        <f t="shared" si="2"/>
        <v>-6.1400000000000006</v>
      </c>
      <c r="I10" s="7">
        <f t="shared" si="3"/>
        <v>8.6038400000000001E-2</v>
      </c>
      <c r="J10" s="7">
        <f t="shared" si="4"/>
        <v>1.8233599999999999</v>
      </c>
      <c r="K10">
        <v>351</v>
      </c>
      <c r="L10">
        <v>2E-3</v>
      </c>
      <c r="M10">
        <v>0</v>
      </c>
      <c r="N10">
        <v>8</v>
      </c>
      <c r="O10">
        <v>30.728000000000002</v>
      </c>
      <c r="P10">
        <v>8</v>
      </c>
      <c r="Q10">
        <v>651.20000000000005</v>
      </c>
      <c r="R10">
        <v>8</v>
      </c>
      <c r="S10">
        <v>-6.61</v>
      </c>
      <c r="T10">
        <v>8</v>
      </c>
      <c r="U10">
        <v>-0.47</v>
      </c>
      <c r="V10">
        <v>8</v>
      </c>
      <c r="W10">
        <v>0.53926200000000002</v>
      </c>
    </row>
    <row r="11" spans="1:23" x14ac:dyDescent="0.3">
      <c r="A11" s="5">
        <f t="shared" si="0"/>
        <v>401</v>
      </c>
      <c r="B11" s="1">
        <f t="shared" si="1"/>
        <v>4.6892646721248751E-2</v>
      </c>
      <c r="C11" s="1">
        <f t="shared" si="2"/>
        <v>-7.13</v>
      </c>
      <c r="I11" s="7">
        <f t="shared" si="3"/>
        <v>8.5797599999999988E-2</v>
      </c>
      <c r="J11" s="7">
        <f t="shared" si="4"/>
        <v>1.8296600000000001</v>
      </c>
      <c r="K11">
        <v>401</v>
      </c>
      <c r="L11">
        <v>2E-3</v>
      </c>
      <c r="M11">
        <v>0</v>
      </c>
      <c r="N11">
        <v>9</v>
      </c>
      <c r="O11">
        <v>30.641999999999999</v>
      </c>
      <c r="P11">
        <v>9</v>
      </c>
      <c r="Q11">
        <v>653.45000000000005</v>
      </c>
      <c r="R11">
        <v>9</v>
      </c>
      <c r="S11">
        <v>-7.29</v>
      </c>
      <c r="T11">
        <v>9</v>
      </c>
      <c r="U11">
        <v>-0.16</v>
      </c>
      <c r="V11">
        <v>9</v>
      </c>
      <c r="W11">
        <v>0.53923600000000005</v>
      </c>
    </row>
    <row r="12" spans="1:23" x14ac:dyDescent="0.3">
      <c r="A12" s="5">
        <f t="shared" si="0"/>
        <v>451</v>
      </c>
      <c r="B12" s="1">
        <f t="shared" si="1"/>
        <v>4.6715395157606213E-2</v>
      </c>
      <c r="C12" s="1">
        <f t="shared" si="2"/>
        <v>-8.3500000000000014</v>
      </c>
      <c r="I12" s="7">
        <f t="shared" si="3"/>
        <v>8.58984E-2</v>
      </c>
      <c r="J12" s="7">
        <f t="shared" si="4"/>
        <v>1.83876</v>
      </c>
      <c r="K12">
        <v>451</v>
      </c>
      <c r="L12">
        <v>2E-3</v>
      </c>
      <c r="M12">
        <v>0</v>
      </c>
      <c r="N12">
        <v>10</v>
      </c>
      <c r="O12">
        <v>30.678000000000001</v>
      </c>
      <c r="P12">
        <v>10</v>
      </c>
      <c r="Q12">
        <v>656.7</v>
      </c>
      <c r="R12">
        <v>10</v>
      </c>
      <c r="S12">
        <v>-8.8000000000000007</v>
      </c>
      <c r="T12">
        <v>10</v>
      </c>
      <c r="U12">
        <v>-0.45</v>
      </c>
      <c r="V12">
        <v>10</v>
      </c>
      <c r="W12">
        <v>0.53926700000000005</v>
      </c>
    </row>
    <row r="13" spans="1:23" x14ac:dyDescent="0.3">
      <c r="A13" s="5">
        <f t="shared" si="0"/>
        <v>501</v>
      </c>
      <c r="B13" s="1">
        <f t="shared" si="1"/>
        <v>4.6431551004929843E-2</v>
      </c>
      <c r="C13" s="1">
        <f t="shared" si="2"/>
        <v>-8.68</v>
      </c>
      <c r="I13" s="7">
        <f t="shared" si="3"/>
        <v>8.5707999999999993E-2</v>
      </c>
      <c r="J13" s="7">
        <f t="shared" si="4"/>
        <v>1.8458999999999999</v>
      </c>
      <c r="K13">
        <v>501</v>
      </c>
      <c r="L13">
        <v>2E-3</v>
      </c>
      <c r="M13">
        <v>0</v>
      </c>
      <c r="N13">
        <v>11</v>
      </c>
      <c r="O13">
        <v>30.61</v>
      </c>
      <c r="P13">
        <v>11</v>
      </c>
      <c r="Q13">
        <v>659.25</v>
      </c>
      <c r="R13">
        <v>11</v>
      </c>
      <c r="S13">
        <v>-9.85</v>
      </c>
      <c r="T13">
        <v>11</v>
      </c>
      <c r="U13">
        <v>-1.17</v>
      </c>
      <c r="V13">
        <v>11</v>
      </c>
      <c r="W13">
        <v>0.53924799999999995</v>
      </c>
    </row>
    <row r="14" spans="1:23" x14ac:dyDescent="0.3">
      <c r="A14" s="5">
        <f t="shared" si="0"/>
        <v>551</v>
      </c>
      <c r="B14" s="1">
        <f t="shared" si="1"/>
        <v>4.5918600228223659E-2</v>
      </c>
      <c r="C14" s="1">
        <f t="shared" si="2"/>
        <v>-10.19</v>
      </c>
      <c r="I14" s="7">
        <f t="shared" si="3"/>
        <v>8.4503999999999996E-2</v>
      </c>
      <c r="J14" s="7">
        <f t="shared" si="4"/>
        <v>1.8403</v>
      </c>
      <c r="K14">
        <v>551</v>
      </c>
      <c r="L14">
        <v>2E-3</v>
      </c>
      <c r="M14">
        <v>0</v>
      </c>
      <c r="N14">
        <v>12</v>
      </c>
      <c r="O14">
        <v>30.18</v>
      </c>
      <c r="P14">
        <v>12</v>
      </c>
      <c r="Q14">
        <v>657.25</v>
      </c>
      <c r="R14">
        <v>12</v>
      </c>
      <c r="S14">
        <v>-11.19</v>
      </c>
      <c r="T14">
        <v>12</v>
      </c>
      <c r="U14">
        <v>-1</v>
      </c>
      <c r="V14">
        <v>12</v>
      </c>
      <c r="W14">
        <v>0.53925400000000001</v>
      </c>
    </row>
    <row r="15" spans="1:23" x14ac:dyDescent="0.3">
      <c r="A15" s="5">
        <f t="shared" si="0"/>
        <v>601</v>
      </c>
      <c r="B15" s="1">
        <f t="shared" si="1"/>
        <v>4.5943065915664494E-2</v>
      </c>
      <c r="C15" s="1">
        <f t="shared" si="2"/>
        <v>-10.39</v>
      </c>
      <c r="I15" s="7">
        <f t="shared" si="3"/>
        <v>8.4503999999999996E-2</v>
      </c>
      <c r="J15" s="7">
        <f t="shared" si="4"/>
        <v>1.8393199999999996</v>
      </c>
      <c r="K15">
        <v>601</v>
      </c>
      <c r="L15">
        <v>2E-3</v>
      </c>
      <c r="M15">
        <v>0</v>
      </c>
      <c r="N15">
        <v>13</v>
      </c>
      <c r="O15">
        <v>30.18</v>
      </c>
      <c r="P15">
        <v>13</v>
      </c>
      <c r="Q15">
        <v>656.9</v>
      </c>
      <c r="R15">
        <v>13</v>
      </c>
      <c r="S15">
        <v>-11.74</v>
      </c>
      <c r="T15">
        <v>13</v>
      </c>
      <c r="U15">
        <v>-1.35</v>
      </c>
      <c r="V15">
        <v>13</v>
      </c>
      <c r="W15">
        <v>0.53925599999999996</v>
      </c>
    </row>
    <row r="16" spans="1:23" x14ac:dyDescent="0.3">
      <c r="A16" s="5">
        <f t="shared" si="0"/>
        <v>651</v>
      </c>
      <c r="B16" s="1">
        <f t="shared" si="1"/>
        <v>4.558047593704858E-2</v>
      </c>
      <c r="C16" s="1">
        <f t="shared" si="2"/>
        <v>-11.3</v>
      </c>
      <c r="I16" s="7">
        <f t="shared" si="3"/>
        <v>8.3932799999999988E-2</v>
      </c>
      <c r="J16" s="7">
        <f t="shared" si="4"/>
        <v>1.8414199999999998</v>
      </c>
      <c r="K16">
        <v>651</v>
      </c>
      <c r="L16">
        <v>2E-3</v>
      </c>
      <c r="M16">
        <v>0</v>
      </c>
      <c r="N16">
        <v>14</v>
      </c>
      <c r="O16">
        <v>29.975999999999999</v>
      </c>
      <c r="P16">
        <v>14</v>
      </c>
      <c r="Q16">
        <v>657.65</v>
      </c>
      <c r="R16">
        <v>14</v>
      </c>
      <c r="S16">
        <v>-13.06</v>
      </c>
      <c r="T16">
        <v>14</v>
      </c>
      <c r="U16">
        <v>-1.76</v>
      </c>
      <c r="V16">
        <v>14</v>
      </c>
      <c r="W16">
        <v>0.53928799999999999</v>
      </c>
    </row>
    <row r="17" spans="1:26" x14ac:dyDescent="0.3">
      <c r="A17" s="5">
        <f t="shared" si="0"/>
        <v>701</v>
      </c>
      <c r="B17" s="1">
        <f t="shared" si="1"/>
        <v>4.4993521835225973E-2</v>
      </c>
      <c r="C17" s="1">
        <f t="shared" si="2"/>
        <v>-12.53</v>
      </c>
      <c r="I17" s="7">
        <f t="shared" si="3"/>
        <v>8.2650399999999985E-2</v>
      </c>
      <c r="J17" s="7">
        <f t="shared" si="4"/>
        <v>1.8369399999999998</v>
      </c>
      <c r="K17">
        <v>701</v>
      </c>
      <c r="L17">
        <v>2E-3</v>
      </c>
      <c r="M17">
        <v>0</v>
      </c>
      <c r="N17">
        <v>15</v>
      </c>
      <c r="O17">
        <v>29.518000000000001</v>
      </c>
      <c r="P17">
        <v>15</v>
      </c>
      <c r="Q17">
        <v>656.05</v>
      </c>
      <c r="R17">
        <v>15</v>
      </c>
      <c r="S17">
        <v>-14.25</v>
      </c>
      <c r="T17">
        <v>15</v>
      </c>
      <c r="U17">
        <v>-1.72</v>
      </c>
      <c r="V17">
        <v>15</v>
      </c>
      <c r="W17">
        <v>0.53930100000000003</v>
      </c>
    </row>
    <row r="18" spans="1:26" x14ac:dyDescent="0.3">
      <c r="A18" s="5">
        <f t="shared" si="0"/>
        <v>751</v>
      </c>
      <c r="B18" s="1">
        <f t="shared" si="1"/>
        <v>4.5097648770774289E-2</v>
      </c>
      <c r="C18" s="1">
        <f t="shared" si="2"/>
        <v>-12.94</v>
      </c>
      <c r="I18" s="7">
        <f t="shared" si="3"/>
        <v>8.2437599999999986E-2</v>
      </c>
      <c r="J18" s="7">
        <f t="shared" si="4"/>
        <v>1.8279799999999999</v>
      </c>
      <c r="K18">
        <v>751</v>
      </c>
      <c r="L18">
        <v>2E-3</v>
      </c>
      <c r="M18">
        <v>0</v>
      </c>
      <c r="N18">
        <v>16</v>
      </c>
      <c r="O18">
        <v>29.442</v>
      </c>
      <c r="P18">
        <v>16</v>
      </c>
      <c r="Q18">
        <v>652.85</v>
      </c>
      <c r="R18">
        <v>16</v>
      </c>
      <c r="S18">
        <v>-15.04</v>
      </c>
      <c r="T18">
        <v>16</v>
      </c>
      <c r="U18">
        <v>-2.1</v>
      </c>
      <c r="V18">
        <v>16</v>
      </c>
      <c r="W18">
        <v>0.53927999999999998</v>
      </c>
    </row>
    <row r="19" spans="1:26" x14ac:dyDescent="0.3">
      <c r="A19" s="5">
        <f t="shared" si="0"/>
        <v>801</v>
      </c>
      <c r="B19" s="1">
        <f t="shared" ref="B19:B63" si="5">I19/J19</f>
        <v>4.4916235621091642E-2</v>
      </c>
      <c r="C19" s="1">
        <f t="shared" ref="C19:C63" si="6">S19-U19</f>
        <v>-14.190000000000001</v>
      </c>
      <c r="I19" s="7">
        <f t="shared" si="3"/>
        <v>8.1451999999999997E-2</v>
      </c>
      <c r="J19" s="7">
        <f t="shared" si="4"/>
        <v>1.8134199999999998</v>
      </c>
      <c r="K19">
        <v>801</v>
      </c>
      <c r="L19">
        <v>2E-3</v>
      </c>
      <c r="M19">
        <v>0</v>
      </c>
      <c r="N19">
        <v>17</v>
      </c>
      <c r="O19">
        <v>29.09</v>
      </c>
      <c r="P19">
        <v>17</v>
      </c>
      <c r="Q19">
        <v>647.65</v>
      </c>
      <c r="R19">
        <v>17</v>
      </c>
      <c r="S19">
        <v>-15.88</v>
      </c>
      <c r="T19">
        <v>17</v>
      </c>
      <c r="U19">
        <v>-1.69</v>
      </c>
      <c r="V19">
        <v>17</v>
      </c>
      <c r="W19">
        <v>0.539296</v>
      </c>
    </row>
    <row r="20" spans="1:26" x14ac:dyDescent="0.3">
      <c r="A20" s="5">
        <f t="shared" si="0"/>
        <v>851</v>
      </c>
      <c r="B20" s="1">
        <f t="shared" si="5"/>
        <v>4.4402767102229054E-2</v>
      </c>
      <c r="C20" s="1">
        <f t="shared" si="6"/>
        <v>-14.67</v>
      </c>
      <c r="I20" s="7">
        <f t="shared" si="3"/>
        <v>8.0875199999999994E-2</v>
      </c>
      <c r="J20" s="7">
        <f t="shared" si="4"/>
        <v>1.8213999999999999</v>
      </c>
      <c r="K20">
        <v>851</v>
      </c>
      <c r="L20">
        <v>2E-3</v>
      </c>
      <c r="M20">
        <v>0</v>
      </c>
      <c r="N20">
        <v>18</v>
      </c>
      <c r="O20">
        <v>28.884</v>
      </c>
      <c r="P20">
        <v>18</v>
      </c>
      <c r="Q20">
        <v>650.5</v>
      </c>
      <c r="R20">
        <v>18</v>
      </c>
      <c r="S20">
        <v>-16.75</v>
      </c>
      <c r="T20">
        <v>18</v>
      </c>
      <c r="U20">
        <v>-2.08</v>
      </c>
      <c r="V20">
        <v>18</v>
      </c>
      <c r="W20">
        <v>0.53929000000000005</v>
      </c>
    </row>
    <row r="21" spans="1:26" x14ac:dyDescent="0.3">
      <c r="A21" s="5">
        <f t="shared" si="0"/>
        <v>901</v>
      </c>
      <c r="B21" s="1">
        <f t="shared" si="5"/>
        <v>4.3915653378482376E-2</v>
      </c>
      <c r="C21" s="1">
        <f t="shared" si="6"/>
        <v>-15.229999999999999</v>
      </c>
      <c r="I21" s="7">
        <f t="shared" si="3"/>
        <v>7.9889600000000005E-2</v>
      </c>
      <c r="J21" s="7">
        <f t="shared" si="4"/>
        <v>1.8191600000000001</v>
      </c>
      <c r="K21">
        <v>901</v>
      </c>
      <c r="L21">
        <v>2E-3</v>
      </c>
      <c r="M21">
        <v>0</v>
      </c>
      <c r="N21">
        <v>19</v>
      </c>
      <c r="O21">
        <v>28.532</v>
      </c>
      <c r="P21">
        <v>19</v>
      </c>
      <c r="Q21">
        <v>649.70000000000005</v>
      </c>
      <c r="R21">
        <v>19</v>
      </c>
      <c r="S21">
        <v>-17.309999999999999</v>
      </c>
      <c r="T21">
        <v>19</v>
      </c>
      <c r="U21">
        <v>-2.08</v>
      </c>
      <c r="V21">
        <v>19</v>
      </c>
      <c r="W21">
        <v>0.53923600000000005</v>
      </c>
      <c r="Z21">
        <f>MAX(W2:W63)-MIN(W2:W63)</f>
        <v>2.6799999999993496E-4</v>
      </c>
    </row>
    <row r="22" spans="1:26" x14ac:dyDescent="0.3">
      <c r="A22" s="5">
        <f t="shared" si="0"/>
        <v>951</v>
      </c>
      <c r="B22" s="1">
        <f t="shared" si="5"/>
        <v>4.3602992210997144E-2</v>
      </c>
      <c r="C22" s="1">
        <f t="shared" si="6"/>
        <v>-16.190000000000001</v>
      </c>
      <c r="I22" s="7">
        <f t="shared" si="3"/>
        <v>7.915599999999999E-2</v>
      </c>
      <c r="J22" s="7">
        <f t="shared" si="4"/>
        <v>1.8153799999999998</v>
      </c>
      <c r="K22">
        <v>951</v>
      </c>
      <c r="L22">
        <v>2E-3</v>
      </c>
      <c r="M22">
        <v>0</v>
      </c>
      <c r="N22">
        <v>20</v>
      </c>
      <c r="O22">
        <v>28.27</v>
      </c>
      <c r="P22">
        <v>20</v>
      </c>
      <c r="Q22">
        <v>648.35</v>
      </c>
      <c r="R22">
        <v>20</v>
      </c>
      <c r="S22">
        <v>-18.190000000000001</v>
      </c>
      <c r="T22">
        <v>20</v>
      </c>
      <c r="U22">
        <v>-2</v>
      </c>
      <c r="V22">
        <v>20</v>
      </c>
      <c r="W22">
        <v>0.53928799999999999</v>
      </c>
    </row>
    <row r="23" spans="1:26" x14ac:dyDescent="0.3">
      <c r="A23" s="5">
        <f t="shared" si="0"/>
        <v>1001</v>
      </c>
      <c r="B23" s="1">
        <f t="shared" si="5"/>
        <v>4.3507796819515214E-2</v>
      </c>
      <c r="C23" s="1">
        <f t="shared" si="6"/>
        <v>-16.8</v>
      </c>
      <c r="I23" s="7">
        <f t="shared" si="3"/>
        <v>7.8904000000000002E-2</v>
      </c>
      <c r="J23" s="7">
        <f t="shared" si="4"/>
        <v>1.8135599999999998</v>
      </c>
      <c r="K23">
        <v>1001</v>
      </c>
      <c r="L23">
        <v>2E-3</v>
      </c>
      <c r="M23">
        <v>0</v>
      </c>
      <c r="N23">
        <v>21</v>
      </c>
      <c r="O23">
        <v>28.18</v>
      </c>
      <c r="P23">
        <v>21</v>
      </c>
      <c r="Q23">
        <v>647.70000000000005</v>
      </c>
      <c r="R23">
        <v>21</v>
      </c>
      <c r="S23">
        <v>-19.05</v>
      </c>
      <c r="T23">
        <v>21</v>
      </c>
      <c r="U23">
        <v>-2.25</v>
      </c>
      <c r="V23">
        <v>21</v>
      </c>
      <c r="W23">
        <v>0.53925900000000004</v>
      </c>
    </row>
    <row r="24" spans="1:26" x14ac:dyDescent="0.3">
      <c r="A24" s="5">
        <f t="shared" si="0"/>
        <v>1201</v>
      </c>
      <c r="B24" s="1">
        <f t="shared" si="5"/>
        <v>4.1733592233009709E-2</v>
      </c>
      <c r="C24" s="1">
        <f t="shared" si="6"/>
        <v>-19.45</v>
      </c>
      <c r="I24" s="7">
        <f t="shared" si="3"/>
        <v>7.5224799999999994E-2</v>
      </c>
      <c r="J24" s="7">
        <f t="shared" si="4"/>
        <v>1.8024999999999998</v>
      </c>
      <c r="K24">
        <v>1201</v>
      </c>
      <c r="L24">
        <v>2E-3</v>
      </c>
      <c r="M24">
        <v>0</v>
      </c>
      <c r="N24">
        <v>22</v>
      </c>
      <c r="O24">
        <v>26.866</v>
      </c>
      <c r="P24">
        <v>22</v>
      </c>
      <c r="Q24">
        <v>643.75</v>
      </c>
      <c r="R24">
        <v>22</v>
      </c>
      <c r="S24">
        <v>-21.58</v>
      </c>
      <c r="T24">
        <v>22</v>
      </c>
      <c r="U24">
        <v>-2.13</v>
      </c>
      <c r="V24">
        <v>22</v>
      </c>
      <c r="W24">
        <v>0.5393</v>
      </c>
    </row>
    <row r="25" spans="1:26" x14ac:dyDescent="0.3">
      <c r="A25" s="5">
        <f t="shared" si="0"/>
        <v>1251</v>
      </c>
      <c r="B25" s="1">
        <f t="shared" si="5"/>
        <v>4.1118186053735045E-2</v>
      </c>
      <c r="C25" s="1">
        <f t="shared" si="6"/>
        <v>-19.89</v>
      </c>
      <c r="I25" s="7">
        <f t="shared" si="3"/>
        <v>7.4132799999999985E-2</v>
      </c>
      <c r="J25" s="7">
        <f t="shared" si="4"/>
        <v>1.8029199999999999</v>
      </c>
      <c r="K25">
        <v>1251</v>
      </c>
      <c r="L25">
        <v>2E-3</v>
      </c>
      <c r="M25">
        <v>0</v>
      </c>
      <c r="N25">
        <v>23</v>
      </c>
      <c r="O25">
        <v>26.475999999999999</v>
      </c>
      <c r="P25">
        <v>23</v>
      </c>
      <c r="Q25">
        <v>643.9</v>
      </c>
      <c r="R25">
        <v>23</v>
      </c>
      <c r="S25">
        <v>-22.15</v>
      </c>
      <c r="T25">
        <v>23</v>
      </c>
      <c r="U25">
        <v>-2.2599999999999998</v>
      </c>
      <c r="V25">
        <v>23</v>
      </c>
      <c r="W25">
        <v>0.53930500000000003</v>
      </c>
    </row>
    <row r="26" spans="1:26" x14ac:dyDescent="0.3">
      <c r="A26" s="5">
        <f t="shared" si="0"/>
        <v>1301</v>
      </c>
      <c r="B26" s="1">
        <f t="shared" si="5"/>
        <v>4.084881461329188E-2</v>
      </c>
      <c r="C26" s="1">
        <f t="shared" si="6"/>
        <v>-20.490000000000002</v>
      </c>
      <c r="I26" s="7">
        <f t="shared" si="3"/>
        <v>7.3572800000000008E-2</v>
      </c>
      <c r="J26" s="7">
        <f t="shared" si="4"/>
        <v>1.8010999999999999</v>
      </c>
      <c r="K26">
        <v>1301</v>
      </c>
      <c r="L26">
        <v>2E-3</v>
      </c>
      <c r="M26">
        <v>0</v>
      </c>
      <c r="N26">
        <v>24</v>
      </c>
      <c r="O26">
        <v>26.276</v>
      </c>
      <c r="P26">
        <v>24</v>
      </c>
      <c r="Q26">
        <v>643.25</v>
      </c>
      <c r="R26">
        <v>24</v>
      </c>
      <c r="S26">
        <v>-22.62</v>
      </c>
      <c r="T26">
        <v>24</v>
      </c>
      <c r="U26">
        <v>-2.13</v>
      </c>
      <c r="V26">
        <v>24</v>
      </c>
      <c r="W26">
        <v>0.53931700000000005</v>
      </c>
    </row>
    <row r="27" spans="1:26" x14ac:dyDescent="0.3">
      <c r="A27" s="5">
        <f t="shared" si="0"/>
        <v>1401</v>
      </c>
      <c r="B27" s="1">
        <f t="shared" si="5"/>
        <v>4.0158619080942384E-2</v>
      </c>
      <c r="C27" s="1">
        <f t="shared" si="6"/>
        <v>-21.66</v>
      </c>
      <c r="I27" s="7">
        <f t="shared" si="3"/>
        <v>7.2307199999999988E-2</v>
      </c>
      <c r="J27" s="7">
        <f t="shared" si="4"/>
        <v>1.8005399999999998</v>
      </c>
      <c r="K27">
        <v>1401</v>
      </c>
      <c r="L27">
        <v>2E-3</v>
      </c>
      <c r="M27">
        <v>0</v>
      </c>
      <c r="N27">
        <v>25</v>
      </c>
      <c r="O27">
        <v>25.824000000000002</v>
      </c>
      <c r="P27">
        <v>25</v>
      </c>
      <c r="Q27">
        <v>643.04999999999995</v>
      </c>
      <c r="R27">
        <v>25</v>
      </c>
      <c r="S27">
        <v>-23.89</v>
      </c>
      <c r="T27">
        <v>25</v>
      </c>
      <c r="U27">
        <v>-2.23</v>
      </c>
      <c r="V27">
        <v>25</v>
      </c>
      <c r="W27">
        <v>0.53932199999999997</v>
      </c>
    </row>
    <row r="28" spans="1:26" x14ac:dyDescent="0.3">
      <c r="A28" s="5">
        <f t="shared" si="0"/>
        <v>1501</v>
      </c>
      <c r="B28" s="1">
        <f t="shared" si="5"/>
        <v>3.9254871395167576E-2</v>
      </c>
      <c r="C28" s="1">
        <f t="shared" si="6"/>
        <v>-22.75</v>
      </c>
      <c r="I28" s="7">
        <f t="shared" si="3"/>
        <v>7.0509599999999992E-2</v>
      </c>
      <c r="J28" s="7">
        <f t="shared" si="4"/>
        <v>1.7961999999999998</v>
      </c>
      <c r="K28">
        <v>1501</v>
      </c>
      <c r="L28">
        <v>2E-3</v>
      </c>
      <c r="M28">
        <v>0</v>
      </c>
      <c r="N28">
        <v>26</v>
      </c>
      <c r="O28">
        <v>25.181999999999999</v>
      </c>
      <c r="P28">
        <v>26</v>
      </c>
      <c r="Q28">
        <v>641.5</v>
      </c>
      <c r="R28">
        <v>26</v>
      </c>
      <c r="S28">
        <v>-24.84</v>
      </c>
      <c r="T28">
        <v>26</v>
      </c>
      <c r="U28">
        <v>-2.09</v>
      </c>
      <c r="V28">
        <v>26</v>
      </c>
      <c r="W28">
        <v>0.53934000000000004</v>
      </c>
    </row>
    <row r="29" spans="1:26" x14ac:dyDescent="0.3">
      <c r="A29" s="5">
        <f t="shared" si="0"/>
        <v>1751</v>
      </c>
      <c r="B29" s="1">
        <f t="shared" si="5"/>
        <v>3.7342058113266345E-2</v>
      </c>
      <c r="C29" s="1">
        <f t="shared" si="6"/>
        <v>-24.599999999999998</v>
      </c>
      <c r="I29" s="7">
        <f t="shared" si="3"/>
        <v>6.7110400000000001E-2</v>
      </c>
      <c r="J29" s="7">
        <f t="shared" si="4"/>
        <v>1.7971799999999998</v>
      </c>
      <c r="K29">
        <v>1751</v>
      </c>
      <c r="L29">
        <v>2E-3</v>
      </c>
      <c r="M29">
        <v>0</v>
      </c>
      <c r="N29">
        <v>27</v>
      </c>
      <c r="O29">
        <v>23.968</v>
      </c>
      <c r="P29">
        <v>27</v>
      </c>
      <c r="Q29">
        <v>641.85</v>
      </c>
      <c r="R29">
        <v>27</v>
      </c>
      <c r="S29">
        <v>-26.83</v>
      </c>
      <c r="T29">
        <v>27</v>
      </c>
      <c r="U29">
        <v>-2.23</v>
      </c>
      <c r="V29">
        <v>27</v>
      </c>
      <c r="W29">
        <v>0.53932999999999998</v>
      </c>
    </row>
    <row r="30" spans="1:26" x14ac:dyDescent="0.3">
      <c r="A30" s="5">
        <f t="shared" si="0"/>
        <v>2001</v>
      </c>
      <c r="B30" s="1">
        <f t="shared" si="5"/>
        <v>3.5244406330396813E-2</v>
      </c>
      <c r="C30" s="1">
        <f t="shared" si="6"/>
        <v>-26.310000000000002</v>
      </c>
      <c r="I30" s="7">
        <f t="shared" si="3"/>
        <v>6.3291199999999992E-2</v>
      </c>
      <c r="J30" s="7">
        <f t="shared" si="4"/>
        <v>1.7957799999999999</v>
      </c>
      <c r="K30">
        <v>2001</v>
      </c>
      <c r="L30">
        <v>2E-3</v>
      </c>
      <c r="M30">
        <v>0</v>
      </c>
      <c r="N30">
        <v>28</v>
      </c>
      <c r="O30">
        <v>22.603999999999999</v>
      </c>
      <c r="P30">
        <v>28</v>
      </c>
      <c r="Q30">
        <v>641.35</v>
      </c>
      <c r="R30">
        <v>28</v>
      </c>
      <c r="S30">
        <v>-28.62</v>
      </c>
      <c r="T30">
        <v>28</v>
      </c>
      <c r="U30">
        <v>-2.31</v>
      </c>
      <c r="V30">
        <v>28</v>
      </c>
      <c r="W30">
        <v>0.53934000000000004</v>
      </c>
    </row>
    <row r="31" spans="1:26" x14ac:dyDescent="0.3">
      <c r="A31" s="5">
        <f t="shared" si="0"/>
        <v>2251</v>
      </c>
      <c r="B31" s="1">
        <f t="shared" si="5"/>
        <v>3.2799937796438847E-2</v>
      </c>
      <c r="C31" s="1">
        <f t="shared" si="6"/>
        <v>-27.380000000000003</v>
      </c>
      <c r="I31" s="7">
        <f t="shared" si="3"/>
        <v>5.9057599999999995E-2</v>
      </c>
      <c r="J31" s="7">
        <f t="shared" si="4"/>
        <v>1.8005399999999998</v>
      </c>
      <c r="K31">
        <v>2251</v>
      </c>
      <c r="L31">
        <v>2E-3</v>
      </c>
      <c r="M31">
        <v>0</v>
      </c>
      <c r="N31">
        <v>29</v>
      </c>
      <c r="O31">
        <v>21.091999999999999</v>
      </c>
      <c r="P31">
        <v>29</v>
      </c>
      <c r="Q31">
        <v>643.04999999999995</v>
      </c>
      <c r="R31">
        <v>29</v>
      </c>
      <c r="S31">
        <v>-29.69</v>
      </c>
      <c r="T31">
        <v>29</v>
      </c>
      <c r="U31">
        <v>-2.31</v>
      </c>
      <c r="V31">
        <v>29</v>
      </c>
      <c r="W31">
        <v>0.53935299999999997</v>
      </c>
    </row>
    <row r="32" spans="1:26" x14ac:dyDescent="0.3">
      <c r="A32" s="5">
        <f t="shared" si="0"/>
        <v>2501</v>
      </c>
      <c r="B32" s="1">
        <f t="shared" si="5"/>
        <v>3.1480673316708223E-2</v>
      </c>
      <c r="C32" s="1">
        <f t="shared" si="6"/>
        <v>-28.459999999999997</v>
      </c>
      <c r="I32" s="7">
        <f t="shared" si="3"/>
        <v>5.6554399999999991E-2</v>
      </c>
      <c r="J32" s="7">
        <f t="shared" si="4"/>
        <v>1.7964800000000001</v>
      </c>
      <c r="K32">
        <v>2501</v>
      </c>
      <c r="L32">
        <v>2E-3</v>
      </c>
      <c r="M32">
        <v>0</v>
      </c>
      <c r="N32">
        <v>30</v>
      </c>
      <c r="O32">
        <v>20.198</v>
      </c>
      <c r="P32">
        <v>30</v>
      </c>
      <c r="Q32">
        <v>641.6</v>
      </c>
      <c r="R32">
        <v>30</v>
      </c>
      <c r="S32">
        <v>-30.99</v>
      </c>
      <c r="T32">
        <v>30</v>
      </c>
      <c r="U32">
        <v>-2.5299999999999998</v>
      </c>
      <c r="V32">
        <v>30</v>
      </c>
      <c r="W32">
        <v>0.53935599999999995</v>
      </c>
    </row>
    <row r="33" spans="1:23" x14ac:dyDescent="0.3">
      <c r="A33" s="5">
        <f t="shared" si="0"/>
        <v>2751</v>
      </c>
      <c r="B33" s="1">
        <f t="shared" si="5"/>
        <v>2.9703201682636134E-2</v>
      </c>
      <c r="C33" s="1">
        <f t="shared" si="6"/>
        <v>-28.45</v>
      </c>
      <c r="I33" s="7">
        <f t="shared" si="3"/>
        <v>5.3381999999999999E-2</v>
      </c>
      <c r="J33" s="7">
        <f t="shared" si="4"/>
        <v>1.7971799999999998</v>
      </c>
      <c r="K33">
        <v>2751</v>
      </c>
      <c r="L33">
        <v>2E-3</v>
      </c>
      <c r="M33">
        <v>0</v>
      </c>
      <c r="N33">
        <v>31</v>
      </c>
      <c r="O33">
        <v>19.065000000000001</v>
      </c>
      <c r="P33">
        <v>31</v>
      </c>
      <c r="Q33">
        <v>641.85</v>
      </c>
      <c r="R33">
        <v>31</v>
      </c>
      <c r="S33">
        <v>-30.93</v>
      </c>
      <c r="T33">
        <v>31</v>
      </c>
      <c r="U33">
        <v>-2.48</v>
      </c>
      <c r="V33">
        <v>31</v>
      </c>
      <c r="W33">
        <v>0.53935299999999997</v>
      </c>
    </row>
    <row r="34" spans="1:23" x14ac:dyDescent="0.3">
      <c r="A34" s="5">
        <f t="shared" si="0"/>
        <v>3001</v>
      </c>
      <c r="B34" s="1">
        <f t="shared" si="5"/>
        <v>2.7903651903651905E-2</v>
      </c>
      <c r="C34" s="1">
        <f t="shared" si="6"/>
        <v>-29.520000000000003</v>
      </c>
      <c r="I34" s="7">
        <f t="shared" si="3"/>
        <v>5.0276799999999996E-2</v>
      </c>
      <c r="J34" s="7">
        <f t="shared" si="4"/>
        <v>1.8017999999999998</v>
      </c>
      <c r="K34">
        <v>3001</v>
      </c>
      <c r="L34">
        <v>2E-3</v>
      </c>
      <c r="M34">
        <v>0</v>
      </c>
      <c r="N34">
        <v>32</v>
      </c>
      <c r="O34">
        <v>17.956</v>
      </c>
      <c r="P34">
        <v>32</v>
      </c>
      <c r="Q34">
        <v>643.5</v>
      </c>
      <c r="R34">
        <v>32</v>
      </c>
      <c r="S34">
        <v>-31.92</v>
      </c>
      <c r="T34">
        <v>32</v>
      </c>
      <c r="U34">
        <v>-2.4</v>
      </c>
      <c r="V34">
        <v>32</v>
      </c>
      <c r="W34">
        <v>0.53935500000000003</v>
      </c>
    </row>
    <row r="35" spans="1:23" x14ac:dyDescent="0.3">
      <c r="A35" s="5">
        <f t="shared" si="0"/>
        <v>3251</v>
      </c>
      <c r="B35" s="1">
        <f t="shared" si="5"/>
        <v>2.6518530028746795E-2</v>
      </c>
      <c r="C35" s="1">
        <f t="shared" si="6"/>
        <v>-28.95</v>
      </c>
      <c r="I35" s="7">
        <f t="shared" si="3"/>
        <v>4.7784799999999995E-2</v>
      </c>
      <c r="J35" s="7">
        <f t="shared" si="4"/>
        <v>1.8019399999999999</v>
      </c>
      <c r="K35">
        <v>3251</v>
      </c>
      <c r="L35">
        <v>2E-3</v>
      </c>
      <c r="M35">
        <v>0</v>
      </c>
      <c r="N35">
        <v>33</v>
      </c>
      <c r="O35">
        <v>17.065999999999999</v>
      </c>
      <c r="P35">
        <v>33</v>
      </c>
      <c r="Q35">
        <v>643.54999999999995</v>
      </c>
      <c r="R35">
        <v>33</v>
      </c>
      <c r="S35">
        <v>-31.84</v>
      </c>
      <c r="T35">
        <v>33</v>
      </c>
      <c r="U35">
        <v>-2.89</v>
      </c>
      <c r="V35">
        <v>33</v>
      </c>
      <c r="W35">
        <v>0.53937500000000005</v>
      </c>
    </row>
    <row r="36" spans="1:23" x14ac:dyDescent="0.3">
      <c r="A36" s="5">
        <f t="shared" si="0"/>
        <v>3501</v>
      </c>
      <c r="B36" s="1">
        <f t="shared" si="5"/>
        <v>2.5248403675439964E-2</v>
      </c>
      <c r="C36" s="1">
        <f t="shared" si="6"/>
        <v>-28.52</v>
      </c>
      <c r="I36" s="7">
        <f t="shared" si="3"/>
        <v>4.5393599999999999E-2</v>
      </c>
      <c r="J36" s="7">
        <f t="shared" si="4"/>
        <v>1.7978799999999999</v>
      </c>
      <c r="K36">
        <v>3501</v>
      </c>
      <c r="L36">
        <v>2E-3</v>
      </c>
      <c r="M36">
        <v>0</v>
      </c>
      <c r="N36">
        <v>34</v>
      </c>
      <c r="O36">
        <v>16.212</v>
      </c>
      <c r="P36">
        <v>34</v>
      </c>
      <c r="Q36">
        <v>642.1</v>
      </c>
      <c r="R36">
        <v>34</v>
      </c>
      <c r="S36">
        <v>-31.46</v>
      </c>
      <c r="T36">
        <v>34</v>
      </c>
      <c r="U36">
        <v>-2.94</v>
      </c>
      <c r="V36">
        <v>34</v>
      </c>
      <c r="W36">
        <v>0.53933900000000001</v>
      </c>
    </row>
    <row r="37" spans="1:23" x14ac:dyDescent="0.3">
      <c r="A37" s="5">
        <f t="shared" si="0"/>
        <v>3751</v>
      </c>
      <c r="B37" s="1">
        <f t="shared" si="5"/>
        <v>2.4110567590651451E-2</v>
      </c>
      <c r="C37" s="1">
        <f t="shared" si="6"/>
        <v>-27.759999999999998</v>
      </c>
      <c r="I37" s="7">
        <f t="shared" si="3"/>
        <v>4.3472799999999999E-2</v>
      </c>
      <c r="J37" s="7">
        <f t="shared" si="4"/>
        <v>1.8030599999999999</v>
      </c>
      <c r="K37">
        <v>3751</v>
      </c>
      <c r="L37">
        <v>2E-3</v>
      </c>
      <c r="M37">
        <v>0</v>
      </c>
      <c r="N37">
        <v>35</v>
      </c>
      <c r="O37">
        <v>15.526</v>
      </c>
      <c r="P37">
        <v>35</v>
      </c>
      <c r="Q37">
        <v>643.95000000000005</v>
      </c>
      <c r="R37">
        <v>35</v>
      </c>
      <c r="S37">
        <v>-30.72</v>
      </c>
      <c r="T37">
        <v>35</v>
      </c>
      <c r="U37">
        <v>-2.96</v>
      </c>
      <c r="V37">
        <v>35</v>
      </c>
      <c r="W37">
        <v>0.53933200000000003</v>
      </c>
    </row>
    <row r="38" spans="1:23" x14ac:dyDescent="0.3">
      <c r="A38" s="5">
        <f t="shared" si="0"/>
        <v>4001</v>
      </c>
      <c r="B38" s="1">
        <f t="shared" si="5"/>
        <v>2.2953009708737867E-2</v>
      </c>
      <c r="C38" s="1">
        <f t="shared" si="6"/>
        <v>-26.81</v>
      </c>
      <c r="I38" s="7">
        <f t="shared" si="3"/>
        <v>4.1372800000000001E-2</v>
      </c>
      <c r="J38" s="7">
        <f t="shared" si="4"/>
        <v>1.8024999999999998</v>
      </c>
      <c r="K38">
        <v>4001</v>
      </c>
      <c r="L38">
        <v>2E-3</v>
      </c>
      <c r="M38">
        <v>0</v>
      </c>
      <c r="N38">
        <v>36</v>
      </c>
      <c r="O38">
        <v>14.776</v>
      </c>
      <c r="P38">
        <v>36</v>
      </c>
      <c r="Q38">
        <v>643.75</v>
      </c>
      <c r="R38">
        <v>36</v>
      </c>
      <c r="S38">
        <v>-30.16</v>
      </c>
      <c r="T38">
        <v>36</v>
      </c>
      <c r="U38">
        <v>-3.35</v>
      </c>
      <c r="V38">
        <v>36</v>
      </c>
      <c r="W38">
        <v>0.53935200000000005</v>
      </c>
    </row>
    <row r="39" spans="1:23" x14ac:dyDescent="0.3">
      <c r="A39" s="5">
        <f t="shared" si="0"/>
        <v>4251</v>
      </c>
      <c r="B39" s="1">
        <f t="shared" si="5"/>
        <v>2.2212567882079134E-2</v>
      </c>
      <c r="C39" s="1">
        <f t="shared" si="6"/>
        <v>-26.35</v>
      </c>
      <c r="I39" s="7">
        <f t="shared" si="3"/>
        <v>4.0084800000000004E-2</v>
      </c>
      <c r="J39" s="7">
        <f t="shared" si="4"/>
        <v>1.8046</v>
      </c>
      <c r="K39">
        <v>4251</v>
      </c>
      <c r="L39">
        <v>2E-3</v>
      </c>
      <c r="M39">
        <v>0</v>
      </c>
      <c r="N39">
        <v>37</v>
      </c>
      <c r="O39">
        <v>14.316000000000001</v>
      </c>
      <c r="P39">
        <v>37</v>
      </c>
      <c r="Q39">
        <v>644.5</v>
      </c>
      <c r="R39">
        <v>37</v>
      </c>
      <c r="S39">
        <v>-29.51</v>
      </c>
      <c r="T39">
        <v>37</v>
      </c>
      <c r="U39">
        <v>-3.16</v>
      </c>
      <c r="V39">
        <v>37</v>
      </c>
      <c r="W39">
        <v>0.53936200000000001</v>
      </c>
    </row>
    <row r="40" spans="1:23" x14ac:dyDescent="0.3">
      <c r="A40" s="5">
        <f t="shared" si="0"/>
        <v>4501</v>
      </c>
      <c r="B40" s="1">
        <f t="shared" si="5"/>
        <v>2.1006415706887226E-2</v>
      </c>
      <c r="C40" s="1">
        <f t="shared" si="6"/>
        <v>-25</v>
      </c>
      <c r="H40" s="6"/>
      <c r="I40" s="7">
        <f t="shared" si="3"/>
        <v>3.8046400000000001E-2</v>
      </c>
      <c r="J40" s="7">
        <f t="shared" si="4"/>
        <v>1.8111799999999998</v>
      </c>
      <c r="K40">
        <v>4501</v>
      </c>
      <c r="L40">
        <v>2E-3</v>
      </c>
      <c r="M40">
        <v>0</v>
      </c>
      <c r="N40">
        <v>38</v>
      </c>
      <c r="O40">
        <v>13.587999999999999</v>
      </c>
      <c r="P40">
        <v>38</v>
      </c>
      <c r="Q40">
        <v>646.85</v>
      </c>
      <c r="R40">
        <v>38</v>
      </c>
      <c r="S40">
        <v>-28.49</v>
      </c>
      <c r="T40">
        <v>38</v>
      </c>
      <c r="U40">
        <v>-3.49</v>
      </c>
      <c r="V40">
        <v>38</v>
      </c>
      <c r="W40">
        <v>0.53934199999999999</v>
      </c>
    </row>
    <row r="41" spans="1:23" x14ac:dyDescent="0.3">
      <c r="A41" s="5">
        <f t="shared" si="0"/>
        <v>4751</v>
      </c>
      <c r="B41" s="1">
        <f t="shared" si="5"/>
        <v>2.0461729160210721E-2</v>
      </c>
      <c r="C41" s="1">
        <f t="shared" si="6"/>
        <v>-23.560000000000002</v>
      </c>
      <c r="I41" s="7">
        <f t="shared" si="3"/>
        <v>3.6976799999999997E-2</v>
      </c>
      <c r="J41" s="7">
        <f t="shared" si="4"/>
        <v>1.8071199999999998</v>
      </c>
      <c r="K41">
        <v>4751</v>
      </c>
      <c r="L41">
        <v>2E-3</v>
      </c>
      <c r="M41">
        <v>0</v>
      </c>
      <c r="N41">
        <v>39</v>
      </c>
      <c r="O41">
        <v>13.206</v>
      </c>
      <c r="P41">
        <v>39</v>
      </c>
      <c r="Q41">
        <v>645.4</v>
      </c>
      <c r="R41">
        <v>39</v>
      </c>
      <c r="S41">
        <v>-26.98</v>
      </c>
      <c r="T41">
        <v>39</v>
      </c>
      <c r="U41">
        <v>-3.42</v>
      </c>
      <c r="V41">
        <v>39</v>
      </c>
      <c r="W41">
        <v>0.53937000000000002</v>
      </c>
    </row>
    <row r="42" spans="1:23" x14ac:dyDescent="0.3">
      <c r="A42" s="5">
        <f t="shared" si="0"/>
        <v>5001</v>
      </c>
      <c r="B42" s="1">
        <f t="shared" si="5"/>
        <v>1.9675299574797061E-2</v>
      </c>
      <c r="C42" s="1">
        <f t="shared" si="6"/>
        <v>-22.299999999999997</v>
      </c>
      <c r="I42" s="7">
        <f t="shared" si="3"/>
        <v>3.5629999999999995E-2</v>
      </c>
      <c r="J42" s="7">
        <f t="shared" si="4"/>
        <v>1.8109</v>
      </c>
      <c r="K42">
        <v>5001</v>
      </c>
      <c r="L42">
        <v>2E-3</v>
      </c>
      <c r="M42">
        <v>0</v>
      </c>
      <c r="N42">
        <v>40</v>
      </c>
      <c r="O42">
        <v>12.725</v>
      </c>
      <c r="P42">
        <v>40</v>
      </c>
      <c r="Q42">
        <v>646.75</v>
      </c>
      <c r="R42">
        <v>40</v>
      </c>
      <c r="S42">
        <v>-26.04</v>
      </c>
      <c r="T42">
        <v>40</v>
      </c>
      <c r="U42">
        <v>-3.74</v>
      </c>
      <c r="V42">
        <v>40</v>
      </c>
      <c r="W42">
        <v>0.539381</v>
      </c>
    </row>
    <row r="43" spans="1:23" x14ac:dyDescent="0.3">
      <c r="A43" s="5">
        <f t="shared" si="0"/>
        <v>5501</v>
      </c>
      <c r="B43" s="1">
        <f t="shared" si="5"/>
        <v>1.8429796769955958E-2</v>
      </c>
      <c r="C43" s="1">
        <f t="shared" si="6"/>
        <v>-19.080000000000002</v>
      </c>
      <c r="I43" s="7">
        <f t="shared" si="3"/>
        <v>3.3390000000000003E-2</v>
      </c>
      <c r="J43" s="7">
        <f t="shared" si="4"/>
        <v>1.8117399999999997</v>
      </c>
      <c r="K43">
        <v>5501</v>
      </c>
      <c r="L43">
        <v>2E-3</v>
      </c>
      <c r="M43">
        <v>0</v>
      </c>
      <c r="N43">
        <v>41</v>
      </c>
      <c r="O43">
        <v>11.925000000000001</v>
      </c>
      <c r="P43">
        <v>41</v>
      </c>
      <c r="Q43">
        <v>647.04999999999995</v>
      </c>
      <c r="R43">
        <v>41</v>
      </c>
      <c r="S43">
        <v>-23.28</v>
      </c>
      <c r="T43">
        <v>41</v>
      </c>
      <c r="U43">
        <v>-4.2</v>
      </c>
      <c r="V43">
        <v>41</v>
      </c>
      <c r="W43">
        <v>0.53939899999999996</v>
      </c>
    </row>
    <row r="44" spans="1:23" x14ac:dyDescent="0.3">
      <c r="A44" s="5">
        <f t="shared" si="0"/>
        <v>6001</v>
      </c>
      <c r="B44" s="1">
        <f t="shared" si="5"/>
        <v>1.7430769230769229E-2</v>
      </c>
      <c r="C44" s="1">
        <f t="shared" si="6"/>
        <v>-15.909999999999998</v>
      </c>
      <c r="I44" s="7">
        <f t="shared" si="3"/>
        <v>3.1723999999999995E-2</v>
      </c>
      <c r="J44" s="7">
        <f t="shared" si="4"/>
        <v>1.8199999999999998</v>
      </c>
      <c r="K44">
        <v>6001</v>
      </c>
      <c r="L44">
        <v>2E-3</v>
      </c>
      <c r="M44">
        <v>0</v>
      </c>
      <c r="N44">
        <v>42</v>
      </c>
      <c r="O44">
        <v>11.33</v>
      </c>
      <c r="P44">
        <v>42</v>
      </c>
      <c r="Q44">
        <v>650</v>
      </c>
      <c r="R44">
        <v>42</v>
      </c>
      <c r="S44">
        <v>-20.65</v>
      </c>
      <c r="T44">
        <v>42</v>
      </c>
      <c r="U44">
        <v>-4.74</v>
      </c>
      <c r="V44">
        <v>42</v>
      </c>
      <c r="W44">
        <v>0.539354</v>
      </c>
    </row>
    <row r="45" spans="1:23" x14ac:dyDescent="0.3">
      <c r="A45" s="5">
        <f t="shared" si="0"/>
        <v>7001</v>
      </c>
      <c r="B45" s="1">
        <f t="shared" si="5"/>
        <v>1.6250768285187463E-2</v>
      </c>
      <c r="C45" s="1">
        <f t="shared" si="6"/>
        <v>-7.580000000000001</v>
      </c>
      <c r="G45" s="6" t="s">
        <v>6</v>
      </c>
      <c r="I45" s="7">
        <f t="shared" si="3"/>
        <v>2.9612800000000002E-2</v>
      </c>
      <c r="J45" s="7">
        <f t="shared" si="4"/>
        <v>1.8222399999999999</v>
      </c>
      <c r="K45">
        <v>7001</v>
      </c>
      <c r="L45">
        <v>2E-3</v>
      </c>
      <c r="M45">
        <v>0</v>
      </c>
      <c r="N45">
        <v>43</v>
      </c>
      <c r="O45">
        <v>10.576000000000001</v>
      </c>
      <c r="P45">
        <v>43</v>
      </c>
      <c r="Q45">
        <v>650.79999999999995</v>
      </c>
      <c r="R45">
        <v>43</v>
      </c>
      <c r="S45">
        <v>-13.05</v>
      </c>
      <c r="T45">
        <v>43</v>
      </c>
      <c r="U45">
        <v>-5.47</v>
      </c>
      <c r="V45">
        <v>43</v>
      </c>
      <c r="W45">
        <v>0.53936200000000001</v>
      </c>
    </row>
    <row r="46" spans="1:23" x14ac:dyDescent="0.3">
      <c r="A46" s="5">
        <f t="shared" si="0"/>
        <v>8001</v>
      </c>
      <c r="B46" s="1">
        <f t="shared" si="5"/>
        <v>1.5860372135937259E-2</v>
      </c>
      <c r="C46" s="1">
        <f t="shared" si="6"/>
        <v>-0.57000000000000028</v>
      </c>
      <c r="G46" s="2">
        <v>60.2</v>
      </c>
      <c r="I46" s="7">
        <f t="shared" si="3"/>
        <v>2.8879199999999997E-2</v>
      </c>
      <c r="J46" s="7">
        <f t="shared" si="4"/>
        <v>1.8208399999999998</v>
      </c>
      <c r="K46">
        <v>8001</v>
      </c>
      <c r="L46">
        <v>2E-3</v>
      </c>
      <c r="M46">
        <v>0</v>
      </c>
      <c r="N46">
        <v>44</v>
      </c>
      <c r="O46">
        <v>10.314</v>
      </c>
      <c r="P46">
        <v>44</v>
      </c>
      <c r="Q46">
        <v>650.29999999999995</v>
      </c>
      <c r="R46">
        <v>44</v>
      </c>
      <c r="S46">
        <v>-6.86</v>
      </c>
      <c r="T46">
        <v>44</v>
      </c>
      <c r="U46">
        <v>-6.29</v>
      </c>
      <c r="V46">
        <v>44</v>
      </c>
      <c r="W46">
        <v>0.53939800000000004</v>
      </c>
    </row>
    <row r="47" spans="1:23" x14ac:dyDescent="0.3">
      <c r="A47" s="5">
        <f t="shared" ref="A47:A63" si="7">K47</f>
        <v>9001</v>
      </c>
      <c r="B47" s="1">
        <f t="shared" si="5"/>
        <v>1.5605339880313027E-2</v>
      </c>
      <c r="C47" s="1">
        <f t="shared" si="6"/>
        <v>5.28</v>
      </c>
      <c r="I47" s="7">
        <f t="shared" si="3"/>
        <v>2.8475999999999998E-2</v>
      </c>
      <c r="J47" s="7">
        <f t="shared" si="4"/>
        <v>1.8247599999999999</v>
      </c>
      <c r="K47">
        <v>9001</v>
      </c>
      <c r="L47">
        <v>2E-3</v>
      </c>
      <c r="M47">
        <v>0</v>
      </c>
      <c r="N47">
        <v>45</v>
      </c>
      <c r="O47">
        <v>10.17</v>
      </c>
      <c r="P47">
        <v>45</v>
      </c>
      <c r="Q47">
        <v>651.70000000000005</v>
      </c>
      <c r="R47">
        <v>45</v>
      </c>
      <c r="S47">
        <v>-1.89</v>
      </c>
      <c r="T47">
        <v>45</v>
      </c>
      <c r="U47">
        <v>-7.17</v>
      </c>
      <c r="V47">
        <v>45</v>
      </c>
      <c r="W47">
        <v>0.53938699999999995</v>
      </c>
    </row>
    <row r="48" spans="1:23" x14ac:dyDescent="0.3">
      <c r="A48" s="5">
        <f t="shared" si="7"/>
        <v>10001</v>
      </c>
      <c r="B48" s="1">
        <f t="shared" si="5"/>
        <v>1.609684632585396E-2</v>
      </c>
      <c r="C48" s="1">
        <f t="shared" si="6"/>
        <v>13.23</v>
      </c>
      <c r="I48" s="7">
        <f t="shared" ref="I48:I63" si="8">O48*2.8/1000</f>
        <v>2.92264E-2</v>
      </c>
      <c r="J48" s="7">
        <f t="shared" ref="J48:J63" si="9">Q48*2.8/1000</f>
        <v>1.8156600000000001</v>
      </c>
      <c r="K48">
        <v>10001</v>
      </c>
      <c r="L48">
        <v>2E-3</v>
      </c>
      <c r="M48">
        <v>0</v>
      </c>
      <c r="N48">
        <v>46</v>
      </c>
      <c r="O48">
        <v>10.438000000000001</v>
      </c>
      <c r="P48">
        <v>46</v>
      </c>
      <c r="Q48">
        <v>648.45000000000005</v>
      </c>
      <c r="R48">
        <v>46</v>
      </c>
      <c r="S48">
        <v>5.42</v>
      </c>
      <c r="T48">
        <v>46</v>
      </c>
      <c r="U48">
        <v>-7.81</v>
      </c>
      <c r="V48">
        <v>46</v>
      </c>
      <c r="W48">
        <v>0.53938399999999997</v>
      </c>
    </row>
    <row r="49" spans="1:23" x14ac:dyDescent="0.3">
      <c r="A49" s="5">
        <f t="shared" si="7"/>
        <v>12501</v>
      </c>
      <c r="B49" s="1">
        <f t="shared" si="5"/>
        <v>1.7260886319845858E-2</v>
      </c>
      <c r="C49" s="1">
        <f t="shared" si="6"/>
        <v>25.33</v>
      </c>
      <c r="I49" s="7">
        <f t="shared" si="8"/>
        <v>3.1354399999999998E-2</v>
      </c>
      <c r="J49" s="7">
        <f t="shared" si="9"/>
        <v>1.8164999999999998</v>
      </c>
      <c r="K49">
        <v>12501</v>
      </c>
      <c r="L49">
        <v>2E-3</v>
      </c>
      <c r="M49">
        <v>0</v>
      </c>
      <c r="N49">
        <v>47</v>
      </c>
      <c r="O49">
        <v>11.198</v>
      </c>
      <c r="P49">
        <v>47</v>
      </c>
      <c r="Q49">
        <v>648.75</v>
      </c>
      <c r="R49">
        <v>47</v>
      </c>
      <c r="S49">
        <v>15.7</v>
      </c>
      <c r="T49">
        <v>47</v>
      </c>
      <c r="U49">
        <v>-9.6300000000000008</v>
      </c>
      <c r="V49">
        <v>47</v>
      </c>
      <c r="W49">
        <v>0.53940900000000003</v>
      </c>
    </row>
    <row r="50" spans="1:23" x14ac:dyDescent="0.3">
      <c r="A50" s="5">
        <f t="shared" si="7"/>
        <v>15001</v>
      </c>
      <c r="B50" s="1">
        <f t="shared" si="5"/>
        <v>1.9301765026047742E-2</v>
      </c>
      <c r="C50" s="1">
        <f t="shared" si="6"/>
        <v>32.08</v>
      </c>
      <c r="I50" s="7">
        <f t="shared" si="8"/>
        <v>3.4753599999999996E-2</v>
      </c>
      <c r="J50" s="7">
        <f t="shared" si="9"/>
        <v>1.8005399999999998</v>
      </c>
      <c r="K50">
        <v>15001</v>
      </c>
      <c r="L50">
        <v>2E-3</v>
      </c>
      <c r="M50">
        <v>0</v>
      </c>
      <c r="N50">
        <v>48</v>
      </c>
      <c r="O50">
        <v>12.412000000000001</v>
      </c>
      <c r="P50">
        <v>48</v>
      </c>
      <c r="Q50">
        <v>643.04999999999995</v>
      </c>
      <c r="R50">
        <v>48</v>
      </c>
      <c r="S50">
        <v>20.45</v>
      </c>
      <c r="T50">
        <v>48</v>
      </c>
      <c r="U50">
        <v>-11.63</v>
      </c>
      <c r="V50">
        <v>48</v>
      </c>
      <c r="W50">
        <v>0.539385</v>
      </c>
    </row>
    <row r="51" spans="1:23" x14ac:dyDescent="0.3">
      <c r="A51" s="5">
        <f t="shared" si="7"/>
        <v>17501</v>
      </c>
      <c r="B51" s="1">
        <f t="shared" si="5"/>
        <v>2.156072033246113E-2</v>
      </c>
      <c r="C51" s="1">
        <f t="shared" si="6"/>
        <v>37.94</v>
      </c>
      <c r="I51" s="7">
        <f t="shared" si="8"/>
        <v>3.9222399999999991E-2</v>
      </c>
      <c r="J51" s="7">
        <f t="shared" si="9"/>
        <v>1.8191600000000001</v>
      </c>
      <c r="K51">
        <v>17501</v>
      </c>
      <c r="L51">
        <v>2E-3</v>
      </c>
      <c r="M51">
        <v>0</v>
      </c>
      <c r="N51">
        <v>49</v>
      </c>
      <c r="O51">
        <v>14.007999999999999</v>
      </c>
      <c r="P51">
        <v>49</v>
      </c>
      <c r="Q51">
        <v>649.70000000000005</v>
      </c>
      <c r="R51">
        <v>49</v>
      </c>
      <c r="S51">
        <v>23.91</v>
      </c>
      <c r="T51">
        <v>49</v>
      </c>
      <c r="U51">
        <v>-14.03</v>
      </c>
      <c r="V51">
        <v>49</v>
      </c>
      <c r="W51">
        <v>0.53939300000000001</v>
      </c>
    </row>
    <row r="52" spans="1:23" x14ac:dyDescent="0.3">
      <c r="A52" s="5">
        <f t="shared" si="7"/>
        <v>20001</v>
      </c>
      <c r="B52" s="1">
        <f t="shared" si="5"/>
        <v>2.3765547263681585E-2</v>
      </c>
      <c r="C52" s="1">
        <f t="shared" si="6"/>
        <v>42.03</v>
      </c>
      <c r="I52" s="7">
        <f t="shared" si="8"/>
        <v>4.2800799999999993E-2</v>
      </c>
      <c r="J52" s="7">
        <f t="shared" si="9"/>
        <v>1.8009600000000001</v>
      </c>
      <c r="K52">
        <v>20001</v>
      </c>
      <c r="L52">
        <v>2E-3</v>
      </c>
      <c r="M52">
        <v>0</v>
      </c>
      <c r="N52">
        <v>50</v>
      </c>
      <c r="O52">
        <v>15.286</v>
      </c>
      <c r="P52">
        <v>50</v>
      </c>
      <c r="Q52">
        <v>643.20000000000005</v>
      </c>
      <c r="R52">
        <v>50</v>
      </c>
      <c r="S52">
        <v>27.27</v>
      </c>
      <c r="T52">
        <v>50</v>
      </c>
      <c r="U52">
        <v>-14.76</v>
      </c>
      <c r="V52">
        <v>50</v>
      </c>
      <c r="W52">
        <v>0.53943300000000005</v>
      </c>
    </row>
    <row r="53" spans="1:23" x14ac:dyDescent="0.3">
      <c r="A53" s="5">
        <f t="shared" si="7"/>
        <v>25001</v>
      </c>
      <c r="B53" s="1">
        <f t="shared" si="5"/>
        <v>2.7877325445629327E-2</v>
      </c>
      <c r="C53" s="1">
        <f t="shared" si="6"/>
        <v>46.849999999999994</v>
      </c>
      <c r="I53" s="7">
        <f t="shared" si="8"/>
        <v>5.0139599999999993E-2</v>
      </c>
      <c r="J53" s="7">
        <f t="shared" si="9"/>
        <v>1.7985799999999998</v>
      </c>
      <c r="K53">
        <v>25001</v>
      </c>
      <c r="L53">
        <v>2E-3</v>
      </c>
      <c r="M53">
        <v>0</v>
      </c>
      <c r="N53">
        <v>51</v>
      </c>
      <c r="O53">
        <v>17.907</v>
      </c>
      <c r="P53">
        <v>51</v>
      </c>
      <c r="Q53">
        <v>642.35</v>
      </c>
      <c r="R53">
        <v>51</v>
      </c>
      <c r="S53">
        <v>28.38</v>
      </c>
      <c r="T53">
        <v>51</v>
      </c>
      <c r="U53">
        <v>-18.47</v>
      </c>
      <c r="V53">
        <v>51</v>
      </c>
      <c r="W53">
        <v>0.53942699999999999</v>
      </c>
    </row>
    <row r="54" spans="1:23" x14ac:dyDescent="0.3">
      <c r="A54" s="5">
        <f t="shared" si="7"/>
        <v>27501</v>
      </c>
      <c r="B54" s="1">
        <f t="shared" si="5"/>
        <v>2.9537979639780731E-2</v>
      </c>
      <c r="C54" s="1">
        <f t="shared" si="6"/>
        <v>47.629999999999995</v>
      </c>
      <c r="I54" s="7">
        <f t="shared" si="8"/>
        <v>5.2807999999999994E-2</v>
      </c>
      <c r="J54" s="7">
        <f t="shared" si="9"/>
        <v>1.7878000000000001</v>
      </c>
      <c r="K54" s="11">
        <v>27501</v>
      </c>
      <c r="L54">
        <v>2E-3</v>
      </c>
      <c r="M54">
        <v>0</v>
      </c>
      <c r="N54">
        <v>52</v>
      </c>
      <c r="O54">
        <v>18.86</v>
      </c>
      <c r="P54">
        <v>52</v>
      </c>
      <c r="Q54">
        <v>638.5</v>
      </c>
      <c r="R54">
        <v>52</v>
      </c>
      <c r="S54">
        <v>26.55</v>
      </c>
      <c r="T54">
        <v>52</v>
      </c>
      <c r="U54">
        <v>-21.08</v>
      </c>
      <c r="V54">
        <v>52</v>
      </c>
      <c r="W54">
        <v>0.53943799999999997</v>
      </c>
    </row>
    <row r="55" spans="1:23" x14ac:dyDescent="0.3">
      <c r="A55" s="5">
        <f t="shared" si="7"/>
        <v>30001</v>
      </c>
      <c r="B55" s="1">
        <f t="shared" si="5"/>
        <v>3.1604344453064384E-2</v>
      </c>
      <c r="C55" s="1">
        <f t="shared" si="6"/>
        <v>49.510000000000005</v>
      </c>
      <c r="I55" s="7">
        <f t="shared" si="8"/>
        <v>5.7033199999999992E-2</v>
      </c>
      <c r="J55" s="7">
        <f t="shared" si="9"/>
        <v>1.8046</v>
      </c>
      <c r="K55">
        <v>30001</v>
      </c>
      <c r="L55">
        <v>2E-3</v>
      </c>
      <c r="M55">
        <v>0</v>
      </c>
      <c r="N55">
        <v>53</v>
      </c>
      <c r="O55">
        <v>20.369</v>
      </c>
      <c r="P55">
        <v>53</v>
      </c>
      <c r="Q55">
        <v>644.5</v>
      </c>
      <c r="R55">
        <v>53</v>
      </c>
      <c r="S55">
        <v>27.05</v>
      </c>
      <c r="T55">
        <v>53</v>
      </c>
      <c r="U55">
        <v>-22.46</v>
      </c>
      <c r="V55">
        <v>53</v>
      </c>
      <c r="W55">
        <v>0.539412</v>
      </c>
    </row>
    <row r="56" spans="1:23" x14ac:dyDescent="0.3">
      <c r="A56" s="5">
        <f t="shared" si="7"/>
        <v>32501</v>
      </c>
      <c r="B56" s="1">
        <f t="shared" si="5"/>
        <v>3.3399453338539636E-2</v>
      </c>
      <c r="C56" s="1">
        <f t="shared" si="6"/>
        <v>49.94</v>
      </c>
      <c r="I56" s="7">
        <f t="shared" si="8"/>
        <v>5.9875199999999996E-2</v>
      </c>
      <c r="J56" s="7">
        <f t="shared" si="9"/>
        <v>1.7926999999999997</v>
      </c>
      <c r="K56">
        <v>32501</v>
      </c>
      <c r="L56">
        <v>2E-3</v>
      </c>
      <c r="M56">
        <v>0</v>
      </c>
      <c r="N56">
        <v>54</v>
      </c>
      <c r="O56">
        <v>21.384</v>
      </c>
      <c r="P56">
        <v>54</v>
      </c>
      <c r="Q56">
        <v>640.25</v>
      </c>
      <c r="R56">
        <v>54</v>
      </c>
      <c r="S56">
        <v>26.47</v>
      </c>
      <c r="T56">
        <v>54</v>
      </c>
      <c r="U56">
        <v>-23.47</v>
      </c>
      <c r="V56">
        <v>54</v>
      </c>
      <c r="W56">
        <v>0.53941799999999995</v>
      </c>
    </row>
    <row r="57" spans="1:23" x14ac:dyDescent="0.3">
      <c r="A57" s="5">
        <f t="shared" si="7"/>
        <v>35001</v>
      </c>
      <c r="B57" s="1">
        <f t="shared" si="5"/>
        <v>3.5212313403975556E-2</v>
      </c>
      <c r="C57" s="1">
        <f t="shared" si="6"/>
        <v>51.17</v>
      </c>
      <c r="I57" s="7">
        <f t="shared" si="8"/>
        <v>6.3736399999999999E-2</v>
      </c>
      <c r="J57" s="7">
        <f t="shared" si="9"/>
        <v>1.81006</v>
      </c>
      <c r="K57">
        <v>35001</v>
      </c>
      <c r="L57">
        <v>2E-3</v>
      </c>
      <c r="M57">
        <v>0</v>
      </c>
      <c r="N57">
        <v>55</v>
      </c>
      <c r="O57">
        <v>22.763000000000002</v>
      </c>
      <c r="P57">
        <v>55</v>
      </c>
      <c r="Q57">
        <v>646.45000000000005</v>
      </c>
      <c r="R57">
        <v>55</v>
      </c>
      <c r="S57">
        <v>26.04</v>
      </c>
      <c r="T57">
        <v>55</v>
      </c>
      <c r="U57">
        <v>-25.13</v>
      </c>
      <c r="V57">
        <v>55</v>
      </c>
      <c r="W57">
        <v>0.53942400000000001</v>
      </c>
    </row>
    <row r="58" spans="1:23" x14ac:dyDescent="0.3">
      <c r="A58" s="5">
        <f t="shared" si="7"/>
        <v>37501</v>
      </c>
      <c r="B58" s="1">
        <f t="shared" si="5"/>
        <v>3.7044503023724612E-2</v>
      </c>
      <c r="C58" s="1">
        <f t="shared" si="6"/>
        <v>51.69</v>
      </c>
      <c r="I58" s="7">
        <f t="shared" si="8"/>
        <v>6.6891999999999993E-2</v>
      </c>
      <c r="J58" s="7">
        <f t="shared" si="9"/>
        <v>1.8057199999999998</v>
      </c>
      <c r="K58">
        <v>37501</v>
      </c>
      <c r="L58">
        <v>2E-3</v>
      </c>
      <c r="M58">
        <v>0</v>
      </c>
      <c r="N58">
        <v>56</v>
      </c>
      <c r="O58">
        <v>23.89</v>
      </c>
      <c r="P58">
        <v>56</v>
      </c>
      <c r="Q58">
        <v>644.9</v>
      </c>
      <c r="R58">
        <v>56</v>
      </c>
      <c r="S58">
        <v>24.91</v>
      </c>
      <c r="T58">
        <v>56</v>
      </c>
      <c r="U58">
        <v>-26.78</v>
      </c>
      <c r="V58">
        <v>56</v>
      </c>
      <c r="W58">
        <v>0.53938799999999998</v>
      </c>
    </row>
    <row r="59" spans="1:23" x14ac:dyDescent="0.3">
      <c r="A59" s="5">
        <f t="shared" si="7"/>
        <v>40001</v>
      </c>
      <c r="B59" s="1">
        <f t="shared" si="5"/>
        <v>3.800451748578549E-2</v>
      </c>
      <c r="C59" s="1">
        <f t="shared" si="6"/>
        <v>52.34</v>
      </c>
      <c r="I59" s="7">
        <f t="shared" si="8"/>
        <v>6.8311599999999986E-2</v>
      </c>
      <c r="J59" s="7">
        <f t="shared" si="9"/>
        <v>1.7974600000000001</v>
      </c>
      <c r="K59">
        <v>40001</v>
      </c>
      <c r="L59">
        <v>2E-3</v>
      </c>
      <c r="M59">
        <v>0</v>
      </c>
      <c r="N59">
        <v>57</v>
      </c>
      <c r="O59">
        <v>24.396999999999998</v>
      </c>
      <c r="P59">
        <v>57</v>
      </c>
      <c r="Q59">
        <v>641.95000000000005</v>
      </c>
      <c r="R59">
        <v>57</v>
      </c>
      <c r="S59">
        <v>23.94</v>
      </c>
      <c r="T59">
        <v>57</v>
      </c>
      <c r="U59">
        <v>-28.4</v>
      </c>
      <c r="V59">
        <v>57</v>
      </c>
      <c r="W59">
        <v>0.53939400000000004</v>
      </c>
    </row>
    <row r="60" spans="1:23" x14ac:dyDescent="0.3">
      <c r="A60" s="5">
        <f t="shared" si="7"/>
        <v>42501</v>
      </c>
      <c r="B60" s="1">
        <f t="shared" si="5"/>
        <v>4.012110860958E-2</v>
      </c>
      <c r="C60" s="1">
        <f t="shared" si="6"/>
        <v>52.769999999999996</v>
      </c>
      <c r="I60" s="7">
        <f t="shared" si="8"/>
        <v>7.2351999999999986E-2</v>
      </c>
      <c r="J60" s="7">
        <f t="shared" si="9"/>
        <v>1.8033399999999997</v>
      </c>
      <c r="K60">
        <v>42501</v>
      </c>
      <c r="L60">
        <v>2E-3</v>
      </c>
      <c r="M60">
        <v>0</v>
      </c>
      <c r="N60">
        <v>58</v>
      </c>
      <c r="O60">
        <v>25.84</v>
      </c>
      <c r="P60">
        <v>58</v>
      </c>
      <c r="Q60">
        <v>644.04999999999995</v>
      </c>
      <c r="R60">
        <v>58</v>
      </c>
      <c r="S60">
        <v>23.74</v>
      </c>
      <c r="T60">
        <v>58</v>
      </c>
      <c r="U60">
        <v>-29.03</v>
      </c>
      <c r="V60">
        <v>58</v>
      </c>
      <c r="W60">
        <v>0.53945500000000002</v>
      </c>
    </row>
    <row r="61" spans="1:23" x14ac:dyDescent="0.3">
      <c r="A61" s="5">
        <f t="shared" si="7"/>
        <v>45001</v>
      </c>
      <c r="B61" s="1">
        <f t="shared" si="5"/>
        <v>4.1481365731697778E-2</v>
      </c>
      <c r="C61" s="1">
        <f t="shared" si="6"/>
        <v>52.79</v>
      </c>
      <c r="I61" s="7">
        <f t="shared" si="8"/>
        <v>7.4328799999999987E-2</v>
      </c>
      <c r="J61" s="7">
        <f t="shared" si="9"/>
        <v>1.7918600000000002</v>
      </c>
      <c r="K61">
        <v>45001</v>
      </c>
      <c r="L61">
        <v>2E-3</v>
      </c>
      <c r="M61">
        <v>0</v>
      </c>
      <c r="N61">
        <v>59</v>
      </c>
      <c r="O61">
        <v>26.545999999999999</v>
      </c>
      <c r="P61">
        <v>59</v>
      </c>
      <c r="Q61">
        <v>639.95000000000005</v>
      </c>
      <c r="R61">
        <v>59</v>
      </c>
      <c r="S61">
        <v>21.77</v>
      </c>
      <c r="T61">
        <v>59</v>
      </c>
      <c r="U61">
        <v>-31.02</v>
      </c>
      <c r="V61">
        <v>59</v>
      </c>
      <c r="W61">
        <v>0.53946799999999995</v>
      </c>
    </row>
    <row r="62" spans="1:23" x14ac:dyDescent="0.3">
      <c r="A62" s="5">
        <f t="shared" si="7"/>
        <v>47501</v>
      </c>
      <c r="B62" s="1">
        <f t="shared" si="5"/>
        <v>4.3160963633573725E-2</v>
      </c>
      <c r="C62" s="1">
        <f t="shared" si="6"/>
        <v>50.760000000000005</v>
      </c>
      <c r="I62" s="7">
        <f t="shared" si="8"/>
        <v>7.8758399999999992E-2</v>
      </c>
      <c r="J62" s="7">
        <f t="shared" si="9"/>
        <v>1.8247599999999999</v>
      </c>
      <c r="K62">
        <v>47501</v>
      </c>
      <c r="L62">
        <v>2E-3</v>
      </c>
      <c r="M62">
        <v>0</v>
      </c>
      <c r="N62">
        <v>60</v>
      </c>
      <c r="O62">
        <v>28.128</v>
      </c>
      <c r="P62">
        <v>60</v>
      </c>
      <c r="Q62">
        <v>651.70000000000005</v>
      </c>
      <c r="R62">
        <v>60</v>
      </c>
      <c r="S62">
        <v>20.87</v>
      </c>
      <c r="T62">
        <v>60</v>
      </c>
      <c r="U62">
        <v>-29.89</v>
      </c>
      <c r="V62">
        <v>60</v>
      </c>
      <c r="W62">
        <v>0.539462</v>
      </c>
    </row>
    <row r="63" spans="1:23" x14ac:dyDescent="0.3">
      <c r="A63" s="5">
        <f t="shared" si="7"/>
        <v>50001</v>
      </c>
      <c r="B63" s="1">
        <f t="shared" si="5"/>
        <v>4.4604558666054762E-2</v>
      </c>
      <c r="C63" s="1">
        <f t="shared" si="6"/>
        <v>49.16</v>
      </c>
      <c r="I63" s="7">
        <f t="shared" si="8"/>
        <v>8.164239999999999E-2</v>
      </c>
      <c r="J63" s="7">
        <f t="shared" si="9"/>
        <v>1.83036</v>
      </c>
      <c r="K63">
        <v>50001</v>
      </c>
      <c r="L63">
        <v>2E-3</v>
      </c>
      <c r="M63">
        <v>0</v>
      </c>
      <c r="N63">
        <v>61</v>
      </c>
      <c r="O63">
        <v>29.158000000000001</v>
      </c>
      <c r="P63">
        <v>61</v>
      </c>
      <c r="Q63">
        <v>653.70000000000005</v>
      </c>
      <c r="R63">
        <v>61</v>
      </c>
      <c r="S63">
        <v>19.97</v>
      </c>
      <c r="T63">
        <v>61</v>
      </c>
      <c r="U63">
        <v>-29.19</v>
      </c>
      <c r="V63">
        <v>61</v>
      </c>
      <c r="W63">
        <v>0.53943600000000003</v>
      </c>
    </row>
    <row r="64" spans="1:23" x14ac:dyDescent="0.3">
      <c r="I64" s="7"/>
      <c r="J64" s="7"/>
    </row>
    <row r="65" spans="9:10" x14ac:dyDescent="0.3">
      <c r="I65" s="7"/>
      <c r="J65" s="7"/>
    </row>
    <row r="66" spans="9:10" x14ac:dyDescent="0.3">
      <c r="I66" s="7"/>
      <c r="J66" s="7"/>
    </row>
    <row r="67" spans="9:10" x14ac:dyDescent="0.3">
      <c r="I67" s="7"/>
      <c r="J67" s="7"/>
    </row>
    <row r="68" spans="9:10" x14ac:dyDescent="0.3">
      <c r="I68" s="7"/>
      <c r="J68" s="7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salim maher</cp:lastModifiedBy>
  <dcterms:created xsi:type="dcterms:W3CDTF">2022-07-28T13:26:44Z</dcterms:created>
  <dcterms:modified xsi:type="dcterms:W3CDTF">2023-09-12T19:12:24Z</dcterms:modified>
</cp:coreProperties>
</file>