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1\dark\T ~ 45\"/>
    </mc:Choice>
  </mc:AlternateContent>
  <xr:revisionPtr revIDLastSave="0" documentId="13_ncr:1_{57B492F5-74D9-4D6C-9DCF-BB5C0B858532}" xr6:coauthVersionLast="47" xr6:coauthVersionMax="47" xr10:uidLastSave="{00000000-0000-0000-0000-000000000000}"/>
  <bookViews>
    <workbookView xWindow="30660" yWindow="-13155" windowWidth="17280" windowHeight="897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0" i="8" l="1"/>
  <c r="J91" i="8"/>
  <c r="J92" i="8"/>
  <c r="J93" i="8"/>
  <c r="J94" i="8"/>
  <c r="J95" i="8"/>
  <c r="J89" i="8"/>
  <c r="J82" i="8"/>
  <c r="J83" i="8"/>
  <c r="J84" i="8"/>
  <c r="J85" i="8"/>
  <c r="J86" i="8"/>
  <c r="J87" i="8"/>
  <c r="J88" i="8"/>
  <c r="J81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66" i="8"/>
  <c r="J19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J18" i="8"/>
  <c r="I17" i="8"/>
  <c r="A20" i="8" l="1"/>
  <c r="C20" i="8"/>
  <c r="J20" i="8"/>
  <c r="A21" i="8"/>
  <c r="C21" i="8"/>
  <c r="J21" i="8"/>
  <c r="A22" i="8"/>
  <c r="C22" i="8"/>
  <c r="J22" i="8"/>
  <c r="A23" i="8"/>
  <c r="C23" i="8"/>
  <c r="J23" i="8"/>
  <c r="A24" i="8"/>
  <c r="C24" i="8"/>
  <c r="J24" i="8"/>
  <c r="A25" i="8"/>
  <c r="C25" i="8"/>
  <c r="J25" i="8"/>
  <c r="A26" i="8"/>
  <c r="C26" i="8"/>
  <c r="J26" i="8"/>
  <c r="A27" i="8"/>
  <c r="C27" i="8"/>
  <c r="J27" i="8"/>
  <c r="A28" i="8"/>
  <c r="C28" i="8"/>
  <c r="J28" i="8"/>
  <c r="A29" i="8"/>
  <c r="C29" i="8"/>
  <c r="J29" i="8"/>
  <c r="A30" i="8"/>
  <c r="C30" i="8"/>
  <c r="J30" i="8"/>
  <c r="A31" i="8"/>
  <c r="C31" i="8"/>
  <c r="J31" i="8"/>
  <c r="A32" i="8"/>
  <c r="C32" i="8"/>
  <c r="J32" i="8"/>
  <c r="A33" i="8"/>
  <c r="C33" i="8"/>
  <c r="J33" i="8"/>
  <c r="A34" i="8"/>
  <c r="C34" i="8"/>
  <c r="J34" i="8"/>
  <c r="A35" i="8"/>
  <c r="C35" i="8"/>
  <c r="J35" i="8"/>
  <c r="A36" i="8"/>
  <c r="C36" i="8"/>
  <c r="J36" i="8"/>
  <c r="A37" i="8"/>
  <c r="C37" i="8"/>
  <c r="J37" i="8"/>
  <c r="A38" i="8"/>
  <c r="C38" i="8"/>
  <c r="J38" i="8"/>
  <c r="A39" i="8"/>
  <c r="C39" i="8"/>
  <c r="J39" i="8"/>
  <c r="A40" i="8"/>
  <c r="C40" i="8"/>
  <c r="J40" i="8"/>
  <c r="A41" i="8"/>
  <c r="C41" i="8"/>
  <c r="J41" i="8"/>
  <c r="A42" i="8"/>
  <c r="C42" i="8"/>
  <c r="J42" i="8"/>
  <c r="A43" i="8"/>
  <c r="C43" i="8"/>
  <c r="J43" i="8"/>
  <c r="A44" i="8"/>
  <c r="C44" i="8"/>
  <c r="J44" i="8"/>
  <c r="A45" i="8"/>
  <c r="C45" i="8"/>
  <c r="J45" i="8"/>
  <c r="A46" i="8"/>
  <c r="C46" i="8"/>
  <c r="J46" i="8"/>
  <c r="A47" i="8"/>
  <c r="C47" i="8"/>
  <c r="J47" i="8"/>
  <c r="A48" i="8"/>
  <c r="C48" i="8"/>
  <c r="J48" i="8"/>
  <c r="A49" i="8"/>
  <c r="C49" i="8"/>
  <c r="J49" i="8"/>
  <c r="A50" i="8"/>
  <c r="C50" i="8"/>
  <c r="J50" i="8"/>
  <c r="A51" i="8"/>
  <c r="C51" i="8"/>
  <c r="J51" i="8"/>
  <c r="A52" i="8"/>
  <c r="C52" i="8"/>
  <c r="J52" i="8"/>
  <c r="A53" i="8"/>
  <c r="C53" i="8"/>
  <c r="J53" i="8"/>
  <c r="A54" i="8"/>
  <c r="C54" i="8"/>
  <c r="J54" i="8"/>
  <c r="A55" i="8"/>
  <c r="C55" i="8"/>
  <c r="J55" i="8"/>
  <c r="A56" i="8"/>
  <c r="C56" i="8"/>
  <c r="J56" i="8"/>
  <c r="A57" i="8"/>
  <c r="C57" i="8"/>
  <c r="J57" i="8"/>
  <c r="A58" i="8"/>
  <c r="C58" i="8"/>
  <c r="J58" i="8"/>
  <c r="A59" i="8"/>
  <c r="C59" i="8"/>
  <c r="J59" i="8"/>
  <c r="A60" i="8"/>
  <c r="C60" i="8"/>
  <c r="J60" i="8"/>
  <c r="A61" i="8"/>
  <c r="C61" i="8"/>
  <c r="J61" i="8"/>
  <c r="A62" i="8"/>
  <c r="C62" i="8"/>
  <c r="J62" i="8"/>
  <c r="A63" i="8"/>
  <c r="C63" i="8"/>
  <c r="J63" i="8"/>
  <c r="A64" i="8"/>
  <c r="C64" i="8"/>
  <c r="J64" i="8"/>
  <c r="A65" i="8"/>
  <c r="C65" i="8"/>
  <c r="J65" i="8"/>
  <c r="A66" i="8"/>
  <c r="C66" i="8"/>
  <c r="J66" i="8"/>
  <c r="A67" i="8"/>
  <c r="C67" i="8"/>
  <c r="J67" i="8"/>
  <c r="A68" i="8"/>
  <c r="C68" i="8"/>
  <c r="J68" i="8"/>
  <c r="A69" i="8"/>
  <c r="C69" i="8"/>
  <c r="J69" i="8"/>
  <c r="A70" i="8"/>
  <c r="C70" i="8"/>
  <c r="J70" i="8"/>
  <c r="A71" i="8"/>
  <c r="C71" i="8"/>
  <c r="J71" i="8"/>
  <c r="A72" i="8"/>
  <c r="C72" i="8"/>
  <c r="J72" i="8"/>
  <c r="A73" i="8"/>
  <c r="C73" i="8"/>
  <c r="J73" i="8"/>
  <c r="A74" i="8"/>
  <c r="C74" i="8"/>
  <c r="J74" i="8"/>
  <c r="A75" i="8"/>
  <c r="C75" i="8"/>
  <c r="J75" i="8"/>
  <c r="A76" i="8"/>
  <c r="C76" i="8"/>
  <c r="J76" i="8"/>
  <c r="A77" i="8"/>
  <c r="C77" i="8"/>
  <c r="J77" i="8"/>
  <c r="A78" i="8"/>
  <c r="C78" i="8"/>
  <c r="J78" i="8"/>
  <c r="A79" i="8"/>
  <c r="C79" i="8"/>
  <c r="J79" i="8"/>
  <c r="A80" i="8"/>
  <c r="C80" i="8"/>
  <c r="J80" i="8"/>
  <c r="A81" i="8"/>
  <c r="C81" i="8"/>
  <c r="A82" i="8"/>
  <c r="C82" i="8"/>
  <c r="A83" i="8"/>
  <c r="C83" i="8"/>
  <c r="A84" i="8"/>
  <c r="C84" i="8"/>
  <c r="A85" i="8"/>
  <c r="C85" i="8"/>
  <c r="A86" i="8"/>
  <c r="C86" i="8"/>
  <c r="A87" i="8"/>
  <c r="C87" i="8"/>
  <c r="A88" i="8"/>
  <c r="C88" i="8"/>
  <c r="A89" i="8"/>
  <c r="C89" i="8"/>
  <c r="I89" i="8"/>
  <c r="A90" i="8"/>
  <c r="C90" i="8"/>
  <c r="I90" i="8"/>
  <c r="A91" i="8"/>
  <c r="C91" i="8"/>
  <c r="I91" i="8"/>
  <c r="A92" i="8"/>
  <c r="C92" i="8"/>
  <c r="I92" i="8"/>
  <c r="A93" i="8"/>
  <c r="C93" i="8"/>
  <c r="I93" i="8"/>
  <c r="A94" i="8"/>
  <c r="C94" i="8"/>
  <c r="I94" i="8"/>
  <c r="A95" i="8"/>
  <c r="C95" i="8"/>
  <c r="I95" i="8"/>
  <c r="A96" i="8"/>
  <c r="C96" i="8"/>
  <c r="I96" i="8"/>
  <c r="J96" i="8"/>
  <c r="A97" i="8"/>
  <c r="C97" i="8"/>
  <c r="I97" i="8"/>
  <c r="J97" i="8"/>
  <c r="A6" i="8"/>
  <c r="C6" i="8"/>
  <c r="I6" i="8"/>
  <c r="J6" i="8"/>
  <c r="B33" i="8" l="1"/>
  <c r="B92" i="8"/>
  <c r="B68" i="8"/>
  <c r="B23" i="8"/>
  <c r="B66" i="8"/>
  <c r="B64" i="8"/>
  <c r="B62" i="8"/>
  <c r="B44" i="8"/>
  <c r="B84" i="8"/>
  <c r="B6" i="8"/>
  <c r="B86" i="8"/>
  <c r="B20" i="8"/>
  <c r="B90" i="8"/>
  <c r="B88" i="8"/>
  <c r="B79" i="8"/>
  <c r="B75" i="8"/>
  <c r="B73" i="8"/>
  <c r="B76" i="8"/>
  <c r="B70" i="8"/>
  <c r="B38" i="8"/>
  <c r="B40" i="8"/>
  <c r="B36" i="8"/>
  <c r="B96" i="8"/>
  <c r="B32" i="8"/>
  <c r="B30" i="8"/>
  <c r="B65" i="8"/>
  <c r="B59" i="8"/>
  <c r="B49" i="8"/>
  <c r="B95" i="8"/>
  <c r="B94" i="8"/>
  <c r="B82" i="8"/>
  <c r="B78" i="8"/>
  <c r="B74" i="8"/>
  <c r="B43" i="8"/>
  <c r="B41" i="8"/>
  <c r="B37" i="8"/>
  <c r="B85" i="8"/>
  <c r="B81" i="8"/>
  <c r="B60" i="8"/>
  <c r="B54" i="8"/>
  <c r="B52" i="8"/>
  <c r="B48" i="8"/>
  <c r="B46" i="8"/>
  <c r="B21" i="8"/>
  <c r="B28" i="8"/>
  <c r="B71" i="8"/>
  <c r="B63" i="8"/>
  <c r="B97" i="8"/>
  <c r="B57" i="8"/>
  <c r="B51" i="8"/>
  <c r="B24" i="8"/>
  <c r="B47" i="8"/>
  <c r="B27" i="8"/>
  <c r="B87" i="8"/>
  <c r="B67" i="8"/>
  <c r="B56" i="8"/>
  <c r="B45" i="8"/>
  <c r="B34" i="8"/>
  <c r="B25" i="8"/>
  <c r="B80" i="8"/>
  <c r="B69" i="8"/>
  <c r="B58" i="8"/>
  <c r="B83" i="8"/>
  <c r="B72" i="8"/>
  <c r="B61" i="8"/>
  <c r="B50" i="8"/>
  <c r="B39" i="8"/>
  <c r="B22" i="8"/>
  <c r="B26" i="8"/>
  <c r="B89" i="8"/>
  <c r="B93" i="8"/>
  <c r="B77" i="8"/>
  <c r="B55" i="8"/>
  <c r="B35" i="8"/>
  <c r="B91" i="8"/>
  <c r="B53" i="8"/>
  <c r="B42" i="8"/>
  <c r="B31" i="8"/>
  <c r="B29" i="8"/>
  <c r="I3" i="8"/>
  <c r="I4" i="8"/>
  <c r="I5" i="8"/>
  <c r="I7" i="8"/>
  <c r="I8" i="8"/>
  <c r="I9" i="8"/>
  <c r="I10" i="8"/>
  <c r="I11" i="8"/>
  <c r="I12" i="8"/>
  <c r="I13" i="8"/>
  <c r="I14" i="8"/>
  <c r="I15" i="8"/>
  <c r="I16" i="8"/>
  <c r="I2" i="8"/>
  <c r="C4" i="8" l="1"/>
  <c r="C5" i="8"/>
  <c r="J4" i="8"/>
  <c r="J5" i="8"/>
  <c r="A5" i="8"/>
  <c r="A4" i="8"/>
  <c r="B5" i="8" l="1"/>
  <c r="B4" i="8"/>
  <c r="J3" i="8" l="1"/>
  <c r="J7" i="8"/>
  <c r="J8" i="8"/>
  <c r="J9" i="8"/>
  <c r="J10" i="8"/>
  <c r="J11" i="8"/>
  <c r="J12" i="8"/>
  <c r="J13" i="8"/>
  <c r="J14" i="8"/>
  <c r="J15" i="8"/>
  <c r="J16" i="8"/>
  <c r="J17" i="8"/>
  <c r="J2" i="8"/>
  <c r="C19" i="8"/>
  <c r="A19" i="8"/>
  <c r="B19" i="8" l="1"/>
  <c r="B2" i="8" l="1"/>
  <c r="C18" i="8"/>
  <c r="A18" i="8" l="1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7" i="8"/>
  <c r="A7" i="8"/>
  <c r="C3" i="8"/>
  <c r="A3" i="8"/>
  <c r="C2" i="8"/>
  <c r="A2" i="8"/>
  <c r="B8" i="8" l="1"/>
  <c r="B12" i="8"/>
  <c r="B7" i="8"/>
  <c r="B18" i="8"/>
  <c r="B9" i="8"/>
  <c r="B15" i="8"/>
  <c r="B10" i="8"/>
  <c r="B13" i="8"/>
  <c r="B11" i="8"/>
  <c r="B17" i="8"/>
  <c r="B3" i="8"/>
  <c r="B16" i="8"/>
  <c r="B14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<sst xmlns="http://schemas.openxmlformats.org/spreadsheetml/2006/main" count="16" uniqueCount="14">
  <si>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</si>
  <si>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</si>
  <si>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</si>
  <si>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</si>
  <si>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</si>
  <si>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</si>
  <si>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</si>
  <si>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</si>
  <si>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</si>
  <si>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Vpp</t>
  </si>
  <si>
    <t>Ipp</t>
  </si>
  <si>
    <t>Temp center (deg)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</si>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</sst>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probe'!$A$2:$A$97</c:f>
              <c:numCache>
                <c:formatCode>0</c:formatCode>
                <c:ptCount val="96"/>
                <c:pt idx="0">
                  <c:v>5</c:v>
                </c:pt>
                <c:pt idx="1">
                  <c:v>7</c:v>
                </c:pt>
                <c:pt idx="2">
                  <c:v>10</c:v>
                </c:pt>
                <c:pt idx="3">
                  <c:v>12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41</c:v>
                </c:pt>
                <c:pt idx="10">
                  <c:v>45</c:v>
                </c:pt>
                <c:pt idx="11">
                  <c:v>51</c:v>
                </c:pt>
                <c:pt idx="12">
                  <c:v>61</c:v>
                </c:pt>
                <c:pt idx="13">
                  <c:v>71</c:v>
                </c:pt>
                <c:pt idx="14">
                  <c:v>81</c:v>
                </c:pt>
                <c:pt idx="15">
                  <c:v>91</c:v>
                </c:pt>
                <c:pt idx="16">
                  <c:v>101</c:v>
                </c:pt>
                <c:pt idx="17">
                  <c:v>111</c:v>
                </c:pt>
                <c:pt idx="18">
                  <c:v>121</c:v>
                </c:pt>
                <c:pt idx="19">
                  <c:v>131</c:v>
                </c:pt>
                <c:pt idx="20">
                  <c:v>141</c:v>
                </c:pt>
                <c:pt idx="21">
                  <c:v>151</c:v>
                </c:pt>
                <c:pt idx="22">
                  <c:v>161</c:v>
                </c:pt>
                <c:pt idx="23">
                  <c:v>171</c:v>
                </c:pt>
                <c:pt idx="24">
                  <c:v>201</c:v>
                </c:pt>
                <c:pt idx="25">
                  <c:v>225</c:v>
                </c:pt>
                <c:pt idx="26">
                  <c:v>251</c:v>
                </c:pt>
                <c:pt idx="27">
                  <c:v>275</c:v>
                </c:pt>
                <c:pt idx="28">
                  <c:v>301</c:v>
                </c:pt>
                <c:pt idx="29">
                  <c:v>325</c:v>
                </c:pt>
                <c:pt idx="30">
                  <c:v>351</c:v>
                </c:pt>
                <c:pt idx="31">
                  <c:v>375</c:v>
                </c:pt>
                <c:pt idx="32">
                  <c:v>401</c:v>
                </c:pt>
                <c:pt idx="33">
                  <c:v>425</c:v>
                </c:pt>
                <c:pt idx="34">
                  <c:v>451</c:v>
                </c:pt>
                <c:pt idx="35">
                  <c:v>475</c:v>
                </c:pt>
                <c:pt idx="36">
                  <c:v>501</c:v>
                </c:pt>
                <c:pt idx="37">
                  <c:v>525</c:v>
                </c:pt>
                <c:pt idx="38">
                  <c:v>551</c:v>
                </c:pt>
                <c:pt idx="39">
                  <c:v>575</c:v>
                </c:pt>
                <c:pt idx="40">
                  <c:v>601</c:v>
                </c:pt>
                <c:pt idx="41">
                  <c:v>625</c:v>
                </c:pt>
                <c:pt idx="42">
                  <c:v>651</c:v>
                </c:pt>
                <c:pt idx="43">
                  <c:v>675</c:v>
                </c:pt>
                <c:pt idx="44">
                  <c:v>701</c:v>
                </c:pt>
                <c:pt idx="45">
                  <c:v>725</c:v>
                </c:pt>
                <c:pt idx="46">
                  <c:v>751</c:v>
                </c:pt>
                <c:pt idx="47">
                  <c:v>801</c:v>
                </c:pt>
                <c:pt idx="48">
                  <c:v>851</c:v>
                </c:pt>
                <c:pt idx="49">
                  <c:v>901</c:v>
                </c:pt>
                <c:pt idx="50">
                  <c:v>951</c:v>
                </c:pt>
                <c:pt idx="51">
                  <c:v>1001</c:v>
                </c:pt>
                <c:pt idx="52">
                  <c:v>1151</c:v>
                </c:pt>
                <c:pt idx="53">
                  <c:v>1251</c:v>
                </c:pt>
                <c:pt idx="54">
                  <c:v>1401</c:v>
                </c:pt>
                <c:pt idx="55">
                  <c:v>1501</c:v>
                </c:pt>
                <c:pt idx="56">
                  <c:v>1751</c:v>
                </c:pt>
                <c:pt idx="57">
                  <c:v>2001</c:v>
                </c:pt>
                <c:pt idx="58">
                  <c:v>2251</c:v>
                </c:pt>
                <c:pt idx="59">
                  <c:v>2501</c:v>
                </c:pt>
                <c:pt idx="60">
                  <c:v>2751</c:v>
                </c:pt>
                <c:pt idx="61">
                  <c:v>3001</c:v>
                </c:pt>
                <c:pt idx="62">
                  <c:v>3251</c:v>
                </c:pt>
                <c:pt idx="63">
                  <c:v>3501</c:v>
                </c:pt>
                <c:pt idx="64">
                  <c:v>3751</c:v>
                </c:pt>
                <c:pt idx="65">
                  <c:v>4001</c:v>
                </c:pt>
                <c:pt idx="66">
                  <c:v>4251</c:v>
                </c:pt>
                <c:pt idx="67">
                  <c:v>4501</c:v>
                </c:pt>
                <c:pt idx="68">
                  <c:v>4751</c:v>
                </c:pt>
                <c:pt idx="69">
                  <c:v>5001</c:v>
                </c:pt>
                <c:pt idx="70">
                  <c:v>5251</c:v>
                </c:pt>
                <c:pt idx="71">
                  <c:v>5501</c:v>
                </c:pt>
                <c:pt idx="72">
                  <c:v>5751</c:v>
                </c:pt>
                <c:pt idx="73">
                  <c:v>6001</c:v>
                </c:pt>
                <c:pt idx="74">
                  <c:v>6501</c:v>
                </c:pt>
                <c:pt idx="75">
                  <c:v>7001</c:v>
                </c:pt>
                <c:pt idx="76">
                  <c:v>7501</c:v>
                </c:pt>
                <c:pt idx="77">
                  <c:v>8001</c:v>
                </c:pt>
                <c:pt idx="78">
                  <c:v>8501</c:v>
                </c:pt>
                <c:pt idx="79">
                  <c:v>9001</c:v>
                </c:pt>
                <c:pt idx="80">
                  <c:v>9501</c:v>
                </c:pt>
                <c:pt idx="81">
                  <c:v>10001</c:v>
                </c:pt>
                <c:pt idx="82">
                  <c:v>12501</c:v>
                </c:pt>
                <c:pt idx="83">
                  <c:v>15001</c:v>
                </c:pt>
                <c:pt idx="84">
                  <c:v>17501</c:v>
                </c:pt>
                <c:pt idx="85">
                  <c:v>20001</c:v>
                </c:pt>
                <c:pt idx="86">
                  <c:v>30001</c:v>
                </c:pt>
                <c:pt idx="87">
                  <c:v>40001</c:v>
                </c:pt>
                <c:pt idx="88">
                  <c:v>50001</c:v>
                </c:pt>
                <c:pt idx="89">
                  <c:v>60001</c:v>
                </c:pt>
                <c:pt idx="90">
                  <c:v>70001</c:v>
                </c:pt>
                <c:pt idx="91">
                  <c:v>80001</c:v>
                </c:pt>
                <c:pt idx="92">
                  <c:v>90001</c:v>
                </c:pt>
                <c:pt idx="93">
                  <c:v>100001</c:v>
                </c:pt>
                <c:pt idx="94">
                  <c:v>110001</c:v>
                </c:pt>
                <c:pt idx="95">
                  <c:v>120001</c:v>
                </c:pt>
              </c:numCache>
            </c:numRef>
          </c:xVal>
          <c:yVal>
            <c:numRef>
              <c:f>'1 Vpp Current probe'!$B$2:$B$97</c:f>
              <c:numCache>
                <c:formatCode>0.00</c:formatCode>
                <c:ptCount val="96"/>
                <c:pt idx="0">
                  <c:v>14.35613549492553</c:v>
                </c:pt>
                <c:pt idx="1">
                  <c:v>14.135429787603702</c:v>
                </c:pt>
                <c:pt idx="2">
                  <c:v>14.309302017570969</c:v>
                </c:pt>
                <c:pt idx="3">
                  <c:v>14.238161803250046</c:v>
                </c:pt>
                <c:pt idx="4">
                  <c:v>14.274214716948114</c:v>
                </c:pt>
                <c:pt idx="5">
                  <c:v>14.262798036465636</c:v>
                </c:pt>
                <c:pt idx="6">
                  <c:v>14.038486374790134</c:v>
                </c:pt>
                <c:pt idx="7">
                  <c:v>14.020467836257311</c:v>
                </c:pt>
                <c:pt idx="8">
                  <c:v>13.959145218620186</c:v>
                </c:pt>
                <c:pt idx="9">
                  <c:v>13.97358943577431</c:v>
                </c:pt>
                <c:pt idx="10">
                  <c:v>13.861150129825907</c:v>
                </c:pt>
                <c:pt idx="11">
                  <c:v>13.801803327265802</c:v>
                </c:pt>
                <c:pt idx="12">
                  <c:v>13.712794173367577</c:v>
                </c:pt>
                <c:pt idx="13">
                  <c:v>13.486253726399472</c:v>
                </c:pt>
                <c:pt idx="14">
                  <c:v>13.090529023958837</c:v>
                </c:pt>
                <c:pt idx="15">
                  <c:v>13.068186378777542</c:v>
                </c:pt>
                <c:pt idx="16">
                  <c:v>13.269120888090766</c:v>
                </c:pt>
                <c:pt idx="17">
                  <c:v>12.412029616059842</c:v>
                </c:pt>
                <c:pt idx="18">
                  <c:v>12.065539739027281</c:v>
                </c:pt>
                <c:pt idx="19">
                  <c:v>11.933519225124742</c:v>
                </c:pt>
                <c:pt idx="20">
                  <c:v>11.577635327635324</c:v>
                </c:pt>
                <c:pt idx="21">
                  <c:v>11.485827383897647</c:v>
                </c:pt>
                <c:pt idx="22">
                  <c:v>10.924256693125253</c:v>
                </c:pt>
                <c:pt idx="23">
                  <c:v>10.790190735694823</c:v>
                </c:pt>
                <c:pt idx="24">
                  <c:v>9.8787620324113572</c:v>
                </c:pt>
                <c:pt idx="25">
                  <c:v>9.4509529638048608</c:v>
                </c:pt>
                <c:pt idx="26">
                  <c:v>8.9384241889207665</c:v>
                </c:pt>
                <c:pt idx="27">
                  <c:v>8.4033002957812251</c:v>
                </c:pt>
                <c:pt idx="28">
                  <c:v>7.8432038834951454</c:v>
                </c:pt>
                <c:pt idx="29">
                  <c:v>7.4252377233680926</c:v>
                </c:pt>
                <c:pt idx="30">
                  <c:v>6.9233737832854523</c:v>
                </c:pt>
                <c:pt idx="31">
                  <c:v>6.7063475546305931</c:v>
                </c:pt>
                <c:pt idx="32">
                  <c:v>6.2168312249305773</c:v>
                </c:pt>
                <c:pt idx="33">
                  <c:v>6.0695954106280201</c:v>
                </c:pt>
                <c:pt idx="34">
                  <c:v>5.7358194027718241</c:v>
                </c:pt>
                <c:pt idx="35">
                  <c:v>5.5060506050605058</c:v>
                </c:pt>
                <c:pt idx="36">
                  <c:v>5.2542484521143455</c:v>
                </c:pt>
                <c:pt idx="37">
                  <c:v>5.1420179459040734</c:v>
                </c:pt>
                <c:pt idx="38">
                  <c:v>4.8062390423795422</c:v>
                </c:pt>
                <c:pt idx="39">
                  <c:v>4.696297610598533</c:v>
                </c:pt>
                <c:pt idx="40">
                  <c:v>4.5126755738266535</c:v>
                </c:pt>
                <c:pt idx="41">
                  <c:v>4.3645521974980621</c:v>
                </c:pt>
                <c:pt idx="42">
                  <c:v>4.2239849421887596</c:v>
                </c:pt>
                <c:pt idx="43">
                  <c:v>4.1129074589260393</c:v>
                </c:pt>
                <c:pt idx="44">
                  <c:v>3.9325446765668257</c:v>
                </c:pt>
                <c:pt idx="45">
                  <c:v>3.8603014078921283</c:v>
                </c:pt>
                <c:pt idx="46">
                  <c:v>3.7297466224337708</c:v>
                </c:pt>
                <c:pt idx="47">
                  <c:v>3.5346053295418058</c:v>
                </c:pt>
                <c:pt idx="48">
                  <c:v>3.3410520796924161</c:v>
                </c:pt>
                <c:pt idx="49">
                  <c:v>3.178244322696667</c:v>
                </c:pt>
                <c:pt idx="50">
                  <c:v>3.062642183945401</c:v>
                </c:pt>
                <c:pt idx="51">
                  <c:v>2.9009113825867749</c:v>
                </c:pt>
                <c:pt idx="52">
                  <c:v>2.537471744044514</c:v>
                </c:pt>
                <c:pt idx="53">
                  <c:v>2.367835051546392</c:v>
                </c:pt>
                <c:pt idx="54">
                  <c:v>2.1445024570024573</c:v>
                </c:pt>
                <c:pt idx="55">
                  <c:v>1.9995614676216924</c:v>
                </c:pt>
                <c:pt idx="56">
                  <c:v>1.7673044645854314</c:v>
                </c:pt>
                <c:pt idx="57">
                  <c:v>1.5643502648800247</c:v>
                </c:pt>
                <c:pt idx="58">
                  <c:v>1.4293978748524205</c:v>
                </c:pt>
                <c:pt idx="59">
                  <c:v>1.3128952122854565</c:v>
                </c:pt>
                <c:pt idx="60">
                  <c:v>1.2250163291966034</c:v>
                </c:pt>
                <c:pt idx="61">
                  <c:v>1.1536179680050853</c:v>
                </c:pt>
                <c:pt idx="62">
                  <c:v>1.0846042868920032</c:v>
                </c:pt>
                <c:pt idx="63">
                  <c:v>1.0253062864028921</c:v>
                </c:pt>
                <c:pt idx="64">
                  <c:v>0.97339354965391989</c:v>
                </c:pt>
                <c:pt idx="65">
                  <c:v>0.93044150323640229</c:v>
                </c:pt>
                <c:pt idx="66">
                  <c:v>0.90074915302762804</c:v>
                </c:pt>
                <c:pt idx="67">
                  <c:v>0.87881072421429574</c:v>
                </c:pt>
                <c:pt idx="68">
                  <c:v>0.83811949976841127</c:v>
                </c:pt>
                <c:pt idx="69">
                  <c:v>0.81306914382464646</c:v>
                </c:pt>
                <c:pt idx="70">
                  <c:v>0.77782772882575069</c:v>
                </c:pt>
                <c:pt idx="71">
                  <c:v>0.75884344649380742</c:v>
                </c:pt>
                <c:pt idx="72">
                  <c:v>0.74458740017746228</c:v>
                </c:pt>
                <c:pt idx="73">
                  <c:v>0.7293262879788639</c:v>
                </c:pt>
                <c:pt idx="74">
                  <c:v>0.68453838553078139</c:v>
                </c:pt>
                <c:pt idx="75">
                  <c:v>0.6549340302659864</c:v>
                </c:pt>
                <c:pt idx="76">
                  <c:v>0.63167986661108799</c:v>
                </c:pt>
                <c:pt idx="77">
                  <c:v>0.60931074189833845</c:v>
                </c:pt>
                <c:pt idx="78">
                  <c:v>0.58715521793882275</c:v>
                </c:pt>
                <c:pt idx="79">
                  <c:v>0.55368993363716323</c:v>
                </c:pt>
                <c:pt idx="80">
                  <c:v>0.53275522270398101</c:v>
                </c:pt>
                <c:pt idx="81">
                  <c:v>0.52284998826199225</c:v>
                </c:pt>
                <c:pt idx="82">
                  <c:v>0.44654419515133265</c:v>
                </c:pt>
                <c:pt idx="83">
                  <c:v>0.3985967989475992</c:v>
                </c:pt>
                <c:pt idx="84">
                  <c:v>0.35574028952271752</c:v>
                </c:pt>
                <c:pt idx="85">
                  <c:v>0.32338811630847031</c:v>
                </c:pt>
                <c:pt idx="86">
                  <c:v>0.246484268125855</c:v>
                </c:pt>
                <c:pt idx="87">
                  <c:v>0.20826673541290711</c:v>
                </c:pt>
                <c:pt idx="88">
                  <c:v>0.18578523719815035</c:v>
                </c:pt>
                <c:pt idx="89">
                  <c:v>0.17357417628365951</c:v>
                </c:pt>
                <c:pt idx="90">
                  <c:v>0.16418261688107941</c:v>
                </c:pt>
                <c:pt idx="91">
                  <c:v>0.15874463164849686</c:v>
                </c:pt>
                <c:pt idx="92">
                  <c:v>0.15480363402246228</c:v>
                </c:pt>
                <c:pt idx="93">
                  <c:v>0.14492260260774614</c:v>
                </c:pt>
                <c:pt idx="94">
                  <c:v>0.12690819012230992</c:v>
                </c:pt>
                <c:pt idx="95">
                  <c:v>0.11760931558935361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probe'!$A$2:$A$97</c:f>
              <c:numCache>
                <c:formatCode>0</c:formatCode>
                <c:ptCount val="96"/>
                <c:pt idx="0">
                  <c:v>5</c:v>
                </c:pt>
                <c:pt idx="1">
                  <c:v>7</c:v>
                </c:pt>
                <c:pt idx="2">
                  <c:v>10</c:v>
                </c:pt>
                <c:pt idx="3">
                  <c:v>12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41</c:v>
                </c:pt>
                <c:pt idx="10">
                  <c:v>45</c:v>
                </c:pt>
                <c:pt idx="11">
                  <c:v>51</c:v>
                </c:pt>
                <c:pt idx="12">
                  <c:v>61</c:v>
                </c:pt>
                <c:pt idx="13">
                  <c:v>71</c:v>
                </c:pt>
                <c:pt idx="14">
                  <c:v>81</c:v>
                </c:pt>
                <c:pt idx="15">
                  <c:v>91</c:v>
                </c:pt>
                <c:pt idx="16">
                  <c:v>101</c:v>
                </c:pt>
                <c:pt idx="17">
                  <c:v>111</c:v>
                </c:pt>
                <c:pt idx="18">
                  <c:v>121</c:v>
                </c:pt>
                <c:pt idx="19">
                  <c:v>131</c:v>
                </c:pt>
                <c:pt idx="20">
                  <c:v>141</c:v>
                </c:pt>
                <c:pt idx="21">
                  <c:v>151</c:v>
                </c:pt>
                <c:pt idx="22">
                  <c:v>161</c:v>
                </c:pt>
                <c:pt idx="23">
                  <c:v>171</c:v>
                </c:pt>
                <c:pt idx="24">
                  <c:v>201</c:v>
                </c:pt>
                <c:pt idx="25">
                  <c:v>225</c:v>
                </c:pt>
                <c:pt idx="26">
                  <c:v>251</c:v>
                </c:pt>
                <c:pt idx="27">
                  <c:v>275</c:v>
                </c:pt>
                <c:pt idx="28">
                  <c:v>301</c:v>
                </c:pt>
                <c:pt idx="29">
                  <c:v>325</c:v>
                </c:pt>
                <c:pt idx="30">
                  <c:v>351</c:v>
                </c:pt>
                <c:pt idx="31">
                  <c:v>375</c:v>
                </c:pt>
                <c:pt idx="32">
                  <c:v>401</c:v>
                </c:pt>
                <c:pt idx="33">
                  <c:v>425</c:v>
                </c:pt>
                <c:pt idx="34">
                  <c:v>451</c:v>
                </c:pt>
                <c:pt idx="35">
                  <c:v>475</c:v>
                </c:pt>
                <c:pt idx="36">
                  <c:v>501</c:v>
                </c:pt>
                <c:pt idx="37">
                  <c:v>525</c:v>
                </c:pt>
                <c:pt idx="38">
                  <c:v>551</c:v>
                </c:pt>
                <c:pt idx="39">
                  <c:v>575</c:v>
                </c:pt>
                <c:pt idx="40">
                  <c:v>601</c:v>
                </c:pt>
                <c:pt idx="41">
                  <c:v>625</c:v>
                </c:pt>
                <c:pt idx="42">
                  <c:v>651</c:v>
                </c:pt>
                <c:pt idx="43">
                  <c:v>675</c:v>
                </c:pt>
                <c:pt idx="44">
                  <c:v>701</c:v>
                </c:pt>
                <c:pt idx="45">
                  <c:v>725</c:v>
                </c:pt>
                <c:pt idx="46">
                  <c:v>751</c:v>
                </c:pt>
                <c:pt idx="47">
                  <c:v>801</c:v>
                </c:pt>
                <c:pt idx="48">
                  <c:v>851</c:v>
                </c:pt>
                <c:pt idx="49">
                  <c:v>901</c:v>
                </c:pt>
                <c:pt idx="50">
                  <c:v>951</c:v>
                </c:pt>
                <c:pt idx="51">
                  <c:v>1001</c:v>
                </c:pt>
                <c:pt idx="52">
                  <c:v>1151</c:v>
                </c:pt>
                <c:pt idx="53">
                  <c:v>1251</c:v>
                </c:pt>
                <c:pt idx="54">
                  <c:v>1401</c:v>
                </c:pt>
                <c:pt idx="55">
                  <c:v>1501</c:v>
                </c:pt>
                <c:pt idx="56">
                  <c:v>1751</c:v>
                </c:pt>
                <c:pt idx="57">
                  <c:v>2001</c:v>
                </c:pt>
                <c:pt idx="58">
                  <c:v>2251</c:v>
                </c:pt>
                <c:pt idx="59">
                  <c:v>2501</c:v>
                </c:pt>
                <c:pt idx="60">
                  <c:v>2751</c:v>
                </c:pt>
                <c:pt idx="61">
                  <c:v>3001</c:v>
                </c:pt>
                <c:pt idx="62">
                  <c:v>3251</c:v>
                </c:pt>
                <c:pt idx="63">
                  <c:v>3501</c:v>
                </c:pt>
                <c:pt idx="64">
                  <c:v>3751</c:v>
                </c:pt>
                <c:pt idx="65">
                  <c:v>4001</c:v>
                </c:pt>
                <c:pt idx="66">
                  <c:v>4251</c:v>
                </c:pt>
                <c:pt idx="67">
                  <c:v>4501</c:v>
                </c:pt>
                <c:pt idx="68">
                  <c:v>4751</c:v>
                </c:pt>
                <c:pt idx="69">
                  <c:v>5001</c:v>
                </c:pt>
                <c:pt idx="70">
                  <c:v>5251</c:v>
                </c:pt>
                <c:pt idx="71">
                  <c:v>5501</c:v>
                </c:pt>
                <c:pt idx="72">
                  <c:v>5751</c:v>
                </c:pt>
                <c:pt idx="73">
                  <c:v>6001</c:v>
                </c:pt>
                <c:pt idx="74">
                  <c:v>6501</c:v>
                </c:pt>
                <c:pt idx="75">
                  <c:v>7001</c:v>
                </c:pt>
                <c:pt idx="76">
                  <c:v>7501</c:v>
                </c:pt>
                <c:pt idx="77">
                  <c:v>8001</c:v>
                </c:pt>
                <c:pt idx="78">
                  <c:v>8501</c:v>
                </c:pt>
                <c:pt idx="79">
                  <c:v>9001</c:v>
                </c:pt>
                <c:pt idx="80">
                  <c:v>9501</c:v>
                </c:pt>
                <c:pt idx="81">
                  <c:v>10001</c:v>
                </c:pt>
                <c:pt idx="82">
                  <c:v>12501</c:v>
                </c:pt>
                <c:pt idx="83">
                  <c:v>15001</c:v>
                </c:pt>
                <c:pt idx="84">
                  <c:v>17501</c:v>
                </c:pt>
                <c:pt idx="85">
                  <c:v>20001</c:v>
                </c:pt>
                <c:pt idx="86">
                  <c:v>30001</c:v>
                </c:pt>
                <c:pt idx="87">
                  <c:v>40001</c:v>
                </c:pt>
                <c:pt idx="88">
                  <c:v>50001</c:v>
                </c:pt>
                <c:pt idx="89">
                  <c:v>60001</c:v>
                </c:pt>
                <c:pt idx="90">
                  <c:v>70001</c:v>
                </c:pt>
                <c:pt idx="91">
                  <c:v>80001</c:v>
                </c:pt>
                <c:pt idx="92">
                  <c:v>90001</c:v>
                </c:pt>
                <c:pt idx="93">
                  <c:v>100001</c:v>
                </c:pt>
                <c:pt idx="94">
                  <c:v>110001</c:v>
                </c:pt>
                <c:pt idx="95">
                  <c:v>120001</c:v>
                </c:pt>
              </c:numCache>
            </c:numRef>
          </c:xVal>
          <c:yVal>
            <c:numRef>
              <c:f>'1 Vpp Current probe'!$C$2:$C$97</c:f>
              <c:numCache>
                <c:formatCode>0.00</c:formatCode>
                <c:ptCount val="96"/>
                <c:pt idx="0">
                  <c:v>-2.4499999999999993</c:v>
                </c:pt>
                <c:pt idx="1">
                  <c:v>-2.0500000000000003</c:v>
                </c:pt>
                <c:pt idx="2">
                  <c:v>-2.8</c:v>
                </c:pt>
                <c:pt idx="3">
                  <c:v>-4.63</c:v>
                </c:pt>
                <c:pt idx="4">
                  <c:v>-4.6400000000000006</c:v>
                </c:pt>
                <c:pt idx="5">
                  <c:v>-5.5</c:v>
                </c:pt>
                <c:pt idx="6">
                  <c:v>-7.11</c:v>
                </c:pt>
                <c:pt idx="7">
                  <c:v>-7.97</c:v>
                </c:pt>
                <c:pt idx="8">
                  <c:v>-9.91</c:v>
                </c:pt>
                <c:pt idx="9">
                  <c:v>-12</c:v>
                </c:pt>
                <c:pt idx="10">
                  <c:v>-12.34</c:v>
                </c:pt>
                <c:pt idx="11">
                  <c:v>-14.139999999999999</c:v>
                </c:pt>
                <c:pt idx="12">
                  <c:v>-16.68</c:v>
                </c:pt>
                <c:pt idx="13">
                  <c:v>-19.21</c:v>
                </c:pt>
                <c:pt idx="14">
                  <c:v>-21.630000000000003</c:v>
                </c:pt>
                <c:pt idx="15">
                  <c:v>-24.099999999999998</c:v>
                </c:pt>
                <c:pt idx="16">
                  <c:v>-26.25</c:v>
                </c:pt>
                <c:pt idx="17">
                  <c:v>-28.7</c:v>
                </c:pt>
                <c:pt idx="18">
                  <c:v>-30.16</c:v>
                </c:pt>
                <c:pt idx="19">
                  <c:v>-32.5</c:v>
                </c:pt>
                <c:pt idx="20">
                  <c:v>-34.4</c:v>
                </c:pt>
                <c:pt idx="21">
                  <c:v>-36.74</c:v>
                </c:pt>
                <c:pt idx="22">
                  <c:v>-37.979999999999997</c:v>
                </c:pt>
                <c:pt idx="23">
                  <c:v>-39.07</c:v>
                </c:pt>
                <c:pt idx="24">
                  <c:v>-42.64</c:v>
                </c:pt>
                <c:pt idx="25">
                  <c:v>-46.18</c:v>
                </c:pt>
                <c:pt idx="26">
                  <c:v>-49.089999999999996</c:v>
                </c:pt>
                <c:pt idx="27">
                  <c:v>-51.46</c:v>
                </c:pt>
                <c:pt idx="28">
                  <c:v>-53.95</c:v>
                </c:pt>
                <c:pt idx="29">
                  <c:v>-55.36</c:v>
                </c:pt>
                <c:pt idx="30">
                  <c:v>-55.959999999999994</c:v>
                </c:pt>
                <c:pt idx="31">
                  <c:v>-58.39</c:v>
                </c:pt>
                <c:pt idx="32">
                  <c:v>-59.62</c:v>
                </c:pt>
                <c:pt idx="33">
                  <c:v>-60.64</c:v>
                </c:pt>
                <c:pt idx="34">
                  <c:v>-61.55</c:v>
                </c:pt>
                <c:pt idx="35">
                  <c:v>-62.67</c:v>
                </c:pt>
                <c:pt idx="36">
                  <c:v>-63.64</c:v>
                </c:pt>
                <c:pt idx="37">
                  <c:v>-64.03</c:v>
                </c:pt>
                <c:pt idx="38">
                  <c:v>-65.430000000000007</c:v>
                </c:pt>
                <c:pt idx="39">
                  <c:v>-65.44</c:v>
                </c:pt>
                <c:pt idx="40">
                  <c:v>-65.72</c:v>
                </c:pt>
                <c:pt idx="41">
                  <c:v>-66.11</c:v>
                </c:pt>
                <c:pt idx="42">
                  <c:v>-66.72</c:v>
                </c:pt>
                <c:pt idx="43">
                  <c:v>-67.03</c:v>
                </c:pt>
                <c:pt idx="44">
                  <c:v>-67.56</c:v>
                </c:pt>
                <c:pt idx="45">
                  <c:v>-67.510000000000005</c:v>
                </c:pt>
                <c:pt idx="46">
                  <c:v>-68.02</c:v>
                </c:pt>
                <c:pt idx="47">
                  <c:v>-67.86</c:v>
                </c:pt>
                <c:pt idx="48">
                  <c:v>-68.960000000000008</c:v>
                </c:pt>
                <c:pt idx="49">
                  <c:v>-69.38</c:v>
                </c:pt>
                <c:pt idx="50">
                  <c:v>-69.58</c:v>
                </c:pt>
                <c:pt idx="51">
                  <c:v>-69.63</c:v>
                </c:pt>
                <c:pt idx="52">
                  <c:v>-70.03</c:v>
                </c:pt>
                <c:pt idx="53">
                  <c:v>-69.78</c:v>
                </c:pt>
                <c:pt idx="54">
                  <c:v>-69.64</c:v>
                </c:pt>
                <c:pt idx="55">
                  <c:v>-69.430000000000007</c:v>
                </c:pt>
                <c:pt idx="56">
                  <c:v>-68.83</c:v>
                </c:pt>
                <c:pt idx="57">
                  <c:v>-67.899999999999991</c:v>
                </c:pt>
                <c:pt idx="58">
                  <c:v>-66.84</c:v>
                </c:pt>
                <c:pt idx="59">
                  <c:v>-66.05</c:v>
                </c:pt>
                <c:pt idx="60">
                  <c:v>-65.14</c:v>
                </c:pt>
                <c:pt idx="61">
                  <c:v>-64.28</c:v>
                </c:pt>
                <c:pt idx="62">
                  <c:v>-63.51</c:v>
                </c:pt>
                <c:pt idx="63">
                  <c:v>-62.84</c:v>
                </c:pt>
                <c:pt idx="64">
                  <c:v>-62.55</c:v>
                </c:pt>
                <c:pt idx="65">
                  <c:v>-61.59</c:v>
                </c:pt>
                <c:pt idx="66">
                  <c:v>-61.05</c:v>
                </c:pt>
                <c:pt idx="67">
                  <c:v>-60.57</c:v>
                </c:pt>
                <c:pt idx="68">
                  <c:v>-60.09</c:v>
                </c:pt>
                <c:pt idx="69">
                  <c:v>-59.78</c:v>
                </c:pt>
                <c:pt idx="70">
                  <c:v>-59.379999999999995</c:v>
                </c:pt>
                <c:pt idx="71">
                  <c:v>-59.1</c:v>
                </c:pt>
                <c:pt idx="72">
                  <c:v>-58.75</c:v>
                </c:pt>
                <c:pt idx="73">
                  <c:v>-58.599999999999994</c:v>
                </c:pt>
                <c:pt idx="74">
                  <c:v>-58.129999999999995</c:v>
                </c:pt>
                <c:pt idx="75">
                  <c:v>-57.84</c:v>
                </c:pt>
                <c:pt idx="76">
                  <c:v>-58.06</c:v>
                </c:pt>
                <c:pt idx="77">
                  <c:v>-57.22</c:v>
                </c:pt>
                <c:pt idx="78">
                  <c:v>-57.08</c:v>
                </c:pt>
                <c:pt idx="79">
                  <c:v>-56.93</c:v>
                </c:pt>
                <c:pt idx="80">
                  <c:v>-56.71</c:v>
                </c:pt>
                <c:pt idx="81">
                  <c:v>-56.51</c:v>
                </c:pt>
                <c:pt idx="82">
                  <c:v>-55.43</c:v>
                </c:pt>
                <c:pt idx="83">
                  <c:v>-54.21</c:v>
                </c:pt>
                <c:pt idx="84">
                  <c:v>-52.910000000000004</c:v>
                </c:pt>
                <c:pt idx="85">
                  <c:v>-51.36</c:v>
                </c:pt>
                <c:pt idx="86">
                  <c:v>-44.63</c:v>
                </c:pt>
                <c:pt idx="87">
                  <c:v>-38.39</c:v>
                </c:pt>
                <c:pt idx="88">
                  <c:v>-37.620000000000005</c:v>
                </c:pt>
                <c:pt idx="89">
                  <c:v>-28.509999999999998</c:v>
                </c:pt>
                <c:pt idx="90">
                  <c:v>-23.550000000000004</c:v>
                </c:pt>
                <c:pt idx="91">
                  <c:v>-20.599999999999994</c:v>
                </c:pt>
                <c:pt idx="92">
                  <c:v>-19.200000000000003</c:v>
                </c:pt>
                <c:pt idx="93">
                  <c:v>-21.699999999999989</c:v>
                </c:pt>
                <c:pt idx="94">
                  <c:v>-18.89</c:v>
                </c:pt>
                <c:pt idx="95">
                  <c:v>-12.189999999999998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367553</xdr:colOff>
      <xdr:row>1</xdr:row>
      <xdr:rowOff>33617</xdr:rowOff>
    </xdr:from>
    <xdr:to>
      <xdr:col>7</xdr:col>
      <xdr:colOff>2330823</xdr:colOff>
      <xdr:row>18</xdr:row>
      <xdr:rowOff>33617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417531</xdr:colOff>
      <xdr:row>19</xdr:row>
      <xdr:rowOff>130660</xdr:rowOff>
    </xdr:from>
    <xdr:to>
      <xdr:col>7</xdr:col>
      <xdr:colOff>2362872</xdr:colOff>
      <xdr:row>35</xdr:row>
      <xdr:rowOff>22412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97"/>
  <sheetViews>
    <sheetView tabSelected="1" zoomScale="85" zoomScaleNormal="85" workbookViewId="0">
      <selection activeCell="H96" sqref="H96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8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9" t="s">
        <v>9</v>
      </c>
      <c r="J1" s="9" t="s">
        <v>10</v>
      </c>
      <c r="N1" t="s">
        <v>3</v>
      </c>
      <c r="O1" t="s">
        <v>4</v>
      </c>
      <c r="P1" t="s">
        <v>5</v>
      </c>
      <c r="Q1" t="s">
        <v>6</v>
      </c>
      <c r="R1" t="s">
        <v>3</v>
      </c>
      <c r="S1" t="s">
        <v>7</v>
      </c>
      <c r="T1" t="s">
        <v>5</v>
      </c>
      <c r="U1" t="s">
        <v>8</v>
      </c>
      <c r="V1" t="s">
        <v>12</v>
      </c>
      <c r="W1" t="s">
        <v>13</v>
      </c>
    </row>
    <row r="2" spans="1:23" x14ac:dyDescent="0.3">
      <c r="A2" s="5">
        <f t="shared" ref="A2:A18" si="0">K2</f>
        <v>5</v>
      </c>
      <c r="B2" s="1">
        <f t="shared" ref="B2:B10" si="1">I2/J2</f>
        <v>14.35613549492553</v>
      </c>
      <c r="C2" s="1">
        <f t="shared" ref="C2:C10" si="2">S2-U2</f>
        <v>-2.4499999999999993</v>
      </c>
      <c r="F2" s="4"/>
      <c r="G2" s="2"/>
      <c r="I2" s="7">
        <f>O2*2.8/1</f>
        <v>4.5746399999999996</v>
      </c>
      <c r="J2" s="7">
        <f>Q2*2.8/1000</f>
        <v>0.31865399999999999</v>
      </c>
      <c r="K2">
        <v>5</v>
      </c>
      <c r="L2">
        <v>5.0000000000000001E-3</v>
      </c>
      <c r="M2">
        <v>0</v>
      </c>
      <c r="N2">
        <v>0</v>
      </c>
      <c r="O2">
        <v>1.6337999999999999</v>
      </c>
      <c r="P2">
        <v>0</v>
      </c>
      <c r="Q2">
        <v>113.80500000000001</v>
      </c>
      <c r="R2">
        <v>0</v>
      </c>
      <c r="S2">
        <v>5.9</v>
      </c>
      <c r="T2">
        <v>0</v>
      </c>
      <c r="U2">
        <v>8.35</v>
      </c>
      <c r="V2">
        <v>0</v>
      </c>
      <c r="W2">
        <v>0.39907700000000002</v>
      </c>
    </row>
    <row r="3" spans="1:23" x14ac:dyDescent="0.3">
      <c r="A3" s="5">
        <f t="shared" si="0"/>
        <v>7</v>
      </c>
      <c r="B3" s="1">
        <f t="shared" si="1"/>
        <v>14.135429787603702</v>
      </c>
      <c r="C3" s="1">
        <f t="shared" si="2"/>
        <v>-2.0500000000000003</v>
      </c>
      <c r="F3" s="4"/>
      <c r="G3" s="3"/>
      <c r="H3" s="3"/>
      <c r="I3" s="7">
        <f t="shared" ref="I3:I16" si="3">O3*2.8/1</f>
        <v>4.5561599999999993</v>
      </c>
      <c r="J3" s="7">
        <f t="shared" ref="J3:J18" si="4">Q3*2.8/1000</f>
        <v>0.32232199999999994</v>
      </c>
      <c r="K3">
        <v>7</v>
      </c>
      <c r="L3">
        <v>5.0000000000000001E-3</v>
      </c>
      <c r="M3">
        <v>0</v>
      </c>
      <c r="N3">
        <v>1</v>
      </c>
      <c r="O3">
        <v>1.6272</v>
      </c>
      <c r="P3">
        <v>1</v>
      </c>
      <c r="Q3">
        <v>115.11499999999999</v>
      </c>
      <c r="R3">
        <v>1</v>
      </c>
      <c r="S3">
        <v>1.1499999999999999</v>
      </c>
      <c r="T3">
        <v>1</v>
      </c>
      <c r="U3">
        <v>3.2</v>
      </c>
      <c r="V3">
        <v>1</v>
      </c>
      <c r="W3">
        <v>0.40237699999999998</v>
      </c>
    </row>
    <row r="4" spans="1:23" x14ac:dyDescent="0.3">
      <c r="A4" s="5">
        <f t="shared" si="0"/>
        <v>10</v>
      </c>
      <c r="B4" s="1">
        <f t="shared" si="1"/>
        <v>14.309302017570969</v>
      </c>
      <c r="C4" s="1">
        <f t="shared" si="2"/>
        <v>-2.8</v>
      </c>
      <c r="I4" s="7">
        <f t="shared" si="3"/>
        <v>4.5376799999999999</v>
      </c>
      <c r="J4" s="7">
        <f t="shared" si="4"/>
        <v>0.31711399999999995</v>
      </c>
      <c r="K4">
        <v>10</v>
      </c>
      <c r="L4">
        <v>5.0000000000000001E-3</v>
      </c>
      <c r="M4">
        <v>0</v>
      </c>
      <c r="N4">
        <v>2</v>
      </c>
      <c r="O4">
        <v>1.6206</v>
      </c>
      <c r="P4">
        <v>2</v>
      </c>
      <c r="Q4">
        <v>113.255</v>
      </c>
      <c r="R4">
        <v>2</v>
      </c>
      <c r="S4">
        <v>1.55</v>
      </c>
      <c r="T4">
        <v>2</v>
      </c>
      <c r="U4">
        <v>4.3499999999999996</v>
      </c>
      <c r="V4">
        <v>2</v>
      </c>
      <c r="W4">
        <v>0.40187899999999999</v>
      </c>
    </row>
    <row r="5" spans="1:23" x14ac:dyDescent="0.3">
      <c r="A5" s="5">
        <f t="shared" si="0"/>
        <v>12</v>
      </c>
      <c r="B5" s="1">
        <f t="shared" si="1"/>
        <v>14.238161803250046</v>
      </c>
      <c r="C5" s="1">
        <f t="shared" si="2"/>
        <v>-4.63</v>
      </c>
      <c r="I5" s="7">
        <f t="shared" si="3"/>
        <v>4.5631599999999999</v>
      </c>
      <c r="J5" s="7">
        <f t="shared" si="4"/>
        <v>0.32048799999999994</v>
      </c>
      <c r="K5">
        <v>12</v>
      </c>
      <c r="L5">
        <v>5.0000000000000001E-3</v>
      </c>
      <c r="M5">
        <v>0</v>
      </c>
      <c r="N5">
        <v>3</v>
      </c>
      <c r="O5">
        <v>1.6296999999999999</v>
      </c>
      <c r="P5">
        <v>3</v>
      </c>
      <c r="Q5">
        <v>114.46</v>
      </c>
      <c r="R5">
        <v>3</v>
      </c>
      <c r="S5">
        <v>0.13</v>
      </c>
      <c r="T5">
        <v>3</v>
      </c>
      <c r="U5">
        <v>4.76</v>
      </c>
      <c r="V5">
        <v>3</v>
      </c>
      <c r="W5">
        <v>0.401281</v>
      </c>
    </row>
    <row r="6" spans="1:23" x14ac:dyDescent="0.3">
      <c r="A6" s="5">
        <f t="shared" si="0"/>
        <v>15</v>
      </c>
      <c r="B6" s="1">
        <f t="shared" si="1"/>
        <v>14.274214716948114</v>
      </c>
      <c r="C6" s="1">
        <f t="shared" si="2"/>
        <v>-4.6400000000000006</v>
      </c>
      <c r="I6" s="7">
        <f t="shared" si="3"/>
        <v>4.56792</v>
      </c>
      <c r="J6" s="7">
        <f t="shared" si="4"/>
        <v>0.32001200000000002</v>
      </c>
      <c r="K6">
        <v>15</v>
      </c>
      <c r="L6">
        <v>5.0000000000000001E-3</v>
      </c>
      <c r="M6">
        <v>0</v>
      </c>
      <c r="N6">
        <v>4</v>
      </c>
      <c r="O6">
        <v>1.6314</v>
      </c>
      <c r="P6">
        <v>4</v>
      </c>
      <c r="Q6">
        <v>114.29</v>
      </c>
      <c r="R6">
        <v>4</v>
      </c>
      <c r="S6">
        <v>0.01</v>
      </c>
      <c r="T6">
        <v>4</v>
      </c>
      <c r="U6">
        <v>4.6500000000000004</v>
      </c>
      <c r="V6">
        <v>4</v>
      </c>
      <c r="W6">
        <v>0.40209</v>
      </c>
    </row>
    <row r="7" spans="1:23" x14ac:dyDescent="0.3">
      <c r="A7" s="5">
        <f t="shared" si="0"/>
        <v>20</v>
      </c>
      <c r="B7" s="1">
        <f t="shared" si="1"/>
        <v>14.262798036465636</v>
      </c>
      <c r="C7" s="1">
        <f t="shared" si="2"/>
        <v>-5.5</v>
      </c>
      <c r="I7" s="7">
        <f t="shared" si="3"/>
        <v>4.5558799999999993</v>
      </c>
      <c r="J7" s="7">
        <f t="shared" si="4"/>
        <v>0.31942399999999999</v>
      </c>
      <c r="K7">
        <v>20</v>
      </c>
      <c r="L7">
        <v>5.0000000000000001E-3</v>
      </c>
      <c r="M7">
        <v>0</v>
      </c>
      <c r="N7">
        <v>5</v>
      </c>
      <c r="O7">
        <v>1.6271</v>
      </c>
      <c r="P7">
        <v>5</v>
      </c>
      <c r="Q7">
        <v>114.08</v>
      </c>
      <c r="R7">
        <v>5</v>
      </c>
      <c r="S7">
        <v>-0.37</v>
      </c>
      <c r="T7">
        <v>5</v>
      </c>
      <c r="U7">
        <v>5.13</v>
      </c>
      <c r="V7">
        <v>5</v>
      </c>
      <c r="W7">
        <v>0.40115499999999998</v>
      </c>
    </row>
    <row r="8" spans="1:23" x14ac:dyDescent="0.3">
      <c r="A8" s="5">
        <f t="shared" si="0"/>
        <v>25</v>
      </c>
      <c r="B8" s="1">
        <f t="shared" si="1"/>
        <v>14.038486374790134</v>
      </c>
      <c r="C8" s="1">
        <f t="shared" si="2"/>
        <v>-7.11</v>
      </c>
      <c r="I8" s="7">
        <f t="shared" si="3"/>
        <v>4.5653999999999995</v>
      </c>
      <c r="J8" s="7">
        <f t="shared" si="4"/>
        <v>0.32520599999999994</v>
      </c>
      <c r="K8">
        <v>25</v>
      </c>
      <c r="L8">
        <v>5.0000000000000001E-3</v>
      </c>
      <c r="M8">
        <v>0</v>
      </c>
      <c r="N8">
        <v>6</v>
      </c>
      <c r="O8">
        <v>1.6305000000000001</v>
      </c>
      <c r="P8">
        <v>6</v>
      </c>
      <c r="Q8">
        <v>116.145</v>
      </c>
      <c r="R8">
        <v>6</v>
      </c>
      <c r="S8">
        <v>-0.56999999999999995</v>
      </c>
      <c r="T8">
        <v>6</v>
      </c>
      <c r="U8">
        <v>6.54</v>
      </c>
      <c r="V8">
        <v>6</v>
      </c>
      <c r="W8">
        <v>0.402254</v>
      </c>
    </row>
    <row r="9" spans="1:23" x14ac:dyDescent="0.3">
      <c r="A9" s="5">
        <f t="shared" si="0"/>
        <v>30</v>
      </c>
      <c r="B9" s="1">
        <f t="shared" si="1"/>
        <v>14.020467836257311</v>
      </c>
      <c r="C9" s="1">
        <f t="shared" si="2"/>
        <v>-7.97</v>
      </c>
      <c r="I9" s="7">
        <f t="shared" si="3"/>
        <v>4.5648400000000002</v>
      </c>
      <c r="J9" s="7">
        <f t="shared" si="4"/>
        <v>0.32558399999999998</v>
      </c>
      <c r="K9">
        <v>30</v>
      </c>
      <c r="L9">
        <v>5.0000000000000001E-3</v>
      </c>
      <c r="M9">
        <v>0</v>
      </c>
      <c r="N9">
        <v>7</v>
      </c>
      <c r="O9">
        <v>1.6303000000000001</v>
      </c>
      <c r="P9">
        <v>7</v>
      </c>
      <c r="Q9">
        <v>116.28</v>
      </c>
      <c r="R9">
        <v>7</v>
      </c>
      <c r="S9">
        <v>-0.7</v>
      </c>
      <c r="T9">
        <v>7</v>
      </c>
      <c r="U9">
        <v>7.27</v>
      </c>
      <c r="V9">
        <v>7</v>
      </c>
      <c r="W9">
        <v>0.40084500000000001</v>
      </c>
    </row>
    <row r="10" spans="1:23" x14ac:dyDescent="0.3">
      <c r="A10" s="5">
        <f t="shared" si="0"/>
        <v>35</v>
      </c>
      <c r="B10" s="1">
        <f t="shared" si="1"/>
        <v>13.959145218620186</v>
      </c>
      <c r="C10" s="1">
        <f t="shared" si="2"/>
        <v>-9.91</v>
      </c>
      <c r="I10" s="7">
        <f t="shared" si="3"/>
        <v>4.5634399999999991</v>
      </c>
      <c r="J10" s="7">
        <f t="shared" si="4"/>
        <v>0.32691399999999998</v>
      </c>
      <c r="K10">
        <v>35</v>
      </c>
      <c r="L10">
        <v>5.0000000000000001E-3</v>
      </c>
      <c r="M10">
        <v>0</v>
      </c>
      <c r="N10">
        <v>8</v>
      </c>
      <c r="O10">
        <v>1.6297999999999999</v>
      </c>
      <c r="P10">
        <v>8</v>
      </c>
      <c r="Q10">
        <v>116.755</v>
      </c>
      <c r="R10">
        <v>8</v>
      </c>
      <c r="S10">
        <v>-0.94</v>
      </c>
      <c r="T10">
        <v>8</v>
      </c>
      <c r="U10">
        <v>8.9700000000000006</v>
      </c>
      <c r="V10">
        <v>8</v>
      </c>
      <c r="W10">
        <v>0.40084199999999998</v>
      </c>
    </row>
    <row r="11" spans="1:23" x14ac:dyDescent="0.3">
      <c r="A11" s="5">
        <f t="shared" si="0"/>
        <v>41</v>
      </c>
      <c r="B11" s="1">
        <f t="shared" ref="B11:B18" si="5">I11/J11</f>
        <v>13.97358943577431</v>
      </c>
      <c r="C11" s="1">
        <f t="shared" ref="C11:C18" si="6">S11-U11</f>
        <v>-12</v>
      </c>
      <c r="I11" s="7">
        <f t="shared" si="3"/>
        <v>4.5628799999999998</v>
      </c>
      <c r="J11" s="7">
        <f t="shared" si="4"/>
        <v>0.32653599999999999</v>
      </c>
      <c r="K11">
        <v>41</v>
      </c>
      <c r="L11">
        <v>5.0000000000000001E-3</v>
      </c>
      <c r="M11">
        <v>0</v>
      </c>
      <c r="N11">
        <v>9</v>
      </c>
      <c r="O11">
        <v>1.6295999999999999</v>
      </c>
      <c r="P11">
        <v>9</v>
      </c>
      <c r="Q11">
        <v>116.62</v>
      </c>
      <c r="R11">
        <v>9</v>
      </c>
      <c r="S11">
        <v>-1.17</v>
      </c>
      <c r="T11">
        <v>9</v>
      </c>
      <c r="U11">
        <v>10.83</v>
      </c>
      <c r="V11">
        <v>9</v>
      </c>
      <c r="W11">
        <v>0.40041199999999999</v>
      </c>
    </row>
    <row r="12" spans="1:23" x14ac:dyDescent="0.3">
      <c r="A12" s="5">
        <f t="shared" si="0"/>
        <v>45</v>
      </c>
      <c r="B12" s="1">
        <f t="shared" si="5"/>
        <v>13.861150129825907</v>
      </c>
      <c r="C12" s="1">
        <f t="shared" si="6"/>
        <v>-12.34</v>
      </c>
      <c r="I12" s="7">
        <f t="shared" si="3"/>
        <v>4.5589599999999999</v>
      </c>
      <c r="J12" s="7">
        <f t="shared" si="4"/>
        <v>0.32890199999999997</v>
      </c>
      <c r="K12">
        <v>45</v>
      </c>
      <c r="L12">
        <v>5.0000000000000001E-3</v>
      </c>
      <c r="M12">
        <v>0</v>
      </c>
      <c r="N12">
        <v>10</v>
      </c>
      <c r="O12">
        <v>1.6282000000000001</v>
      </c>
      <c r="P12">
        <v>10</v>
      </c>
      <c r="Q12">
        <v>117.465</v>
      </c>
      <c r="R12">
        <v>10</v>
      </c>
      <c r="S12">
        <v>-1.21</v>
      </c>
      <c r="T12">
        <v>10</v>
      </c>
      <c r="U12">
        <v>11.13</v>
      </c>
      <c r="V12">
        <v>10</v>
      </c>
      <c r="W12">
        <v>0.400696</v>
      </c>
    </row>
    <row r="13" spans="1:23" x14ac:dyDescent="0.3">
      <c r="A13" s="5">
        <f t="shared" si="0"/>
        <v>51</v>
      </c>
      <c r="B13" s="1">
        <f t="shared" si="5"/>
        <v>13.801803327265802</v>
      </c>
      <c r="C13" s="1">
        <f t="shared" si="6"/>
        <v>-14.139999999999999</v>
      </c>
      <c r="I13" s="7">
        <f t="shared" si="3"/>
        <v>4.5645600000000002</v>
      </c>
      <c r="J13" s="7">
        <f t="shared" si="4"/>
        <v>0.33072199999999996</v>
      </c>
      <c r="K13">
        <v>51</v>
      </c>
      <c r="L13">
        <v>5.0000000000000001E-3</v>
      </c>
      <c r="M13">
        <v>0</v>
      </c>
      <c r="N13">
        <v>11</v>
      </c>
      <c r="O13">
        <v>1.6302000000000001</v>
      </c>
      <c r="P13">
        <v>11</v>
      </c>
      <c r="Q13">
        <v>118.11499999999999</v>
      </c>
      <c r="R13">
        <v>11</v>
      </c>
      <c r="S13">
        <v>-1.44</v>
      </c>
      <c r="T13">
        <v>11</v>
      </c>
      <c r="U13">
        <v>12.7</v>
      </c>
      <c r="V13">
        <v>11</v>
      </c>
      <c r="W13">
        <v>0.40007999999999999</v>
      </c>
    </row>
    <row r="14" spans="1:23" x14ac:dyDescent="0.3">
      <c r="A14" s="5">
        <f t="shared" si="0"/>
        <v>61</v>
      </c>
      <c r="B14" s="1">
        <f t="shared" si="5"/>
        <v>13.712794173367577</v>
      </c>
      <c r="C14" s="1">
        <f t="shared" si="6"/>
        <v>-16.68</v>
      </c>
      <c r="I14" s="7">
        <f t="shared" si="3"/>
        <v>4.5600800000000001</v>
      </c>
      <c r="J14" s="7">
        <f t="shared" si="4"/>
        <v>0.33254199999999995</v>
      </c>
      <c r="K14">
        <v>61</v>
      </c>
      <c r="L14">
        <v>5.0000000000000001E-3</v>
      </c>
      <c r="M14">
        <v>0</v>
      </c>
      <c r="N14">
        <v>12</v>
      </c>
      <c r="O14">
        <v>1.6286</v>
      </c>
      <c r="P14">
        <v>12</v>
      </c>
      <c r="Q14">
        <v>118.765</v>
      </c>
      <c r="R14">
        <v>12</v>
      </c>
      <c r="S14">
        <v>-1.75</v>
      </c>
      <c r="T14">
        <v>12</v>
      </c>
      <c r="U14">
        <v>14.93</v>
      </c>
      <c r="V14">
        <v>12</v>
      </c>
      <c r="W14">
        <v>0.40024300000000002</v>
      </c>
    </row>
    <row r="15" spans="1:23" x14ac:dyDescent="0.3">
      <c r="A15" s="5">
        <f t="shared" si="0"/>
        <v>71</v>
      </c>
      <c r="B15" s="1">
        <f t="shared" si="5"/>
        <v>13.486253726399472</v>
      </c>
      <c r="C15" s="1">
        <f t="shared" si="6"/>
        <v>-19.21</v>
      </c>
      <c r="I15" s="7">
        <f t="shared" si="3"/>
        <v>4.5600800000000001</v>
      </c>
      <c r="J15" s="7">
        <f t="shared" si="4"/>
        <v>0.33812799999999998</v>
      </c>
      <c r="K15">
        <v>71</v>
      </c>
      <c r="L15">
        <v>5.0000000000000001E-3</v>
      </c>
      <c r="M15">
        <v>0</v>
      </c>
      <c r="N15">
        <v>13</v>
      </c>
      <c r="O15">
        <v>1.6286</v>
      </c>
      <c r="P15">
        <v>13</v>
      </c>
      <c r="Q15">
        <v>120.76</v>
      </c>
      <c r="R15">
        <v>13</v>
      </c>
      <c r="S15">
        <v>-1.93</v>
      </c>
      <c r="T15">
        <v>13</v>
      </c>
      <c r="U15">
        <v>17.28</v>
      </c>
      <c r="V15">
        <v>13</v>
      </c>
      <c r="W15">
        <v>0.40181</v>
      </c>
    </row>
    <row r="16" spans="1:23" x14ac:dyDescent="0.3">
      <c r="A16" s="5">
        <f t="shared" si="0"/>
        <v>81</v>
      </c>
      <c r="B16" s="1">
        <f t="shared" si="5"/>
        <v>13.090529023958837</v>
      </c>
      <c r="C16" s="1">
        <f t="shared" si="6"/>
        <v>-21.630000000000003</v>
      </c>
      <c r="I16" s="7">
        <f t="shared" si="3"/>
        <v>4.5589599999999999</v>
      </c>
      <c r="J16" s="7">
        <f t="shared" si="4"/>
        <v>0.34826399999999996</v>
      </c>
      <c r="K16">
        <v>81</v>
      </c>
      <c r="L16">
        <v>5.0000000000000001E-3</v>
      </c>
      <c r="M16">
        <v>0</v>
      </c>
      <c r="N16">
        <v>14</v>
      </c>
      <c r="O16">
        <v>1.6282000000000001</v>
      </c>
      <c r="P16">
        <v>14</v>
      </c>
      <c r="Q16">
        <v>124.38</v>
      </c>
      <c r="R16">
        <v>14</v>
      </c>
      <c r="S16">
        <v>-2.17</v>
      </c>
      <c r="T16">
        <v>14</v>
      </c>
      <c r="U16">
        <v>19.46</v>
      </c>
      <c r="V16">
        <v>14</v>
      </c>
      <c r="W16">
        <v>0.400621</v>
      </c>
    </row>
    <row r="17" spans="1:23" x14ac:dyDescent="0.3">
      <c r="A17" s="5">
        <f t="shared" si="0"/>
        <v>91</v>
      </c>
      <c r="B17" s="1">
        <f t="shared" si="5"/>
        <v>13.068186378777542</v>
      </c>
      <c r="C17" s="1">
        <f t="shared" si="6"/>
        <v>-24.099999999999998</v>
      </c>
      <c r="H17" s="6"/>
      <c r="I17" s="7">
        <f t="shared" ref="I17:I46" si="7">O17*2.8/1</f>
        <v>4.5586799999999998</v>
      </c>
      <c r="J17" s="7">
        <f t="shared" si="4"/>
        <v>0.34883799999999998</v>
      </c>
      <c r="K17">
        <v>91</v>
      </c>
      <c r="L17">
        <v>5.0000000000000001E-3</v>
      </c>
      <c r="M17">
        <v>0</v>
      </c>
      <c r="N17">
        <v>15</v>
      </c>
      <c r="O17">
        <v>1.6281000000000001</v>
      </c>
      <c r="P17">
        <v>15</v>
      </c>
      <c r="Q17">
        <v>124.58499999999999</v>
      </c>
      <c r="R17">
        <v>15</v>
      </c>
      <c r="S17">
        <v>-2.36</v>
      </c>
      <c r="T17">
        <v>15</v>
      </c>
      <c r="U17">
        <v>21.74</v>
      </c>
      <c r="V17">
        <v>15</v>
      </c>
      <c r="W17">
        <v>0.40078799999999998</v>
      </c>
    </row>
    <row r="18" spans="1:23" x14ac:dyDescent="0.3">
      <c r="A18" s="5">
        <f t="shared" si="0"/>
        <v>101</v>
      </c>
      <c r="B18" s="1">
        <f t="shared" si="5"/>
        <v>13.269120888090766</v>
      </c>
      <c r="C18" s="1">
        <f t="shared" si="6"/>
        <v>-26.25</v>
      </c>
      <c r="I18" s="7">
        <f t="shared" si="7"/>
        <v>4.5516799999999993</v>
      </c>
      <c r="J18" s="7">
        <f t="shared" si="4"/>
        <v>0.343028</v>
      </c>
      <c r="K18">
        <v>101</v>
      </c>
      <c r="L18">
        <v>5.0000000000000001E-3</v>
      </c>
      <c r="M18">
        <v>0</v>
      </c>
      <c r="N18">
        <v>16</v>
      </c>
      <c r="O18">
        <v>1.6255999999999999</v>
      </c>
      <c r="P18">
        <v>16</v>
      </c>
      <c r="Q18">
        <v>122.51</v>
      </c>
      <c r="R18">
        <v>16</v>
      </c>
      <c r="S18">
        <v>-2.65</v>
      </c>
      <c r="T18">
        <v>16</v>
      </c>
      <c r="U18">
        <v>23.6</v>
      </c>
      <c r="V18">
        <v>16</v>
      </c>
      <c r="W18">
        <v>0.43786999999999998</v>
      </c>
    </row>
    <row r="19" spans="1:23" x14ac:dyDescent="0.3">
      <c r="A19" s="5">
        <f t="shared" ref="A19" si="8">K19</f>
        <v>111</v>
      </c>
      <c r="B19" s="1">
        <f t="shared" ref="B19" si="9">I19/J19</f>
        <v>12.412029616059842</v>
      </c>
      <c r="C19" s="1">
        <f t="shared" ref="C19" si="10">S19-U19</f>
        <v>-28.7</v>
      </c>
      <c r="I19" s="7">
        <f t="shared" si="7"/>
        <v>4.5530799999999996</v>
      </c>
      <c r="J19" s="7">
        <f t="shared" ref="J19" si="11">Q19*2.8/1000</f>
        <v>0.36682799999999999</v>
      </c>
      <c r="K19">
        <v>111</v>
      </c>
      <c r="L19">
        <v>5.0000000000000001E-3</v>
      </c>
      <c r="M19">
        <v>0</v>
      </c>
      <c r="N19">
        <v>17</v>
      </c>
      <c r="O19">
        <v>1.6261000000000001</v>
      </c>
      <c r="P19">
        <v>17</v>
      </c>
      <c r="Q19">
        <v>131.01</v>
      </c>
      <c r="R19">
        <v>17</v>
      </c>
      <c r="S19">
        <v>-2.77</v>
      </c>
      <c r="T19">
        <v>17</v>
      </c>
      <c r="U19">
        <v>25.93</v>
      </c>
      <c r="V19">
        <v>17</v>
      </c>
      <c r="W19">
        <v>0.40092499999999998</v>
      </c>
    </row>
    <row r="20" spans="1:23" x14ac:dyDescent="0.3">
      <c r="A20" s="5">
        <f t="shared" ref="A20:A58" si="12">K20</f>
        <v>121</v>
      </c>
      <c r="B20" s="1">
        <f t="shared" ref="B20:B58" si="13">I20/J20</f>
        <v>12.065539739027281</v>
      </c>
      <c r="C20" s="1">
        <f t="shared" ref="C20:C58" si="14">S20-U20</f>
        <v>-30.16</v>
      </c>
      <c r="I20" s="7">
        <f t="shared" si="7"/>
        <v>4.5567199999999994</v>
      </c>
      <c r="J20" s="7">
        <f t="shared" ref="J20:J58" si="15">Q20*2.8/1000</f>
        <v>0.377664</v>
      </c>
      <c r="K20">
        <v>121</v>
      </c>
      <c r="L20">
        <v>5.0000000000000001E-3</v>
      </c>
      <c r="M20">
        <v>0</v>
      </c>
      <c r="N20">
        <v>18</v>
      </c>
      <c r="O20">
        <v>1.6274</v>
      </c>
      <c r="P20">
        <v>18</v>
      </c>
      <c r="Q20">
        <v>134.88</v>
      </c>
      <c r="R20">
        <v>18</v>
      </c>
      <c r="S20">
        <v>-2.97</v>
      </c>
      <c r="T20">
        <v>18</v>
      </c>
      <c r="U20">
        <v>27.19</v>
      </c>
      <c r="V20">
        <v>18</v>
      </c>
      <c r="W20">
        <v>0.40106399999999998</v>
      </c>
    </row>
    <row r="21" spans="1:23" x14ac:dyDescent="0.3">
      <c r="A21" s="5">
        <f t="shared" si="12"/>
        <v>131</v>
      </c>
      <c r="B21" s="1">
        <f t="shared" si="13"/>
        <v>11.933519225124742</v>
      </c>
      <c r="C21" s="1">
        <f t="shared" si="14"/>
        <v>-32.5</v>
      </c>
      <c r="I21" s="7">
        <f t="shared" si="7"/>
        <v>4.5536399999999997</v>
      </c>
      <c r="J21" s="7">
        <f t="shared" si="15"/>
        <v>0.38158399999999998</v>
      </c>
      <c r="K21">
        <v>131</v>
      </c>
      <c r="L21">
        <v>5.0000000000000001E-3</v>
      </c>
      <c r="M21">
        <v>0</v>
      </c>
      <c r="N21">
        <v>19</v>
      </c>
      <c r="O21">
        <v>1.6263000000000001</v>
      </c>
      <c r="P21">
        <v>19</v>
      </c>
      <c r="Q21">
        <v>136.28</v>
      </c>
      <c r="R21">
        <v>19</v>
      </c>
      <c r="S21">
        <v>-3.15</v>
      </c>
      <c r="T21">
        <v>19</v>
      </c>
      <c r="U21">
        <v>29.35</v>
      </c>
      <c r="V21">
        <v>19</v>
      </c>
      <c r="W21">
        <v>0.399891</v>
      </c>
    </row>
    <row r="22" spans="1:23" x14ac:dyDescent="0.3">
      <c r="A22" s="5">
        <f t="shared" si="12"/>
        <v>141</v>
      </c>
      <c r="B22" s="1">
        <f t="shared" si="13"/>
        <v>11.577635327635324</v>
      </c>
      <c r="C22" s="1">
        <f t="shared" si="14"/>
        <v>-34.4</v>
      </c>
      <c r="I22" s="7">
        <f t="shared" si="7"/>
        <v>4.5513999999999992</v>
      </c>
      <c r="J22" s="7">
        <f t="shared" si="15"/>
        <v>0.39312000000000002</v>
      </c>
      <c r="K22">
        <v>141</v>
      </c>
      <c r="L22">
        <v>5.0000000000000001E-3</v>
      </c>
      <c r="M22">
        <v>0</v>
      </c>
      <c r="N22">
        <v>20</v>
      </c>
      <c r="O22">
        <v>1.6254999999999999</v>
      </c>
      <c r="P22">
        <v>20</v>
      </c>
      <c r="Q22">
        <v>140.4</v>
      </c>
      <c r="R22">
        <v>20</v>
      </c>
      <c r="S22">
        <v>-3.36</v>
      </c>
      <c r="T22">
        <v>20</v>
      </c>
      <c r="U22">
        <v>31.04</v>
      </c>
      <c r="V22">
        <v>20</v>
      </c>
      <c r="W22">
        <v>0.40132099999999998</v>
      </c>
    </row>
    <row r="23" spans="1:23" x14ac:dyDescent="0.3">
      <c r="A23" s="5">
        <f t="shared" si="12"/>
        <v>151</v>
      </c>
      <c r="B23" s="1">
        <f t="shared" si="13"/>
        <v>11.485827383897647</v>
      </c>
      <c r="C23" s="1">
        <f t="shared" si="14"/>
        <v>-36.74</v>
      </c>
      <c r="I23" s="7">
        <f t="shared" si="7"/>
        <v>4.5497199999999998</v>
      </c>
      <c r="J23" s="7">
        <f t="shared" si="15"/>
        <v>0.39611599999999997</v>
      </c>
      <c r="K23">
        <v>151</v>
      </c>
      <c r="L23">
        <v>5.0000000000000001E-3</v>
      </c>
      <c r="M23">
        <v>0</v>
      </c>
      <c r="N23">
        <v>21</v>
      </c>
      <c r="O23">
        <v>1.6249</v>
      </c>
      <c r="P23">
        <v>21</v>
      </c>
      <c r="Q23">
        <v>141.47</v>
      </c>
      <c r="R23">
        <v>21</v>
      </c>
      <c r="S23">
        <v>-3.53</v>
      </c>
      <c r="T23">
        <v>21</v>
      </c>
      <c r="U23">
        <v>33.21</v>
      </c>
      <c r="V23">
        <v>21</v>
      </c>
      <c r="W23">
        <v>0.40026499999999998</v>
      </c>
    </row>
    <row r="24" spans="1:23" x14ac:dyDescent="0.3">
      <c r="A24" s="5">
        <f t="shared" si="12"/>
        <v>161</v>
      </c>
      <c r="B24" s="1">
        <f t="shared" si="13"/>
        <v>10.924256693125253</v>
      </c>
      <c r="C24" s="1">
        <f t="shared" si="14"/>
        <v>-37.979999999999997</v>
      </c>
      <c r="I24" s="7">
        <f t="shared" si="7"/>
        <v>4.5472000000000001</v>
      </c>
      <c r="J24" s="7">
        <f t="shared" si="15"/>
        <v>0.41624800000000001</v>
      </c>
      <c r="K24">
        <v>161</v>
      </c>
      <c r="L24">
        <v>5.0000000000000001E-3</v>
      </c>
      <c r="M24">
        <v>0</v>
      </c>
      <c r="N24">
        <v>22</v>
      </c>
      <c r="O24">
        <v>1.6240000000000001</v>
      </c>
      <c r="P24">
        <v>22</v>
      </c>
      <c r="Q24">
        <v>148.66</v>
      </c>
      <c r="R24">
        <v>22</v>
      </c>
      <c r="S24">
        <v>-3.75</v>
      </c>
      <c r="T24">
        <v>22</v>
      </c>
      <c r="U24">
        <v>34.229999999999997</v>
      </c>
      <c r="V24">
        <v>22</v>
      </c>
      <c r="W24">
        <v>0.40124500000000002</v>
      </c>
    </row>
    <row r="25" spans="1:23" x14ac:dyDescent="0.3">
      <c r="A25" s="5">
        <f t="shared" si="12"/>
        <v>171</v>
      </c>
      <c r="B25" s="1">
        <f t="shared" si="13"/>
        <v>10.790190735694823</v>
      </c>
      <c r="C25" s="1">
        <f t="shared" si="14"/>
        <v>-39.07</v>
      </c>
      <c r="I25" s="7">
        <f t="shared" si="7"/>
        <v>4.5460799999999999</v>
      </c>
      <c r="J25" s="7">
        <f t="shared" si="15"/>
        <v>0.42131599999999997</v>
      </c>
      <c r="K25">
        <v>171</v>
      </c>
      <c r="L25">
        <v>5.0000000000000001E-3</v>
      </c>
      <c r="M25">
        <v>0</v>
      </c>
      <c r="N25">
        <v>23</v>
      </c>
      <c r="O25">
        <v>1.6235999999999999</v>
      </c>
      <c r="P25">
        <v>23</v>
      </c>
      <c r="Q25">
        <v>150.47</v>
      </c>
      <c r="R25">
        <v>23</v>
      </c>
      <c r="S25">
        <v>-3.94</v>
      </c>
      <c r="T25">
        <v>23</v>
      </c>
      <c r="U25">
        <v>35.130000000000003</v>
      </c>
      <c r="V25">
        <v>23</v>
      </c>
      <c r="W25">
        <v>0.39990700000000001</v>
      </c>
    </row>
    <row r="26" spans="1:23" x14ac:dyDescent="0.3">
      <c r="A26" s="5">
        <f t="shared" si="12"/>
        <v>201</v>
      </c>
      <c r="B26" s="1">
        <f t="shared" si="13"/>
        <v>9.8787620324113572</v>
      </c>
      <c r="C26" s="1">
        <f t="shared" si="14"/>
        <v>-42.64</v>
      </c>
      <c r="I26" s="7">
        <f t="shared" si="7"/>
        <v>4.5401999999999996</v>
      </c>
      <c r="J26" s="7">
        <f t="shared" si="15"/>
        <v>0.45959199999999995</v>
      </c>
      <c r="K26">
        <v>201</v>
      </c>
      <c r="L26">
        <v>5.0000000000000001E-3</v>
      </c>
      <c r="M26">
        <v>0</v>
      </c>
      <c r="N26">
        <v>24</v>
      </c>
      <c r="O26">
        <v>1.6214999999999999</v>
      </c>
      <c r="P26">
        <v>24</v>
      </c>
      <c r="Q26">
        <v>164.14</v>
      </c>
      <c r="R26">
        <v>24</v>
      </c>
      <c r="S26">
        <v>-4.41</v>
      </c>
      <c r="T26">
        <v>24</v>
      </c>
      <c r="U26">
        <v>38.229999999999997</v>
      </c>
      <c r="V26">
        <v>24</v>
      </c>
      <c r="W26">
        <v>0.400613</v>
      </c>
    </row>
    <row r="27" spans="1:23" x14ac:dyDescent="0.3">
      <c r="A27" s="5">
        <f t="shared" si="12"/>
        <v>225</v>
      </c>
      <c r="B27" s="1">
        <f t="shared" si="13"/>
        <v>9.4509529638048608</v>
      </c>
      <c r="C27" s="1">
        <f t="shared" si="14"/>
        <v>-46.18</v>
      </c>
      <c r="I27" s="7">
        <f t="shared" si="7"/>
        <v>4.5401999999999996</v>
      </c>
      <c r="J27" s="7">
        <f t="shared" si="15"/>
        <v>0.48039599999999993</v>
      </c>
      <c r="K27">
        <v>225</v>
      </c>
      <c r="L27">
        <v>5.0000000000000001E-3</v>
      </c>
      <c r="M27">
        <v>0</v>
      </c>
      <c r="N27">
        <v>25</v>
      </c>
      <c r="O27">
        <v>1.6214999999999999</v>
      </c>
      <c r="P27">
        <v>25</v>
      </c>
      <c r="Q27">
        <v>171.57</v>
      </c>
      <c r="R27">
        <v>25</v>
      </c>
      <c r="S27">
        <v>-4.78</v>
      </c>
      <c r="T27">
        <v>25</v>
      </c>
      <c r="U27">
        <v>41.4</v>
      </c>
      <c r="V27">
        <v>25</v>
      </c>
      <c r="W27">
        <v>0.40005400000000002</v>
      </c>
    </row>
    <row r="28" spans="1:23" x14ac:dyDescent="0.3">
      <c r="A28" s="5">
        <f t="shared" si="12"/>
        <v>251</v>
      </c>
      <c r="B28" s="1">
        <f t="shared" si="13"/>
        <v>8.9384241889207665</v>
      </c>
      <c r="C28" s="1">
        <f t="shared" si="14"/>
        <v>-49.089999999999996</v>
      </c>
      <c r="I28" s="7">
        <f t="shared" si="7"/>
        <v>4.5359999999999996</v>
      </c>
      <c r="J28" s="7">
        <f t="shared" si="15"/>
        <v>0.50747200000000003</v>
      </c>
      <c r="K28">
        <v>251</v>
      </c>
      <c r="L28">
        <v>5.0000000000000001E-3</v>
      </c>
      <c r="M28">
        <v>0</v>
      </c>
      <c r="N28">
        <v>26</v>
      </c>
      <c r="O28">
        <v>1.62</v>
      </c>
      <c r="P28">
        <v>26</v>
      </c>
      <c r="Q28">
        <v>181.24</v>
      </c>
      <c r="R28">
        <v>26</v>
      </c>
      <c r="S28">
        <v>-5.3</v>
      </c>
      <c r="T28">
        <v>26</v>
      </c>
      <c r="U28">
        <v>43.79</v>
      </c>
      <c r="V28">
        <v>26</v>
      </c>
      <c r="W28">
        <v>0.400642</v>
      </c>
    </row>
    <row r="29" spans="1:23" x14ac:dyDescent="0.3">
      <c r="A29" s="5">
        <f t="shared" si="12"/>
        <v>275</v>
      </c>
      <c r="B29" s="1">
        <f t="shared" si="13"/>
        <v>8.4033002957812251</v>
      </c>
      <c r="C29" s="1">
        <f t="shared" si="14"/>
        <v>-51.46</v>
      </c>
      <c r="I29" s="7">
        <f t="shared" si="7"/>
        <v>4.5343199999999992</v>
      </c>
      <c r="J29" s="7">
        <f t="shared" si="15"/>
        <v>0.53958799999999996</v>
      </c>
      <c r="K29">
        <v>275</v>
      </c>
      <c r="L29">
        <v>5.0000000000000001E-3</v>
      </c>
      <c r="M29">
        <v>0</v>
      </c>
      <c r="N29">
        <v>27</v>
      </c>
      <c r="O29">
        <v>1.6194</v>
      </c>
      <c r="P29">
        <v>27</v>
      </c>
      <c r="Q29">
        <v>192.71</v>
      </c>
      <c r="R29">
        <v>27</v>
      </c>
      <c r="S29">
        <v>-5.68</v>
      </c>
      <c r="T29">
        <v>27</v>
      </c>
      <c r="U29">
        <v>45.78</v>
      </c>
      <c r="V29">
        <v>27</v>
      </c>
      <c r="W29">
        <v>0.40083999999999997</v>
      </c>
    </row>
    <row r="30" spans="1:23" x14ac:dyDescent="0.3">
      <c r="A30" s="5">
        <f t="shared" si="12"/>
        <v>301</v>
      </c>
      <c r="B30" s="1">
        <f t="shared" si="13"/>
        <v>7.8432038834951454</v>
      </c>
      <c r="C30" s="1">
        <f t="shared" si="14"/>
        <v>-53.95</v>
      </c>
      <c r="I30" s="7">
        <f t="shared" si="7"/>
        <v>4.5239599999999998</v>
      </c>
      <c r="J30" s="7">
        <f t="shared" si="15"/>
        <v>0.57679999999999998</v>
      </c>
      <c r="K30">
        <v>301</v>
      </c>
      <c r="L30">
        <v>5.0000000000000001E-3</v>
      </c>
      <c r="M30">
        <v>0</v>
      </c>
      <c r="N30">
        <v>28</v>
      </c>
      <c r="O30">
        <v>1.6156999999999999</v>
      </c>
      <c r="P30">
        <v>28</v>
      </c>
      <c r="Q30">
        <v>206</v>
      </c>
      <c r="R30">
        <v>28</v>
      </c>
      <c r="S30">
        <v>-6.16</v>
      </c>
      <c r="T30">
        <v>28</v>
      </c>
      <c r="U30">
        <v>47.79</v>
      </c>
      <c r="V30">
        <v>28</v>
      </c>
      <c r="W30">
        <v>0.40135399999999999</v>
      </c>
    </row>
    <row r="31" spans="1:23" x14ac:dyDescent="0.3">
      <c r="A31" s="5">
        <f t="shared" si="12"/>
        <v>325</v>
      </c>
      <c r="B31" s="1">
        <f t="shared" si="13"/>
        <v>7.4252377233680926</v>
      </c>
      <c r="C31" s="1">
        <f t="shared" si="14"/>
        <v>-55.36</v>
      </c>
      <c r="I31" s="7">
        <f t="shared" si="7"/>
        <v>4.5259200000000002</v>
      </c>
      <c r="J31" s="7">
        <f t="shared" si="15"/>
        <v>0.60953199999999996</v>
      </c>
      <c r="K31">
        <v>325</v>
      </c>
      <c r="L31">
        <v>5.0000000000000001E-3</v>
      </c>
      <c r="M31">
        <v>0</v>
      </c>
      <c r="N31">
        <v>29</v>
      </c>
      <c r="O31">
        <v>1.6164000000000001</v>
      </c>
      <c r="P31">
        <v>29</v>
      </c>
      <c r="Q31">
        <v>217.69</v>
      </c>
      <c r="R31">
        <v>29</v>
      </c>
      <c r="S31">
        <v>-6.58</v>
      </c>
      <c r="T31">
        <v>29</v>
      </c>
      <c r="U31">
        <v>48.78</v>
      </c>
      <c r="V31">
        <v>29</v>
      </c>
      <c r="W31">
        <v>0.40138000000000001</v>
      </c>
    </row>
    <row r="32" spans="1:23" x14ac:dyDescent="0.3">
      <c r="A32" s="5">
        <f t="shared" si="12"/>
        <v>351</v>
      </c>
      <c r="B32" s="1">
        <f t="shared" si="13"/>
        <v>6.9233737832854523</v>
      </c>
      <c r="C32" s="1">
        <f t="shared" si="14"/>
        <v>-55.959999999999994</v>
      </c>
      <c r="I32" s="7">
        <f t="shared" si="7"/>
        <v>4.52088</v>
      </c>
      <c r="J32" s="7">
        <f t="shared" si="15"/>
        <v>0.6529879999999999</v>
      </c>
      <c r="K32">
        <v>351</v>
      </c>
      <c r="L32">
        <v>5.0000000000000001E-3</v>
      </c>
      <c r="M32">
        <v>0</v>
      </c>
      <c r="N32">
        <v>30</v>
      </c>
      <c r="O32">
        <v>1.6146</v>
      </c>
      <c r="P32">
        <v>30</v>
      </c>
      <c r="Q32">
        <v>233.21</v>
      </c>
      <c r="R32">
        <v>30</v>
      </c>
      <c r="S32">
        <v>-7.09</v>
      </c>
      <c r="T32">
        <v>30</v>
      </c>
      <c r="U32">
        <v>48.87</v>
      </c>
      <c r="V32">
        <v>30</v>
      </c>
      <c r="W32">
        <v>0.400509</v>
      </c>
    </row>
    <row r="33" spans="1:23" x14ac:dyDescent="0.3">
      <c r="A33" s="5">
        <f t="shared" si="12"/>
        <v>375</v>
      </c>
      <c r="B33" s="1">
        <f t="shared" si="13"/>
        <v>6.7063475546305931</v>
      </c>
      <c r="C33" s="1">
        <f t="shared" si="14"/>
        <v>-58.39</v>
      </c>
      <c r="I33" s="7">
        <f t="shared" si="7"/>
        <v>4.5113599999999998</v>
      </c>
      <c r="J33" s="7">
        <f t="shared" si="15"/>
        <v>0.67269999999999996</v>
      </c>
      <c r="K33">
        <v>375</v>
      </c>
      <c r="L33">
        <v>5.0000000000000001E-3</v>
      </c>
      <c r="M33">
        <v>0</v>
      </c>
      <c r="N33">
        <v>31</v>
      </c>
      <c r="O33">
        <v>1.6112</v>
      </c>
      <c r="P33">
        <v>31</v>
      </c>
      <c r="Q33">
        <v>240.25</v>
      </c>
      <c r="R33">
        <v>31</v>
      </c>
      <c r="S33">
        <v>-7.56</v>
      </c>
      <c r="T33">
        <v>31</v>
      </c>
      <c r="U33">
        <v>50.83</v>
      </c>
      <c r="V33">
        <v>31</v>
      </c>
      <c r="W33">
        <v>0.40072799999999997</v>
      </c>
    </row>
    <row r="34" spans="1:23" x14ac:dyDescent="0.3">
      <c r="A34" s="5">
        <f t="shared" si="12"/>
        <v>401</v>
      </c>
      <c r="B34" s="1">
        <f t="shared" si="13"/>
        <v>6.2168312249305773</v>
      </c>
      <c r="C34" s="1">
        <f t="shared" si="14"/>
        <v>-59.62</v>
      </c>
      <c r="I34" s="7">
        <f t="shared" si="7"/>
        <v>4.5133200000000002</v>
      </c>
      <c r="J34" s="7">
        <f t="shared" si="15"/>
        <v>0.72598399999999996</v>
      </c>
      <c r="K34">
        <v>401</v>
      </c>
      <c r="L34">
        <v>5.0000000000000001E-3</v>
      </c>
      <c r="M34">
        <v>0</v>
      </c>
      <c r="N34">
        <v>32</v>
      </c>
      <c r="O34">
        <v>1.6119000000000001</v>
      </c>
      <c r="P34">
        <v>32</v>
      </c>
      <c r="Q34">
        <v>259.27999999999997</v>
      </c>
      <c r="R34">
        <v>32</v>
      </c>
      <c r="S34">
        <v>-8.19</v>
      </c>
      <c r="T34">
        <v>32</v>
      </c>
      <c r="U34">
        <v>51.43</v>
      </c>
      <c r="V34">
        <v>32</v>
      </c>
      <c r="W34">
        <v>0.40101900000000001</v>
      </c>
    </row>
    <row r="35" spans="1:23" x14ac:dyDescent="0.3">
      <c r="A35" s="5">
        <f t="shared" si="12"/>
        <v>425</v>
      </c>
      <c r="B35" s="1">
        <f t="shared" si="13"/>
        <v>6.0695954106280201</v>
      </c>
      <c r="C35" s="1">
        <f t="shared" si="14"/>
        <v>-60.64</v>
      </c>
      <c r="I35" s="7">
        <f t="shared" si="7"/>
        <v>4.5029599999999999</v>
      </c>
      <c r="J35" s="7">
        <f t="shared" si="15"/>
        <v>0.74188799999999988</v>
      </c>
      <c r="K35">
        <v>425</v>
      </c>
      <c r="L35">
        <v>5.0000000000000001E-3</v>
      </c>
      <c r="M35">
        <v>0</v>
      </c>
      <c r="N35">
        <v>33</v>
      </c>
      <c r="O35">
        <v>1.6082000000000001</v>
      </c>
      <c r="P35">
        <v>33</v>
      </c>
      <c r="Q35">
        <v>264.95999999999998</v>
      </c>
      <c r="R35">
        <v>33</v>
      </c>
      <c r="S35">
        <v>-8.5299999999999994</v>
      </c>
      <c r="T35">
        <v>33</v>
      </c>
      <c r="U35">
        <v>52.11</v>
      </c>
      <c r="V35">
        <v>33</v>
      </c>
      <c r="W35">
        <v>0.40021699999999999</v>
      </c>
    </row>
    <row r="36" spans="1:23" x14ac:dyDescent="0.3">
      <c r="A36" s="5">
        <f t="shared" si="12"/>
        <v>451</v>
      </c>
      <c r="B36" s="1">
        <f t="shared" si="13"/>
        <v>5.7358194027718241</v>
      </c>
      <c r="C36" s="1">
        <f t="shared" si="14"/>
        <v>-61.55</v>
      </c>
      <c r="I36" s="7">
        <f t="shared" si="7"/>
        <v>4.4962399999999993</v>
      </c>
      <c r="J36" s="7">
        <f t="shared" si="15"/>
        <v>0.78388799999999992</v>
      </c>
      <c r="K36">
        <v>451</v>
      </c>
      <c r="L36">
        <v>5.0000000000000001E-3</v>
      </c>
      <c r="M36">
        <v>0</v>
      </c>
      <c r="N36">
        <v>34</v>
      </c>
      <c r="O36">
        <v>1.6057999999999999</v>
      </c>
      <c r="P36">
        <v>34</v>
      </c>
      <c r="Q36">
        <v>279.95999999999998</v>
      </c>
      <c r="R36">
        <v>34</v>
      </c>
      <c r="S36">
        <v>-9.1999999999999993</v>
      </c>
      <c r="T36">
        <v>34</v>
      </c>
      <c r="U36">
        <v>52.35</v>
      </c>
      <c r="V36">
        <v>34</v>
      </c>
      <c r="W36">
        <v>0.40084799999999998</v>
      </c>
    </row>
    <row r="37" spans="1:23" x14ac:dyDescent="0.3">
      <c r="A37" s="5">
        <f t="shared" si="12"/>
        <v>475</v>
      </c>
      <c r="B37" s="1">
        <f t="shared" si="13"/>
        <v>5.5060506050605058</v>
      </c>
      <c r="C37" s="1">
        <f t="shared" si="14"/>
        <v>-62.67</v>
      </c>
      <c r="I37" s="7">
        <f t="shared" si="7"/>
        <v>4.4844799999999996</v>
      </c>
      <c r="J37" s="7">
        <f t="shared" si="15"/>
        <v>0.81446399999999997</v>
      </c>
      <c r="K37">
        <v>475</v>
      </c>
      <c r="L37">
        <v>5.0000000000000001E-3</v>
      </c>
      <c r="M37">
        <v>0</v>
      </c>
      <c r="N37">
        <v>35</v>
      </c>
      <c r="O37">
        <v>1.6015999999999999</v>
      </c>
      <c r="P37">
        <v>35</v>
      </c>
      <c r="Q37">
        <v>290.88</v>
      </c>
      <c r="R37">
        <v>35</v>
      </c>
      <c r="S37">
        <v>-9.33</v>
      </c>
      <c r="T37">
        <v>35</v>
      </c>
      <c r="U37">
        <v>53.34</v>
      </c>
      <c r="V37">
        <v>35</v>
      </c>
      <c r="W37">
        <v>0.400843</v>
      </c>
    </row>
    <row r="38" spans="1:23" x14ac:dyDescent="0.3">
      <c r="A38" s="5">
        <f t="shared" si="12"/>
        <v>501</v>
      </c>
      <c r="B38" s="1">
        <f t="shared" si="13"/>
        <v>5.2542484521143455</v>
      </c>
      <c r="C38" s="1">
        <f t="shared" si="14"/>
        <v>-63.64</v>
      </c>
      <c r="G38" s="6" t="s">
        <v>11</v>
      </c>
      <c r="I38" s="7">
        <f t="shared" si="7"/>
        <v>4.4671199999999995</v>
      </c>
      <c r="J38" s="7">
        <f t="shared" si="15"/>
        <v>0.85019199999999995</v>
      </c>
      <c r="K38">
        <v>501</v>
      </c>
      <c r="L38">
        <v>5.0000000000000001E-3</v>
      </c>
      <c r="M38">
        <v>0</v>
      </c>
      <c r="N38">
        <v>36</v>
      </c>
      <c r="O38">
        <v>1.5953999999999999</v>
      </c>
      <c r="P38">
        <v>36</v>
      </c>
      <c r="Q38">
        <v>303.64</v>
      </c>
      <c r="R38">
        <v>36</v>
      </c>
      <c r="S38">
        <v>-10.32</v>
      </c>
      <c r="T38">
        <v>36</v>
      </c>
      <c r="U38">
        <v>53.32</v>
      </c>
      <c r="V38">
        <v>36</v>
      </c>
      <c r="W38">
        <v>0.40089900000000001</v>
      </c>
    </row>
    <row r="39" spans="1:23" x14ac:dyDescent="0.3">
      <c r="A39" s="5">
        <f t="shared" si="12"/>
        <v>525</v>
      </c>
      <c r="B39" s="1">
        <f t="shared" si="13"/>
        <v>5.1420179459040734</v>
      </c>
      <c r="C39" s="1">
        <f t="shared" si="14"/>
        <v>-64.03</v>
      </c>
      <c r="G39" s="1">
        <v>45</v>
      </c>
      <c r="I39" s="7">
        <f t="shared" si="7"/>
        <v>4.46068</v>
      </c>
      <c r="J39" s="7">
        <f t="shared" si="15"/>
        <v>0.86749599999999993</v>
      </c>
      <c r="K39">
        <v>525</v>
      </c>
      <c r="L39">
        <v>5.0000000000000001E-3</v>
      </c>
      <c r="M39">
        <v>0</v>
      </c>
      <c r="N39">
        <v>37</v>
      </c>
      <c r="O39">
        <v>1.5931</v>
      </c>
      <c r="P39">
        <v>37</v>
      </c>
      <c r="Q39">
        <v>309.82</v>
      </c>
      <c r="R39">
        <v>37</v>
      </c>
      <c r="S39">
        <v>-10.220000000000001</v>
      </c>
      <c r="T39">
        <v>37</v>
      </c>
      <c r="U39">
        <v>53.81</v>
      </c>
      <c r="V39">
        <v>37</v>
      </c>
      <c r="W39">
        <v>0.40145799999999998</v>
      </c>
    </row>
    <row r="40" spans="1:23" x14ac:dyDescent="0.3">
      <c r="A40" s="5">
        <f t="shared" si="12"/>
        <v>551</v>
      </c>
      <c r="B40" s="1">
        <f t="shared" si="13"/>
        <v>4.8062390423795422</v>
      </c>
      <c r="C40" s="1">
        <f t="shared" si="14"/>
        <v>-65.430000000000007</v>
      </c>
      <c r="I40" s="7">
        <f t="shared" si="7"/>
        <v>4.452</v>
      </c>
      <c r="J40" s="7">
        <f t="shared" si="15"/>
        <v>0.9262959999999999</v>
      </c>
      <c r="K40">
        <v>551</v>
      </c>
      <c r="L40">
        <v>5.0000000000000001E-3</v>
      </c>
      <c r="M40">
        <v>0</v>
      </c>
      <c r="N40">
        <v>38</v>
      </c>
      <c r="O40">
        <v>1.59</v>
      </c>
      <c r="P40">
        <v>38</v>
      </c>
      <c r="Q40">
        <v>330.82</v>
      </c>
      <c r="R40">
        <v>38</v>
      </c>
      <c r="S40">
        <v>-10.86</v>
      </c>
      <c r="T40">
        <v>38</v>
      </c>
      <c r="U40">
        <v>54.57</v>
      </c>
      <c r="V40">
        <v>38</v>
      </c>
      <c r="W40">
        <v>0.40109</v>
      </c>
    </row>
    <row r="41" spans="1:23" x14ac:dyDescent="0.3">
      <c r="A41" s="5">
        <f t="shared" si="12"/>
        <v>575</v>
      </c>
      <c r="B41" s="1">
        <f t="shared" si="13"/>
        <v>4.696297610598533</v>
      </c>
      <c r="C41" s="1">
        <f t="shared" si="14"/>
        <v>-65.44</v>
      </c>
      <c r="I41" s="7">
        <f t="shared" si="7"/>
        <v>4.4466799999999997</v>
      </c>
      <c r="J41" s="7">
        <f t="shared" si="15"/>
        <v>0.94684799999999991</v>
      </c>
      <c r="K41">
        <v>575</v>
      </c>
      <c r="L41">
        <v>5.0000000000000001E-3</v>
      </c>
      <c r="M41">
        <v>0</v>
      </c>
      <c r="N41">
        <v>39</v>
      </c>
      <c r="O41">
        <v>1.5881000000000001</v>
      </c>
      <c r="P41">
        <v>39</v>
      </c>
      <c r="Q41">
        <v>338.16</v>
      </c>
      <c r="R41">
        <v>39</v>
      </c>
      <c r="S41">
        <v>-11.42</v>
      </c>
      <c r="T41">
        <v>39</v>
      </c>
      <c r="U41">
        <v>54.02</v>
      </c>
      <c r="V41">
        <v>39</v>
      </c>
      <c r="W41">
        <v>0.40123300000000001</v>
      </c>
    </row>
    <row r="42" spans="1:23" x14ac:dyDescent="0.3">
      <c r="A42" s="5">
        <f t="shared" si="12"/>
        <v>601</v>
      </c>
      <c r="B42" s="1">
        <f t="shared" si="13"/>
        <v>4.5126755738266535</v>
      </c>
      <c r="C42" s="1">
        <f t="shared" si="14"/>
        <v>-65.72</v>
      </c>
      <c r="I42" s="7">
        <f t="shared" si="7"/>
        <v>4.4259599999999999</v>
      </c>
      <c r="J42" s="7">
        <f t="shared" si="15"/>
        <v>0.98078399999999988</v>
      </c>
      <c r="K42">
        <v>601</v>
      </c>
      <c r="L42">
        <v>5.0000000000000001E-3</v>
      </c>
      <c r="M42">
        <v>0</v>
      </c>
      <c r="N42">
        <v>40</v>
      </c>
      <c r="O42">
        <v>1.5807</v>
      </c>
      <c r="P42">
        <v>40</v>
      </c>
      <c r="Q42">
        <v>350.28</v>
      </c>
      <c r="R42">
        <v>40</v>
      </c>
      <c r="S42">
        <v>-11.87</v>
      </c>
      <c r="T42">
        <v>40</v>
      </c>
      <c r="U42">
        <v>53.85</v>
      </c>
      <c r="V42">
        <v>40</v>
      </c>
      <c r="W42">
        <v>0.40068700000000002</v>
      </c>
    </row>
    <row r="43" spans="1:23" x14ac:dyDescent="0.3">
      <c r="A43" s="5">
        <f t="shared" si="12"/>
        <v>625</v>
      </c>
      <c r="B43" s="1">
        <f t="shared" si="13"/>
        <v>4.3645521974980621</v>
      </c>
      <c r="C43" s="1">
        <f t="shared" si="14"/>
        <v>-66.11</v>
      </c>
      <c r="I43" s="7">
        <f t="shared" si="7"/>
        <v>4.4155999999999995</v>
      </c>
      <c r="J43" s="7">
        <f t="shared" si="15"/>
        <v>1.0116959999999999</v>
      </c>
      <c r="K43">
        <v>625</v>
      </c>
      <c r="L43">
        <v>5.0000000000000001E-3</v>
      </c>
      <c r="M43">
        <v>0</v>
      </c>
      <c r="N43">
        <v>41</v>
      </c>
      <c r="O43">
        <v>1.577</v>
      </c>
      <c r="P43">
        <v>41</v>
      </c>
      <c r="Q43">
        <v>361.32</v>
      </c>
      <c r="R43">
        <v>41</v>
      </c>
      <c r="S43">
        <v>-12.23</v>
      </c>
      <c r="T43">
        <v>41</v>
      </c>
      <c r="U43">
        <v>53.88</v>
      </c>
      <c r="V43">
        <v>41</v>
      </c>
      <c r="W43">
        <v>0.40106000000000003</v>
      </c>
    </row>
    <row r="44" spans="1:23" x14ac:dyDescent="0.3">
      <c r="A44" s="5">
        <f t="shared" si="12"/>
        <v>651</v>
      </c>
      <c r="B44" s="1">
        <f t="shared" si="13"/>
        <v>4.2239849421887596</v>
      </c>
      <c r="C44" s="1">
        <f t="shared" si="14"/>
        <v>-66.72</v>
      </c>
      <c r="I44" s="7">
        <f t="shared" si="7"/>
        <v>4.3985199999999995</v>
      </c>
      <c r="J44" s="7">
        <f t="shared" si="15"/>
        <v>1.04132</v>
      </c>
      <c r="K44">
        <v>651</v>
      </c>
      <c r="L44">
        <v>5.0000000000000001E-3</v>
      </c>
      <c r="M44">
        <v>0</v>
      </c>
      <c r="N44">
        <v>42</v>
      </c>
      <c r="O44">
        <v>1.5709</v>
      </c>
      <c r="P44">
        <v>42</v>
      </c>
      <c r="Q44">
        <v>371.9</v>
      </c>
      <c r="R44">
        <v>42</v>
      </c>
      <c r="S44">
        <v>-12.84</v>
      </c>
      <c r="T44">
        <v>42</v>
      </c>
      <c r="U44">
        <v>53.88</v>
      </c>
      <c r="V44">
        <v>42</v>
      </c>
      <c r="W44">
        <v>0.400642</v>
      </c>
    </row>
    <row r="45" spans="1:23" x14ac:dyDescent="0.3">
      <c r="A45" s="5">
        <f t="shared" si="12"/>
        <v>675</v>
      </c>
      <c r="B45" s="1">
        <f t="shared" si="13"/>
        <v>4.1129074589260393</v>
      </c>
      <c r="C45" s="1">
        <f t="shared" si="14"/>
        <v>-67.03</v>
      </c>
      <c r="I45" s="7">
        <f t="shared" si="7"/>
        <v>4.3878799999999991</v>
      </c>
      <c r="J45" s="7">
        <f t="shared" si="15"/>
        <v>1.066856</v>
      </c>
      <c r="K45">
        <v>675</v>
      </c>
      <c r="L45">
        <v>5.0000000000000001E-3</v>
      </c>
      <c r="M45">
        <v>0</v>
      </c>
      <c r="N45">
        <v>43</v>
      </c>
      <c r="O45">
        <v>1.5670999999999999</v>
      </c>
      <c r="P45">
        <v>43</v>
      </c>
      <c r="Q45">
        <v>381.02</v>
      </c>
      <c r="R45">
        <v>43</v>
      </c>
      <c r="S45">
        <v>-13.11</v>
      </c>
      <c r="T45">
        <v>43</v>
      </c>
      <c r="U45">
        <v>53.92</v>
      </c>
      <c r="V45">
        <v>43</v>
      </c>
      <c r="W45">
        <v>0.401148</v>
      </c>
    </row>
    <row r="46" spans="1:23" x14ac:dyDescent="0.3">
      <c r="A46" s="5">
        <f t="shared" si="12"/>
        <v>701</v>
      </c>
      <c r="B46" s="1">
        <f t="shared" si="13"/>
        <v>3.9325446765668257</v>
      </c>
      <c r="C46" s="1">
        <f t="shared" si="14"/>
        <v>-67.56</v>
      </c>
      <c r="I46" s="7">
        <f t="shared" si="7"/>
        <v>4.3747199999999999</v>
      </c>
      <c r="J46" s="7">
        <f t="shared" si="15"/>
        <v>1.1124400000000001</v>
      </c>
      <c r="K46">
        <v>701</v>
      </c>
      <c r="L46">
        <v>5.0000000000000001E-3</v>
      </c>
      <c r="M46">
        <v>0</v>
      </c>
      <c r="N46">
        <v>44</v>
      </c>
      <c r="O46">
        <v>1.5624</v>
      </c>
      <c r="P46">
        <v>44</v>
      </c>
      <c r="Q46">
        <v>397.3</v>
      </c>
      <c r="R46">
        <v>44</v>
      </c>
      <c r="S46">
        <v>-13.66</v>
      </c>
      <c r="T46">
        <v>44</v>
      </c>
      <c r="U46">
        <v>53.9</v>
      </c>
      <c r="V46">
        <v>44</v>
      </c>
      <c r="W46">
        <v>0.40002900000000002</v>
      </c>
    </row>
    <row r="47" spans="1:23" x14ac:dyDescent="0.3">
      <c r="A47" s="5">
        <f t="shared" si="12"/>
        <v>725</v>
      </c>
      <c r="B47" s="1">
        <f t="shared" si="13"/>
        <v>3.8603014078921283</v>
      </c>
      <c r="C47" s="1">
        <f t="shared" si="14"/>
        <v>-67.510000000000005</v>
      </c>
      <c r="I47" s="7">
        <f t="shared" ref="I47:I87" si="16">O47*2.8/1</f>
        <v>4.3607199999999997</v>
      </c>
      <c r="J47" s="7">
        <f t="shared" si="15"/>
        <v>1.1296319999999997</v>
      </c>
      <c r="K47">
        <v>725</v>
      </c>
      <c r="L47">
        <v>5.0000000000000001E-3</v>
      </c>
      <c r="M47">
        <v>0</v>
      </c>
      <c r="N47">
        <v>45</v>
      </c>
      <c r="O47">
        <v>1.5573999999999999</v>
      </c>
      <c r="P47">
        <v>45</v>
      </c>
      <c r="Q47">
        <v>403.44</v>
      </c>
      <c r="R47">
        <v>45</v>
      </c>
      <c r="S47">
        <v>-13.91</v>
      </c>
      <c r="T47">
        <v>45</v>
      </c>
      <c r="U47">
        <v>53.6</v>
      </c>
      <c r="V47">
        <v>45</v>
      </c>
      <c r="W47">
        <v>0.40004400000000001</v>
      </c>
    </row>
    <row r="48" spans="1:23" x14ac:dyDescent="0.3">
      <c r="A48" s="5">
        <f t="shared" si="12"/>
        <v>751</v>
      </c>
      <c r="B48" s="1">
        <f t="shared" si="13"/>
        <v>3.7297466224337708</v>
      </c>
      <c r="C48" s="1">
        <f t="shared" si="14"/>
        <v>-68.02</v>
      </c>
      <c r="I48" s="7">
        <f t="shared" si="16"/>
        <v>4.3441999999999998</v>
      </c>
      <c r="J48" s="7">
        <f t="shared" si="15"/>
        <v>1.164744</v>
      </c>
      <c r="K48">
        <v>751</v>
      </c>
      <c r="L48">
        <v>5.0000000000000001E-3</v>
      </c>
      <c r="M48">
        <v>0</v>
      </c>
      <c r="N48">
        <v>46</v>
      </c>
      <c r="O48">
        <v>1.5515000000000001</v>
      </c>
      <c r="P48">
        <v>46</v>
      </c>
      <c r="Q48">
        <v>415.98</v>
      </c>
      <c r="R48">
        <v>46</v>
      </c>
      <c r="S48">
        <v>-14.42</v>
      </c>
      <c r="T48">
        <v>46</v>
      </c>
      <c r="U48">
        <v>53.6</v>
      </c>
      <c r="V48">
        <v>46</v>
      </c>
      <c r="W48">
        <v>0.400951</v>
      </c>
    </row>
    <row r="49" spans="1:23" x14ac:dyDescent="0.3">
      <c r="A49" s="5">
        <f t="shared" si="12"/>
        <v>801</v>
      </c>
      <c r="B49" s="1">
        <f t="shared" si="13"/>
        <v>3.5346053295418058</v>
      </c>
      <c r="C49" s="1">
        <f t="shared" si="14"/>
        <v>-67.86</v>
      </c>
      <c r="I49" s="7">
        <f t="shared" si="16"/>
        <v>4.3156399999999993</v>
      </c>
      <c r="J49" s="7">
        <f t="shared" si="15"/>
        <v>1.2209679999999998</v>
      </c>
      <c r="K49">
        <v>801</v>
      </c>
      <c r="L49">
        <v>5.0000000000000001E-3</v>
      </c>
      <c r="M49">
        <v>0</v>
      </c>
      <c r="N49">
        <v>47</v>
      </c>
      <c r="O49">
        <v>1.5412999999999999</v>
      </c>
      <c r="P49">
        <v>47</v>
      </c>
      <c r="Q49">
        <v>436.06</v>
      </c>
      <c r="R49">
        <v>47</v>
      </c>
      <c r="S49">
        <v>-15.18</v>
      </c>
      <c r="T49">
        <v>47</v>
      </c>
      <c r="U49">
        <v>52.68</v>
      </c>
      <c r="V49">
        <v>47</v>
      </c>
      <c r="W49">
        <v>0.40122099999999999</v>
      </c>
    </row>
    <row r="50" spans="1:23" x14ac:dyDescent="0.3">
      <c r="A50" s="5">
        <f t="shared" si="12"/>
        <v>851</v>
      </c>
      <c r="B50" s="1">
        <f t="shared" si="13"/>
        <v>3.3410520796924161</v>
      </c>
      <c r="C50" s="1">
        <f t="shared" si="14"/>
        <v>-68.960000000000008</v>
      </c>
      <c r="I50" s="7">
        <f t="shared" si="16"/>
        <v>4.2823200000000003</v>
      </c>
      <c r="J50" s="7">
        <f t="shared" si="15"/>
        <v>1.2817279999999998</v>
      </c>
      <c r="K50">
        <v>851</v>
      </c>
      <c r="L50">
        <v>5.0000000000000001E-3</v>
      </c>
      <c r="M50">
        <v>0</v>
      </c>
      <c r="N50">
        <v>48</v>
      </c>
      <c r="O50">
        <v>1.5294000000000001</v>
      </c>
      <c r="P50">
        <v>48</v>
      </c>
      <c r="Q50">
        <v>457.76</v>
      </c>
      <c r="R50">
        <v>48</v>
      </c>
      <c r="S50">
        <v>-15.96</v>
      </c>
      <c r="T50">
        <v>48</v>
      </c>
      <c r="U50">
        <v>53</v>
      </c>
      <c r="V50">
        <v>48</v>
      </c>
      <c r="W50">
        <v>0.400258</v>
      </c>
    </row>
    <row r="51" spans="1:23" x14ac:dyDescent="0.3">
      <c r="A51" s="5">
        <f t="shared" si="12"/>
        <v>901</v>
      </c>
      <c r="B51" s="1">
        <f t="shared" si="13"/>
        <v>3.178244322696667</v>
      </c>
      <c r="C51" s="1">
        <f t="shared" si="14"/>
        <v>-69.38</v>
      </c>
      <c r="I51" s="7">
        <f t="shared" si="16"/>
        <v>4.2557200000000002</v>
      </c>
      <c r="J51" s="7">
        <f t="shared" si="15"/>
        <v>1.339016</v>
      </c>
      <c r="K51">
        <v>901</v>
      </c>
      <c r="L51">
        <v>5.0000000000000001E-3</v>
      </c>
      <c r="M51">
        <v>0</v>
      </c>
      <c r="N51">
        <v>49</v>
      </c>
      <c r="O51">
        <v>1.5199</v>
      </c>
      <c r="P51">
        <v>49</v>
      </c>
      <c r="Q51">
        <v>478.22</v>
      </c>
      <c r="R51">
        <v>49</v>
      </c>
      <c r="S51">
        <v>-16.739999999999998</v>
      </c>
      <c r="T51">
        <v>49</v>
      </c>
      <c r="U51">
        <v>52.64</v>
      </c>
      <c r="V51">
        <v>49</v>
      </c>
      <c r="W51">
        <v>0.39995399999999998</v>
      </c>
    </row>
    <row r="52" spans="1:23" x14ac:dyDescent="0.3">
      <c r="A52" s="5">
        <f t="shared" si="12"/>
        <v>951</v>
      </c>
      <c r="B52" s="1">
        <f t="shared" si="13"/>
        <v>3.062642183945401</v>
      </c>
      <c r="C52" s="1">
        <f t="shared" si="14"/>
        <v>-69.58</v>
      </c>
      <c r="I52" s="7">
        <f t="shared" si="16"/>
        <v>4.2218399999999994</v>
      </c>
      <c r="J52" s="7">
        <f t="shared" si="15"/>
        <v>1.3784959999999999</v>
      </c>
      <c r="K52">
        <v>951</v>
      </c>
      <c r="L52">
        <v>5.0000000000000001E-3</v>
      </c>
      <c r="M52">
        <v>0</v>
      </c>
      <c r="N52">
        <v>50</v>
      </c>
      <c r="O52">
        <v>1.5078</v>
      </c>
      <c r="P52">
        <v>50</v>
      </c>
      <c r="Q52">
        <v>492.32</v>
      </c>
      <c r="R52">
        <v>50</v>
      </c>
      <c r="S52">
        <v>-17.45</v>
      </c>
      <c r="T52">
        <v>50</v>
      </c>
      <c r="U52">
        <v>52.13</v>
      </c>
      <c r="V52">
        <v>50</v>
      </c>
      <c r="W52">
        <v>0.40022400000000002</v>
      </c>
    </row>
    <row r="53" spans="1:23" x14ac:dyDescent="0.3">
      <c r="A53" s="5">
        <f t="shared" si="12"/>
        <v>1001</v>
      </c>
      <c r="B53" s="1">
        <f t="shared" si="13"/>
        <v>2.9009113825867749</v>
      </c>
      <c r="C53" s="1">
        <f t="shared" si="14"/>
        <v>-69.63</v>
      </c>
      <c r="I53" s="7">
        <f t="shared" si="16"/>
        <v>4.1887999999999996</v>
      </c>
      <c r="J53" s="7">
        <f t="shared" si="15"/>
        <v>1.4439600000000001</v>
      </c>
      <c r="K53">
        <v>1001</v>
      </c>
      <c r="L53">
        <v>5.0000000000000001E-3</v>
      </c>
      <c r="M53">
        <v>0</v>
      </c>
      <c r="N53">
        <v>51</v>
      </c>
      <c r="O53">
        <v>1.496</v>
      </c>
      <c r="P53">
        <v>51</v>
      </c>
      <c r="Q53">
        <v>515.70000000000005</v>
      </c>
      <c r="R53">
        <v>51</v>
      </c>
      <c r="S53">
        <v>-17.899999999999999</v>
      </c>
      <c r="T53">
        <v>51</v>
      </c>
      <c r="U53">
        <v>51.73</v>
      </c>
      <c r="V53">
        <v>51</v>
      </c>
      <c r="W53">
        <v>0.40016600000000002</v>
      </c>
    </row>
    <row r="54" spans="1:23" x14ac:dyDescent="0.3">
      <c r="A54" s="5">
        <f t="shared" si="12"/>
        <v>1151</v>
      </c>
      <c r="B54" s="1">
        <f t="shared" si="13"/>
        <v>2.537471744044514</v>
      </c>
      <c r="C54" s="1">
        <f t="shared" si="14"/>
        <v>-70.03</v>
      </c>
      <c r="I54" s="7">
        <f t="shared" si="16"/>
        <v>4.0860399999999997</v>
      </c>
      <c r="J54" s="7">
        <f t="shared" si="15"/>
        <v>1.6102799999999999</v>
      </c>
      <c r="K54">
        <v>1151</v>
      </c>
      <c r="L54">
        <v>5.0000000000000001E-3</v>
      </c>
      <c r="M54">
        <v>0</v>
      </c>
      <c r="N54">
        <v>52</v>
      </c>
      <c r="O54">
        <v>1.4593</v>
      </c>
      <c r="P54">
        <v>52</v>
      </c>
      <c r="Q54">
        <v>575.1</v>
      </c>
      <c r="R54">
        <v>52</v>
      </c>
      <c r="S54">
        <v>-20.29</v>
      </c>
      <c r="T54">
        <v>52</v>
      </c>
      <c r="U54">
        <v>49.74</v>
      </c>
      <c r="V54">
        <v>52</v>
      </c>
      <c r="W54">
        <v>0.401169</v>
      </c>
    </row>
    <row r="55" spans="1:23" x14ac:dyDescent="0.3">
      <c r="A55" s="5">
        <f t="shared" si="12"/>
        <v>1251</v>
      </c>
      <c r="B55" s="1">
        <f t="shared" si="13"/>
        <v>2.367835051546392</v>
      </c>
      <c r="C55" s="1">
        <f t="shared" si="14"/>
        <v>-69.78</v>
      </c>
      <c r="I55" s="7">
        <f t="shared" si="16"/>
        <v>4.0194000000000001</v>
      </c>
      <c r="J55" s="7">
        <f t="shared" si="15"/>
        <v>1.6975</v>
      </c>
      <c r="K55">
        <v>1251</v>
      </c>
      <c r="L55">
        <v>5.0000000000000001E-3</v>
      </c>
      <c r="M55">
        <v>0</v>
      </c>
      <c r="N55">
        <v>53</v>
      </c>
      <c r="O55">
        <v>1.4355</v>
      </c>
      <c r="P55">
        <v>53</v>
      </c>
      <c r="Q55">
        <v>606.25</v>
      </c>
      <c r="R55">
        <v>53</v>
      </c>
      <c r="S55">
        <v>-21.45</v>
      </c>
      <c r="T55">
        <v>53</v>
      </c>
      <c r="U55">
        <v>48.33</v>
      </c>
      <c r="V55">
        <v>53</v>
      </c>
      <c r="W55">
        <v>0.400337</v>
      </c>
    </row>
    <row r="56" spans="1:23" x14ac:dyDescent="0.3">
      <c r="A56" s="5">
        <f t="shared" si="12"/>
        <v>1401</v>
      </c>
      <c r="B56" s="1">
        <f t="shared" si="13"/>
        <v>2.1445024570024573</v>
      </c>
      <c r="C56" s="1">
        <f t="shared" si="14"/>
        <v>-69.64</v>
      </c>
      <c r="I56" s="7">
        <f t="shared" si="16"/>
        <v>3.9102000000000001</v>
      </c>
      <c r="J56" s="7">
        <f t="shared" si="15"/>
        <v>1.8233599999999999</v>
      </c>
      <c r="K56">
        <v>1401</v>
      </c>
      <c r="L56">
        <v>5.0000000000000001E-3</v>
      </c>
      <c r="M56">
        <v>0</v>
      </c>
      <c r="N56">
        <v>54</v>
      </c>
      <c r="O56">
        <v>1.3965000000000001</v>
      </c>
      <c r="P56">
        <v>54</v>
      </c>
      <c r="Q56">
        <v>651.20000000000005</v>
      </c>
      <c r="R56">
        <v>54</v>
      </c>
      <c r="S56">
        <v>-23.08</v>
      </c>
      <c r="T56">
        <v>54</v>
      </c>
      <c r="U56">
        <v>46.56</v>
      </c>
      <c r="V56">
        <v>54</v>
      </c>
      <c r="W56">
        <v>0.40125899999999998</v>
      </c>
    </row>
    <row r="57" spans="1:23" x14ac:dyDescent="0.3">
      <c r="A57" s="5">
        <f t="shared" si="12"/>
        <v>1501</v>
      </c>
      <c r="B57" s="1">
        <f t="shared" si="13"/>
        <v>1.9995614676216924</v>
      </c>
      <c r="C57" s="1">
        <f t="shared" si="14"/>
        <v>-69.430000000000007</v>
      </c>
      <c r="I57" s="7">
        <f t="shared" si="16"/>
        <v>3.8301199999999995</v>
      </c>
      <c r="J57" s="7">
        <f t="shared" si="15"/>
        <v>1.9154800000000001</v>
      </c>
      <c r="K57">
        <v>1501</v>
      </c>
      <c r="L57">
        <v>5.0000000000000001E-3</v>
      </c>
      <c r="M57">
        <v>0</v>
      </c>
      <c r="N57">
        <v>55</v>
      </c>
      <c r="O57">
        <v>1.3678999999999999</v>
      </c>
      <c r="P57">
        <v>55</v>
      </c>
      <c r="Q57">
        <v>684.1</v>
      </c>
      <c r="R57">
        <v>55</v>
      </c>
      <c r="S57">
        <v>-24.18</v>
      </c>
      <c r="T57">
        <v>55</v>
      </c>
      <c r="U57">
        <v>45.25</v>
      </c>
      <c r="V57">
        <v>55</v>
      </c>
      <c r="W57">
        <v>0.40011799999999997</v>
      </c>
    </row>
    <row r="58" spans="1:23" x14ac:dyDescent="0.3">
      <c r="A58" s="5">
        <f t="shared" si="12"/>
        <v>1751</v>
      </c>
      <c r="B58" s="1">
        <f t="shared" si="13"/>
        <v>1.7673044645854314</v>
      </c>
      <c r="C58" s="1">
        <f t="shared" si="14"/>
        <v>-68.83</v>
      </c>
      <c r="I58" s="7">
        <f t="shared" si="16"/>
        <v>3.6853599999999997</v>
      </c>
      <c r="J58" s="7">
        <f t="shared" si="15"/>
        <v>2.0852999999999997</v>
      </c>
      <c r="K58">
        <v>1751</v>
      </c>
      <c r="L58">
        <v>5.0000000000000001E-3</v>
      </c>
      <c r="M58">
        <v>0</v>
      </c>
      <c r="N58">
        <v>56</v>
      </c>
      <c r="O58">
        <v>1.3162</v>
      </c>
      <c r="P58">
        <v>56</v>
      </c>
      <c r="Q58">
        <v>744.75</v>
      </c>
      <c r="R58">
        <v>56</v>
      </c>
      <c r="S58">
        <v>-26.38</v>
      </c>
      <c r="T58">
        <v>56</v>
      </c>
      <c r="U58">
        <v>42.45</v>
      </c>
      <c r="V58">
        <v>56</v>
      </c>
      <c r="W58">
        <v>0.400534</v>
      </c>
    </row>
    <row r="59" spans="1:23" x14ac:dyDescent="0.3">
      <c r="A59" s="5">
        <f t="shared" ref="A59:A97" si="17">K59</f>
        <v>2001</v>
      </c>
      <c r="B59" s="1">
        <f t="shared" ref="B59:B97" si="18">I59/J59</f>
        <v>1.5643502648800247</v>
      </c>
      <c r="C59" s="1">
        <f t="shared" ref="C59:C97" si="19">S59-U59</f>
        <v>-67.899999999999991</v>
      </c>
      <c r="I59" s="7">
        <f t="shared" si="16"/>
        <v>3.5139999999999993</v>
      </c>
      <c r="J59" s="7">
        <f t="shared" ref="J59:J97" si="20">Q59*2.8/1000</f>
        <v>2.2462999999999997</v>
      </c>
      <c r="K59">
        <v>2001</v>
      </c>
      <c r="L59">
        <v>5.0000000000000001E-3</v>
      </c>
      <c r="M59">
        <v>0</v>
      </c>
      <c r="N59">
        <v>57</v>
      </c>
      <c r="O59">
        <v>1.2549999999999999</v>
      </c>
      <c r="P59">
        <v>57</v>
      </c>
      <c r="Q59">
        <v>802.25</v>
      </c>
      <c r="R59">
        <v>57</v>
      </c>
      <c r="S59">
        <v>-28.49</v>
      </c>
      <c r="T59">
        <v>57</v>
      </c>
      <c r="U59">
        <v>39.409999999999997</v>
      </c>
      <c r="V59">
        <v>57</v>
      </c>
      <c r="W59">
        <v>0.40045399999999998</v>
      </c>
    </row>
    <row r="60" spans="1:23" x14ac:dyDescent="0.3">
      <c r="A60" s="5">
        <f t="shared" si="17"/>
        <v>2251</v>
      </c>
      <c r="B60" s="1">
        <f t="shared" si="18"/>
        <v>1.4293978748524205</v>
      </c>
      <c r="C60" s="1">
        <f t="shared" si="19"/>
        <v>-66.84</v>
      </c>
      <c r="I60" s="7">
        <f t="shared" si="16"/>
        <v>3.3899600000000003</v>
      </c>
      <c r="J60" s="7">
        <f t="shared" si="20"/>
        <v>2.3715999999999999</v>
      </c>
      <c r="K60">
        <v>2251</v>
      </c>
      <c r="L60">
        <v>5.0000000000000001E-3</v>
      </c>
      <c r="M60">
        <v>0</v>
      </c>
      <c r="N60">
        <v>58</v>
      </c>
      <c r="O60">
        <v>1.2107000000000001</v>
      </c>
      <c r="P60">
        <v>58</v>
      </c>
      <c r="Q60">
        <v>847</v>
      </c>
      <c r="R60">
        <v>58</v>
      </c>
      <c r="S60">
        <v>-29.9</v>
      </c>
      <c r="T60">
        <v>58</v>
      </c>
      <c r="U60">
        <v>36.94</v>
      </c>
      <c r="V60">
        <v>58</v>
      </c>
      <c r="W60">
        <v>0.40011099999999999</v>
      </c>
    </row>
    <row r="61" spans="1:23" x14ac:dyDescent="0.3">
      <c r="A61" s="5">
        <f t="shared" si="17"/>
        <v>2501</v>
      </c>
      <c r="B61" s="1">
        <f t="shared" si="18"/>
        <v>1.3128952122854565</v>
      </c>
      <c r="C61" s="1">
        <f t="shared" si="19"/>
        <v>-66.05</v>
      </c>
      <c r="I61" s="7">
        <f t="shared" si="16"/>
        <v>3.25556</v>
      </c>
      <c r="J61" s="7">
        <f t="shared" si="20"/>
        <v>2.4796799999999997</v>
      </c>
      <c r="K61">
        <v>2501</v>
      </c>
      <c r="L61">
        <v>5.0000000000000001E-3</v>
      </c>
      <c r="M61">
        <v>0</v>
      </c>
      <c r="N61">
        <v>59</v>
      </c>
      <c r="O61">
        <v>1.1627000000000001</v>
      </c>
      <c r="P61">
        <v>59</v>
      </c>
      <c r="Q61">
        <v>885.6</v>
      </c>
      <c r="R61">
        <v>59</v>
      </c>
      <c r="S61">
        <v>-31.26</v>
      </c>
      <c r="T61">
        <v>59</v>
      </c>
      <c r="U61">
        <v>34.79</v>
      </c>
      <c r="V61">
        <v>59</v>
      </c>
      <c r="W61">
        <v>0.40076000000000001</v>
      </c>
    </row>
    <row r="62" spans="1:23" x14ac:dyDescent="0.3">
      <c r="A62" s="5">
        <f t="shared" si="17"/>
        <v>2751</v>
      </c>
      <c r="B62" s="1">
        <f t="shared" si="18"/>
        <v>1.2250163291966034</v>
      </c>
      <c r="C62" s="1">
        <f t="shared" si="19"/>
        <v>-65.14</v>
      </c>
      <c r="I62" s="7">
        <f t="shared" si="16"/>
        <v>3.1508399999999996</v>
      </c>
      <c r="J62" s="7">
        <f t="shared" si="20"/>
        <v>2.5720800000000001</v>
      </c>
      <c r="K62">
        <v>2751</v>
      </c>
      <c r="L62">
        <v>5.0000000000000001E-3</v>
      </c>
      <c r="M62">
        <v>0</v>
      </c>
      <c r="N62">
        <v>60</v>
      </c>
      <c r="O62">
        <v>1.1253</v>
      </c>
      <c r="P62">
        <v>60</v>
      </c>
      <c r="Q62">
        <v>918.6</v>
      </c>
      <c r="R62">
        <v>60</v>
      </c>
      <c r="S62">
        <v>-32.21</v>
      </c>
      <c r="T62">
        <v>60</v>
      </c>
      <c r="U62">
        <v>32.93</v>
      </c>
      <c r="V62">
        <v>60</v>
      </c>
      <c r="W62">
        <v>0.40129799999999999</v>
      </c>
    </row>
    <row r="63" spans="1:23" x14ac:dyDescent="0.3">
      <c r="A63" s="5">
        <f t="shared" si="17"/>
        <v>3001</v>
      </c>
      <c r="B63" s="1">
        <f t="shared" si="18"/>
        <v>1.1536179680050853</v>
      </c>
      <c r="C63" s="1">
        <f t="shared" si="19"/>
        <v>-64.28</v>
      </c>
      <c r="I63" s="7">
        <f t="shared" si="16"/>
        <v>3.0489199999999999</v>
      </c>
      <c r="J63" s="7">
        <f t="shared" si="20"/>
        <v>2.6429199999999997</v>
      </c>
      <c r="K63">
        <v>3001</v>
      </c>
      <c r="L63">
        <v>5.0000000000000001E-3</v>
      </c>
      <c r="M63">
        <v>0</v>
      </c>
      <c r="N63">
        <v>61</v>
      </c>
      <c r="O63">
        <v>1.0889</v>
      </c>
      <c r="P63">
        <v>61</v>
      </c>
      <c r="Q63">
        <v>943.9</v>
      </c>
      <c r="R63">
        <v>61</v>
      </c>
      <c r="S63">
        <v>-33.15</v>
      </c>
      <c r="T63">
        <v>61</v>
      </c>
      <c r="U63">
        <v>31.13</v>
      </c>
      <c r="V63">
        <v>61</v>
      </c>
      <c r="W63">
        <v>0.40054899999999999</v>
      </c>
    </row>
    <row r="64" spans="1:23" x14ac:dyDescent="0.3">
      <c r="A64" s="5">
        <f t="shared" si="17"/>
        <v>3251</v>
      </c>
      <c r="B64" s="1">
        <f t="shared" si="18"/>
        <v>1.0846042868920032</v>
      </c>
      <c r="C64" s="1">
        <f t="shared" si="19"/>
        <v>-63.51</v>
      </c>
      <c r="I64" s="7">
        <f t="shared" si="16"/>
        <v>2.9469999999999996</v>
      </c>
      <c r="J64" s="7">
        <f t="shared" si="20"/>
        <v>2.71712</v>
      </c>
      <c r="K64">
        <v>3251</v>
      </c>
      <c r="L64">
        <v>5.0000000000000001E-3</v>
      </c>
      <c r="M64">
        <v>0</v>
      </c>
      <c r="N64">
        <v>62</v>
      </c>
      <c r="O64">
        <v>1.0525</v>
      </c>
      <c r="P64">
        <v>62</v>
      </c>
      <c r="Q64">
        <v>970.4</v>
      </c>
      <c r="R64">
        <v>62</v>
      </c>
      <c r="S64">
        <v>-33.93</v>
      </c>
      <c r="T64">
        <v>62</v>
      </c>
      <c r="U64">
        <v>29.58</v>
      </c>
      <c r="V64">
        <v>62</v>
      </c>
      <c r="W64">
        <v>0.40012599999999998</v>
      </c>
    </row>
    <row r="65" spans="1:23" x14ac:dyDescent="0.3">
      <c r="A65" s="5">
        <f t="shared" si="17"/>
        <v>3501</v>
      </c>
      <c r="B65" s="1">
        <f t="shared" si="18"/>
        <v>1.0253062864028921</v>
      </c>
      <c r="C65" s="1">
        <f t="shared" si="19"/>
        <v>-62.84</v>
      </c>
      <c r="I65" s="7">
        <f t="shared" si="16"/>
        <v>2.8587999999999996</v>
      </c>
      <c r="J65" s="7">
        <f t="shared" si="20"/>
        <v>2.7882399999999996</v>
      </c>
      <c r="K65">
        <v>3501</v>
      </c>
      <c r="L65">
        <v>5.0000000000000001E-3</v>
      </c>
      <c r="M65">
        <v>0</v>
      </c>
      <c r="N65">
        <v>63</v>
      </c>
      <c r="O65">
        <v>1.0209999999999999</v>
      </c>
      <c r="P65">
        <v>63</v>
      </c>
      <c r="Q65">
        <v>995.8</v>
      </c>
      <c r="R65">
        <v>63</v>
      </c>
      <c r="S65">
        <v>-34.9</v>
      </c>
      <c r="T65">
        <v>63</v>
      </c>
      <c r="U65">
        <v>27.94</v>
      </c>
      <c r="V65">
        <v>63</v>
      </c>
      <c r="W65">
        <v>0.40103899999999998</v>
      </c>
    </row>
    <row r="66" spans="1:23" x14ac:dyDescent="0.3">
      <c r="A66" s="5">
        <f t="shared" si="17"/>
        <v>3751</v>
      </c>
      <c r="B66" s="1">
        <f t="shared" si="18"/>
        <v>0.97339354965391989</v>
      </c>
      <c r="C66" s="1">
        <f t="shared" si="19"/>
        <v>-62.55</v>
      </c>
      <c r="I66" s="7">
        <f>O66*2.8/1000</f>
        <v>2.7760599999999998</v>
      </c>
      <c r="J66" s="7">
        <f t="shared" si="20"/>
        <v>2.8519399999999995</v>
      </c>
      <c r="K66">
        <v>3751</v>
      </c>
      <c r="L66">
        <v>5.0000000000000001E-3</v>
      </c>
      <c r="M66">
        <v>0</v>
      </c>
      <c r="N66">
        <v>64</v>
      </c>
      <c r="O66">
        <v>991.45</v>
      </c>
      <c r="P66">
        <v>64</v>
      </c>
      <c r="Q66">
        <v>1018.55</v>
      </c>
      <c r="R66">
        <v>64</v>
      </c>
      <c r="S66">
        <v>-35.549999999999997</v>
      </c>
      <c r="T66">
        <v>64</v>
      </c>
      <c r="U66">
        <v>27</v>
      </c>
      <c r="V66">
        <v>64</v>
      </c>
      <c r="W66">
        <v>0.40118100000000001</v>
      </c>
    </row>
    <row r="67" spans="1:23" x14ac:dyDescent="0.3">
      <c r="A67" s="5">
        <f t="shared" si="17"/>
        <v>4001</v>
      </c>
      <c r="B67" s="1">
        <f t="shared" si="18"/>
        <v>0.93044150323640229</v>
      </c>
      <c r="C67" s="1">
        <f t="shared" si="19"/>
        <v>-61.59</v>
      </c>
      <c r="I67" s="7">
        <f t="shared" ref="I67:I88" si="21">O67*2.8/1000</f>
        <v>2.6966799999999997</v>
      </c>
      <c r="J67" s="7">
        <f t="shared" si="20"/>
        <v>2.8982799999999997</v>
      </c>
      <c r="K67">
        <v>4001</v>
      </c>
      <c r="L67">
        <v>5.0000000000000001E-3</v>
      </c>
      <c r="M67">
        <v>0</v>
      </c>
      <c r="N67">
        <v>65</v>
      </c>
      <c r="O67">
        <v>963.1</v>
      </c>
      <c r="P67">
        <v>65</v>
      </c>
      <c r="Q67">
        <v>1035.0999999999999</v>
      </c>
      <c r="R67">
        <v>65</v>
      </c>
      <c r="S67">
        <v>-36.24</v>
      </c>
      <c r="T67">
        <v>65</v>
      </c>
      <c r="U67">
        <v>25.35</v>
      </c>
      <c r="V67">
        <v>65</v>
      </c>
      <c r="W67">
        <v>0.40042699999999998</v>
      </c>
    </row>
    <row r="68" spans="1:23" x14ac:dyDescent="0.3">
      <c r="A68" s="5">
        <f t="shared" si="17"/>
        <v>4251</v>
      </c>
      <c r="B68" s="1">
        <f t="shared" si="18"/>
        <v>0.90074915302762804</v>
      </c>
      <c r="C68" s="1">
        <f t="shared" si="19"/>
        <v>-61.05</v>
      </c>
      <c r="I68" s="7">
        <f t="shared" si="21"/>
        <v>2.6427799999999997</v>
      </c>
      <c r="J68" s="7">
        <f t="shared" si="20"/>
        <v>2.9339799999999996</v>
      </c>
      <c r="K68">
        <v>4251</v>
      </c>
      <c r="L68">
        <v>5.0000000000000001E-3</v>
      </c>
      <c r="M68">
        <v>0</v>
      </c>
      <c r="N68">
        <v>66</v>
      </c>
      <c r="O68">
        <v>943.85</v>
      </c>
      <c r="P68">
        <v>66</v>
      </c>
      <c r="Q68">
        <v>1047.8499999999999</v>
      </c>
      <c r="R68">
        <v>66</v>
      </c>
      <c r="S68">
        <v>-36.78</v>
      </c>
      <c r="T68">
        <v>66</v>
      </c>
      <c r="U68">
        <v>24.27</v>
      </c>
      <c r="V68">
        <v>66</v>
      </c>
      <c r="W68">
        <v>0.40046799999999999</v>
      </c>
    </row>
    <row r="69" spans="1:23" x14ac:dyDescent="0.3">
      <c r="A69" s="5">
        <f t="shared" si="17"/>
        <v>4501</v>
      </c>
      <c r="B69" s="1">
        <f t="shared" si="18"/>
        <v>0.87881072421429574</v>
      </c>
      <c r="C69" s="1">
        <f t="shared" si="19"/>
        <v>-60.57</v>
      </c>
      <c r="I69" s="7">
        <f t="shared" si="21"/>
        <v>2.6111399999999998</v>
      </c>
      <c r="J69" s="7">
        <f t="shared" si="20"/>
        <v>2.9712200000000002</v>
      </c>
      <c r="K69">
        <v>4501</v>
      </c>
      <c r="L69">
        <v>5.0000000000000001E-3</v>
      </c>
      <c r="M69">
        <v>0</v>
      </c>
      <c r="N69">
        <v>67</v>
      </c>
      <c r="O69">
        <v>932.55</v>
      </c>
      <c r="P69">
        <v>67</v>
      </c>
      <c r="Q69">
        <v>1061.1500000000001</v>
      </c>
      <c r="R69">
        <v>67</v>
      </c>
      <c r="S69">
        <v>-37</v>
      </c>
      <c r="T69">
        <v>67</v>
      </c>
      <c r="U69">
        <v>23.57</v>
      </c>
      <c r="V69">
        <v>67</v>
      </c>
      <c r="W69">
        <v>0.40066400000000002</v>
      </c>
    </row>
    <row r="70" spans="1:23" x14ac:dyDescent="0.3">
      <c r="A70" s="5">
        <f t="shared" si="17"/>
        <v>4751</v>
      </c>
      <c r="B70" s="1">
        <f t="shared" si="18"/>
        <v>0.83811949976841127</v>
      </c>
      <c r="C70" s="1">
        <f t="shared" si="19"/>
        <v>-60.09</v>
      </c>
      <c r="I70" s="7">
        <f t="shared" si="21"/>
        <v>2.5332999999999997</v>
      </c>
      <c r="J70" s="7">
        <f t="shared" si="20"/>
        <v>3.0225999999999997</v>
      </c>
      <c r="K70">
        <v>4751</v>
      </c>
      <c r="L70">
        <v>5.0000000000000001E-3</v>
      </c>
      <c r="M70">
        <v>0</v>
      </c>
      <c r="N70">
        <v>68</v>
      </c>
      <c r="O70">
        <v>904.75</v>
      </c>
      <c r="P70">
        <v>68</v>
      </c>
      <c r="Q70">
        <v>1079.5</v>
      </c>
      <c r="R70">
        <v>68</v>
      </c>
      <c r="S70">
        <v>-37.590000000000003</v>
      </c>
      <c r="T70">
        <v>68</v>
      </c>
      <c r="U70">
        <v>22.5</v>
      </c>
      <c r="V70">
        <v>68</v>
      </c>
      <c r="W70">
        <v>0.40114100000000003</v>
      </c>
    </row>
    <row r="71" spans="1:23" x14ac:dyDescent="0.3">
      <c r="A71" s="5">
        <f t="shared" si="17"/>
        <v>5001</v>
      </c>
      <c r="B71" s="1">
        <f t="shared" si="18"/>
        <v>0.81306914382464646</v>
      </c>
      <c r="C71" s="1">
        <f t="shared" si="19"/>
        <v>-59.78</v>
      </c>
      <c r="I71" s="7">
        <f t="shared" si="21"/>
        <v>2.48752</v>
      </c>
      <c r="J71" s="7">
        <f t="shared" si="20"/>
        <v>3.0594200000000003</v>
      </c>
      <c r="K71">
        <v>5001</v>
      </c>
      <c r="L71">
        <v>5.0000000000000001E-3</v>
      </c>
      <c r="M71">
        <v>0</v>
      </c>
      <c r="N71">
        <v>69</v>
      </c>
      <c r="O71">
        <v>888.4</v>
      </c>
      <c r="P71">
        <v>69</v>
      </c>
      <c r="Q71">
        <v>1092.6500000000001</v>
      </c>
      <c r="R71">
        <v>69</v>
      </c>
      <c r="S71">
        <v>-38.11</v>
      </c>
      <c r="T71">
        <v>69</v>
      </c>
      <c r="U71">
        <v>21.67</v>
      </c>
      <c r="V71">
        <v>69</v>
      </c>
      <c r="W71">
        <v>0.40094600000000002</v>
      </c>
    </row>
    <row r="72" spans="1:23" x14ac:dyDescent="0.3">
      <c r="A72" s="5">
        <f t="shared" si="17"/>
        <v>5251</v>
      </c>
      <c r="B72" s="1">
        <f t="shared" si="18"/>
        <v>0.77782772882575069</v>
      </c>
      <c r="C72" s="1">
        <f t="shared" si="19"/>
        <v>-59.379999999999995</v>
      </c>
      <c r="I72" s="7">
        <f t="shared" si="21"/>
        <v>2.4222799999999998</v>
      </c>
      <c r="J72" s="7">
        <f t="shared" si="20"/>
        <v>3.11416</v>
      </c>
      <c r="K72">
        <v>5251</v>
      </c>
      <c r="L72">
        <v>5.0000000000000001E-3</v>
      </c>
      <c r="M72">
        <v>0</v>
      </c>
      <c r="N72">
        <v>70</v>
      </c>
      <c r="O72">
        <v>865.1</v>
      </c>
      <c r="P72">
        <v>70</v>
      </c>
      <c r="Q72">
        <v>1112.2</v>
      </c>
      <c r="R72">
        <v>70</v>
      </c>
      <c r="S72">
        <v>-38.75</v>
      </c>
      <c r="T72">
        <v>70</v>
      </c>
      <c r="U72">
        <v>20.63</v>
      </c>
      <c r="V72">
        <v>70</v>
      </c>
      <c r="W72">
        <v>0.40128000000000003</v>
      </c>
    </row>
    <row r="73" spans="1:23" x14ac:dyDescent="0.3">
      <c r="A73" s="5">
        <f t="shared" si="17"/>
        <v>5501</v>
      </c>
      <c r="B73" s="1">
        <f t="shared" si="18"/>
        <v>0.75884344649380742</v>
      </c>
      <c r="C73" s="1">
        <f t="shared" si="19"/>
        <v>-59.1</v>
      </c>
      <c r="I73" s="7">
        <f t="shared" si="21"/>
        <v>2.38462</v>
      </c>
      <c r="J73" s="7">
        <f t="shared" si="20"/>
        <v>3.1424399999999997</v>
      </c>
      <c r="K73">
        <v>5501</v>
      </c>
      <c r="L73">
        <v>5.0000000000000001E-3</v>
      </c>
      <c r="M73">
        <v>0</v>
      </c>
      <c r="N73">
        <v>71</v>
      </c>
      <c r="O73">
        <v>851.65</v>
      </c>
      <c r="P73">
        <v>71</v>
      </c>
      <c r="Q73">
        <v>1122.3</v>
      </c>
      <c r="R73">
        <v>71</v>
      </c>
      <c r="S73">
        <v>-39.24</v>
      </c>
      <c r="T73">
        <v>71</v>
      </c>
      <c r="U73">
        <v>19.86</v>
      </c>
      <c r="V73">
        <v>71</v>
      </c>
      <c r="W73">
        <v>0.401225</v>
      </c>
    </row>
    <row r="74" spans="1:23" x14ac:dyDescent="0.3">
      <c r="A74" s="5">
        <f t="shared" si="17"/>
        <v>5751</v>
      </c>
      <c r="B74" s="1">
        <f t="shared" si="18"/>
        <v>0.74458740017746228</v>
      </c>
      <c r="C74" s="1">
        <f t="shared" si="19"/>
        <v>-58.75</v>
      </c>
      <c r="I74" s="7">
        <f t="shared" si="21"/>
        <v>2.3496199999999998</v>
      </c>
      <c r="J74" s="7">
        <f t="shared" si="20"/>
        <v>3.1555999999999997</v>
      </c>
      <c r="K74">
        <v>5751</v>
      </c>
      <c r="L74">
        <v>5.0000000000000001E-3</v>
      </c>
      <c r="M74">
        <v>0</v>
      </c>
      <c r="N74">
        <v>72</v>
      </c>
      <c r="O74">
        <v>839.15</v>
      </c>
      <c r="P74">
        <v>72</v>
      </c>
      <c r="Q74">
        <v>1127</v>
      </c>
      <c r="R74">
        <v>72</v>
      </c>
      <c r="S74">
        <v>-39.51</v>
      </c>
      <c r="T74">
        <v>72</v>
      </c>
      <c r="U74">
        <v>19.239999999999998</v>
      </c>
      <c r="V74">
        <v>72</v>
      </c>
      <c r="W74">
        <v>0.40068300000000001</v>
      </c>
    </row>
    <row r="75" spans="1:23" x14ac:dyDescent="0.3">
      <c r="A75" s="5">
        <f t="shared" si="17"/>
        <v>6001</v>
      </c>
      <c r="B75" s="1">
        <f t="shared" si="18"/>
        <v>0.7293262879788639</v>
      </c>
      <c r="C75" s="1">
        <f t="shared" si="19"/>
        <v>-58.599999999999994</v>
      </c>
      <c r="I75" s="7">
        <f t="shared" si="21"/>
        <v>2.3188199999999997</v>
      </c>
      <c r="J75" s="7">
        <f t="shared" si="20"/>
        <v>3.1793999999999998</v>
      </c>
      <c r="K75">
        <v>6001</v>
      </c>
      <c r="L75">
        <v>5.0000000000000001E-3</v>
      </c>
      <c r="M75">
        <v>0</v>
      </c>
      <c r="N75">
        <v>73</v>
      </c>
      <c r="O75">
        <v>828.15</v>
      </c>
      <c r="P75">
        <v>73</v>
      </c>
      <c r="Q75">
        <v>1135.5</v>
      </c>
      <c r="R75">
        <v>73</v>
      </c>
      <c r="S75">
        <v>-39.729999999999997</v>
      </c>
      <c r="T75">
        <v>73</v>
      </c>
      <c r="U75">
        <v>18.87</v>
      </c>
      <c r="V75">
        <v>73</v>
      </c>
      <c r="W75">
        <v>0.40043699999999999</v>
      </c>
    </row>
    <row r="76" spans="1:23" x14ac:dyDescent="0.3">
      <c r="A76" s="5">
        <f t="shared" si="17"/>
        <v>6501</v>
      </c>
      <c r="B76" s="1">
        <f t="shared" si="18"/>
        <v>0.68453838553078139</v>
      </c>
      <c r="C76" s="1">
        <f t="shared" si="19"/>
        <v>-58.129999999999995</v>
      </c>
      <c r="I76" s="7">
        <f t="shared" si="21"/>
        <v>2.2307599999999996</v>
      </c>
      <c r="J76" s="7">
        <f t="shared" si="20"/>
        <v>3.2587799999999998</v>
      </c>
      <c r="K76">
        <v>6501</v>
      </c>
      <c r="L76">
        <v>5.0000000000000001E-3</v>
      </c>
      <c r="M76">
        <v>0</v>
      </c>
      <c r="N76">
        <v>74</v>
      </c>
      <c r="O76">
        <v>796.7</v>
      </c>
      <c r="P76">
        <v>74</v>
      </c>
      <c r="Q76">
        <v>1163.8499999999999</v>
      </c>
      <c r="R76">
        <v>74</v>
      </c>
      <c r="S76">
        <v>-40.68</v>
      </c>
      <c r="T76">
        <v>74</v>
      </c>
      <c r="U76">
        <v>17.45</v>
      </c>
      <c r="V76">
        <v>74</v>
      </c>
      <c r="W76">
        <v>0.40062300000000001</v>
      </c>
    </row>
    <row r="77" spans="1:23" x14ac:dyDescent="0.3">
      <c r="A77" s="5">
        <f t="shared" si="17"/>
        <v>7001</v>
      </c>
      <c r="B77" s="1">
        <f t="shared" si="18"/>
        <v>0.6549340302659864</v>
      </c>
      <c r="C77" s="1">
        <f t="shared" si="19"/>
        <v>-57.84</v>
      </c>
      <c r="I77" s="7">
        <f t="shared" si="21"/>
        <v>2.1751799999999997</v>
      </c>
      <c r="J77" s="7">
        <f t="shared" si="20"/>
        <v>3.3212200000000003</v>
      </c>
      <c r="K77">
        <v>7001</v>
      </c>
      <c r="L77">
        <v>5.0000000000000001E-3</v>
      </c>
      <c r="M77">
        <v>0</v>
      </c>
      <c r="N77">
        <v>75</v>
      </c>
      <c r="O77">
        <v>776.85</v>
      </c>
      <c r="P77">
        <v>75</v>
      </c>
      <c r="Q77">
        <v>1186.1500000000001</v>
      </c>
      <c r="R77">
        <v>75</v>
      </c>
      <c r="S77">
        <v>-41.88</v>
      </c>
      <c r="T77">
        <v>75</v>
      </c>
      <c r="U77">
        <v>15.96</v>
      </c>
      <c r="V77">
        <v>75</v>
      </c>
      <c r="W77">
        <v>0.40097100000000002</v>
      </c>
    </row>
    <row r="78" spans="1:23" x14ac:dyDescent="0.3">
      <c r="A78" s="5">
        <f t="shared" si="17"/>
        <v>7501</v>
      </c>
      <c r="B78" s="1">
        <f t="shared" si="18"/>
        <v>0.63167986661108799</v>
      </c>
      <c r="C78" s="1">
        <f t="shared" si="19"/>
        <v>-58.06</v>
      </c>
      <c r="I78" s="7">
        <f t="shared" si="21"/>
        <v>2.1215600000000001</v>
      </c>
      <c r="J78" s="7">
        <f t="shared" si="20"/>
        <v>3.3586</v>
      </c>
      <c r="K78">
        <v>7501</v>
      </c>
      <c r="L78">
        <v>5.0000000000000001E-3</v>
      </c>
      <c r="M78">
        <v>0</v>
      </c>
      <c r="N78">
        <v>76</v>
      </c>
      <c r="O78">
        <v>757.7</v>
      </c>
      <c r="P78">
        <v>76</v>
      </c>
      <c r="Q78">
        <v>1199.5</v>
      </c>
      <c r="R78">
        <v>76</v>
      </c>
      <c r="S78">
        <v>-42.47</v>
      </c>
      <c r="T78">
        <v>76</v>
      </c>
      <c r="U78">
        <v>15.59</v>
      </c>
      <c r="V78">
        <v>76</v>
      </c>
      <c r="W78">
        <v>0.40093800000000002</v>
      </c>
    </row>
    <row r="79" spans="1:23" x14ac:dyDescent="0.3">
      <c r="A79" s="5">
        <f t="shared" si="17"/>
        <v>8001</v>
      </c>
      <c r="B79" s="1">
        <f t="shared" si="18"/>
        <v>0.60931074189833845</v>
      </c>
      <c r="C79" s="1">
        <f t="shared" si="19"/>
        <v>-57.22</v>
      </c>
      <c r="I79" s="7">
        <f t="shared" si="21"/>
        <v>2.0742399999999996</v>
      </c>
      <c r="J79" s="7">
        <f t="shared" si="20"/>
        <v>3.4042399999999997</v>
      </c>
      <c r="K79">
        <v>8001</v>
      </c>
      <c r="L79">
        <v>5.0000000000000001E-3</v>
      </c>
      <c r="M79">
        <v>0</v>
      </c>
      <c r="N79">
        <v>77</v>
      </c>
      <c r="O79">
        <v>740.8</v>
      </c>
      <c r="P79">
        <v>77</v>
      </c>
      <c r="Q79">
        <v>1215.8</v>
      </c>
      <c r="R79">
        <v>77</v>
      </c>
      <c r="S79">
        <v>-43.31</v>
      </c>
      <c r="T79">
        <v>77</v>
      </c>
      <c r="U79">
        <v>13.91</v>
      </c>
      <c r="V79">
        <v>77</v>
      </c>
      <c r="W79">
        <v>0.40031699999999998</v>
      </c>
    </row>
    <row r="80" spans="1:23" x14ac:dyDescent="0.3">
      <c r="A80" s="5">
        <f t="shared" si="17"/>
        <v>8501</v>
      </c>
      <c r="B80" s="1">
        <f t="shared" si="18"/>
        <v>0.58715521793882275</v>
      </c>
      <c r="C80" s="1">
        <f t="shared" si="19"/>
        <v>-57.08</v>
      </c>
      <c r="I80" s="7">
        <f t="shared" si="21"/>
        <v>2.0235599999999998</v>
      </c>
      <c r="J80" s="7">
        <f t="shared" si="20"/>
        <v>3.4463799999999996</v>
      </c>
      <c r="K80">
        <v>8501</v>
      </c>
      <c r="L80">
        <v>5.0000000000000001E-3</v>
      </c>
      <c r="M80">
        <v>0</v>
      </c>
      <c r="N80">
        <v>78</v>
      </c>
      <c r="O80">
        <v>722.7</v>
      </c>
      <c r="P80">
        <v>78</v>
      </c>
      <c r="Q80">
        <v>1230.8499999999999</v>
      </c>
      <c r="R80">
        <v>78</v>
      </c>
      <c r="S80">
        <v>-44.32</v>
      </c>
      <c r="T80">
        <v>78</v>
      </c>
      <c r="U80">
        <v>12.76</v>
      </c>
      <c r="V80">
        <v>78</v>
      </c>
      <c r="W80">
        <v>0.40013900000000002</v>
      </c>
    </row>
    <row r="81" spans="1:23" x14ac:dyDescent="0.3">
      <c r="A81" s="5">
        <f t="shared" si="17"/>
        <v>9001</v>
      </c>
      <c r="B81" s="1">
        <f t="shared" si="18"/>
        <v>0.55368993363716323</v>
      </c>
      <c r="C81" s="1">
        <f t="shared" si="19"/>
        <v>-56.93</v>
      </c>
      <c r="I81" s="7">
        <f t="shared" si="21"/>
        <v>1.9389999999999998</v>
      </c>
      <c r="J81" s="7">
        <f>Q81*2.8/1</f>
        <v>3.5019599999999995</v>
      </c>
      <c r="K81">
        <v>9001</v>
      </c>
      <c r="L81">
        <v>5.0000000000000001E-3</v>
      </c>
      <c r="M81">
        <v>0</v>
      </c>
      <c r="N81">
        <v>79</v>
      </c>
      <c r="O81">
        <v>692.5</v>
      </c>
      <c r="P81">
        <v>79</v>
      </c>
      <c r="Q81">
        <v>1.2506999999999999</v>
      </c>
      <c r="R81">
        <v>79</v>
      </c>
      <c r="S81">
        <v>-45.4</v>
      </c>
      <c r="T81">
        <v>79</v>
      </c>
      <c r="U81">
        <v>11.53</v>
      </c>
      <c r="V81">
        <v>79</v>
      </c>
      <c r="W81">
        <v>0.40061200000000002</v>
      </c>
    </row>
    <row r="82" spans="1:23" x14ac:dyDescent="0.3">
      <c r="A82" s="5">
        <f t="shared" si="17"/>
        <v>9501</v>
      </c>
      <c r="B82" s="1">
        <f t="shared" si="18"/>
        <v>0.53275522270398101</v>
      </c>
      <c r="C82" s="1">
        <f t="shared" si="19"/>
        <v>-56.71</v>
      </c>
      <c r="I82" s="7">
        <f t="shared" si="21"/>
        <v>1.8922399999999997</v>
      </c>
      <c r="J82" s="7">
        <f t="shared" ref="J82:J88" si="22">Q82*2.8/1</f>
        <v>3.5517999999999996</v>
      </c>
      <c r="K82">
        <v>9501</v>
      </c>
      <c r="L82">
        <v>5.0000000000000001E-3</v>
      </c>
      <c r="M82">
        <v>0</v>
      </c>
      <c r="N82">
        <v>80</v>
      </c>
      <c r="O82">
        <v>675.8</v>
      </c>
      <c r="P82">
        <v>80</v>
      </c>
      <c r="Q82">
        <v>1.2685</v>
      </c>
      <c r="R82">
        <v>80</v>
      </c>
      <c r="S82">
        <v>-46.09</v>
      </c>
      <c r="T82">
        <v>80</v>
      </c>
      <c r="U82">
        <v>10.62</v>
      </c>
      <c r="V82">
        <v>80</v>
      </c>
      <c r="W82">
        <v>0.400723</v>
      </c>
    </row>
    <row r="83" spans="1:23" x14ac:dyDescent="0.3">
      <c r="A83" s="5">
        <f t="shared" si="17"/>
        <v>10001</v>
      </c>
      <c r="B83" s="1">
        <f t="shared" si="18"/>
        <v>0.52284998826199225</v>
      </c>
      <c r="C83" s="1">
        <f t="shared" si="19"/>
        <v>-56.51</v>
      </c>
      <c r="I83" s="7">
        <f t="shared" si="21"/>
        <v>1.8708199999999997</v>
      </c>
      <c r="J83" s="7">
        <f t="shared" si="22"/>
        <v>3.5781199999999997</v>
      </c>
      <c r="K83">
        <v>10001</v>
      </c>
      <c r="L83">
        <v>5.0000000000000001E-3</v>
      </c>
      <c r="M83">
        <v>0</v>
      </c>
      <c r="N83">
        <v>81</v>
      </c>
      <c r="O83">
        <v>668.15</v>
      </c>
      <c r="P83">
        <v>81</v>
      </c>
      <c r="Q83">
        <v>1.2779</v>
      </c>
      <c r="R83">
        <v>81</v>
      </c>
      <c r="S83">
        <v>-46.8</v>
      </c>
      <c r="T83">
        <v>81</v>
      </c>
      <c r="U83">
        <v>9.7100000000000009</v>
      </c>
      <c r="V83">
        <v>81</v>
      </c>
      <c r="W83">
        <v>0.40104200000000001</v>
      </c>
    </row>
    <row r="84" spans="1:23" x14ac:dyDescent="0.3">
      <c r="A84" s="5">
        <f t="shared" si="17"/>
        <v>12501</v>
      </c>
      <c r="B84" s="1">
        <f t="shared" si="18"/>
        <v>0.44654419515133265</v>
      </c>
      <c r="C84" s="1">
        <f t="shared" si="19"/>
        <v>-55.43</v>
      </c>
      <c r="I84" s="7">
        <f t="shared" si="21"/>
        <v>1.6606800000000002</v>
      </c>
      <c r="J84" s="7">
        <f t="shared" si="22"/>
        <v>3.71896</v>
      </c>
      <c r="K84">
        <v>12501</v>
      </c>
      <c r="L84">
        <v>5.0000000000000001E-3</v>
      </c>
      <c r="M84">
        <v>0</v>
      </c>
      <c r="N84">
        <v>82</v>
      </c>
      <c r="O84">
        <v>593.1</v>
      </c>
      <c r="P84">
        <v>82</v>
      </c>
      <c r="Q84">
        <v>1.3282</v>
      </c>
      <c r="R84">
        <v>82</v>
      </c>
      <c r="S84">
        <v>-50.03</v>
      </c>
      <c r="T84">
        <v>82</v>
      </c>
      <c r="U84">
        <v>5.4</v>
      </c>
      <c r="V84">
        <v>82</v>
      </c>
      <c r="W84">
        <v>0.40056900000000001</v>
      </c>
    </row>
    <row r="85" spans="1:23" x14ac:dyDescent="0.3">
      <c r="A85" s="5">
        <f t="shared" si="17"/>
        <v>15001</v>
      </c>
      <c r="B85" s="1">
        <f t="shared" si="18"/>
        <v>0.3985967989475992</v>
      </c>
      <c r="C85" s="1">
        <f t="shared" si="19"/>
        <v>-54.21</v>
      </c>
      <c r="I85" s="7">
        <f t="shared" si="21"/>
        <v>1.5271199999999998</v>
      </c>
      <c r="J85" s="7">
        <f t="shared" si="22"/>
        <v>3.8312399999999998</v>
      </c>
      <c r="K85">
        <v>15001</v>
      </c>
      <c r="L85">
        <v>5.0000000000000001E-3</v>
      </c>
      <c r="M85">
        <v>0</v>
      </c>
      <c r="N85">
        <v>83</v>
      </c>
      <c r="O85">
        <v>545.4</v>
      </c>
      <c r="P85">
        <v>83</v>
      </c>
      <c r="Q85">
        <v>1.3683000000000001</v>
      </c>
      <c r="R85">
        <v>83</v>
      </c>
      <c r="S85">
        <v>-53.11</v>
      </c>
      <c r="T85">
        <v>83</v>
      </c>
      <c r="U85">
        <v>1.1000000000000001</v>
      </c>
      <c r="V85">
        <v>83</v>
      </c>
      <c r="W85">
        <v>0.400449</v>
      </c>
    </row>
    <row r="86" spans="1:23" x14ac:dyDescent="0.3">
      <c r="A86" s="5">
        <f t="shared" si="17"/>
        <v>17501</v>
      </c>
      <c r="B86" s="1">
        <f t="shared" si="18"/>
        <v>0.35574028952271752</v>
      </c>
      <c r="C86" s="1">
        <f t="shared" si="19"/>
        <v>-52.910000000000004</v>
      </c>
      <c r="I86" s="7">
        <f t="shared" si="21"/>
        <v>1.3899199999999998</v>
      </c>
      <c r="J86" s="7">
        <f t="shared" si="22"/>
        <v>3.9071199999999995</v>
      </c>
      <c r="K86">
        <v>17501</v>
      </c>
      <c r="L86">
        <v>5.0000000000000001E-3</v>
      </c>
      <c r="M86">
        <v>0</v>
      </c>
      <c r="N86">
        <v>84</v>
      </c>
      <c r="O86">
        <v>496.4</v>
      </c>
      <c r="P86">
        <v>84</v>
      </c>
      <c r="Q86">
        <v>1.3954</v>
      </c>
      <c r="R86">
        <v>84</v>
      </c>
      <c r="S86">
        <v>-55.52</v>
      </c>
      <c r="T86">
        <v>84</v>
      </c>
      <c r="U86">
        <v>-2.61</v>
      </c>
      <c r="V86">
        <v>84</v>
      </c>
      <c r="W86">
        <v>0.400418</v>
      </c>
    </row>
    <row r="87" spans="1:23" x14ac:dyDescent="0.3">
      <c r="A87" s="5">
        <f t="shared" si="17"/>
        <v>20001</v>
      </c>
      <c r="B87" s="1">
        <f t="shared" si="18"/>
        <v>0.32338811630847031</v>
      </c>
      <c r="C87" s="1">
        <f t="shared" si="19"/>
        <v>-51.36</v>
      </c>
      <c r="I87" s="7">
        <f t="shared" si="21"/>
        <v>1.2892319999999999</v>
      </c>
      <c r="J87" s="7">
        <f t="shared" si="22"/>
        <v>3.9866399999999995</v>
      </c>
      <c r="K87">
        <v>20001</v>
      </c>
      <c r="L87">
        <v>5.0000000000000001E-3</v>
      </c>
      <c r="M87">
        <v>0</v>
      </c>
      <c r="N87">
        <v>85</v>
      </c>
      <c r="O87">
        <v>460.44</v>
      </c>
      <c r="P87">
        <v>85</v>
      </c>
      <c r="Q87">
        <v>1.4238</v>
      </c>
      <c r="R87">
        <v>85</v>
      </c>
      <c r="S87">
        <v>-57.46</v>
      </c>
      <c r="T87">
        <v>85</v>
      </c>
      <c r="U87">
        <v>-6.1</v>
      </c>
      <c r="V87">
        <v>85</v>
      </c>
      <c r="W87">
        <v>0.40029100000000001</v>
      </c>
    </row>
    <row r="88" spans="1:23" x14ac:dyDescent="0.3">
      <c r="A88" s="5">
        <f t="shared" si="17"/>
        <v>30001</v>
      </c>
      <c r="B88" s="1">
        <f t="shared" si="18"/>
        <v>0.246484268125855</v>
      </c>
      <c r="C88" s="1">
        <f t="shared" si="19"/>
        <v>-44.63</v>
      </c>
      <c r="I88" s="7">
        <f t="shared" si="21"/>
        <v>1.0090079999999999</v>
      </c>
      <c r="J88" s="7">
        <f t="shared" si="22"/>
        <v>4.0935999999999995</v>
      </c>
      <c r="K88">
        <v>30001</v>
      </c>
      <c r="L88">
        <v>5.0000000000000001E-3</v>
      </c>
      <c r="M88">
        <v>0</v>
      </c>
      <c r="N88">
        <v>86</v>
      </c>
      <c r="O88">
        <v>360.36</v>
      </c>
      <c r="P88">
        <v>86</v>
      </c>
      <c r="Q88">
        <v>1.462</v>
      </c>
      <c r="R88">
        <v>86</v>
      </c>
      <c r="S88">
        <v>-62.84</v>
      </c>
      <c r="T88">
        <v>86</v>
      </c>
      <c r="U88">
        <v>-18.21</v>
      </c>
      <c r="V88">
        <v>86</v>
      </c>
      <c r="W88">
        <v>0.40002300000000002</v>
      </c>
    </row>
    <row r="89" spans="1:23" x14ac:dyDescent="0.3">
      <c r="A89" s="5">
        <f t="shared" si="17"/>
        <v>40001</v>
      </c>
      <c r="B89" s="1">
        <f t="shared" si="18"/>
        <v>0.20826673541290711</v>
      </c>
      <c r="C89" s="1">
        <f t="shared" si="19"/>
        <v>-38.39</v>
      </c>
      <c r="I89" s="7">
        <f t="shared" ref="I88:I97" si="23">O89*2.8/1000</f>
        <v>0.33930399999999999</v>
      </c>
      <c r="J89" s="7">
        <f>Q89*2.8/1000</f>
        <v>1.6291800000000001</v>
      </c>
      <c r="K89">
        <v>40001</v>
      </c>
      <c r="L89">
        <v>2E-3</v>
      </c>
      <c r="M89">
        <v>0</v>
      </c>
      <c r="N89">
        <v>87</v>
      </c>
      <c r="O89">
        <v>121.18</v>
      </c>
      <c r="P89">
        <v>87</v>
      </c>
      <c r="Q89">
        <v>581.85</v>
      </c>
      <c r="R89">
        <v>87</v>
      </c>
      <c r="S89">
        <v>-67.75</v>
      </c>
      <c r="T89">
        <v>87</v>
      </c>
      <c r="U89">
        <v>-29.36</v>
      </c>
      <c r="V89">
        <v>87</v>
      </c>
      <c r="W89">
        <v>0.40050400000000003</v>
      </c>
    </row>
    <row r="90" spans="1:23" x14ac:dyDescent="0.3">
      <c r="A90" s="5">
        <f t="shared" si="17"/>
        <v>50001</v>
      </c>
      <c r="B90" s="1">
        <f t="shared" si="18"/>
        <v>0.18578523719815035</v>
      </c>
      <c r="C90" s="1">
        <f t="shared" si="19"/>
        <v>-37.620000000000005</v>
      </c>
      <c r="I90" s="7">
        <f t="shared" si="23"/>
        <v>0.30374399999999996</v>
      </c>
      <c r="J90" s="7">
        <f t="shared" ref="J90:J95" si="24">Q90*2.8/1000</f>
        <v>1.6349199999999999</v>
      </c>
      <c r="K90">
        <v>50001</v>
      </c>
      <c r="L90">
        <v>2E-3</v>
      </c>
      <c r="M90">
        <v>0</v>
      </c>
      <c r="N90">
        <v>88</v>
      </c>
      <c r="O90">
        <v>108.48</v>
      </c>
      <c r="P90">
        <v>88</v>
      </c>
      <c r="Q90">
        <v>583.9</v>
      </c>
      <c r="R90">
        <v>88</v>
      </c>
      <c r="S90">
        <v>-71.650000000000006</v>
      </c>
      <c r="T90">
        <v>88</v>
      </c>
      <c r="U90">
        <v>-34.03</v>
      </c>
      <c r="V90">
        <v>88</v>
      </c>
      <c r="W90">
        <v>0.40116200000000002</v>
      </c>
    </row>
    <row r="91" spans="1:23" x14ac:dyDescent="0.3">
      <c r="A91" s="5">
        <f t="shared" si="17"/>
        <v>60001</v>
      </c>
      <c r="B91" s="1">
        <f t="shared" si="18"/>
        <v>0.17357417628365951</v>
      </c>
      <c r="C91" s="1">
        <f t="shared" si="19"/>
        <v>-28.509999999999998</v>
      </c>
      <c r="I91" s="7">
        <f t="shared" si="23"/>
        <v>0.29058400000000001</v>
      </c>
      <c r="J91" s="7">
        <f t="shared" si="24"/>
        <v>1.6741199999999998</v>
      </c>
      <c r="K91">
        <v>60001</v>
      </c>
      <c r="L91">
        <v>2E-3</v>
      </c>
      <c r="M91">
        <v>0</v>
      </c>
      <c r="N91">
        <v>89</v>
      </c>
      <c r="O91">
        <v>103.78</v>
      </c>
      <c r="P91">
        <v>89</v>
      </c>
      <c r="Q91">
        <v>597.9</v>
      </c>
      <c r="R91">
        <v>89</v>
      </c>
      <c r="S91">
        <v>-76.58</v>
      </c>
      <c r="T91">
        <v>89</v>
      </c>
      <c r="U91">
        <v>-48.07</v>
      </c>
      <c r="V91">
        <v>89</v>
      </c>
      <c r="W91">
        <v>0.40002900000000002</v>
      </c>
    </row>
    <row r="92" spans="1:23" x14ac:dyDescent="0.3">
      <c r="A92" s="5">
        <f t="shared" si="17"/>
        <v>70001</v>
      </c>
      <c r="B92" s="1">
        <f t="shared" si="18"/>
        <v>0.16418261688107941</v>
      </c>
      <c r="C92" s="1">
        <f t="shared" si="19"/>
        <v>-23.550000000000004</v>
      </c>
      <c r="I92" s="7">
        <f t="shared" si="23"/>
        <v>0.29302</v>
      </c>
      <c r="J92" s="7">
        <f t="shared" si="24"/>
        <v>1.7847199999999999</v>
      </c>
      <c r="K92">
        <v>70001</v>
      </c>
      <c r="L92">
        <v>2E-3</v>
      </c>
      <c r="M92">
        <v>0</v>
      </c>
      <c r="N92">
        <v>90</v>
      </c>
      <c r="O92">
        <v>104.65</v>
      </c>
      <c r="P92">
        <v>90</v>
      </c>
      <c r="Q92">
        <v>637.4</v>
      </c>
      <c r="R92">
        <v>90</v>
      </c>
      <c r="S92">
        <v>-82.42</v>
      </c>
      <c r="T92">
        <v>90</v>
      </c>
      <c r="U92">
        <v>-58.87</v>
      </c>
      <c r="V92">
        <v>90</v>
      </c>
      <c r="W92">
        <v>0.40004299999999998</v>
      </c>
    </row>
    <row r="93" spans="1:23" x14ac:dyDescent="0.3">
      <c r="A93" s="5">
        <f t="shared" si="17"/>
        <v>80001</v>
      </c>
      <c r="B93" s="1">
        <f t="shared" si="18"/>
        <v>0.15874463164849686</v>
      </c>
      <c r="C93" s="1">
        <f t="shared" si="19"/>
        <v>-20.599999999999994</v>
      </c>
      <c r="I93" s="7">
        <f t="shared" si="23"/>
        <v>0.336364</v>
      </c>
      <c r="J93" s="7">
        <f t="shared" si="24"/>
        <v>2.1189</v>
      </c>
      <c r="K93">
        <v>80001</v>
      </c>
      <c r="L93">
        <v>2E-3</v>
      </c>
      <c r="M93">
        <v>0</v>
      </c>
      <c r="N93">
        <v>91</v>
      </c>
      <c r="O93">
        <v>120.13</v>
      </c>
      <c r="P93">
        <v>91</v>
      </c>
      <c r="Q93">
        <v>756.75</v>
      </c>
      <c r="R93">
        <v>91</v>
      </c>
      <c r="S93">
        <v>-95.89</v>
      </c>
      <c r="T93">
        <v>91</v>
      </c>
      <c r="U93">
        <v>-75.290000000000006</v>
      </c>
      <c r="V93">
        <v>91</v>
      </c>
      <c r="W93">
        <v>0.40016699999999999</v>
      </c>
    </row>
    <row r="94" spans="1:23" x14ac:dyDescent="0.3">
      <c r="A94" s="5">
        <f t="shared" si="17"/>
        <v>90001</v>
      </c>
      <c r="B94" s="1">
        <f t="shared" si="18"/>
        <v>0.15480363402246228</v>
      </c>
      <c r="C94" s="1">
        <f t="shared" si="19"/>
        <v>-19.200000000000003</v>
      </c>
      <c r="I94" s="7">
        <f t="shared" si="23"/>
        <v>0.30296000000000001</v>
      </c>
      <c r="J94" s="7">
        <f t="shared" si="24"/>
        <v>1.95706</v>
      </c>
      <c r="K94">
        <v>90001</v>
      </c>
      <c r="L94">
        <v>2E-3</v>
      </c>
      <c r="M94">
        <v>0</v>
      </c>
      <c r="N94">
        <v>92</v>
      </c>
      <c r="O94">
        <v>108.2</v>
      </c>
      <c r="P94">
        <v>92</v>
      </c>
      <c r="Q94">
        <v>698.95</v>
      </c>
      <c r="R94">
        <v>92</v>
      </c>
      <c r="S94">
        <v>-140.75</v>
      </c>
      <c r="T94">
        <v>92</v>
      </c>
      <c r="U94">
        <v>-121.55</v>
      </c>
      <c r="V94">
        <v>92</v>
      </c>
      <c r="W94">
        <v>0.40006799999999998</v>
      </c>
    </row>
    <row r="95" spans="1:23" x14ac:dyDescent="0.3">
      <c r="A95" s="5">
        <f t="shared" si="17"/>
        <v>100001</v>
      </c>
      <c r="B95" s="1">
        <f t="shared" si="18"/>
        <v>0.14492260260774614</v>
      </c>
      <c r="C95" s="1">
        <f t="shared" si="19"/>
        <v>-21.699999999999989</v>
      </c>
      <c r="I95" s="7">
        <f t="shared" si="23"/>
        <v>0.12635279999999999</v>
      </c>
      <c r="J95" s="7">
        <f t="shared" si="24"/>
        <v>0.87186399999999997</v>
      </c>
      <c r="K95">
        <v>100001</v>
      </c>
      <c r="L95">
        <v>2E-3</v>
      </c>
      <c r="M95">
        <v>0</v>
      </c>
      <c r="N95">
        <v>93</v>
      </c>
      <c r="O95">
        <v>45.125999999999998</v>
      </c>
      <c r="P95">
        <v>93</v>
      </c>
      <c r="Q95">
        <v>311.38</v>
      </c>
      <c r="R95">
        <v>93</v>
      </c>
      <c r="S95">
        <v>-149.19999999999999</v>
      </c>
      <c r="T95">
        <v>93</v>
      </c>
      <c r="U95">
        <v>-127.5</v>
      </c>
      <c r="V95">
        <v>93</v>
      </c>
      <c r="W95">
        <v>0.401279</v>
      </c>
    </row>
    <row r="96" spans="1:23" x14ac:dyDescent="0.3">
      <c r="A96" s="5">
        <f t="shared" si="17"/>
        <v>110001</v>
      </c>
      <c r="B96" s="1">
        <f t="shared" si="18"/>
        <v>0.12690819012230992</v>
      </c>
      <c r="C96" s="1">
        <f t="shared" si="19"/>
        <v>-18.89</v>
      </c>
      <c r="I96" s="7">
        <f t="shared" si="23"/>
        <v>9.1806399999999982E-2</v>
      </c>
      <c r="J96" s="7">
        <f t="shared" si="20"/>
        <v>0.72340800000000005</v>
      </c>
      <c r="K96">
        <v>110001</v>
      </c>
      <c r="L96">
        <v>2E-3</v>
      </c>
      <c r="M96">
        <v>0</v>
      </c>
      <c r="N96">
        <v>94</v>
      </c>
      <c r="O96">
        <v>32.787999999999997</v>
      </c>
      <c r="P96">
        <v>94</v>
      </c>
      <c r="Q96">
        <v>258.36</v>
      </c>
      <c r="R96">
        <v>94</v>
      </c>
      <c r="S96">
        <v>-132.59</v>
      </c>
      <c r="T96">
        <v>94</v>
      </c>
      <c r="U96">
        <v>-113.7</v>
      </c>
      <c r="V96">
        <v>94</v>
      </c>
      <c r="W96">
        <v>0.400059</v>
      </c>
    </row>
    <row r="97" spans="1:23" x14ac:dyDescent="0.3">
      <c r="A97" s="5">
        <f t="shared" si="17"/>
        <v>120001</v>
      </c>
      <c r="B97" s="1">
        <f t="shared" si="18"/>
        <v>0.11760931558935361</v>
      </c>
      <c r="C97" s="1">
        <f t="shared" si="19"/>
        <v>-12.189999999999998</v>
      </c>
      <c r="I97" s="7">
        <f t="shared" si="23"/>
        <v>8.3143199999999987E-2</v>
      </c>
      <c r="J97" s="7">
        <f t="shared" si="20"/>
        <v>0.70694399999999991</v>
      </c>
      <c r="K97">
        <v>120001</v>
      </c>
      <c r="L97">
        <v>2E-3</v>
      </c>
      <c r="M97">
        <v>0</v>
      </c>
      <c r="N97">
        <v>95</v>
      </c>
      <c r="O97">
        <v>29.693999999999999</v>
      </c>
      <c r="P97">
        <v>95</v>
      </c>
      <c r="Q97">
        <v>252.48</v>
      </c>
      <c r="R97">
        <v>95</v>
      </c>
      <c r="S97">
        <v>-123.16</v>
      </c>
      <c r="T97">
        <v>95</v>
      </c>
      <c r="U97">
        <v>-110.97</v>
      </c>
      <c r="V97">
        <v>95</v>
      </c>
      <c r="W97">
        <v>0.40088000000000001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2023-07-12T10:22:02Z</dcterms:modified>
</cp:coreProperties>
</file>