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250 Wm^-2\T = 30\"/>
    </mc:Choice>
  </mc:AlternateContent>
  <xr:revisionPtr revIDLastSave="0" documentId="13_ncr:1_{AF2DE4CD-4AA7-4315-9AA6-0130189440A4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2" i="8" l="1"/>
  <c r="J73" i="8"/>
  <c r="J74" i="8"/>
  <c r="J75" i="8"/>
  <c r="J71" i="8"/>
  <c r="J63" i="8"/>
  <c r="J64" i="8"/>
  <c r="J65" i="8"/>
  <c r="J62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36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58" i="8"/>
  <c r="J59" i="8"/>
  <c r="J60" i="8"/>
  <c r="J61" i="8"/>
  <c r="J66" i="8"/>
  <c r="J67" i="8"/>
  <c r="J68" i="8"/>
  <c r="B68" i="8" s="1"/>
  <c r="J69" i="8"/>
  <c r="J70" i="8"/>
  <c r="A68" i="8"/>
  <c r="C68" i="8"/>
  <c r="I68" i="8"/>
  <c r="A69" i="8"/>
  <c r="C69" i="8"/>
  <c r="I69" i="8"/>
  <c r="A70" i="8"/>
  <c r="C70" i="8"/>
  <c r="I70" i="8"/>
  <c r="A71" i="8"/>
  <c r="C71" i="8"/>
  <c r="I71" i="8"/>
  <c r="A72" i="8"/>
  <c r="C72" i="8"/>
  <c r="I72" i="8"/>
  <c r="A73" i="8"/>
  <c r="C73" i="8"/>
  <c r="I73" i="8"/>
  <c r="A74" i="8"/>
  <c r="C74" i="8"/>
  <c r="I74" i="8"/>
  <c r="A75" i="8"/>
  <c r="C75" i="8"/>
  <c r="I75" i="8"/>
  <c r="B75" i="8" s="1"/>
  <c r="J2" i="8"/>
  <c r="B73" i="8" l="1"/>
  <c r="B71" i="8"/>
  <c r="B74" i="8"/>
  <c r="B72" i="8"/>
  <c r="B69" i="8"/>
  <c r="B70" i="8"/>
  <c r="A67" i="8" l="1"/>
  <c r="C67" i="8"/>
  <c r="I67" i="8"/>
  <c r="B67" i="8" l="1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31" i="8"/>
  <c r="I63" i="8" l="1"/>
  <c r="I64" i="8"/>
  <c r="I65" i="8"/>
  <c r="I66" i="8"/>
  <c r="I62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2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<sst xmlns="http://schemas.openxmlformats.org/spreadsheetml/2006/main" count="21" uniqueCount="19">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</sst>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probe'!$A$2:$A$75</c:f>
              <c:numCache>
                <c:formatCode>0.0</c:formatCode>
                <c:ptCount val="74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601</c:v>
                </c:pt>
                <c:pt idx="21" formatCode="0">
                  <c:v>701</c:v>
                </c:pt>
                <c:pt idx="22" formatCode="0">
                  <c:v>801</c:v>
                </c:pt>
                <c:pt idx="23" formatCode="0">
                  <c:v>901</c:v>
                </c:pt>
                <c:pt idx="24" formatCode="0">
                  <c:v>1001</c:v>
                </c:pt>
                <c:pt idx="25" formatCode="0">
                  <c:v>1101</c:v>
                </c:pt>
                <c:pt idx="26" formatCode="0">
                  <c:v>1201</c:v>
                </c:pt>
                <c:pt idx="27" formatCode="0">
                  <c:v>1301</c:v>
                </c:pt>
                <c:pt idx="28" formatCode="0">
                  <c:v>1401</c:v>
                </c:pt>
                <c:pt idx="29" formatCode="0">
                  <c:v>1501</c:v>
                </c:pt>
                <c:pt idx="30" formatCode="0">
                  <c:v>1601</c:v>
                </c:pt>
                <c:pt idx="31" formatCode="0">
                  <c:v>1751</c:v>
                </c:pt>
                <c:pt idx="32" formatCode="0">
                  <c:v>2001</c:v>
                </c:pt>
                <c:pt idx="33" formatCode="0">
                  <c:v>2251</c:v>
                </c:pt>
                <c:pt idx="34" formatCode="0">
                  <c:v>2501</c:v>
                </c:pt>
                <c:pt idx="35" formatCode="0">
                  <c:v>2751</c:v>
                </c:pt>
                <c:pt idx="36" formatCode="0">
                  <c:v>3001</c:v>
                </c:pt>
                <c:pt idx="37" formatCode="0">
                  <c:v>3251</c:v>
                </c:pt>
                <c:pt idx="38" formatCode="0">
                  <c:v>3501</c:v>
                </c:pt>
                <c:pt idx="39" formatCode="0">
                  <c:v>3751</c:v>
                </c:pt>
                <c:pt idx="40" formatCode="0">
                  <c:v>4001</c:v>
                </c:pt>
                <c:pt idx="41" formatCode="0">
                  <c:v>4251</c:v>
                </c:pt>
                <c:pt idx="42" formatCode="0">
                  <c:v>4501</c:v>
                </c:pt>
                <c:pt idx="43" formatCode="0">
                  <c:v>4751</c:v>
                </c:pt>
                <c:pt idx="44" formatCode="0">
                  <c:v>5001</c:v>
                </c:pt>
                <c:pt idx="45" formatCode="0">
                  <c:v>5251</c:v>
                </c:pt>
                <c:pt idx="46" formatCode="0">
                  <c:v>5501</c:v>
                </c:pt>
                <c:pt idx="47" formatCode="0">
                  <c:v>5751</c:v>
                </c:pt>
                <c:pt idx="48" formatCode="0">
                  <c:v>6001</c:v>
                </c:pt>
                <c:pt idx="49" formatCode="0">
                  <c:v>6501</c:v>
                </c:pt>
                <c:pt idx="50" formatCode="0">
                  <c:v>7001</c:v>
                </c:pt>
                <c:pt idx="51" formatCode="0">
                  <c:v>7501</c:v>
                </c:pt>
                <c:pt idx="52" formatCode="0">
                  <c:v>8001</c:v>
                </c:pt>
                <c:pt idx="53" formatCode="0">
                  <c:v>8501</c:v>
                </c:pt>
                <c:pt idx="54" formatCode="0">
                  <c:v>9001</c:v>
                </c:pt>
                <c:pt idx="55" formatCode="0">
                  <c:v>9501</c:v>
                </c:pt>
                <c:pt idx="56" formatCode="0">
                  <c:v>10001</c:v>
                </c:pt>
                <c:pt idx="57" formatCode="0">
                  <c:v>12501</c:v>
                </c:pt>
                <c:pt idx="58" formatCode="0">
                  <c:v>15001</c:v>
                </c:pt>
                <c:pt idx="59" formatCode="0">
                  <c:v>17501</c:v>
                </c:pt>
                <c:pt idx="60" formatCode="0">
                  <c:v>20001</c:v>
                </c:pt>
                <c:pt idx="61" formatCode="0">
                  <c:v>25001</c:v>
                </c:pt>
                <c:pt idx="62" formatCode="0">
                  <c:v>30001</c:v>
                </c:pt>
                <c:pt idx="63" formatCode="0">
                  <c:v>35001</c:v>
                </c:pt>
                <c:pt idx="64" formatCode="0">
                  <c:v>40001</c:v>
                </c:pt>
                <c:pt idx="65" formatCode="0">
                  <c:v>45001</c:v>
                </c:pt>
                <c:pt idx="66" formatCode="0">
                  <c:v>50001</c:v>
                </c:pt>
                <c:pt idx="67" formatCode="0">
                  <c:v>60001</c:v>
                </c:pt>
                <c:pt idx="68" formatCode="0">
                  <c:v>70001</c:v>
                </c:pt>
                <c:pt idx="69" formatCode="0">
                  <c:v>80001</c:v>
                </c:pt>
                <c:pt idx="70" formatCode="0">
                  <c:v>90001</c:v>
                </c:pt>
                <c:pt idx="71" formatCode="0">
                  <c:v>100001</c:v>
                </c:pt>
                <c:pt idx="72" formatCode="0">
                  <c:v>110001</c:v>
                </c:pt>
                <c:pt idx="73" formatCode="0">
                  <c:v>120001</c:v>
                </c:pt>
              </c:numCache>
            </c:numRef>
          </c:xVal>
          <c:yVal>
            <c:numRef>
              <c:f>'1 Vpp Current probe'!$B$2:$B$75</c:f>
              <c:numCache>
                <c:formatCode>0.00</c:formatCode>
                <c:ptCount val="74"/>
                <c:pt idx="0">
                  <c:v>27.824573972672837</c:v>
                </c:pt>
                <c:pt idx="1">
                  <c:v>28.258272297542984</c:v>
                </c:pt>
                <c:pt idx="2">
                  <c:v>28.250571369208391</c:v>
                </c:pt>
                <c:pt idx="3">
                  <c:v>28.033201010465532</c:v>
                </c:pt>
                <c:pt idx="4">
                  <c:v>28.049535603715174</c:v>
                </c:pt>
                <c:pt idx="5">
                  <c:v>27.978378378378377</c:v>
                </c:pt>
                <c:pt idx="6">
                  <c:v>27.88830715532286</c:v>
                </c:pt>
                <c:pt idx="7">
                  <c:v>27.944444444444439</c:v>
                </c:pt>
                <c:pt idx="8">
                  <c:v>27.74938675388389</c:v>
                </c:pt>
                <c:pt idx="9">
                  <c:v>27.695918367346934</c:v>
                </c:pt>
                <c:pt idx="10">
                  <c:v>27.69120873513954</c:v>
                </c:pt>
                <c:pt idx="11">
                  <c:v>27.602136860849654</c:v>
                </c:pt>
                <c:pt idx="12">
                  <c:v>27.668451925529201</c:v>
                </c:pt>
                <c:pt idx="13">
                  <c:v>27.547879095758198</c:v>
                </c:pt>
                <c:pt idx="14">
                  <c:v>27.436611164532618</c:v>
                </c:pt>
                <c:pt idx="15">
                  <c:v>27.468585326307259</c:v>
                </c:pt>
                <c:pt idx="16">
                  <c:v>27.309010280185447</c:v>
                </c:pt>
                <c:pt idx="17">
                  <c:v>27.302866932030028</c:v>
                </c:pt>
                <c:pt idx="18">
                  <c:v>27.175526579739216</c:v>
                </c:pt>
                <c:pt idx="19">
                  <c:v>27.007626738447737</c:v>
                </c:pt>
                <c:pt idx="20">
                  <c:v>26.945190490400879</c:v>
                </c:pt>
                <c:pt idx="21">
                  <c:v>26.575087082372566</c:v>
                </c:pt>
                <c:pt idx="22">
                  <c:v>26.268917345750872</c:v>
                </c:pt>
                <c:pt idx="23">
                  <c:v>25.97706664107854</c:v>
                </c:pt>
                <c:pt idx="24">
                  <c:v>25.733707277653668</c:v>
                </c:pt>
                <c:pt idx="25">
                  <c:v>25.38205356724049</c:v>
                </c:pt>
                <c:pt idx="26">
                  <c:v>25.082043200148323</c:v>
                </c:pt>
                <c:pt idx="27">
                  <c:v>24.749965686050238</c:v>
                </c:pt>
                <c:pt idx="28">
                  <c:v>24.340310600945308</c:v>
                </c:pt>
                <c:pt idx="29">
                  <c:v>24.110957498996562</c:v>
                </c:pt>
                <c:pt idx="30">
                  <c:v>23.771277765559709</c:v>
                </c:pt>
                <c:pt idx="31">
                  <c:v>23.386719764522553</c:v>
                </c:pt>
                <c:pt idx="32">
                  <c:v>22.634800838574424</c:v>
                </c:pt>
                <c:pt idx="33">
                  <c:v>21.939260885473843</c:v>
                </c:pt>
                <c:pt idx="34">
                  <c:v>21.296895979780427</c:v>
                </c:pt>
                <c:pt idx="35">
                  <c:v>20.668762941943399</c:v>
                </c:pt>
                <c:pt idx="36">
                  <c:v>20.035708971879185</c:v>
                </c:pt>
                <c:pt idx="37">
                  <c:v>19.531272674502972</c:v>
                </c:pt>
                <c:pt idx="38">
                  <c:v>18.995904533258017</c:v>
                </c:pt>
                <c:pt idx="39">
                  <c:v>18.539914518130431</c:v>
                </c:pt>
                <c:pt idx="40">
                  <c:v>18.109546587617057</c:v>
                </c:pt>
                <c:pt idx="41">
                  <c:v>17.607498689040373</c:v>
                </c:pt>
                <c:pt idx="42">
                  <c:v>17.222756718619717</c:v>
                </c:pt>
                <c:pt idx="43">
                  <c:v>16.833720127955843</c:v>
                </c:pt>
                <c:pt idx="44">
                  <c:v>16.49004179985247</c:v>
                </c:pt>
                <c:pt idx="45">
                  <c:v>16.147363351793889</c:v>
                </c:pt>
                <c:pt idx="46">
                  <c:v>15.790527803958531</c:v>
                </c:pt>
                <c:pt idx="47">
                  <c:v>15.501445922498554</c:v>
                </c:pt>
                <c:pt idx="48">
                  <c:v>15.191380776864188</c:v>
                </c:pt>
                <c:pt idx="49">
                  <c:v>14.623197903014416</c:v>
                </c:pt>
                <c:pt idx="50">
                  <c:v>14.099794509721272</c:v>
                </c:pt>
                <c:pt idx="51">
                  <c:v>13.596299496772227</c:v>
                </c:pt>
                <c:pt idx="52">
                  <c:v>13.168185176065009</c:v>
                </c:pt>
                <c:pt idx="53">
                  <c:v>12.753733835949802</c:v>
                </c:pt>
                <c:pt idx="54">
                  <c:v>12.360423701373792</c:v>
                </c:pt>
                <c:pt idx="55">
                  <c:v>11.998562831222493</c:v>
                </c:pt>
                <c:pt idx="56">
                  <c:v>11.755116401806134</c:v>
                </c:pt>
                <c:pt idx="57">
                  <c:v>10.254128956383902</c:v>
                </c:pt>
                <c:pt idx="58">
                  <c:v>9.0867125271542353</c:v>
                </c:pt>
                <c:pt idx="59">
                  <c:v>8.151056423540842</c:v>
                </c:pt>
                <c:pt idx="60">
                  <c:v>7.4045577782662857</c:v>
                </c:pt>
                <c:pt idx="61">
                  <c:v>6.2454032851189023</c:v>
                </c:pt>
                <c:pt idx="62">
                  <c:v>5.424513413992635</c:v>
                </c:pt>
                <c:pt idx="63">
                  <c:v>4.8009174311926603</c:v>
                </c:pt>
                <c:pt idx="64">
                  <c:v>4.3129501915708817</c:v>
                </c:pt>
                <c:pt idx="65">
                  <c:v>3.918941048034934</c:v>
                </c:pt>
                <c:pt idx="66">
                  <c:v>3.5827636718750004</c:v>
                </c:pt>
                <c:pt idx="67">
                  <c:v>3.0745969760688898</c:v>
                </c:pt>
                <c:pt idx="68">
                  <c:v>2.7095511593278023</c:v>
                </c:pt>
                <c:pt idx="69">
                  <c:v>2.379723502304147</c:v>
                </c:pt>
                <c:pt idx="70">
                  <c:v>2.1203170629954111</c:v>
                </c:pt>
                <c:pt idx="71">
                  <c:v>1.9178128144917816</c:v>
                </c:pt>
                <c:pt idx="72">
                  <c:v>1.7509232140583217</c:v>
                </c:pt>
                <c:pt idx="73">
                  <c:v>1.6070628678577008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probe'!$A$2:$A$75</c:f>
              <c:numCache>
                <c:formatCode>0.0</c:formatCode>
                <c:ptCount val="74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601</c:v>
                </c:pt>
                <c:pt idx="21" formatCode="0">
                  <c:v>701</c:v>
                </c:pt>
                <c:pt idx="22" formatCode="0">
                  <c:v>801</c:v>
                </c:pt>
                <c:pt idx="23" formatCode="0">
                  <c:v>901</c:v>
                </c:pt>
                <c:pt idx="24" formatCode="0">
                  <c:v>1001</c:v>
                </c:pt>
                <c:pt idx="25" formatCode="0">
                  <c:v>1101</c:v>
                </c:pt>
                <c:pt idx="26" formatCode="0">
                  <c:v>1201</c:v>
                </c:pt>
                <c:pt idx="27" formatCode="0">
                  <c:v>1301</c:v>
                </c:pt>
                <c:pt idx="28" formatCode="0">
                  <c:v>1401</c:v>
                </c:pt>
                <c:pt idx="29" formatCode="0">
                  <c:v>1501</c:v>
                </c:pt>
                <c:pt idx="30" formatCode="0">
                  <c:v>1601</c:v>
                </c:pt>
                <c:pt idx="31" formatCode="0">
                  <c:v>1751</c:v>
                </c:pt>
                <c:pt idx="32" formatCode="0">
                  <c:v>2001</c:v>
                </c:pt>
                <c:pt idx="33" formatCode="0">
                  <c:v>2251</c:v>
                </c:pt>
                <c:pt idx="34" formatCode="0">
                  <c:v>2501</c:v>
                </c:pt>
                <c:pt idx="35" formatCode="0">
                  <c:v>2751</c:v>
                </c:pt>
                <c:pt idx="36" formatCode="0">
                  <c:v>3001</c:v>
                </c:pt>
                <c:pt idx="37" formatCode="0">
                  <c:v>3251</c:v>
                </c:pt>
                <c:pt idx="38" formatCode="0">
                  <c:v>3501</c:v>
                </c:pt>
                <c:pt idx="39" formatCode="0">
                  <c:v>3751</c:v>
                </c:pt>
                <c:pt idx="40" formatCode="0">
                  <c:v>4001</c:v>
                </c:pt>
                <c:pt idx="41" formatCode="0">
                  <c:v>4251</c:v>
                </c:pt>
                <c:pt idx="42" formatCode="0">
                  <c:v>4501</c:v>
                </c:pt>
                <c:pt idx="43" formatCode="0">
                  <c:v>4751</c:v>
                </c:pt>
                <c:pt idx="44" formatCode="0">
                  <c:v>5001</c:v>
                </c:pt>
                <c:pt idx="45" formatCode="0">
                  <c:v>5251</c:v>
                </c:pt>
                <c:pt idx="46" formatCode="0">
                  <c:v>5501</c:v>
                </c:pt>
                <c:pt idx="47" formatCode="0">
                  <c:v>5751</c:v>
                </c:pt>
                <c:pt idx="48" formatCode="0">
                  <c:v>6001</c:v>
                </c:pt>
                <c:pt idx="49" formatCode="0">
                  <c:v>6501</c:v>
                </c:pt>
                <c:pt idx="50" formatCode="0">
                  <c:v>7001</c:v>
                </c:pt>
                <c:pt idx="51" formatCode="0">
                  <c:v>7501</c:v>
                </c:pt>
                <c:pt idx="52" formatCode="0">
                  <c:v>8001</c:v>
                </c:pt>
                <c:pt idx="53" formatCode="0">
                  <c:v>8501</c:v>
                </c:pt>
                <c:pt idx="54" formatCode="0">
                  <c:v>9001</c:v>
                </c:pt>
                <c:pt idx="55" formatCode="0">
                  <c:v>9501</c:v>
                </c:pt>
                <c:pt idx="56" formatCode="0">
                  <c:v>10001</c:v>
                </c:pt>
                <c:pt idx="57" formatCode="0">
                  <c:v>12501</c:v>
                </c:pt>
                <c:pt idx="58" formatCode="0">
                  <c:v>15001</c:v>
                </c:pt>
                <c:pt idx="59" formatCode="0">
                  <c:v>17501</c:v>
                </c:pt>
                <c:pt idx="60" formatCode="0">
                  <c:v>20001</c:v>
                </c:pt>
                <c:pt idx="61" formatCode="0">
                  <c:v>25001</c:v>
                </c:pt>
                <c:pt idx="62" formatCode="0">
                  <c:v>30001</c:v>
                </c:pt>
                <c:pt idx="63" formatCode="0">
                  <c:v>35001</c:v>
                </c:pt>
                <c:pt idx="64" formatCode="0">
                  <c:v>40001</c:v>
                </c:pt>
                <c:pt idx="65" formatCode="0">
                  <c:v>45001</c:v>
                </c:pt>
                <c:pt idx="66" formatCode="0">
                  <c:v>50001</c:v>
                </c:pt>
                <c:pt idx="67" formatCode="0">
                  <c:v>60001</c:v>
                </c:pt>
                <c:pt idx="68" formatCode="0">
                  <c:v>70001</c:v>
                </c:pt>
                <c:pt idx="69" formatCode="0">
                  <c:v>80001</c:v>
                </c:pt>
                <c:pt idx="70" formatCode="0">
                  <c:v>90001</c:v>
                </c:pt>
                <c:pt idx="71" formatCode="0">
                  <c:v>100001</c:v>
                </c:pt>
                <c:pt idx="72" formatCode="0">
                  <c:v>110001</c:v>
                </c:pt>
                <c:pt idx="73" formatCode="0">
                  <c:v>120001</c:v>
                </c:pt>
              </c:numCache>
            </c:numRef>
          </c:xVal>
          <c:yVal>
            <c:numRef>
              <c:f>'1 Vpp Current probe'!$C$2:$C$75</c:f>
              <c:numCache>
                <c:formatCode>0.00</c:formatCode>
                <c:ptCount val="74"/>
                <c:pt idx="0">
                  <c:v>-1.31</c:v>
                </c:pt>
                <c:pt idx="1">
                  <c:v>-1.8599999999999999</c:v>
                </c:pt>
                <c:pt idx="2">
                  <c:v>-2.0499999999999998</c:v>
                </c:pt>
                <c:pt idx="3">
                  <c:v>-2.3199999999999998</c:v>
                </c:pt>
                <c:pt idx="4">
                  <c:v>-2.71</c:v>
                </c:pt>
                <c:pt idx="5">
                  <c:v>-3.2199999999999998</c:v>
                </c:pt>
                <c:pt idx="6">
                  <c:v>-3.59</c:v>
                </c:pt>
                <c:pt idx="7">
                  <c:v>-4.3600000000000003</c:v>
                </c:pt>
                <c:pt idx="8">
                  <c:v>-4.57</c:v>
                </c:pt>
                <c:pt idx="9">
                  <c:v>-5.37</c:v>
                </c:pt>
                <c:pt idx="10">
                  <c:v>-5.4799999999999995</c:v>
                </c:pt>
                <c:pt idx="11">
                  <c:v>-5.8900000000000006</c:v>
                </c:pt>
                <c:pt idx="12">
                  <c:v>-6.32</c:v>
                </c:pt>
                <c:pt idx="13">
                  <c:v>-6.8</c:v>
                </c:pt>
                <c:pt idx="14">
                  <c:v>-7.13</c:v>
                </c:pt>
                <c:pt idx="15">
                  <c:v>-7.71</c:v>
                </c:pt>
                <c:pt idx="16">
                  <c:v>-7.91</c:v>
                </c:pt>
                <c:pt idx="17">
                  <c:v>-8.3000000000000007</c:v>
                </c:pt>
                <c:pt idx="18">
                  <c:v>-8.49</c:v>
                </c:pt>
                <c:pt idx="19">
                  <c:v>-9.17</c:v>
                </c:pt>
                <c:pt idx="20">
                  <c:v>-10.45</c:v>
                </c:pt>
                <c:pt idx="21">
                  <c:v>-11.85</c:v>
                </c:pt>
                <c:pt idx="22">
                  <c:v>-13.379999999999999</c:v>
                </c:pt>
                <c:pt idx="23">
                  <c:v>-14.41</c:v>
                </c:pt>
                <c:pt idx="24">
                  <c:v>-15.649999999999999</c:v>
                </c:pt>
                <c:pt idx="25">
                  <c:v>-16.8</c:v>
                </c:pt>
                <c:pt idx="26">
                  <c:v>-17.89</c:v>
                </c:pt>
                <c:pt idx="27">
                  <c:v>-18.919999999999998</c:v>
                </c:pt>
                <c:pt idx="28">
                  <c:v>-19.98</c:v>
                </c:pt>
                <c:pt idx="29">
                  <c:v>-20.91</c:v>
                </c:pt>
                <c:pt idx="30">
                  <c:v>-21.81</c:v>
                </c:pt>
                <c:pt idx="31">
                  <c:v>-23.28</c:v>
                </c:pt>
                <c:pt idx="32">
                  <c:v>-25.330000000000002</c:v>
                </c:pt>
                <c:pt idx="33">
                  <c:v>-27.12</c:v>
                </c:pt>
                <c:pt idx="34">
                  <c:v>-28.78</c:v>
                </c:pt>
                <c:pt idx="35">
                  <c:v>-30.34</c:v>
                </c:pt>
                <c:pt idx="36">
                  <c:v>-31.79</c:v>
                </c:pt>
                <c:pt idx="37">
                  <c:v>-33.090000000000003</c:v>
                </c:pt>
                <c:pt idx="38">
                  <c:v>-34.229999999999997</c:v>
                </c:pt>
                <c:pt idx="39">
                  <c:v>-35.340000000000003</c:v>
                </c:pt>
                <c:pt idx="40">
                  <c:v>-36.44</c:v>
                </c:pt>
                <c:pt idx="41">
                  <c:v>-37.39</c:v>
                </c:pt>
                <c:pt idx="42">
                  <c:v>-38.319999999999993</c:v>
                </c:pt>
                <c:pt idx="43">
                  <c:v>-39.1</c:v>
                </c:pt>
                <c:pt idx="44">
                  <c:v>-39.9</c:v>
                </c:pt>
                <c:pt idx="45">
                  <c:v>-40.659999999999997</c:v>
                </c:pt>
                <c:pt idx="46">
                  <c:v>-41.44</c:v>
                </c:pt>
                <c:pt idx="47">
                  <c:v>-42.18</c:v>
                </c:pt>
                <c:pt idx="48">
                  <c:v>-42.819999999999993</c:v>
                </c:pt>
                <c:pt idx="49">
                  <c:v>-44.06</c:v>
                </c:pt>
                <c:pt idx="50">
                  <c:v>-45.290000000000006</c:v>
                </c:pt>
                <c:pt idx="51">
                  <c:v>-46.42</c:v>
                </c:pt>
                <c:pt idx="52">
                  <c:v>-47.43</c:v>
                </c:pt>
                <c:pt idx="53">
                  <c:v>-48.5</c:v>
                </c:pt>
                <c:pt idx="54">
                  <c:v>-49.519999999999996</c:v>
                </c:pt>
                <c:pt idx="55">
                  <c:v>-50.41</c:v>
                </c:pt>
                <c:pt idx="56">
                  <c:v>-51.18</c:v>
                </c:pt>
                <c:pt idx="57">
                  <c:v>-55.099999999999994</c:v>
                </c:pt>
                <c:pt idx="58">
                  <c:v>-57.900000000000006</c:v>
                </c:pt>
                <c:pt idx="59">
                  <c:v>-60.22</c:v>
                </c:pt>
                <c:pt idx="60">
                  <c:v>-62.08</c:v>
                </c:pt>
                <c:pt idx="61">
                  <c:v>-65.17</c:v>
                </c:pt>
                <c:pt idx="62">
                  <c:v>-67.14</c:v>
                </c:pt>
                <c:pt idx="63">
                  <c:v>-68.789999999999992</c:v>
                </c:pt>
                <c:pt idx="64">
                  <c:v>-70.31</c:v>
                </c:pt>
                <c:pt idx="65">
                  <c:v>-71.47</c:v>
                </c:pt>
                <c:pt idx="66">
                  <c:v>-77.34</c:v>
                </c:pt>
                <c:pt idx="67">
                  <c:v>-74.39</c:v>
                </c:pt>
                <c:pt idx="68">
                  <c:v>-76.289999999999992</c:v>
                </c:pt>
                <c:pt idx="69">
                  <c:v>-77.2</c:v>
                </c:pt>
                <c:pt idx="70">
                  <c:v>-78.45</c:v>
                </c:pt>
                <c:pt idx="71">
                  <c:v>-79.039999999999992</c:v>
                </c:pt>
                <c:pt idx="72">
                  <c:v>-79.510000000000005</c:v>
                </c:pt>
                <c:pt idx="73">
                  <c:v>-80.05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421341</xdr:colOff>
      <xdr:row>9</xdr:row>
      <xdr:rowOff>26895</xdr:rowOff>
    </xdr:from>
    <xdr:to>
      <xdr:col>7</xdr:col>
      <xdr:colOff>2384611</xdr:colOff>
      <xdr:row>24</xdr:row>
      <xdr:rowOff>80683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439270</xdr:colOff>
      <xdr:row>26</xdr:row>
      <xdr:rowOff>67235</xdr:rowOff>
    </xdr:from>
    <xdr:to>
      <xdr:col>7</xdr:col>
      <xdr:colOff>2384611</xdr:colOff>
      <xdr:row>41</xdr:row>
      <xdr:rowOff>121023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6"/>
  <sheetViews>
    <sheetView tabSelected="1" zoomScale="85" zoomScaleNormal="85" workbookViewId="0">
      <selection activeCell="H74" sqref="H74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1" t="s">
        <v>8</v>
      </c>
      <c r="J1" s="11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  <c r="V1" t="s">
        <v>17</v>
      </c>
      <c r="W1" t="s">
        <v>18</v>
      </c>
    </row>
    <row r="2" spans="1:23" x14ac:dyDescent="0.3">
      <c r="A2" s="2">
        <f t="shared" ref="A2:A65" si="0">K2</f>
        <v>25</v>
      </c>
      <c r="B2" s="1">
        <f t="shared" ref="B2:B33" si="1">I2/J2</f>
        <v>27.824573972672837</v>
      </c>
      <c r="C2" s="1">
        <f t="shared" ref="C2:C33" si="2">S2-U2</f>
        <v>-1.31</v>
      </c>
      <c r="F2" s="4"/>
      <c r="G2" s="2">
        <v>13.085000000000001</v>
      </c>
      <c r="H2" s="1" t="s">
        <v>7</v>
      </c>
      <c r="I2" s="8">
        <f>O2*2.8/1</f>
        <v>76.120799999999988</v>
      </c>
      <c r="J2" s="8">
        <f>Q2*2.8/1000</f>
        <v>2.7357399999999998</v>
      </c>
      <c r="K2">
        <v>25</v>
      </c>
      <c r="L2">
        <v>0.08</v>
      </c>
      <c r="M2">
        <v>0</v>
      </c>
      <c r="N2">
        <v>0</v>
      </c>
      <c r="O2">
        <v>27.186</v>
      </c>
      <c r="P2">
        <v>0</v>
      </c>
      <c r="Q2">
        <v>977.05</v>
      </c>
      <c r="R2">
        <v>0</v>
      </c>
      <c r="S2">
        <v>-0.14000000000000001</v>
      </c>
      <c r="T2">
        <v>0</v>
      </c>
      <c r="U2">
        <v>1.17</v>
      </c>
      <c r="V2">
        <v>0</v>
      </c>
      <c r="W2">
        <v>0.18249799999999999</v>
      </c>
    </row>
    <row r="3" spans="1:23" x14ac:dyDescent="0.3">
      <c r="A3" s="2">
        <f t="shared" si="0"/>
        <v>51</v>
      </c>
      <c r="B3" s="1">
        <f t="shared" si="1"/>
        <v>28.258272297542984</v>
      </c>
      <c r="C3" s="1">
        <f t="shared" si="2"/>
        <v>-1.8599999999999999</v>
      </c>
      <c r="F3" s="4"/>
      <c r="G3" s="3"/>
      <c r="H3" s="3"/>
      <c r="I3" s="8">
        <f t="shared" ref="I3:I30" si="3">O3*2.8/1</f>
        <v>76.16</v>
      </c>
      <c r="J3" s="8">
        <f t="shared" ref="J3:J66" si="4">Q3*2.8/1000</f>
        <v>2.6951399999999999</v>
      </c>
      <c r="K3">
        <v>51</v>
      </c>
      <c r="L3">
        <v>0.08</v>
      </c>
      <c r="M3">
        <v>0</v>
      </c>
      <c r="N3">
        <v>1</v>
      </c>
      <c r="O3">
        <v>27.2</v>
      </c>
      <c r="P3">
        <v>1</v>
      </c>
      <c r="Q3">
        <v>962.55</v>
      </c>
      <c r="R3">
        <v>1</v>
      </c>
      <c r="S3">
        <v>-0.59</v>
      </c>
      <c r="T3">
        <v>1</v>
      </c>
      <c r="U3">
        <v>1.27</v>
      </c>
      <c r="V3">
        <v>1</v>
      </c>
      <c r="W3">
        <v>0.20092599999999999</v>
      </c>
    </row>
    <row r="4" spans="1:23" x14ac:dyDescent="0.3">
      <c r="A4" s="2">
        <f t="shared" si="0"/>
        <v>75</v>
      </c>
      <c r="B4" s="1">
        <f t="shared" si="1"/>
        <v>28.250571369208391</v>
      </c>
      <c r="C4" s="1">
        <f t="shared" si="2"/>
        <v>-2.0499999999999998</v>
      </c>
      <c r="F4" s="4"/>
      <c r="G4" s="6" t="s">
        <v>2</v>
      </c>
      <c r="I4" s="8">
        <f t="shared" si="3"/>
        <v>76.143199999999993</v>
      </c>
      <c r="J4" s="8">
        <f t="shared" si="4"/>
        <v>2.6952799999999999</v>
      </c>
      <c r="K4">
        <v>75</v>
      </c>
      <c r="L4">
        <v>0.08</v>
      </c>
      <c r="M4">
        <v>0</v>
      </c>
      <c r="N4">
        <v>2</v>
      </c>
      <c r="O4">
        <v>27.193999999999999</v>
      </c>
      <c r="P4">
        <v>2</v>
      </c>
      <c r="Q4">
        <v>962.6</v>
      </c>
      <c r="R4">
        <v>2</v>
      </c>
      <c r="S4">
        <v>-0.67</v>
      </c>
      <c r="T4">
        <v>2</v>
      </c>
      <c r="U4">
        <v>1.38</v>
      </c>
      <c r="V4">
        <v>2</v>
      </c>
      <c r="W4">
        <v>0.209448</v>
      </c>
    </row>
    <row r="5" spans="1:23" x14ac:dyDescent="0.3">
      <c r="A5" s="2">
        <f t="shared" si="0"/>
        <v>101</v>
      </c>
      <c r="B5" s="1">
        <f t="shared" si="1"/>
        <v>28.033201010465532</v>
      </c>
      <c r="C5" s="1">
        <f t="shared" si="2"/>
        <v>-2.3199999999999998</v>
      </c>
      <c r="F5" s="4"/>
      <c r="G5" s="1">
        <f>O2*2.319</f>
        <v>63.044333999999999</v>
      </c>
      <c r="H5" s="1" t="s">
        <v>3</v>
      </c>
      <c r="I5" s="8">
        <f t="shared" si="3"/>
        <v>76.12639999999999</v>
      </c>
      <c r="J5" s="8">
        <f t="shared" si="4"/>
        <v>2.7155800000000001</v>
      </c>
      <c r="K5">
        <v>101</v>
      </c>
      <c r="L5">
        <v>0.08</v>
      </c>
      <c r="M5">
        <v>0</v>
      </c>
      <c r="N5">
        <v>3</v>
      </c>
      <c r="O5">
        <v>27.187999999999999</v>
      </c>
      <c r="P5">
        <v>3</v>
      </c>
      <c r="Q5">
        <v>969.85</v>
      </c>
      <c r="R5">
        <v>3</v>
      </c>
      <c r="S5">
        <v>-0.83</v>
      </c>
      <c r="T5">
        <v>3</v>
      </c>
      <c r="U5">
        <v>1.49</v>
      </c>
      <c r="V5">
        <v>3</v>
      </c>
      <c r="W5">
        <v>0.19977900000000001</v>
      </c>
    </row>
    <row r="6" spans="1:23" x14ac:dyDescent="0.3">
      <c r="A6" s="2">
        <f t="shared" si="0"/>
        <v>125</v>
      </c>
      <c r="B6" s="1">
        <f t="shared" si="1"/>
        <v>28.049535603715174</v>
      </c>
      <c r="C6" s="1">
        <f t="shared" si="2"/>
        <v>-2.71</v>
      </c>
      <c r="F6" s="4"/>
      <c r="G6" s="3"/>
      <c r="H6" s="3"/>
      <c r="I6" s="8">
        <f t="shared" si="3"/>
        <v>76.103999999999999</v>
      </c>
      <c r="J6" s="8">
        <f t="shared" si="4"/>
        <v>2.7131999999999996</v>
      </c>
      <c r="K6">
        <v>125</v>
      </c>
      <c r="L6">
        <v>0.08</v>
      </c>
      <c r="M6">
        <v>0</v>
      </c>
      <c r="N6">
        <v>4</v>
      </c>
      <c r="O6">
        <v>27.18</v>
      </c>
      <c r="P6">
        <v>4</v>
      </c>
      <c r="Q6">
        <v>969</v>
      </c>
      <c r="R6">
        <v>4</v>
      </c>
      <c r="S6">
        <v>-0.85</v>
      </c>
      <c r="T6">
        <v>4</v>
      </c>
      <c r="U6">
        <v>1.86</v>
      </c>
      <c r="V6">
        <v>4</v>
      </c>
      <c r="W6">
        <v>0.205986</v>
      </c>
    </row>
    <row r="7" spans="1:23" x14ac:dyDescent="0.3">
      <c r="A7" s="2">
        <f t="shared" si="0"/>
        <v>151</v>
      </c>
      <c r="B7" s="1">
        <f t="shared" si="1"/>
        <v>27.978378378378377</v>
      </c>
      <c r="C7" s="1">
        <f t="shared" si="2"/>
        <v>-3.2199999999999998</v>
      </c>
      <c r="F7" s="4"/>
      <c r="G7" s="6" t="s">
        <v>5</v>
      </c>
      <c r="H7" s="3"/>
      <c r="I7" s="8">
        <f t="shared" si="3"/>
        <v>76.087199999999996</v>
      </c>
      <c r="J7" s="8">
        <f t="shared" si="4"/>
        <v>2.7195</v>
      </c>
      <c r="K7">
        <v>151</v>
      </c>
      <c r="L7">
        <v>0.08</v>
      </c>
      <c r="M7">
        <v>0</v>
      </c>
      <c r="N7">
        <v>5</v>
      </c>
      <c r="O7">
        <v>27.173999999999999</v>
      </c>
      <c r="P7">
        <v>5</v>
      </c>
      <c r="Q7">
        <v>971.25</v>
      </c>
      <c r="R7">
        <v>5</v>
      </c>
      <c r="S7">
        <v>-0.94</v>
      </c>
      <c r="T7">
        <v>5</v>
      </c>
      <c r="U7">
        <v>2.2799999999999998</v>
      </c>
      <c r="V7">
        <v>5</v>
      </c>
      <c r="W7">
        <v>0.20116700000000001</v>
      </c>
    </row>
    <row r="8" spans="1:23" x14ac:dyDescent="0.3">
      <c r="A8" s="2">
        <f t="shared" si="0"/>
        <v>175</v>
      </c>
      <c r="B8" s="1">
        <f t="shared" si="1"/>
        <v>27.88830715532286</v>
      </c>
      <c r="C8" s="1">
        <f t="shared" si="2"/>
        <v>-3.59</v>
      </c>
      <c r="G8" s="7">
        <v>0</v>
      </c>
      <c r="H8" s="3"/>
      <c r="I8" s="8">
        <f t="shared" si="3"/>
        <v>76.064799999999991</v>
      </c>
      <c r="J8" s="8">
        <f t="shared" si="4"/>
        <v>2.7274799999999999</v>
      </c>
      <c r="K8">
        <v>175</v>
      </c>
      <c r="L8">
        <v>0.08</v>
      </c>
      <c r="M8">
        <v>0</v>
      </c>
      <c r="N8">
        <v>6</v>
      </c>
      <c r="O8">
        <v>27.166</v>
      </c>
      <c r="P8">
        <v>6</v>
      </c>
      <c r="Q8">
        <v>974.1</v>
      </c>
      <c r="R8">
        <v>6</v>
      </c>
      <c r="S8">
        <v>-0.94</v>
      </c>
      <c r="T8">
        <v>6</v>
      </c>
      <c r="U8">
        <v>2.65</v>
      </c>
      <c r="V8">
        <v>6</v>
      </c>
      <c r="W8">
        <v>0.20108300000000001</v>
      </c>
    </row>
    <row r="9" spans="1:23" x14ac:dyDescent="0.3">
      <c r="A9" s="2">
        <f t="shared" si="0"/>
        <v>201</v>
      </c>
      <c r="B9" s="1">
        <f t="shared" si="1"/>
        <v>27.944444444444439</v>
      </c>
      <c r="C9" s="1">
        <f t="shared" si="2"/>
        <v>-4.3600000000000003</v>
      </c>
      <c r="H9" s="3"/>
      <c r="I9" s="8">
        <f t="shared" si="3"/>
        <v>76.053599999999989</v>
      </c>
      <c r="J9" s="8">
        <f t="shared" si="4"/>
        <v>2.7216</v>
      </c>
      <c r="K9">
        <v>201</v>
      </c>
      <c r="L9">
        <v>0.08</v>
      </c>
      <c r="M9">
        <v>0</v>
      </c>
      <c r="N9">
        <v>7</v>
      </c>
      <c r="O9">
        <v>27.161999999999999</v>
      </c>
      <c r="P9">
        <v>7</v>
      </c>
      <c r="Q9">
        <v>972</v>
      </c>
      <c r="R9">
        <v>7</v>
      </c>
      <c r="S9">
        <v>-1.05</v>
      </c>
      <c r="T9">
        <v>7</v>
      </c>
      <c r="U9">
        <v>3.31</v>
      </c>
      <c r="V9">
        <v>7</v>
      </c>
      <c r="W9">
        <v>0.20113500000000001</v>
      </c>
    </row>
    <row r="10" spans="1:23" x14ac:dyDescent="0.3">
      <c r="A10" s="2">
        <f t="shared" si="0"/>
        <v>225</v>
      </c>
      <c r="B10" s="1">
        <f t="shared" si="1"/>
        <v>27.74938675388389</v>
      </c>
      <c r="C10" s="1">
        <f t="shared" si="2"/>
        <v>-4.57</v>
      </c>
      <c r="I10" s="8">
        <f t="shared" si="3"/>
        <v>76.02</v>
      </c>
      <c r="J10" s="8">
        <f t="shared" si="4"/>
        <v>2.7395200000000002</v>
      </c>
      <c r="K10">
        <v>225</v>
      </c>
      <c r="L10">
        <v>0.08</v>
      </c>
      <c r="M10">
        <v>0</v>
      </c>
      <c r="N10">
        <v>8</v>
      </c>
      <c r="O10">
        <v>27.15</v>
      </c>
      <c r="P10">
        <v>8</v>
      </c>
      <c r="Q10">
        <v>978.4</v>
      </c>
      <c r="R10">
        <v>8</v>
      </c>
      <c r="S10">
        <v>-1.03</v>
      </c>
      <c r="T10">
        <v>8</v>
      </c>
      <c r="U10">
        <v>3.54</v>
      </c>
      <c r="V10">
        <v>8</v>
      </c>
      <c r="W10">
        <v>0.19820199999999999</v>
      </c>
    </row>
    <row r="11" spans="1:23" x14ac:dyDescent="0.3">
      <c r="A11" s="2">
        <f t="shared" si="0"/>
        <v>251</v>
      </c>
      <c r="B11" s="1">
        <f t="shared" si="1"/>
        <v>27.695918367346934</v>
      </c>
      <c r="C11" s="1">
        <f t="shared" si="2"/>
        <v>-5.37</v>
      </c>
      <c r="I11" s="8">
        <f t="shared" si="3"/>
        <v>75.997599999999991</v>
      </c>
      <c r="J11" s="8">
        <f t="shared" si="4"/>
        <v>2.7440000000000002</v>
      </c>
      <c r="K11">
        <v>251</v>
      </c>
      <c r="L11">
        <v>0.08</v>
      </c>
      <c r="M11">
        <v>0</v>
      </c>
      <c r="N11">
        <v>9</v>
      </c>
      <c r="O11">
        <v>27.141999999999999</v>
      </c>
      <c r="P11">
        <v>9</v>
      </c>
      <c r="Q11">
        <v>980</v>
      </c>
      <c r="R11">
        <v>9</v>
      </c>
      <c r="S11">
        <v>-1.1200000000000001</v>
      </c>
      <c r="T11">
        <v>9</v>
      </c>
      <c r="U11">
        <v>4.25</v>
      </c>
      <c r="V11">
        <v>9</v>
      </c>
      <c r="W11">
        <v>0.201292</v>
      </c>
    </row>
    <row r="12" spans="1:23" x14ac:dyDescent="0.3">
      <c r="A12" s="2">
        <f t="shared" si="0"/>
        <v>275</v>
      </c>
      <c r="B12" s="1">
        <f t="shared" si="1"/>
        <v>27.69120873513954</v>
      </c>
      <c r="C12" s="1">
        <f t="shared" si="2"/>
        <v>-5.4799999999999995</v>
      </c>
      <c r="I12" s="8">
        <f t="shared" si="3"/>
        <v>75.980799999999988</v>
      </c>
      <c r="J12" s="8">
        <f t="shared" si="4"/>
        <v>2.7438600000000002</v>
      </c>
      <c r="K12">
        <v>275</v>
      </c>
      <c r="L12">
        <v>0.08</v>
      </c>
      <c r="M12">
        <v>0</v>
      </c>
      <c r="N12">
        <v>10</v>
      </c>
      <c r="O12">
        <v>27.135999999999999</v>
      </c>
      <c r="P12">
        <v>10</v>
      </c>
      <c r="Q12">
        <v>979.95</v>
      </c>
      <c r="R12">
        <v>10</v>
      </c>
      <c r="S12">
        <v>-1.0900000000000001</v>
      </c>
      <c r="T12">
        <v>10</v>
      </c>
      <c r="U12">
        <v>4.3899999999999997</v>
      </c>
      <c r="V12">
        <v>10</v>
      </c>
      <c r="W12">
        <v>0.198991</v>
      </c>
    </row>
    <row r="13" spans="1:23" x14ac:dyDescent="0.3">
      <c r="A13" s="5">
        <f t="shared" si="0"/>
        <v>301</v>
      </c>
      <c r="B13" s="1">
        <f t="shared" si="1"/>
        <v>27.602136860849654</v>
      </c>
      <c r="C13" s="1">
        <f t="shared" si="2"/>
        <v>-5.8900000000000006</v>
      </c>
      <c r="I13" s="8">
        <f t="shared" si="3"/>
        <v>75.952799999999996</v>
      </c>
      <c r="J13" s="8">
        <f t="shared" si="4"/>
        <v>2.7517</v>
      </c>
      <c r="K13">
        <v>301</v>
      </c>
      <c r="L13">
        <v>0.08</v>
      </c>
      <c r="M13">
        <v>0</v>
      </c>
      <c r="N13">
        <v>11</v>
      </c>
      <c r="O13">
        <v>27.126000000000001</v>
      </c>
      <c r="P13">
        <v>11</v>
      </c>
      <c r="Q13">
        <v>982.75</v>
      </c>
      <c r="R13">
        <v>11</v>
      </c>
      <c r="S13">
        <v>-1.19</v>
      </c>
      <c r="T13">
        <v>11</v>
      </c>
      <c r="U13">
        <v>4.7</v>
      </c>
      <c r="V13">
        <v>11</v>
      </c>
      <c r="W13">
        <v>0.200741</v>
      </c>
    </row>
    <row r="14" spans="1:23" x14ac:dyDescent="0.3">
      <c r="A14" s="5">
        <f t="shared" si="0"/>
        <v>325</v>
      </c>
      <c r="B14" s="1">
        <f t="shared" si="1"/>
        <v>27.668451925529201</v>
      </c>
      <c r="C14" s="1">
        <f t="shared" si="2"/>
        <v>-6.32</v>
      </c>
      <c r="I14" s="8">
        <f t="shared" si="3"/>
        <v>75.941599999999994</v>
      </c>
      <c r="J14" s="8">
        <f t="shared" si="4"/>
        <v>2.7446999999999999</v>
      </c>
      <c r="K14">
        <v>325</v>
      </c>
      <c r="L14">
        <v>0.08</v>
      </c>
      <c r="M14">
        <v>0</v>
      </c>
      <c r="N14">
        <v>12</v>
      </c>
      <c r="O14">
        <v>27.122</v>
      </c>
      <c r="P14">
        <v>12</v>
      </c>
      <c r="Q14">
        <v>980.25</v>
      </c>
      <c r="R14">
        <v>12</v>
      </c>
      <c r="S14">
        <v>-1.1499999999999999</v>
      </c>
      <c r="T14">
        <v>12</v>
      </c>
      <c r="U14">
        <v>5.17</v>
      </c>
      <c r="V14">
        <v>12</v>
      </c>
      <c r="W14">
        <v>0.20064699999999999</v>
      </c>
    </row>
    <row r="15" spans="1:23" x14ac:dyDescent="0.3">
      <c r="A15" s="5">
        <f t="shared" si="0"/>
        <v>351</v>
      </c>
      <c r="B15" s="1">
        <f t="shared" si="1"/>
        <v>27.547879095758198</v>
      </c>
      <c r="C15" s="1">
        <f t="shared" si="2"/>
        <v>-6.8</v>
      </c>
      <c r="I15" s="8">
        <f t="shared" si="3"/>
        <v>75.919200000000004</v>
      </c>
      <c r="J15" s="8">
        <f t="shared" si="4"/>
        <v>2.7558999999999996</v>
      </c>
      <c r="K15">
        <v>351</v>
      </c>
      <c r="L15">
        <v>0.08</v>
      </c>
      <c r="M15">
        <v>0</v>
      </c>
      <c r="N15">
        <v>13</v>
      </c>
      <c r="O15">
        <v>27.114000000000001</v>
      </c>
      <c r="P15">
        <v>13</v>
      </c>
      <c r="Q15">
        <v>984.25</v>
      </c>
      <c r="R15">
        <v>13</v>
      </c>
      <c r="S15">
        <v>-1.22</v>
      </c>
      <c r="T15">
        <v>13</v>
      </c>
      <c r="U15">
        <v>5.58</v>
      </c>
      <c r="V15">
        <v>13</v>
      </c>
      <c r="W15">
        <v>0.200903</v>
      </c>
    </row>
    <row r="16" spans="1:23" x14ac:dyDescent="0.3">
      <c r="A16" s="5">
        <f t="shared" si="0"/>
        <v>375</v>
      </c>
      <c r="B16" s="1">
        <f t="shared" si="1"/>
        <v>27.436611164532618</v>
      </c>
      <c r="C16" s="1">
        <f t="shared" si="2"/>
        <v>-7.13</v>
      </c>
      <c r="I16" s="8">
        <f t="shared" si="3"/>
        <v>75.896799999999999</v>
      </c>
      <c r="J16" s="8">
        <f t="shared" si="4"/>
        <v>2.7662599999999999</v>
      </c>
      <c r="K16">
        <v>375</v>
      </c>
      <c r="L16">
        <v>0.08</v>
      </c>
      <c r="M16">
        <v>0</v>
      </c>
      <c r="N16">
        <v>14</v>
      </c>
      <c r="O16">
        <v>27.106000000000002</v>
      </c>
      <c r="P16">
        <v>14</v>
      </c>
      <c r="Q16">
        <v>987.95</v>
      </c>
      <c r="R16">
        <v>14</v>
      </c>
      <c r="S16">
        <v>-1.18</v>
      </c>
      <c r="T16">
        <v>14</v>
      </c>
      <c r="U16">
        <v>5.95</v>
      </c>
      <c r="V16">
        <v>14</v>
      </c>
      <c r="W16">
        <v>0.200765</v>
      </c>
    </row>
    <row r="17" spans="1:23" x14ac:dyDescent="0.3">
      <c r="A17" s="5">
        <f t="shared" si="0"/>
        <v>401</v>
      </c>
      <c r="B17" s="1">
        <f t="shared" si="1"/>
        <v>27.468585326307259</v>
      </c>
      <c r="C17" s="1">
        <f t="shared" si="2"/>
        <v>-7.71</v>
      </c>
      <c r="I17" s="8">
        <f t="shared" si="3"/>
        <v>75.896799999999999</v>
      </c>
      <c r="J17" s="8">
        <f t="shared" si="4"/>
        <v>2.7630399999999997</v>
      </c>
      <c r="K17">
        <v>401</v>
      </c>
      <c r="L17">
        <v>0.08</v>
      </c>
      <c r="M17">
        <v>0</v>
      </c>
      <c r="N17">
        <v>15</v>
      </c>
      <c r="O17">
        <v>27.106000000000002</v>
      </c>
      <c r="P17">
        <v>15</v>
      </c>
      <c r="Q17">
        <v>986.8</v>
      </c>
      <c r="R17">
        <v>15</v>
      </c>
      <c r="S17">
        <v>-1.22</v>
      </c>
      <c r="T17">
        <v>15</v>
      </c>
      <c r="U17">
        <v>6.49</v>
      </c>
      <c r="V17">
        <v>15</v>
      </c>
      <c r="W17">
        <v>0.20171700000000001</v>
      </c>
    </row>
    <row r="18" spans="1:23" x14ac:dyDescent="0.3">
      <c r="A18" s="5">
        <f t="shared" si="0"/>
        <v>425</v>
      </c>
      <c r="B18" s="1">
        <f t="shared" si="1"/>
        <v>27.309010280185447</v>
      </c>
      <c r="C18" s="1">
        <f t="shared" si="2"/>
        <v>-7.91</v>
      </c>
      <c r="I18" s="8">
        <f t="shared" si="3"/>
        <v>75.868799999999993</v>
      </c>
      <c r="J18" s="8">
        <f t="shared" si="4"/>
        <v>2.7781599999999997</v>
      </c>
      <c r="K18">
        <v>425</v>
      </c>
      <c r="L18">
        <v>0.08</v>
      </c>
      <c r="M18">
        <v>0</v>
      </c>
      <c r="N18">
        <v>16</v>
      </c>
      <c r="O18">
        <v>27.096</v>
      </c>
      <c r="P18">
        <v>16</v>
      </c>
      <c r="Q18">
        <v>992.2</v>
      </c>
      <c r="R18">
        <v>16</v>
      </c>
      <c r="S18">
        <v>-1.22</v>
      </c>
      <c r="T18">
        <v>16</v>
      </c>
      <c r="U18">
        <v>6.69</v>
      </c>
      <c r="V18">
        <v>16</v>
      </c>
      <c r="W18">
        <v>0.20214799999999999</v>
      </c>
    </row>
    <row r="19" spans="1:23" x14ac:dyDescent="0.3">
      <c r="A19" s="5">
        <f t="shared" si="0"/>
        <v>451</v>
      </c>
      <c r="B19" s="1">
        <f t="shared" si="1"/>
        <v>27.302866932030028</v>
      </c>
      <c r="C19" s="1">
        <f t="shared" si="2"/>
        <v>-8.3000000000000007</v>
      </c>
      <c r="I19" s="8">
        <f t="shared" si="3"/>
        <v>75.863199999999992</v>
      </c>
      <c r="J19" s="8">
        <f t="shared" si="4"/>
        <v>2.7785799999999998</v>
      </c>
      <c r="K19">
        <v>451</v>
      </c>
      <c r="L19">
        <v>0.08</v>
      </c>
      <c r="M19">
        <v>0</v>
      </c>
      <c r="N19">
        <v>17</v>
      </c>
      <c r="O19">
        <v>27.094000000000001</v>
      </c>
      <c r="P19">
        <v>17</v>
      </c>
      <c r="Q19">
        <v>992.35</v>
      </c>
      <c r="R19">
        <v>17</v>
      </c>
      <c r="S19">
        <v>-1.29</v>
      </c>
      <c r="T19">
        <v>17</v>
      </c>
      <c r="U19">
        <v>7.01</v>
      </c>
      <c r="V19">
        <v>17</v>
      </c>
      <c r="W19">
        <v>0.20100399999999999</v>
      </c>
    </row>
    <row r="20" spans="1:23" x14ac:dyDescent="0.3">
      <c r="A20" s="5">
        <f t="shared" si="0"/>
        <v>475</v>
      </c>
      <c r="B20" s="1">
        <f t="shared" si="1"/>
        <v>27.175526579739216</v>
      </c>
      <c r="C20" s="1">
        <f t="shared" si="2"/>
        <v>-8.49</v>
      </c>
      <c r="I20" s="8">
        <f t="shared" si="3"/>
        <v>75.863199999999992</v>
      </c>
      <c r="J20" s="8">
        <f t="shared" si="4"/>
        <v>2.7915999999999999</v>
      </c>
      <c r="K20">
        <v>475</v>
      </c>
      <c r="L20">
        <v>0.08</v>
      </c>
      <c r="M20">
        <v>0</v>
      </c>
      <c r="N20">
        <v>18</v>
      </c>
      <c r="O20">
        <v>27.094000000000001</v>
      </c>
      <c r="P20">
        <v>18</v>
      </c>
      <c r="Q20">
        <v>997</v>
      </c>
      <c r="R20">
        <v>18</v>
      </c>
      <c r="S20">
        <v>-1.2</v>
      </c>
      <c r="T20">
        <v>18</v>
      </c>
      <c r="U20">
        <v>7.29</v>
      </c>
      <c r="V20">
        <v>18</v>
      </c>
      <c r="W20">
        <v>0.200571</v>
      </c>
    </row>
    <row r="21" spans="1:23" x14ac:dyDescent="0.3">
      <c r="A21" s="5">
        <f t="shared" si="0"/>
        <v>501</v>
      </c>
      <c r="B21" s="1">
        <f t="shared" si="1"/>
        <v>27.007626738447737</v>
      </c>
      <c r="C21" s="1">
        <f t="shared" si="2"/>
        <v>-9.17</v>
      </c>
      <c r="I21" s="8">
        <f t="shared" si="3"/>
        <v>75.85199999999999</v>
      </c>
      <c r="J21" s="8">
        <f t="shared" si="4"/>
        <v>2.8085399999999994</v>
      </c>
      <c r="K21">
        <v>501</v>
      </c>
      <c r="L21">
        <v>0.08</v>
      </c>
      <c r="M21">
        <v>0</v>
      </c>
      <c r="N21">
        <v>19</v>
      </c>
      <c r="O21">
        <v>27.09</v>
      </c>
      <c r="P21">
        <v>19</v>
      </c>
      <c r="Q21">
        <v>1003.05</v>
      </c>
      <c r="R21">
        <v>19</v>
      </c>
      <c r="S21">
        <v>-1.32</v>
      </c>
      <c r="T21">
        <v>19</v>
      </c>
      <c r="U21">
        <v>7.85</v>
      </c>
      <c r="V21">
        <v>19</v>
      </c>
      <c r="W21">
        <v>0.20122100000000001</v>
      </c>
    </row>
    <row r="22" spans="1:23" x14ac:dyDescent="0.3">
      <c r="A22" s="5">
        <f t="shared" si="0"/>
        <v>601</v>
      </c>
      <c r="B22" s="1">
        <f t="shared" si="1"/>
        <v>26.945190490400879</v>
      </c>
      <c r="C22" s="1">
        <f t="shared" si="2"/>
        <v>-10.45</v>
      </c>
      <c r="I22" s="8">
        <f t="shared" si="3"/>
        <v>75.846400000000003</v>
      </c>
      <c r="J22" s="8">
        <f t="shared" si="4"/>
        <v>2.8148399999999998</v>
      </c>
      <c r="K22">
        <v>601</v>
      </c>
      <c r="L22">
        <v>0.08</v>
      </c>
      <c r="M22">
        <v>0</v>
      </c>
      <c r="N22">
        <v>20</v>
      </c>
      <c r="O22">
        <v>27.088000000000001</v>
      </c>
      <c r="P22">
        <v>20</v>
      </c>
      <c r="Q22">
        <v>1005.3</v>
      </c>
      <c r="R22">
        <v>20</v>
      </c>
      <c r="S22">
        <v>-1.41</v>
      </c>
      <c r="T22">
        <v>20</v>
      </c>
      <c r="U22">
        <v>9.0399999999999991</v>
      </c>
      <c r="V22">
        <v>20</v>
      </c>
      <c r="W22">
        <v>0.20108200000000001</v>
      </c>
    </row>
    <row r="23" spans="1:23" x14ac:dyDescent="0.3">
      <c r="A23" s="5">
        <f t="shared" si="0"/>
        <v>701</v>
      </c>
      <c r="B23" s="1">
        <f t="shared" si="1"/>
        <v>26.575087082372566</v>
      </c>
      <c r="C23" s="1">
        <f t="shared" si="2"/>
        <v>-11.85</v>
      </c>
      <c r="I23" s="8">
        <f t="shared" si="3"/>
        <v>75.8352</v>
      </c>
      <c r="J23" s="8">
        <f t="shared" si="4"/>
        <v>2.8536199999999998</v>
      </c>
      <c r="K23">
        <v>701</v>
      </c>
      <c r="L23">
        <v>0.08</v>
      </c>
      <c r="M23">
        <v>0</v>
      </c>
      <c r="N23">
        <v>21</v>
      </c>
      <c r="O23">
        <v>27.084</v>
      </c>
      <c r="P23">
        <v>21</v>
      </c>
      <c r="Q23">
        <v>1019.15</v>
      </c>
      <c r="R23">
        <v>21</v>
      </c>
      <c r="S23">
        <v>-1.48</v>
      </c>
      <c r="T23">
        <v>21</v>
      </c>
      <c r="U23">
        <v>10.37</v>
      </c>
      <c r="V23">
        <v>21</v>
      </c>
      <c r="W23">
        <v>0.20124400000000001</v>
      </c>
    </row>
    <row r="24" spans="1:23" x14ac:dyDescent="0.3">
      <c r="A24" s="5">
        <f t="shared" si="0"/>
        <v>801</v>
      </c>
      <c r="B24" s="1">
        <f t="shared" si="1"/>
        <v>26.268917345750872</v>
      </c>
      <c r="C24" s="1">
        <f t="shared" si="2"/>
        <v>-13.379999999999999</v>
      </c>
      <c r="I24" s="8">
        <f t="shared" si="3"/>
        <v>75.818399999999997</v>
      </c>
      <c r="J24" s="8">
        <f t="shared" si="4"/>
        <v>2.8862399999999999</v>
      </c>
      <c r="K24">
        <v>801</v>
      </c>
      <c r="L24">
        <v>0.08</v>
      </c>
      <c r="M24">
        <v>0</v>
      </c>
      <c r="N24">
        <v>22</v>
      </c>
      <c r="O24">
        <v>27.077999999999999</v>
      </c>
      <c r="P24">
        <v>22</v>
      </c>
      <c r="Q24">
        <v>1030.8</v>
      </c>
      <c r="R24">
        <v>22</v>
      </c>
      <c r="S24">
        <v>-1.59</v>
      </c>
      <c r="T24">
        <v>22</v>
      </c>
      <c r="U24">
        <v>11.79</v>
      </c>
      <c r="V24">
        <v>22</v>
      </c>
      <c r="W24">
        <v>0.201488</v>
      </c>
    </row>
    <row r="25" spans="1:23" x14ac:dyDescent="0.3">
      <c r="A25" s="5">
        <f t="shared" si="0"/>
        <v>901</v>
      </c>
      <c r="B25" s="1">
        <f t="shared" si="1"/>
        <v>25.97706664107854</v>
      </c>
      <c r="C25" s="1">
        <f t="shared" si="2"/>
        <v>-14.41</v>
      </c>
      <c r="I25" s="8">
        <f t="shared" si="3"/>
        <v>75.801599999999993</v>
      </c>
      <c r="J25" s="8">
        <f t="shared" si="4"/>
        <v>2.9180199999999998</v>
      </c>
      <c r="K25">
        <v>901</v>
      </c>
      <c r="L25">
        <v>0.08</v>
      </c>
      <c r="M25">
        <v>0</v>
      </c>
      <c r="N25">
        <v>23</v>
      </c>
      <c r="O25">
        <v>27.071999999999999</v>
      </c>
      <c r="P25">
        <v>23</v>
      </c>
      <c r="Q25">
        <v>1042.1500000000001</v>
      </c>
      <c r="R25">
        <v>23</v>
      </c>
      <c r="S25">
        <v>-1.66</v>
      </c>
      <c r="T25">
        <v>23</v>
      </c>
      <c r="U25">
        <v>12.75</v>
      </c>
      <c r="V25">
        <v>23</v>
      </c>
      <c r="W25">
        <v>0.200709</v>
      </c>
    </row>
    <row r="26" spans="1:23" x14ac:dyDescent="0.3">
      <c r="A26" s="5">
        <f t="shared" si="0"/>
        <v>1001</v>
      </c>
      <c r="B26" s="1">
        <f t="shared" si="1"/>
        <v>25.733707277653668</v>
      </c>
      <c r="C26" s="1">
        <f t="shared" si="2"/>
        <v>-15.649999999999999</v>
      </c>
      <c r="I26" s="8">
        <f t="shared" si="3"/>
        <v>75.790400000000005</v>
      </c>
      <c r="J26" s="8">
        <f t="shared" si="4"/>
        <v>2.9451799999999992</v>
      </c>
      <c r="K26">
        <v>1001</v>
      </c>
      <c r="L26">
        <v>0.08</v>
      </c>
      <c r="M26">
        <v>0</v>
      </c>
      <c r="N26">
        <v>24</v>
      </c>
      <c r="O26">
        <v>27.068000000000001</v>
      </c>
      <c r="P26">
        <v>24</v>
      </c>
      <c r="Q26">
        <v>1051.8499999999999</v>
      </c>
      <c r="R26">
        <v>24</v>
      </c>
      <c r="S26">
        <v>-1.87</v>
      </c>
      <c r="T26">
        <v>24</v>
      </c>
      <c r="U26">
        <v>13.78</v>
      </c>
      <c r="V26">
        <v>24</v>
      </c>
      <c r="W26">
        <v>0.201437</v>
      </c>
    </row>
    <row r="27" spans="1:23" x14ac:dyDescent="0.3">
      <c r="A27" s="5">
        <f t="shared" si="0"/>
        <v>1101</v>
      </c>
      <c r="B27" s="1">
        <f t="shared" si="1"/>
        <v>25.38205356724049</v>
      </c>
      <c r="C27" s="1">
        <f t="shared" si="2"/>
        <v>-16.8</v>
      </c>
      <c r="I27" s="8">
        <f t="shared" si="3"/>
        <v>75.756799999999998</v>
      </c>
      <c r="J27" s="8">
        <f t="shared" si="4"/>
        <v>2.9846599999999999</v>
      </c>
      <c r="K27">
        <v>1101</v>
      </c>
      <c r="L27">
        <v>0.08</v>
      </c>
      <c r="M27">
        <v>0</v>
      </c>
      <c r="N27">
        <v>25</v>
      </c>
      <c r="O27">
        <v>27.056000000000001</v>
      </c>
      <c r="P27">
        <v>25</v>
      </c>
      <c r="Q27">
        <v>1065.95</v>
      </c>
      <c r="R27">
        <v>25</v>
      </c>
      <c r="S27">
        <v>-1.96</v>
      </c>
      <c r="T27">
        <v>25</v>
      </c>
      <c r="U27">
        <v>14.84</v>
      </c>
      <c r="V27">
        <v>25</v>
      </c>
      <c r="W27">
        <v>0.20136799999999999</v>
      </c>
    </row>
    <row r="28" spans="1:23" x14ac:dyDescent="0.3">
      <c r="A28" s="5">
        <f t="shared" si="0"/>
        <v>1201</v>
      </c>
      <c r="B28" s="1">
        <f t="shared" si="1"/>
        <v>25.082043200148323</v>
      </c>
      <c r="C28" s="1">
        <f t="shared" si="2"/>
        <v>-17.89</v>
      </c>
      <c r="I28" s="8">
        <f t="shared" si="3"/>
        <v>75.756799999999998</v>
      </c>
      <c r="J28" s="8">
        <f t="shared" si="4"/>
        <v>3.0203600000000002</v>
      </c>
      <c r="K28">
        <v>1201</v>
      </c>
      <c r="L28">
        <v>0.08</v>
      </c>
      <c r="M28">
        <v>0</v>
      </c>
      <c r="N28">
        <v>26</v>
      </c>
      <c r="O28">
        <v>27.056000000000001</v>
      </c>
      <c r="P28">
        <v>26</v>
      </c>
      <c r="Q28">
        <v>1078.7</v>
      </c>
      <c r="R28">
        <v>26</v>
      </c>
      <c r="S28">
        <v>-2.0499999999999998</v>
      </c>
      <c r="T28">
        <v>26</v>
      </c>
      <c r="U28">
        <v>15.84</v>
      </c>
      <c r="V28">
        <v>26</v>
      </c>
      <c r="W28">
        <v>0.20100299999999999</v>
      </c>
    </row>
    <row r="29" spans="1:23" x14ac:dyDescent="0.3">
      <c r="A29" s="5">
        <f t="shared" si="0"/>
        <v>1301</v>
      </c>
      <c r="B29" s="1">
        <f t="shared" si="1"/>
        <v>24.749965686050238</v>
      </c>
      <c r="C29" s="1">
        <f t="shared" si="2"/>
        <v>-18.919999999999998</v>
      </c>
      <c r="I29" s="8">
        <f t="shared" si="3"/>
        <v>75.734399999999994</v>
      </c>
      <c r="J29" s="8">
        <f t="shared" si="4"/>
        <v>3.0599799999999995</v>
      </c>
      <c r="K29">
        <v>1301</v>
      </c>
      <c r="L29">
        <v>0.08</v>
      </c>
      <c r="M29">
        <v>0</v>
      </c>
      <c r="N29">
        <v>27</v>
      </c>
      <c r="O29">
        <v>27.047999999999998</v>
      </c>
      <c r="P29">
        <v>27</v>
      </c>
      <c r="Q29">
        <v>1092.8499999999999</v>
      </c>
      <c r="R29">
        <v>27</v>
      </c>
      <c r="S29">
        <v>-2.13</v>
      </c>
      <c r="T29">
        <v>27</v>
      </c>
      <c r="U29">
        <v>16.79</v>
      </c>
      <c r="V29">
        <v>27</v>
      </c>
      <c r="W29">
        <v>0.201874</v>
      </c>
    </row>
    <row r="30" spans="1:23" x14ac:dyDescent="0.3">
      <c r="A30" s="5">
        <f t="shared" si="0"/>
        <v>1401</v>
      </c>
      <c r="B30" s="1">
        <f t="shared" si="1"/>
        <v>24.340310600945308</v>
      </c>
      <c r="C30" s="1">
        <f t="shared" si="2"/>
        <v>-19.98</v>
      </c>
      <c r="I30" s="8">
        <f t="shared" si="3"/>
        <v>75.700800000000001</v>
      </c>
      <c r="J30" s="8">
        <f t="shared" si="4"/>
        <v>3.1101000000000001</v>
      </c>
      <c r="K30">
        <v>1401</v>
      </c>
      <c r="L30">
        <v>0.08</v>
      </c>
      <c r="M30">
        <v>0</v>
      </c>
      <c r="N30">
        <v>28</v>
      </c>
      <c r="O30">
        <v>27.036000000000001</v>
      </c>
      <c r="P30">
        <v>28</v>
      </c>
      <c r="Q30">
        <v>1110.75</v>
      </c>
      <c r="R30">
        <v>28</v>
      </c>
      <c r="S30">
        <v>-2.2200000000000002</v>
      </c>
      <c r="T30">
        <v>28</v>
      </c>
      <c r="U30">
        <v>17.760000000000002</v>
      </c>
      <c r="V30">
        <v>28</v>
      </c>
      <c r="W30">
        <v>0.20180799999999999</v>
      </c>
    </row>
    <row r="31" spans="1:23" x14ac:dyDescent="0.3">
      <c r="A31" s="5">
        <f t="shared" si="0"/>
        <v>1501</v>
      </c>
      <c r="B31" s="1">
        <f t="shared" si="1"/>
        <v>24.110957498996562</v>
      </c>
      <c r="C31" s="1">
        <f t="shared" si="2"/>
        <v>-20.91</v>
      </c>
      <c r="I31" s="8">
        <f>O31*2.8/1</f>
        <v>75.689599999999999</v>
      </c>
      <c r="J31" s="8">
        <f t="shared" si="4"/>
        <v>3.1392200000000003</v>
      </c>
      <c r="K31">
        <v>1501</v>
      </c>
      <c r="L31">
        <v>0.08</v>
      </c>
      <c r="M31">
        <v>0</v>
      </c>
      <c r="N31">
        <v>29</v>
      </c>
      <c r="O31">
        <v>27.032</v>
      </c>
      <c r="P31">
        <v>29</v>
      </c>
      <c r="Q31">
        <v>1121.1500000000001</v>
      </c>
      <c r="R31">
        <v>29</v>
      </c>
      <c r="S31">
        <v>-2.31</v>
      </c>
      <c r="T31">
        <v>29</v>
      </c>
      <c r="U31">
        <v>18.600000000000001</v>
      </c>
      <c r="V31">
        <v>29</v>
      </c>
      <c r="W31">
        <v>0.201096</v>
      </c>
    </row>
    <row r="32" spans="1:23" x14ac:dyDescent="0.3">
      <c r="A32" s="5">
        <f t="shared" si="0"/>
        <v>1601</v>
      </c>
      <c r="B32" s="1">
        <f t="shared" si="1"/>
        <v>23.771277765559709</v>
      </c>
      <c r="C32" s="1">
        <f t="shared" si="2"/>
        <v>-21.81</v>
      </c>
      <c r="I32" s="8">
        <f t="shared" ref="I32:I61" si="5">O32*2.8/1</f>
        <v>75.661599999999993</v>
      </c>
      <c r="J32" s="8">
        <f t="shared" si="4"/>
        <v>3.1828999999999996</v>
      </c>
      <c r="K32">
        <v>1601</v>
      </c>
      <c r="L32">
        <v>0.08</v>
      </c>
      <c r="M32">
        <v>0</v>
      </c>
      <c r="N32">
        <v>30</v>
      </c>
      <c r="O32">
        <v>27.021999999999998</v>
      </c>
      <c r="P32">
        <v>30</v>
      </c>
      <c r="Q32">
        <v>1136.75</v>
      </c>
      <c r="R32">
        <v>30</v>
      </c>
      <c r="S32">
        <v>-2.4</v>
      </c>
      <c r="T32">
        <v>30</v>
      </c>
      <c r="U32">
        <v>19.41</v>
      </c>
      <c r="V32">
        <v>30</v>
      </c>
      <c r="W32">
        <v>0.20122000000000001</v>
      </c>
    </row>
    <row r="33" spans="1:23" x14ac:dyDescent="0.3">
      <c r="A33" s="5">
        <f t="shared" si="0"/>
        <v>1751</v>
      </c>
      <c r="B33" s="1">
        <f t="shared" si="1"/>
        <v>23.386719764522553</v>
      </c>
      <c r="C33" s="1">
        <f t="shared" si="2"/>
        <v>-23.28</v>
      </c>
      <c r="I33" s="8">
        <f t="shared" si="5"/>
        <v>75.639199999999988</v>
      </c>
      <c r="J33" s="8">
        <f t="shared" si="4"/>
        <v>3.2342799999999996</v>
      </c>
      <c r="K33">
        <v>1751</v>
      </c>
      <c r="L33">
        <v>0.08</v>
      </c>
      <c r="M33">
        <v>0</v>
      </c>
      <c r="N33">
        <v>31</v>
      </c>
      <c r="O33">
        <v>27.013999999999999</v>
      </c>
      <c r="P33">
        <v>31</v>
      </c>
      <c r="Q33">
        <v>1155.0999999999999</v>
      </c>
      <c r="R33">
        <v>31</v>
      </c>
      <c r="S33">
        <v>-2.5299999999999998</v>
      </c>
      <c r="T33">
        <v>31</v>
      </c>
      <c r="U33">
        <v>20.75</v>
      </c>
      <c r="V33">
        <v>31</v>
      </c>
      <c r="W33">
        <v>0.2009</v>
      </c>
    </row>
    <row r="34" spans="1:23" x14ac:dyDescent="0.3">
      <c r="A34" s="5">
        <f t="shared" si="0"/>
        <v>2001</v>
      </c>
      <c r="B34" s="1">
        <f t="shared" ref="B34:B66" si="6">I34/J34</f>
        <v>22.634800838574424</v>
      </c>
      <c r="C34" s="1">
        <f t="shared" ref="C34:C66" si="7">S34-U34</f>
        <v>-25.330000000000002</v>
      </c>
      <c r="I34" s="8">
        <f t="shared" si="5"/>
        <v>75.577600000000004</v>
      </c>
      <c r="J34" s="8">
        <f t="shared" si="4"/>
        <v>3.339</v>
      </c>
      <c r="K34">
        <v>2001</v>
      </c>
      <c r="L34">
        <v>0.08</v>
      </c>
      <c r="M34">
        <v>0</v>
      </c>
      <c r="N34">
        <v>32</v>
      </c>
      <c r="O34">
        <v>26.992000000000001</v>
      </c>
      <c r="P34">
        <v>32</v>
      </c>
      <c r="Q34">
        <v>1192.5</v>
      </c>
      <c r="R34">
        <v>32</v>
      </c>
      <c r="S34">
        <v>-2.73</v>
      </c>
      <c r="T34">
        <v>32</v>
      </c>
      <c r="U34">
        <v>22.6</v>
      </c>
      <c r="V34">
        <v>32</v>
      </c>
      <c r="W34">
        <v>0.201626</v>
      </c>
    </row>
    <row r="35" spans="1:23" x14ac:dyDescent="0.3">
      <c r="A35" s="5">
        <f t="shared" si="0"/>
        <v>2251</v>
      </c>
      <c r="B35" s="1">
        <f t="shared" si="6"/>
        <v>21.939260885473843</v>
      </c>
      <c r="C35" s="1">
        <f t="shared" si="7"/>
        <v>-27.12</v>
      </c>
      <c r="I35" s="8">
        <f t="shared" si="5"/>
        <v>75.549599999999998</v>
      </c>
      <c r="J35" s="8">
        <f t="shared" si="4"/>
        <v>3.4435799999999994</v>
      </c>
      <c r="K35">
        <v>2251</v>
      </c>
      <c r="L35">
        <v>0.08</v>
      </c>
      <c r="M35">
        <v>0</v>
      </c>
      <c r="N35">
        <v>33</v>
      </c>
      <c r="O35">
        <v>26.981999999999999</v>
      </c>
      <c r="P35">
        <v>33</v>
      </c>
      <c r="Q35">
        <v>1229.8499999999999</v>
      </c>
      <c r="R35">
        <v>33</v>
      </c>
      <c r="S35">
        <v>-2.91</v>
      </c>
      <c r="T35">
        <v>33</v>
      </c>
      <c r="U35">
        <v>24.21</v>
      </c>
      <c r="V35">
        <v>33</v>
      </c>
      <c r="W35">
        <v>0.20131299999999999</v>
      </c>
    </row>
    <row r="36" spans="1:23" x14ac:dyDescent="0.3">
      <c r="A36" s="5">
        <f t="shared" si="0"/>
        <v>2501</v>
      </c>
      <c r="B36" s="1">
        <f t="shared" si="6"/>
        <v>21.296895979780427</v>
      </c>
      <c r="C36" s="1">
        <f t="shared" si="7"/>
        <v>-28.78</v>
      </c>
      <c r="I36" s="8">
        <f t="shared" si="5"/>
        <v>75.499199999999988</v>
      </c>
      <c r="J36" s="8">
        <f>Q36*2.8/1</f>
        <v>3.5450799999999996</v>
      </c>
      <c r="K36">
        <v>2501</v>
      </c>
      <c r="L36">
        <v>0.08</v>
      </c>
      <c r="M36">
        <v>0</v>
      </c>
      <c r="N36">
        <v>34</v>
      </c>
      <c r="O36">
        <v>26.963999999999999</v>
      </c>
      <c r="P36">
        <v>34</v>
      </c>
      <c r="Q36">
        <v>1.2661</v>
      </c>
      <c r="R36">
        <v>34</v>
      </c>
      <c r="S36">
        <v>-3.14</v>
      </c>
      <c r="T36">
        <v>34</v>
      </c>
      <c r="U36">
        <v>25.64</v>
      </c>
      <c r="V36">
        <v>34</v>
      </c>
      <c r="W36">
        <v>0.201789</v>
      </c>
    </row>
    <row r="37" spans="1:23" x14ac:dyDescent="0.3">
      <c r="A37" s="5">
        <f t="shared" si="0"/>
        <v>2751</v>
      </c>
      <c r="B37" s="1">
        <f t="shared" si="6"/>
        <v>20.668762941943399</v>
      </c>
      <c r="C37" s="1">
        <f t="shared" si="7"/>
        <v>-30.34</v>
      </c>
      <c r="I37" s="8">
        <f t="shared" si="5"/>
        <v>75.459999999999994</v>
      </c>
      <c r="J37" s="8">
        <f t="shared" ref="J37:J57" si="8">Q37*2.8/1</f>
        <v>3.6509199999999997</v>
      </c>
      <c r="K37">
        <v>2751</v>
      </c>
      <c r="L37">
        <v>0.08</v>
      </c>
      <c r="M37">
        <v>0</v>
      </c>
      <c r="N37">
        <v>35</v>
      </c>
      <c r="O37">
        <v>26.95</v>
      </c>
      <c r="P37">
        <v>35</v>
      </c>
      <c r="Q37">
        <v>1.3039000000000001</v>
      </c>
      <c r="R37">
        <v>35</v>
      </c>
      <c r="S37">
        <v>-3.28</v>
      </c>
      <c r="T37">
        <v>35</v>
      </c>
      <c r="U37">
        <v>27.06</v>
      </c>
      <c r="V37">
        <v>35</v>
      </c>
      <c r="W37">
        <v>0.201544</v>
      </c>
    </row>
    <row r="38" spans="1:23" x14ac:dyDescent="0.3">
      <c r="A38" s="5">
        <f t="shared" si="0"/>
        <v>3001</v>
      </c>
      <c r="B38" s="1">
        <f t="shared" si="6"/>
        <v>20.035708971879185</v>
      </c>
      <c r="C38" s="1">
        <f t="shared" si="7"/>
        <v>-31.79</v>
      </c>
      <c r="I38" s="8">
        <f t="shared" si="5"/>
        <v>75.409599999999998</v>
      </c>
      <c r="J38" s="8">
        <f t="shared" si="8"/>
        <v>3.76376</v>
      </c>
      <c r="K38">
        <v>3001</v>
      </c>
      <c r="L38">
        <v>0.08</v>
      </c>
      <c r="M38">
        <v>0</v>
      </c>
      <c r="N38">
        <v>36</v>
      </c>
      <c r="O38">
        <v>26.931999999999999</v>
      </c>
      <c r="P38">
        <v>36</v>
      </c>
      <c r="Q38">
        <v>1.3442000000000001</v>
      </c>
      <c r="R38">
        <v>36</v>
      </c>
      <c r="S38">
        <v>-3.51</v>
      </c>
      <c r="T38">
        <v>36</v>
      </c>
      <c r="U38">
        <v>28.28</v>
      </c>
      <c r="V38">
        <v>36</v>
      </c>
      <c r="W38">
        <v>0.201131</v>
      </c>
    </row>
    <row r="39" spans="1:23" x14ac:dyDescent="0.3">
      <c r="A39" s="5">
        <f t="shared" si="0"/>
        <v>3251</v>
      </c>
      <c r="B39" s="1">
        <f t="shared" si="6"/>
        <v>19.531272674502972</v>
      </c>
      <c r="C39" s="1">
        <f t="shared" si="7"/>
        <v>-33.090000000000003</v>
      </c>
      <c r="I39" s="8">
        <f t="shared" si="5"/>
        <v>75.370399999999989</v>
      </c>
      <c r="J39" s="8">
        <f t="shared" si="8"/>
        <v>3.8589600000000002</v>
      </c>
      <c r="K39">
        <v>3251</v>
      </c>
      <c r="L39">
        <v>0.08</v>
      </c>
      <c r="M39">
        <v>0</v>
      </c>
      <c r="N39">
        <v>37</v>
      </c>
      <c r="O39">
        <v>26.917999999999999</v>
      </c>
      <c r="P39">
        <v>37</v>
      </c>
      <c r="Q39">
        <v>1.3782000000000001</v>
      </c>
      <c r="R39">
        <v>37</v>
      </c>
      <c r="S39">
        <v>-3.65</v>
      </c>
      <c r="T39">
        <v>37</v>
      </c>
      <c r="U39">
        <v>29.44</v>
      </c>
      <c r="V39">
        <v>37</v>
      </c>
      <c r="W39">
        <v>0.201097</v>
      </c>
    </row>
    <row r="40" spans="1:23" x14ac:dyDescent="0.3">
      <c r="A40" s="5">
        <f t="shared" si="0"/>
        <v>3501</v>
      </c>
      <c r="B40" s="1">
        <f t="shared" si="6"/>
        <v>18.995904533258017</v>
      </c>
      <c r="C40" s="1">
        <f t="shared" si="7"/>
        <v>-34.229999999999997</v>
      </c>
      <c r="I40" s="8">
        <f t="shared" si="5"/>
        <v>75.325599999999994</v>
      </c>
      <c r="J40" s="8">
        <f t="shared" si="8"/>
        <v>3.9653599999999996</v>
      </c>
      <c r="K40">
        <v>3501</v>
      </c>
      <c r="L40">
        <v>0.08</v>
      </c>
      <c r="M40">
        <v>0</v>
      </c>
      <c r="N40">
        <v>38</v>
      </c>
      <c r="O40">
        <v>26.902000000000001</v>
      </c>
      <c r="P40">
        <v>38</v>
      </c>
      <c r="Q40">
        <v>1.4161999999999999</v>
      </c>
      <c r="R40">
        <v>38</v>
      </c>
      <c r="S40">
        <v>-3.87</v>
      </c>
      <c r="T40">
        <v>38</v>
      </c>
      <c r="U40">
        <v>30.36</v>
      </c>
      <c r="V40">
        <v>38</v>
      </c>
      <c r="W40">
        <v>0.20150899999999999</v>
      </c>
    </row>
    <row r="41" spans="1:23" x14ac:dyDescent="0.3">
      <c r="A41" s="5">
        <f t="shared" si="0"/>
        <v>3751</v>
      </c>
      <c r="B41" s="1">
        <f t="shared" si="6"/>
        <v>18.539914518130431</v>
      </c>
      <c r="C41" s="1">
        <f t="shared" si="7"/>
        <v>-35.340000000000003</v>
      </c>
      <c r="I41" s="8">
        <f t="shared" si="5"/>
        <v>75.30319999999999</v>
      </c>
      <c r="J41" s="8">
        <f t="shared" si="8"/>
        <v>4.0616799999999991</v>
      </c>
      <c r="K41">
        <v>3751</v>
      </c>
      <c r="L41">
        <v>0.08</v>
      </c>
      <c r="M41">
        <v>0</v>
      </c>
      <c r="N41">
        <v>39</v>
      </c>
      <c r="O41">
        <v>26.893999999999998</v>
      </c>
      <c r="P41">
        <v>39</v>
      </c>
      <c r="Q41">
        <v>1.4505999999999999</v>
      </c>
      <c r="R41">
        <v>39</v>
      </c>
      <c r="S41">
        <v>-4</v>
      </c>
      <c r="T41">
        <v>39</v>
      </c>
      <c r="U41">
        <v>31.34</v>
      </c>
      <c r="V41">
        <v>39</v>
      </c>
      <c r="W41">
        <v>0.20108799999999999</v>
      </c>
    </row>
    <row r="42" spans="1:23" x14ac:dyDescent="0.3">
      <c r="A42" s="5">
        <f t="shared" si="0"/>
        <v>4001</v>
      </c>
      <c r="B42" s="1">
        <f t="shared" si="6"/>
        <v>18.109546587617057</v>
      </c>
      <c r="C42" s="1">
        <f t="shared" si="7"/>
        <v>-36.44</v>
      </c>
      <c r="I42" s="8">
        <f t="shared" si="5"/>
        <v>75.263999999999996</v>
      </c>
      <c r="J42" s="8">
        <f t="shared" si="8"/>
        <v>4.15604</v>
      </c>
      <c r="K42">
        <v>4001</v>
      </c>
      <c r="L42">
        <v>0.08</v>
      </c>
      <c r="M42">
        <v>0</v>
      </c>
      <c r="N42">
        <v>40</v>
      </c>
      <c r="O42">
        <v>26.88</v>
      </c>
      <c r="P42">
        <v>40</v>
      </c>
      <c r="Q42">
        <v>1.4843</v>
      </c>
      <c r="R42">
        <v>40</v>
      </c>
      <c r="S42">
        <v>-4.2300000000000004</v>
      </c>
      <c r="T42">
        <v>40</v>
      </c>
      <c r="U42">
        <v>32.21</v>
      </c>
      <c r="V42">
        <v>40</v>
      </c>
      <c r="W42">
        <v>0.200546</v>
      </c>
    </row>
    <row r="43" spans="1:23" x14ac:dyDescent="0.3">
      <c r="A43" s="5">
        <f t="shared" si="0"/>
        <v>4251</v>
      </c>
      <c r="B43" s="1">
        <f t="shared" si="6"/>
        <v>17.607498689040373</v>
      </c>
      <c r="C43" s="1">
        <f t="shared" si="7"/>
        <v>-37.39</v>
      </c>
      <c r="I43" s="8">
        <f t="shared" si="5"/>
        <v>75.213599999999985</v>
      </c>
      <c r="J43" s="8">
        <f t="shared" si="8"/>
        <v>4.2716799999999999</v>
      </c>
      <c r="K43">
        <v>4251</v>
      </c>
      <c r="L43">
        <v>0.08</v>
      </c>
      <c r="M43">
        <v>0</v>
      </c>
      <c r="N43">
        <v>41</v>
      </c>
      <c r="O43">
        <v>26.861999999999998</v>
      </c>
      <c r="P43">
        <v>41</v>
      </c>
      <c r="Q43">
        <v>1.5256000000000001</v>
      </c>
      <c r="R43">
        <v>41</v>
      </c>
      <c r="S43">
        <v>-4.37</v>
      </c>
      <c r="T43">
        <v>41</v>
      </c>
      <c r="U43">
        <v>33.020000000000003</v>
      </c>
      <c r="V43">
        <v>41</v>
      </c>
      <c r="W43">
        <v>0.202182</v>
      </c>
    </row>
    <row r="44" spans="1:23" x14ac:dyDescent="0.3">
      <c r="A44" s="5">
        <f t="shared" si="0"/>
        <v>4501</v>
      </c>
      <c r="B44" s="1">
        <f t="shared" si="6"/>
        <v>17.222756718619717</v>
      </c>
      <c r="C44" s="1">
        <f t="shared" si="7"/>
        <v>-38.319999999999993</v>
      </c>
      <c r="G44" s="6" t="s">
        <v>10</v>
      </c>
      <c r="I44" s="8">
        <f t="shared" si="5"/>
        <v>75.185599999999994</v>
      </c>
      <c r="J44" s="8">
        <f t="shared" si="8"/>
        <v>4.3654799999999998</v>
      </c>
      <c r="K44">
        <v>4501</v>
      </c>
      <c r="L44">
        <v>0.08</v>
      </c>
      <c r="M44">
        <v>0</v>
      </c>
      <c r="N44">
        <v>42</v>
      </c>
      <c r="O44">
        <v>26.852</v>
      </c>
      <c r="P44">
        <v>42</v>
      </c>
      <c r="Q44">
        <v>1.5590999999999999</v>
      </c>
      <c r="R44">
        <v>42</v>
      </c>
      <c r="S44">
        <v>-4.59</v>
      </c>
      <c r="T44">
        <v>42</v>
      </c>
      <c r="U44">
        <v>33.729999999999997</v>
      </c>
      <c r="V44">
        <v>42</v>
      </c>
      <c r="W44">
        <v>0.20135700000000001</v>
      </c>
    </row>
    <row r="45" spans="1:23" x14ac:dyDescent="0.3">
      <c r="A45" s="5">
        <f t="shared" si="0"/>
        <v>4751</v>
      </c>
      <c r="B45" s="1">
        <f t="shared" si="6"/>
        <v>16.833720127955843</v>
      </c>
      <c r="C45" s="1">
        <f t="shared" si="7"/>
        <v>-39.1</v>
      </c>
      <c r="G45" s="2">
        <v>30.1</v>
      </c>
      <c r="I45" s="8">
        <f t="shared" si="5"/>
        <v>75.1464</v>
      </c>
      <c r="J45" s="8">
        <f t="shared" si="8"/>
        <v>4.4640399999999998</v>
      </c>
      <c r="K45">
        <v>4751</v>
      </c>
      <c r="L45">
        <v>0.08</v>
      </c>
      <c r="M45">
        <v>0</v>
      </c>
      <c r="N45">
        <v>43</v>
      </c>
      <c r="O45">
        <v>26.838000000000001</v>
      </c>
      <c r="P45">
        <v>43</v>
      </c>
      <c r="Q45">
        <v>1.5943000000000001</v>
      </c>
      <c r="R45">
        <v>43</v>
      </c>
      <c r="S45">
        <v>-4.7</v>
      </c>
      <c r="T45">
        <v>43</v>
      </c>
      <c r="U45">
        <v>34.4</v>
      </c>
      <c r="V45">
        <v>43</v>
      </c>
      <c r="W45">
        <v>0.20125000000000001</v>
      </c>
    </row>
    <row r="46" spans="1:23" x14ac:dyDescent="0.3">
      <c r="A46" s="5">
        <f t="shared" si="0"/>
        <v>5001</v>
      </c>
      <c r="B46" s="1">
        <f t="shared" si="6"/>
        <v>16.49004179985247</v>
      </c>
      <c r="C46" s="1">
        <f t="shared" si="7"/>
        <v>-39.9</v>
      </c>
      <c r="I46" s="8">
        <f t="shared" si="5"/>
        <v>75.112799999999993</v>
      </c>
      <c r="J46" s="8">
        <f t="shared" si="8"/>
        <v>4.55504</v>
      </c>
      <c r="K46">
        <v>5001</v>
      </c>
      <c r="L46">
        <v>0.08</v>
      </c>
      <c r="M46">
        <v>0</v>
      </c>
      <c r="N46">
        <v>44</v>
      </c>
      <c r="O46">
        <v>26.826000000000001</v>
      </c>
      <c r="P46">
        <v>44</v>
      </c>
      <c r="Q46">
        <v>1.6268</v>
      </c>
      <c r="R46">
        <v>44</v>
      </c>
      <c r="S46">
        <v>-4.93</v>
      </c>
      <c r="T46">
        <v>44</v>
      </c>
      <c r="U46">
        <v>34.97</v>
      </c>
      <c r="V46">
        <v>44</v>
      </c>
      <c r="W46">
        <v>0.20125699999999999</v>
      </c>
    </row>
    <row r="47" spans="1:23" x14ac:dyDescent="0.3">
      <c r="A47" s="5">
        <f t="shared" si="0"/>
        <v>5251</v>
      </c>
      <c r="B47" s="1">
        <f t="shared" si="6"/>
        <v>16.147363351793889</v>
      </c>
      <c r="C47" s="1">
        <f t="shared" si="7"/>
        <v>-40.659999999999997</v>
      </c>
      <c r="I47" s="8">
        <f t="shared" si="5"/>
        <v>75.107200000000006</v>
      </c>
      <c r="J47" s="8">
        <f t="shared" si="8"/>
        <v>4.6513599999999995</v>
      </c>
      <c r="K47">
        <v>5251</v>
      </c>
      <c r="L47">
        <v>0.08</v>
      </c>
      <c r="M47">
        <v>0</v>
      </c>
      <c r="N47">
        <v>45</v>
      </c>
      <c r="O47">
        <v>26.824000000000002</v>
      </c>
      <c r="P47">
        <v>45</v>
      </c>
      <c r="Q47">
        <v>1.6612</v>
      </c>
      <c r="R47">
        <v>45</v>
      </c>
      <c r="S47">
        <v>-5.05</v>
      </c>
      <c r="T47">
        <v>45</v>
      </c>
      <c r="U47">
        <v>35.61</v>
      </c>
      <c r="V47">
        <v>45</v>
      </c>
      <c r="W47">
        <v>0.20100000000000001</v>
      </c>
    </row>
    <row r="48" spans="1:23" x14ac:dyDescent="0.3">
      <c r="A48" s="5">
        <f t="shared" si="0"/>
        <v>5501</v>
      </c>
      <c r="B48" s="1">
        <f t="shared" si="6"/>
        <v>15.790527803958531</v>
      </c>
      <c r="C48" s="1">
        <f t="shared" si="7"/>
        <v>-41.44</v>
      </c>
      <c r="I48" s="8">
        <f t="shared" si="5"/>
        <v>75.056799999999996</v>
      </c>
      <c r="J48" s="8">
        <f t="shared" si="8"/>
        <v>4.7532799999999993</v>
      </c>
      <c r="K48">
        <v>5501</v>
      </c>
      <c r="L48">
        <v>0.08</v>
      </c>
      <c r="M48">
        <v>0</v>
      </c>
      <c r="N48">
        <v>46</v>
      </c>
      <c r="O48">
        <v>26.806000000000001</v>
      </c>
      <c r="P48">
        <v>46</v>
      </c>
      <c r="Q48">
        <v>1.6976</v>
      </c>
      <c r="R48">
        <v>46</v>
      </c>
      <c r="S48">
        <v>-5.28</v>
      </c>
      <c r="T48">
        <v>46</v>
      </c>
      <c r="U48">
        <v>36.159999999999997</v>
      </c>
      <c r="V48">
        <v>46</v>
      </c>
      <c r="W48">
        <v>0.20147300000000001</v>
      </c>
    </row>
    <row r="49" spans="1:23" x14ac:dyDescent="0.3">
      <c r="A49" s="5">
        <f t="shared" si="0"/>
        <v>5751</v>
      </c>
      <c r="B49" s="1">
        <f t="shared" si="6"/>
        <v>15.501445922498554</v>
      </c>
      <c r="C49" s="1">
        <f t="shared" si="7"/>
        <v>-42.18</v>
      </c>
      <c r="I49" s="8">
        <f t="shared" si="5"/>
        <v>75.045599999999993</v>
      </c>
      <c r="J49" s="8">
        <f t="shared" si="8"/>
        <v>4.8411999999999997</v>
      </c>
      <c r="K49">
        <v>5751</v>
      </c>
      <c r="L49">
        <v>0.08</v>
      </c>
      <c r="M49">
        <v>0</v>
      </c>
      <c r="N49">
        <v>47</v>
      </c>
      <c r="O49">
        <v>26.802</v>
      </c>
      <c r="P49">
        <v>47</v>
      </c>
      <c r="Q49">
        <v>1.7290000000000001</v>
      </c>
      <c r="R49">
        <v>47</v>
      </c>
      <c r="S49">
        <v>-5.38</v>
      </c>
      <c r="T49">
        <v>47</v>
      </c>
      <c r="U49">
        <v>36.799999999999997</v>
      </c>
      <c r="V49">
        <v>47</v>
      </c>
      <c r="W49">
        <v>0.20111399999999999</v>
      </c>
    </row>
    <row r="50" spans="1:23" x14ac:dyDescent="0.3">
      <c r="A50" s="5">
        <f t="shared" si="0"/>
        <v>6001</v>
      </c>
      <c r="B50" s="1">
        <f t="shared" si="6"/>
        <v>15.191380776864188</v>
      </c>
      <c r="C50" s="1">
        <f t="shared" si="7"/>
        <v>-42.819999999999993</v>
      </c>
      <c r="I50" s="8">
        <f t="shared" si="5"/>
        <v>75.011999999999986</v>
      </c>
      <c r="J50" s="8">
        <f t="shared" si="8"/>
        <v>4.9378000000000002</v>
      </c>
      <c r="K50">
        <v>6001</v>
      </c>
      <c r="L50">
        <v>0.08</v>
      </c>
      <c r="M50">
        <v>0</v>
      </c>
      <c r="N50">
        <v>48</v>
      </c>
      <c r="O50">
        <v>26.79</v>
      </c>
      <c r="P50">
        <v>48</v>
      </c>
      <c r="Q50">
        <v>1.7635000000000001</v>
      </c>
      <c r="R50">
        <v>48</v>
      </c>
      <c r="S50">
        <v>-5.59</v>
      </c>
      <c r="T50">
        <v>48</v>
      </c>
      <c r="U50">
        <v>37.229999999999997</v>
      </c>
      <c r="V50">
        <v>48</v>
      </c>
      <c r="W50">
        <v>0.200845</v>
      </c>
    </row>
    <row r="51" spans="1:23" x14ac:dyDescent="0.3">
      <c r="A51" s="5">
        <f t="shared" si="0"/>
        <v>6501</v>
      </c>
      <c r="B51" s="1">
        <f t="shared" si="6"/>
        <v>14.623197903014416</v>
      </c>
      <c r="C51" s="1">
        <f t="shared" si="7"/>
        <v>-44.06</v>
      </c>
      <c r="I51" s="8">
        <f t="shared" si="5"/>
        <v>74.978399999999993</v>
      </c>
      <c r="J51" s="8">
        <f t="shared" si="8"/>
        <v>5.1273599999999995</v>
      </c>
      <c r="K51">
        <v>6501</v>
      </c>
      <c r="L51">
        <v>0.08</v>
      </c>
      <c r="M51">
        <v>0</v>
      </c>
      <c r="N51">
        <v>49</v>
      </c>
      <c r="O51">
        <v>26.777999999999999</v>
      </c>
      <c r="P51">
        <v>49</v>
      </c>
      <c r="Q51">
        <v>1.8311999999999999</v>
      </c>
      <c r="R51">
        <v>49</v>
      </c>
      <c r="S51">
        <v>-5.75</v>
      </c>
      <c r="T51">
        <v>49</v>
      </c>
      <c r="U51">
        <v>38.31</v>
      </c>
      <c r="V51">
        <v>49</v>
      </c>
      <c r="W51">
        <v>0.20052700000000001</v>
      </c>
    </row>
    <row r="52" spans="1:23" x14ac:dyDescent="0.3">
      <c r="A52" s="5">
        <f t="shared" si="0"/>
        <v>7001</v>
      </c>
      <c r="B52" s="1">
        <f t="shared" si="6"/>
        <v>14.099794509721272</v>
      </c>
      <c r="C52" s="1">
        <f t="shared" si="7"/>
        <v>-45.290000000000006</v>
      </c>
      <c r="I52" s="8">
        <f t="shared" si="5"/>
        <v>74.927999999999997</v>
      </c>
      <c r="J52" s="8">
        <f t="shared" si="8"/>
        <v>5.3141199999999991</v>
      </c>
      <c r="K52">
        <v>7001</v>
      </c>
      <c r="L52">
        <v>0.08</v>
      </c>
      <c r="M52">
        <v>0</v>
      </c>
      <c r="N52">
        <v>50</v>
      </c>
      <c r="O52">
        <v>26.76</v>
      </c>
      <c r="P52">
        <v>50</v>
      </c>
      <c r="Q52">
        <v>1.8978999999999999</v>
      </c>
      <c r="R52">
        <v>50</v>
      </c>
      <c r="S52">
        <v>-6.27</v>
      </c>
      <c r="T52">
        <v>50</v>
      </c>
      <c r="U52">
        <v>39.020000000000003</v>
      </c>
      <c r="V52">
        <v>50</v>
      </c>
      <c r="W52">
        <v>0.201326</v>
      </c>
    </row>
    <row r="53" spans="1:23" x14ac:dyDescent="0.3">
      <c r="A53" s="5">
        <f t="shared" si="0"/>
        <v>7501</v>
      </c>
      <c r="B53" s="1">
        <f t="shared" si="6"/>
        <v>13.596299496772227</v>
      </c>
      <c r="C53" s="1">
        <f t="shared" si="7"/>
        <v>-46.42</v>
      </c>
      <c r="I53" s="8">
        <f t="shared" si="5"/>
        <v>74.894400000000005</v>
      </c>
      <c r="J53" s="8">
        <f t="shared" si="8"/>
        <v>5.5084400000000002</v>
      </c>
      <c r="K53">
        <v>7501</v>
      </c>
      <c r="L53">
        <v>0.08</v>
      </c>
      <c r="M53">
        <v>0</v>
      </c>
      <c r="N53">
        <v>51</v>
      </c>
      <c r="O53">
        <v>26.748000000000001</v>
      </c>
      <c r="P53">
        <v>51</v>
      </c>
      <c r="Q53">
        <v>1.9673</v>
      </c>
      <c r="R53">
        <v>51</v>
      </c>
      <c r="S53">
        <v>-6.47</v>
      </c>
      <c r="T53">
        <v>51</v>
      </c>
      <c r="U53">
        <v>39.950000000000003</v>
      </c>
      <c r="V53">
        <v>51</v>
      </c>
      <c r="W53">
        <v>0.200706</v>
      </c>
    </row>
    <row r="54" spans="1:23" x14ac:dyDescent="0.3">
      <c r="A54" s="5">
        <f t="shared" si="0"/>
        <v>8001</v>
      </c>
      <c r="B54" s="1">
        <f t="shared" si="6"/>
        <v>13.168185176065009</v>
      </c>
      <c r="C54" s="1">
        <f t="shared" si="7"/>
        <v>-47.43</v>
      </c>
      <c r="I54" s="8">
        <f t="shared" si="5"/>
        <v>74.866399999999999</v>
      </c>
      <c r="J54" s="8">
        <f t="shared" si="8"/>
        <v>5.6853999999999996</v>
      </c>
      <c r="K54">
        <v>8001</v>
      </c>
      <c r="L54">
        <v>0.08</v>
      </c>
      <c r="M54">
        <v>0</v>
      </c>
      <c r="N54">
        <v>52</v>
      </c>
      <c r="O54">
        <v>26.738</v>
      </c>
      <c r="P54">
        <v>52</v>
      </c>
      <c r="Q54">
        <v>2.0305</v>
      </c>
      <c r="R54">
        <v>52</v>
      </c>
      <c r="S54">
        <v>-6.92</v>
      </c>
      <c r="T54">
        <v>52</v>
      </c>
      <c r="U54">
        <v>40.51</v>
      </c>
      <c r="V54">
        <v>52</v>
      </c>
      <c r="W54">
        <v>0.200934</v>
      </c>
    </row>
    <row r="55" spans="1:23" x14ac:dyDescent="0.3">
      <c r="A55" s="5">
        <f t="shared" si="0"/>
        <v>8501</v>
      </c>
      <c r="B55" s="1">
        <f t="shared" si="6"/>
        <v>12.753733835949802</v>
      </c>
      <c r="C55" s="1">
        <f t="shared" si="7"/>
        <v>-48.5</v>
      </c>
      <c r="I55" s="8">
        <f t="shared" si="5"/>
        <v>74.838399999999993</v>
      </c>
      <c r="J55" s="8">
        <f t="shared" si="8"/>
        <v>5.8679599999999992</v>
      </c>
      <c r="K55">
        <v>8501</v>
      </c>
      <c r="L55">
        <v>0.08</v>
      </c>
      <c r="M55">
        <v>0</v>
      </c>
      <c r="N55">
        <v>53</v>
      </c>
      <c r="O55">
        <v>26.728000000000002</v>
      </c>
      <c r="P55">
        <v>53</v>
      </c>
      <c r="Q55">
        <v>2.0956999999999999</v>
      </c>
      <c r="R55">
        <v>53</v>
      </c>
      <c r="S55">
        <v>-7.21</v>
      </c>
      <c r="T55">
        <v>53</v>
      </c>
      <c r="U55">
        <v>41.29</v>
      </c>
      <c r="V55">
        <v>53</v>
      </c>
      <c r="W55">
        <v>0.20084299999999999</v>
      </c>
    </row>
    <row r="56" spans="1:23" x14ac:dyDescent="0.3">
      <c r="A56" s="5">
        <f t="shared" si="0"/>
        <v>9001</v>
      </c>
      <c r="B56" s="1">
        <f t="shared" si="6"/>
        <v>12.360423701373792</v>
      </c>
      <c r="C56" s="1">
        <f t="shared" si="7"/>
        <v>-49.519999999999996</v>
      </c>
      <c r="I56" s="8">
        <f t="shared" si="5"/>
        <v>74.821600000000004</v>
      </c>
      <c r="J56" s="8">
        <f t="shared" si="8"/>
        <v>6.0533200000000003</v>
      </c>
      <c r="K56">
        <v>9001</v>
      </c>
      <c r="L56">
        <v>0.08</v>
      </c>
      <c r="M56">
        <v>0</v>
      </c>
      <c r="N56">
        <v>54</v>
      </c>
      <c r="O56">
        <v>26.722000000000001</v>
      </c>
      <c r="P56">
        <v>54</v>
      </c>
      <c r="Q56">
        <v>2.1619000000000002</v>
      </c>
      <c r="R56">
        <v>54</v>
      </c>
      <c r="S56">
        <v>-7.72</v>
      </c>
      <c r="T56">
        <v>54</v>
      </c>
      <c r="U56">
        <v>41.8</v>
      </c>
      <c r="V56">
        <v>54</v>
      </c>
      <c r="W56">
        <v>0.20108300000000001</v>
      </c>
    </row>
    <row r="57" spans="1:23" x14ac:dyDescent="0.3">
      <c r="A57" s="5">
        <f t="shared" si="0"/>
        <v>9501</v>
      </c>
      <c r="B57" s="1">
        <f t="shared" si="6"/>
        <v>11.998562831222493</v>
      </c>
      <c r="C57" s="1">
        <f t="shared" si="7"/>
        <v>-50.41</v>
      </c>
      <c r="I57" s="8">
        <f t="shared" si="5"/>
        <v>74.8048</v>
      </c>
      <c r="J57" s="8">
        <f t="shared" si="8"/>
        <v>6.2344799999999996</v>
      </c>
      <c r="K57">
        <v>9501</v>
      </c>
      <c r="L57">
        <v>0.08</v>
      </c>
      <c r="M57">
        <v>0</v>
      </c>
      <c r="N57">
        <v>55</v>
      </c>
      <c r="O57">
        <v>26.716000000000001</v>
      </c>
      <c r="P57">
        <v>55</v>
      </c>
      <c r="Q57">
        <v>2.2265999999999999</v>
      </c>
      <c r="R57">
        <v>55</v>
      </c>
      <c r="S57">
        <v>-7.9</v>
      </c>
      <c r="T57">
        <v>55</v>
      </c>
      <c r="U57">
        <v>42.51</v>
      </c>
      <c r="V57">
        <v>55</v>
      </c>
      <c r="W57">
        <v>0.20116200000000001</v>
      </c>
    </row>
    <row r="58" spans="1:23" x14ac:dyDescent="0.3">
      <c r="A58" s="5">
        <f t="shared" si="0"/>
        <v>10001</v>
      </c>
      <c r="B58" s="1">
        <f t="shared" si="6"/>
        <v>11.755116401806134</v>
      </c>
      <c r="C58" s="1">
        <f t="shared" si="7"/>
        <v>-51.18</v>
      </c>
      <c r="I58" s="8">
        <f t="shared" si="5"/>
        <v>28.064399999999996</v>
      </c>
      <c r="J58" s="8">
        <f t="shared" si="4"/>
        <v>2.3874199999999997</v>
      </c>
      <c r="K58">
        <v>10001</v>
      </c>
      <c r="L58">
        <v>0.03</v>
      </c>
      <c r="M58">
        <v>0</v>
      </c>
      <c r="N58">
        <v>56</v>
      </c>
      <c r="O58">
        <v>10.023</v>
      </c>
      <c r="P58">
        <v>56</v>
      </c>
      <c r="Q58">
        <v>852.65</v>
      </c>
      <c r="R58">
        <v>56</v>
      </c>
      <c r="S58">
        <v>-8.25</v>
      </c>
      <c r="T58">
        <v>56</v>
      </c>
      <c r="U58">
        <v>42.93</v>
      </c>
      <c r="V58">
        <v>56</v>
      </c>
      <c r="W58">
        <v>0.19994799999999999</v>
      </c>
    </row>
    <row r="59" spans="1:23" x14ac:dyDescent="0.3">
      <c r="A59" s="5">
        <f t="shared" si="0"/>
        <v>12501</v>
      </c>
      <c r="B59" s="1">
        <f t="shared" si="6"/>
        <v>10.254128956383902</v>
      </c>
      <c r="C59" s="1">
        <f t="shared" si="7"/>
        <v>-55.099999999999994</v>
      </c>
      <c r="H59" s="6"/>
      <c r="I59" s="8">
        <f t="shared" si="5"/>
        <v>28.075599999999994</v>
      </c>
      <c r="J59" s="8">
        <f t="shared" si="4"/>
        <v>2.7379799999999999</v>
      </c>
      <c r="K59">
        <v>12501</v>
      </c>
      <c r="L59">
        <v>0.03</v>
      </c>
      <c r="M59">
        <v>0</v>
      </c>
      <c r="N59">
        <v>57</v>
      </c>
      <c r="O59">
        <v>10.026999999999999</v>
      </c>
      <c r="P59">
        <v>57</v>
      </c>
      <c r="Q59">
        <v>977.85</v>
      </c>
      <c r="R59">
        <v>57</v>
      </c>
      <c r="S59">
        <v>-9.77</v>
      </c>
      <c r="T59">
        <v>57</v>
      </c>
      <c r="U59">
        <v>45.33</v>
      </c>
      <c r="V59">
        <v>57</v>
      </c>
      <c r="W59">
        <v>0.200988</v>
      </c>
    </row>
    <row r="60" spans="1:23" x14ac:dyDescent="0.3">
      <c r="A60" s="5">
        <f t="shared" si="0"/>
        <v>15001</v>
      </c>
      <c r="B60" s="1">
        <f t="shared" si="6"/>
        <v>9.0867125271542353</v>
      </c>
      <c r="C60" s="1">
        <f t="shared" si="7"/>
        <v>-57.900000000000006</v>
      </c>
      <c r="I60" s="8">
        <f t="shared" si="5"/>
        <v>28.109199999999998</v>
      </c>
      <c r="J60" s="8">
        <f t="shared" si="4"/>
        <v>3.0934399999999997</v>
      </c>
      <c r="K60">
        <v>15001</v>
      </c>
      <c r="L60">
        <v>0.03</v>
      </c>
      <c r="M60">
        <v>0</v>
      </c>
      <c r="N60">
        <v>58</v>
      </c>
      <c r="O60">
        <v>10.039</v>
      </c>
      <c r="P60">
        <v>58</v>
      </c>
      <c r="Q60">
        <v>1104.8</v>
      </c>
      <c r="R60">
        <v>58</v>
      </c>
      <c r="S60">
        <v>-11.48</v>
      </c>
      <c r="T60">
        <v>58</v>
      </c>
      <c r="U60">
        <v>46.42</v>
      </c>
      <c r="V60">
        <v>58</v>
      </c>
      <c r="W60">
        <v>0.200878</v>
      </c>
    </row>
    <row r="61" spans="1:23" x14ac:dyDescent="0.3">
      <c r="A61" s="5">
        <f t="shared" si="0"/>
        <v>17501</v>
      </c>
      <c r="B61" s="1">
        <f t="shared" si="6"/>
        <v>8.151056423540842</v>
      </c>
      <c r="C61" s="1">
        <f t="shared" si="7"/>
        <v>-60.22</v>
      </c>
      <c r="I61" s="8">
        <f t="shared" si="5"/>
        <v>28.193200000000001</v>
      </c>
      <c r="J61" s="8">
        <f t="shared" si="4"/>
        <v>3.4588399999999995</v>
      </c>
      <c r="K61">
        <v>17501</v>
      </c>
      <c r="L61">
        <v>0.03</v>
      </c>
      <c r="M61">
        <v>0</v>
      </c>
      <c r="N61">
        <v>59</v>
      </c>
      <c r="O61">
        <v>10.069000000000001</v>
      </c>
      <c r="P61">
        <v>59</v>
      </c>
      <c r="Q61">
        <v>1235.3</v>
      </c>
      <c r="R61">
        <v>59</v>
      </c>
      <c r="S61">
        <v>-13.2</v>
      </c>
      <c r="T61">
        <v>59</v>
      </c>
      <c r="U61">
        <v>47.02</v>
      </c>
      <c r="V61">
        <v>59</v>
      </c>
      <c r="W61">
        <v>0.200764</v>
      </c>
    </row>
    <row r="62" spans="1:23" x14ac:dyDescent="0.3">
      <c r="A62" s="5">
        <f t="shared" si="0"/>
        <v>20001</v>
      </c>
      <c r="B62" s="1">
        <f t="shared" si="6"/>
        <v>7.4045577782662857</v>
      </c>
      <c r="C62" s="1">
        <f t="shared" si="7"/>
        <v>-62.08</v>
      </c>
      <c r="I62" s="8">
        <f>O62*2.8/1</f>
        <v>28.294</v>
      </c>
      <c r="J62" s="8">
        <f>Q62*2.8/1</f>
        <v>3.8211599999999999</v>
      </c>
      <c r="K62">
        <v>20001</v>
      </c>
      <c r="L62">
        <v>0.03</v>
      </c>
      <c r="M62">
        <v>0</v>
      </c>
      <c r="N62">
        <v>60</v>
      </c>
      <c r="O62">
        <v>10.105</v>
      </c>
      <c r="P62">
        <v>60</v>
      </c>
      <c r="Q62">
        <v>1.3647</v>
      </c>
      <c r="R62">
        <v>60</v>
      </c>
      <c r="S62">
        <v>-15.02</v>
      </c>
      <c r="T62">
        <v>60</v>
      </c>
      <c r="U62">
        <v>47.06</v>
      </c>
      <c r="V62">
        <v>60</v>
      </c>
      <c r="W62">
        <v>0.20113400000000001</v>
      </c>
    </row>
    <row r="63" spans="1:23" x14ac:dyDescent="0.3">
      <c r="A63" s="5">
        <f t="shared" si="0"/>
        <v>25001</v>
      </c>
      <c r="B63" s="1">
        <f t="shared" si="6"/>
        <v>6.2454032851189023</v>
      </c>
      <c r="C63" s="1">
        <f t="shared" si="7"/>
        <v>-65.17</v>
      </c>
      <c r="I63" s="8">
        <f t="shared" ref="I63:I66" si="9">O63*2.8/1</f>
        <v>28.531999999999996</v>
      </c>
      <c r="J63" s="8">
        <f t="shared" ref="J63:J65" si="10">Q63*2.8/1</f>
        <v>4.5684799999999992</v>
      </c>
      <c r="K63">
        <v>25001</v>
      </c>
      <c r="L63">
        <v>0.03</v>
      </c>
      <c r="M63">
        <v>0</v>
      </c>
      <c r="N63">
        <v>61</v>
      </c>
      <c r="O63">
        <v>10.19</v>
      </c>
      <c r="P63">
        <v>61</v>
      </c>
      <c r="Q63">
        <v>1.6315999999999999</v>
      </c>
      <c r="R63">
        <v>61</v>
      </c>
      <c r="S63">
        <v>-18.440000000000001</v>
      </c>
      <c r="T63">
        <v>61</v>
      </c>
      <c r="U63">
        <v>46.73</v>
      </c>
      <c r="V63">
        <v>61</v>
      </c>
      <c r="W63">
        <v>0.20131599999999999</v>
      </c>
    </row>
    <row r="64" spans="1:23" x14ac:dyDescent="0.3">
      <c r="A64" s="5">
        <f t="shared" si="0"/>
        <v>30001</v>
      </c>
      <c r="B64" s="1">
        <f t="shared" si="6"/>
        <v>5.424513413992635</v>
      </c>
      <c r="C64" s="1">
        <f t="shared" si="7"/>
        <v>-67.14</v>
      </c>
      <c r="I64" s="8">
        <f t="shared" si="9"/>
        <v>28.873599999999996</v>
      </c>
      <c r="J64" s="8">
        <f t="shared" si="10"/>
        <v>5.3228</v>
      </c>
      <c r="K64">
        <v>30001</v>
      </c>
      <c r="L64">
        <v>0.03</v>
      </c>
      <c r="M64">
        <v>0</v>
      </c>
      <c r="N64">
        <v>62</v>
      </c>
      <c r="O64">
        <v>10.311999999999999</v>
      </c>
      <c r="P64">
        <v>62</v>
      </c>
      <c r="Q64">
        <v>1.901</v>
      </c>
      <c r="R64">
        <v>62</v>
      </c>
      <c r="S64">
        <v>-21.76</v>
      </c>
      <c r="T64">
        <v>62</v>
      </c>
      <c r="U64">
        <v>45.38</v>
      </c>
      <c r="V64">
        <v>62</v>
      </c>
      <c r="W64">
        <v>0.20144500000000001</v>
      </c>
    </row>
    <row r="65" spans="1:23" x14ac:dyDescent="0.3">
      <c r="A65" s="5">
        <f t="shared" si="0"/>
        <v>35001</v>
      </c>
      <c r="B65" s="1">
        <f t="shared" si="6"/>
        <v>4.8009174311926603</v>
      </c>
      <c r="C65" s="1">
        <f t="shared" si="7"/>
        <v>-68.789999999999992</v>
      </c>
      <c r="I65" s="8">
        <f t="shared" si="9"/>
        <v>29.304799999999997</v>
      </c>
      <c r="J65" s="8">
        <f t="shared" si="10"/>
        <v>6.1040000000000001</v>
      </c>
      <c r="K65">
        <v>35001</v>
      </c>
      <c r="L65">
        <v>0.03</v>
      </c>
      <c r="M65">
        <v>0</v>
      </c>
      <c r="N65">
        <v>63</v>
      </c>
      <c r="O65">
        <v>10.465999999999999</v>
      </c>
      <c r="P65">
        <v>63</v>
      </c>
      <c r="Q65">
        <v>2.1800000000000002</v>
      </c>
      <c r="R65">
        <v>63</v>
      </c>
      <c r="S65">
        <v>-25.47</v>
      </c>
      <c r="T65">
        <v>63</v>
      </c>
      <c r="U65">
        <v>43.32</v>
      </c>
      <c r="V65">
        <v>63</v>
      </c>
      <c r="W65">
        <v>0.20122399999999999</v>
      </c>
    </row>
    <row r="66" spans="1:23" x14ac:dyDescent="0.3">
      <c r="A66" s="5">
        <f t="shared" ref="A66" si="11">K66</f>
        <v>40001</v>
      </c>
      <c r="B66" s="1">
        <f t="shared" si="6"/>
        <v>4.3129501915708817</v>
      </c>
      <c r="C66" s="1">
        <f t="shared" si="7"/>
        <v>-70.31</v>
      </c>
      <c r="I66" s="8">
        <f t="shared" si="9"/>
        <v>7.8797599999999992</v>
      </c>
      <c r="J66" s="8">
        <f t="shared" si="4"/>
        <v>1.8269999999999997</v>
      </c>
      <c r="K66">
        <v>40001</v>
      </c>
      <c r="L66">
        <v>8.0000000000000002E-3</v>
      </c>
      <c r="M66">
        <v>0</v>
      </c>
      <c r="N66">
        <v>64</v>
      </c>
      <c r="O66">
        <v>2.8142</v>
      </c>
      <c r="P66">
        <v>64</v>
      </c>
      <c r="Q66">
        <v>652.5</v>
      </c>
      <c r="R66">
        <v>64</v>
      </c>
      <c r="S66">
        <v>-29.49</v>
      </c>
      <c r="T66">
        <v>64</v>
      </c>
      <c r="U66">
        <v>40.82</v>
      </c>
      <c r="V66">
        <v>64</v>
      </c>
      <c r="W66">
        <v>0.201127</v>
      </c>
    </row>
    <row r="67" spans="1:23" x14ac:dyDescent="0.3">
      <c r="A67" s="5">
        <f t="shared" ref="A67" si="12">K67</f>
        <v>45001</v>
      </c>
      <c r="B67" s="1">
        <f t="shared" ref="B67" si="13">I67/J67</f>
        <v>3.918941048034934</v>
      </c>
      <c r="C67" s="1">
        <f t="shared" ref="C67" si="14">S67-U67</f>
        <v>-71.47</v>
      </c>
      <c r="I67" s="8">
        <f t="shared" ref="I67" si="15">O67*2.8/1</f>
        <v>8.0410399999999989</v>
      </c>
      <c r="J67" s="8">
        <f t="shared" ref="J67:J75" si="16">Q67*2.8/1000</f>
        <v>2.0518399999999999</v>
      </c>
      <c r="K67">
        <v>45001</v>
      </c>
      <c r="L67">
        <v>8.0000000000000002E-3</v>
      </c>
      <c r="M67">
        <v>0</v>
      </c>
      <c r="N67">
        <v>65</v>
      </c>
      <c r="O67">
        <v>2.8717999999999999</v>
      </c>
      <c r="P67">
        <v>65</v>
      </c>
      <c r="Q67">
        <v>732.8</v>
      </c>
      <c r="R67">
        <v>65</v>
      </c>
      <c r="S67">
        <v>-33.51</v>
      </c>
      <c r="T67">
        <v>65</v>
      </c>
      <c r="U67">
        <v>37.96</v>
      </c>
      <c r="V67">
        <v>65</v>
      </c>
      <c r="W67">
        <v>0.20121800000000001</v>
      </c>
    </row>
    <row r="68" spans="1:23" x14ac:dyDescent="0.3">
      <c r="A68" s="5">
        <f t="shared" ref="A68:A75" si="17">K68</f>
        <v>50001</v>
      </c>
      <c r="B68" s="1">
        <f t="shared" ref="B68:B75" si="18">I68/J68</f>
        <v>3.5827636718750004</v>
      </c>
      <c r="C68" s="1">
        <f t="shared" ref="C68:C75" si="19">S68-U68</f>
        <v>-77.34</v>
      </c>
      <c r="I68" s="8">
        <f t="shared" ref="I68:I75" si="20">O68*2.8/1</f>
        <v>8.218</v>
      </c>
      <c r="J68" s="8">
        <f t="shared" si="16"/>
        <v>2.2937599999999998</v>
      </c>
      <c r="K68">
        <v>50001</v>
      </c>
      <c r="L68">
        <v>8.0000000000000002E-3</v>
      </c>
      <c r="M68">
        <v>0</v>
      </c>
      <c r="N68">
        <v>66</v>
      </c>
      <c r="O68">
        <v>2.9350000000000001</v>
      </c>
      <c r="P68">
        <v>66</v>
      </c>
      <c r="Q68">
        <v>819.2</v>
      </c>
      <c r="R68">
        <v>66</v>
      </c>
      <c r="S68">
        <v>-37.65</v>
      </c>
      <c r="T68">
        <v>66</v>
      </c>
      <c r="U68">
        <v>39.69</v>
      </c>
      <c r="V68">
        <v>66</v>
      </c>
      <c r="W68">
        <v>0.20067199999999999</v>
      </c>
    </row>
    <row r="69" spans="1:23" x14ac:dyDescent="0.3">
      <c r="A69" s="5">
        <f t="shared" si="17"/>
        <v>60001</v>
      </c>
      <c r="B69" s="1">
        <f t="shared" si="18"/>
        <v>3.0745969760688898</v>
      </c>
      <c r="C69" s="1">
        <f t="shared" si="19"/>
        <v>-74.39</v>
      </c>
      <c r="I69" s="8">
        <f t="shared" si="20"/>
        <v>8.5976800000000004</v>
      </c>
      <c r="J69" s="8">
        <f t="shared" si="16"/>
        <v>2.79636</v>
      </c>
      <c r="K69">
        <v>60001</v>
      </c>
      <c r="L69">
        <v>8.0000000000000002E-3</v>
      </c>
      <c r="M69">
        <v>0</v>
      </c>
      <c r="N69">
        <v>67</v>
      </c>
      <c r="O69">
        <v>3.0706000000000002</v>
      </c>
      <c r="P69">
        <v>67</v>
      </c>
      <c r="Q69">
        <v>998.7</v>
      </c>
      <c r="R69">
        <v>67</v>
      </c>
      <c r="S69">
        <v>-47.81</v>
      </c>
      <c r="T69">
        <v>67</v>
      </c>
      <c r="U69">
        <v>26.58</v>
      </c>
      <c r="V69">
        <v>67</v>
      </c>
      <c r="W69">
        <v>0.20061300000000001</v>
      </c>
    </row>
    <row r="70" spans="1:23" x14ac:dyDescent="0.3">
      <c r="A70" s="5">
        <f t="shared" si="17"/>
        <v>70001</v>
      </c>
      <c r="B70" s="1">
        <f t="shared" si="18"/>
        <v>2.7095511593278023</v>
      </c>
      <c r="C70" s="1">
        <f t="shared" si="19"/>
        <v>-76.289999999999992</v>
      </c>
      <c r="I70" s="8">
        <f t="shared" si="20"/>
        <v>8.9163199999999989</v>
      </c>
      <c r="J70" s="8">
        <f t="shared" si="16"/>
        <v>3.2906999999999997</v>
      </c>
      <c r="K70">
        <v>70001</v>
      </c>
      <c r="L70">
        <v>8.0000000000000002E-3</v>
      </c>
      <c r="M70">
        <v>0</v>
      </c>
      <c r="N70">
        <v>68</v>
      </c>
      <c r="O70">
        <v>3.1844000000000001</v>
      </c>
      <c r="P70">
        <v>68</v>
      </c>
      <c r="Q70">
        <v>1175.25</v>
      </c>
      <c r="R70">
        <v>68</v>
      </c>
      <c r="S70">
        <v>-60.16</v>
      </c>
      <c r="T70">
        <v>68</v>
      </c>
      <c r="U70">
        <v>16.13</v>
      </c>
      <c r="V70">
        <v>68</v>
      </c>
      <c r="W70">
        <v>0.20135400000000001</v>
      </c>
    </row>
    <row r="71" spans="1:23" x14ac:dyDescent="0.3">
      <c r="A71" s="5">
        <f t="shared" si="17"/>
        <v>80001</v>
      </c>
      <c r="B71" s="1">
        <f t="shared" si="18"/>
        <v>2.379723502304147</v>
      </c>
      <c r="C71" s="1">
        <f t="shared" si="19"/>
        <v>-77.2</v>
      </c>
      <c r="I71" s="8">
        <f t="shared" si="20"/>
        <v>8.6755199999999988</v>
      </c>
      <c r="J71" s="8">
        <f>Q71*2.8/1</f>
        <v>3.6456</v>
      </c>
      <c r="K71">
        <v>80001</v>
      </c>
      <c r="L71">
        <v>8.0000000000000002E-3</v>
      </c>
      <c r="M71">
        <v>0</v>
      </c>
      <c r="N71">
        <v>69</v>
      </c>
      <c r="O71">
        <v>3.0983999999999998</v>
      </c>
      <c r="P71">
        <v>69</v>
      </c>
      <c r="Q71">
        <v>1.302</v>
      </c>
      <c r="R71">
        <v>69</v>
      </c>
      <c r="S71">
        <v>-75.72</v>
      </c>
      <c r="T71">
        <v>69</v>
      </c>
      <c r="U71">
        <v>1.48</v>
      </c>
      <c r="V71">
        <v>69</v>
      </c>
      <c r="W71">
        <v>0.20080600000000001</v>
      </c>
    </row>
    <row r="72" spans="1:23" x14ac:dyDescent="0.3">
      <c r="A72" s="5">
        <f t="shared" si="17"/>
        <v>90001</v>
      </c>
      <c r="B72" s="1">
        <f t="shared" si="18"/>
        <v>2.1203170629954111</v>
      </c>
      <c r="C72" s="1">
        <f t="shared" si="19"/>
        <v>-78.45</v>
      </c>
      <c r="I72" s="8">
        <f t="shared" si="20"/>
        <v>7.115359999999999</v>
      </c>
      <c r="J72" s="8">
        <f t="shared" ref="J72:J75" si="21">Q72*2.8/1</f>
        <v>3.3557999999999995</v>
      </c>
      <c r="K72">
        <v>90001</v>
      </c>
      <c r="L72">
        <v>8.0000000000000002E-3</v>
      </c>
      <c r="M72">
        <v>0</v>
      </c>
      <c r="N72">
        <v>70</v>
      </c>
      <c r="O72">
        <v>2.5411999999999999</v>
      </c>
      <c r="P72">
        <v>70</v>
      </c>
      <c r="Q72">
        <v>1.1984999999999999</v>
      </c>
      <c r="R72">
        <v>70</v>
      </c>
      <c r="S72">
        <v>-87.31</v>
      </c>
      <c r="T72">
        <v>70</v>
      </c>
      <c r="U72">
        <v>-8.86</v>
      </c>
      <c r="V72">
        <v>70</v>
      </c>
      <c r="W72">
        <v>0.20136299999999999</v>
      </c>
    </row>
    <row r="73" spans="1:23" x14ac:dyDescent="0.3">
      <c r="A73" s="5">
        <f t="shared" si="17"/>
        <v>100001</v>
      </c>
      <c r="B73" s="1">
        <f t="shared" si="18"/>
        <v>1.9178128144917816</v>
      </c>
      <c r="C73" s="1">
        <f t="shared" si="19"/>
        <v>-79.039999999999992</v>
      </c>
      <c r="I73" s="8">
        <f t="shared" si="20"/>
        <v>6.4030399999999998</v>
      </c>
      <c r="J73" s="8">
        <f t="shared" si="21"/>
        <v>3.3387199999999995</v>
      </c>
      <c r="K73">
        <v>100001</v>
      </c>
      <c r="L73">
        <v>8.0000000000000002E-3</v>
      </c>
      <c r="M73">
        <v>0</v>
      </c>
      <c r="N73">
        <v>71</v>
      </c>
      <c r="O73">
        <v>2.2867999999999999</v>
      </c>
      <c r="P73">
        <v>71</v>
      </c>
      <c r="Q73">
        <v>1.1923999999999999</v>
      </c>
      <c r="R73">
        <v>71</v>
      </c>
      <c r="S73">
        <v>-81.99</v>
      </c>
      <c r="T73">
        <v>71</v>
      </c>
      <c r="U73">
        <v>-2.95</v>
      </c>
      <c r="V73">
        <v>71</v>
      </c>
      <c r="W73">
        <v>0.20124700000000001</v>
      </c>
    </row>
    <row r="74" spans="1:23" x14ac:dyDescent="0.3">
      <c r="A74" s="5">
        <f t="shared" si="17"/>
        <v>110001</v>
      </c>
      <c r="B74" s="1">
        <f t="shared" si="18"/>
        <v>1.7509232140583217</v>
      </c>
      <c r="C74" s="1">
        <f t="shared" si="19"/>
        <v>-79.510000000000005</v>
      </c>
      <c r="I74" s="8">
        <f t="shared" si="20"/>
        <v>7.6999999999999993</v>
      </c>
      <c r="J74" s="8">
        <f t="shared" si="21"/>
        <v>4.3976799999999994</v>
      </c>
      <c r="K74">
        <v>110001</v>
      </c>
      <c r="L74">
        <v>8.0000000000000002E-3</v>
      </c>
      <c r="M74">
        <v>0</v>
      </c>
      <c r="N74">
        <v>72</v>
      </c>
      <c r="O74">
        <v>2.75</v>
      </c>
      <c r="P74">
        <v>72</v>
      </c>
      <c r="Q74">
        <v>1.5706</v>
      </c>
      <c r="R74">
        <v>72</v>
      </c>
      <c r="S74">
        <v>-86.09</v>
      </c>
      <c r="T74">
        <v>72</v>
      </c>
      <c r="U74">
        <v>-6.58</v>
      </c>
      <c r="V74">
        <v>72</v>
      </c>
      <c r="W74">
        <v>0.201296</v>
      </c>
    </row>
    <row r="75" spans="1:23" x14ac:dyDescent="0.3">
      <c r="A75" s="5">
        <f t="shared" si="17"/>
        <v>120001</v>
      </c>
      <c r="B75" s="1">
        <f t="shared" si="18"/>
        <v>1.6070628678577008</v>
      </c>
      <c r="C75" s="1">
        <f t="shared" si="19"/>
        <v>-80.05</v>
      </c>
      <c r="I75" s="8">
        <f t="shared" si="20"/>
        <v>8.6391199999999984</v>
      </c>
      <c r="J75" s="8">
        <f t="shared" si="21"/>
        <v>5.3757199999999994</v>
      </c>
      <c r="K75">
        <v>120001</v>
      </c>
      <c r="L75">
        <v>8.0000000000000002E-3</v>
      </c>
      <c r="M75">
        <v>0</v>
      </c>
      <c r="N75">
        <v>73</v>
      </c>
      <c r="O75">
        <v>3.0853999999999999</v>
      </c>
      <c r="P75">
        <v>73</v>
      </c>
      <c r="Q75">
        <v>1.9198999999999999</v>
      </c>
      <c r="R75">
        <v>73</v>
      </c>
      <c r="S75">
        <v>-100.61</v>
      </c>
      <c r="T75">
        <v>73</v>
      </c>
      <c r="U75">
        <v>-20.56</v>
      </c>
      <c r="V75">
        <v>73</v>
      </c>
      <c r="W75">
        <v>0.20167399999999999</v>
      </c>
    </row>
    <row r="76" spans="1:23" x14ac:dyDescent="0.3">
      <c r="J76" s="10"/>
    </row>
    <row r="77" spans="1:23" x14ac:dyDescent="0.3">
      <c r="J77" s="10"/>
    </row>
    <row r="78" spans="1:23" x14ac:dyDescent="0.3">
      <c r="J78" s="10"/>
    </row>
    <row r="79" spans="1:23" x14ac:dyDescent="0.3">
      <c r="J79" s="10"/>
    </row>
    <row r="80" spans="1:23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2023-07-10T13:44:31Z</dcterms:modified>
</cp:coreProperties>
</file>