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e Guedes\Desktop\Congresso Zaragoza\Article\Article\"/>
    </mc:Choice>
  </mc:AlternateContent>
  <xr:revisionPtr revIDLastSave="0" documentId="13_ncr:1_{F634E612-41C5-466E-ADEF-18BEE670F4CF}" xr6:coauthVersionLast="34" xr6:coauthVersionMax="34" xr10:uidLastSave="{00000000-0000-0000-0000-000000000000}"/>
  <workbookProtection workbookAlgorithmName="SHA-512" workbookHashValue="2HhEy2QimZZTpFlqeSYpNRIjCMf3zKbFvZW/aLqvKwHwc9ZnZsafgwHoHgQvS1IJAw+7Eo/aYRIFMRxfNo2nhg==" workbookSaltValue="+VFN3XLsR0CbPGNpldEZ4w==" workbookSpinCount="100000" lockStructure="1"/>
  <bookViews>
    <workbookView xWindow="0" yWindow="0" windowWidth="20490" windowHeight="7545" xr2:uid="{89BCC1BA-FF56-4E82-9AD3-F3C55E2FDA38}"/>
  </bookViews>
  <sheets>
    <sheet name="DDWR" sheetId="1" r:id="rId1"/>
    <sheet name="Tuscany" sheetId="2" r:id="rId2"/>
    <sheet name="Bordeaux" sheetId="3" r:id="rId3"/>
    <sheet name="Napa Valley" sheetId="4" r:id="rId4"/>
    <sheet name="Barossa" sheetId="5" r:id="rId5"/>
    <sheet name="Stellenbosch &amp; Franschhoek" sheetId="6" r:id="rId6"/>
    <sheet name="Marlborough" sheetId="7" r:id="rId7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3" i="1" l="1"/>
  <c r="AC33" i="1"/>
  <c r="S33" i="3"/>
  <c r="O6" i="4"/>
  <c r="Q21" i="5"/>
  <c r="O46" i="6"/>
  <c r="N46" i="6"/>
  <c r="O46" i="7"/>
  <c r="N46" i="7"/>
  <c r="N40" i="7" l="1"/>
  <c r="O40" i="7"/>
  <c r="N35" i="7"/>
  <c r="O35" i="7"/>
  <c r="N35" i="6"/>
  <c r="O35" i="6"/>
  <c r="P35" i="5"/>
  <c r="Q35" i="5"/>
  <c r="N35" i="4"/>
  <c r="O35" i="4"/>
  <c r="R35" i="3"/>
  <c r="S35" i="3"/>
  <c r="N32" i="2"/>
  <c r="O32" i="2"/>
  <c r="AC53" i="1"/>
  <c r="AD53" i="1"/>
  <c r="AC35" i="1"/>
  <c r="AD35" i="1"/>
  <c r="O33" i="7"/>
  <c r="N33" i="7"/>
  <c r="O32" i="7"/>
  <c r="N32" i="7"/>
  <c r="O33" i="6"/>
  <c r="N33" i="6"/>
  <c r="O32" i="6"/>
  <c r="N32" i="6"/>
  <c r="Q33" i="5"/>
  <c r="P33" i="5"/>
  <c r="Q32" i="5"/>
  <c r="P32" i="5"/>
  <c r="O33" i="4"/>
  <c r="N33" i="4"/>
  <c r="O32" i="4"/>
  <c r="N32" i="4"/>
  <c r="O25" i="2"/>
  <c r="R33" i="3"/>
  <c r="S32" i="3"/>
  <c r="R32" i="3"/>
  <c r="O30" i="2"/>
  <c r="N30" i="2"/>
  <c r="O29" i="2"/>
  <c r="N29" i="2"/>
  <c r="AD32" i="1"/>
  <c r="AC32" i="1"/>
  <c r="AC30" i="1"/>
  <c r="O3" i="7" l="1"/>
  <c r="O3" i="6"/>
  <c r="Q52" i="5"/>
  <c r="Q51" i="5"/>
  <c r="Q48" i="5"/>
  <c r="Q49" i="5"/>
  <c r="Q44" i="5"/>
  <c r="Q36" i="5"/>
  <c r="Q37" i="5"/>
  <c r="Q41" i="5"/>
  <c r="Q40" i="5"/>
  <c r="Q39" i="5"/>
  <c r="Q38" i="5"/>
  <c r="Q31" i="5"/>
  <c r="Q30" i="5"/>
  <c r="Q29" i="5"/>
  <c r="Q28" i="5"/>
  <c r="Q27" i="5"/>
  <c r="Q26" i="5"/>
  <c r="Q25" i="5"/>
  <c r="Q24" i="5"/>
  <c r="Q20" i="5"/>
  <c r="Q19" i="5"/>
  <c r="Q18" i="5"/>
  <c r="Q17" i="5"/>
  <c r="Q16" i="5"/>
  <c r="Q15" i="5"/>
  <c r="Q14" i="5"/>
  <c r="Q13" i="5"/>
  <c r="Q12" i="5"/>
  <c r="Q11" i="5"/>
  <c r="Q10" i="5"/>
  <c r="O3" i="4"/>
  <c r="Q4" i="5"/>
  <c r="Q5" i="5"/>
  <c r="Q6" i="5"/>
  <c r="Q7" i="5"/>
  <c r="P3" i="5"/>
  <c r="Q3" i="5"/>
  <c r="O50" i="7" l="1"/>
  <c r="N50" i="7"/>
  <c r="O43" i="7"/>
  <c r="N43" i="7"/>
  <c r="O42" i="7"/>
  <c r="N42" i="7"/>
  <c r="O41" i="7"/>
  <c r="N41" i="7"/>
  <c r="O37" i="7"/>
  <c r="N37" i="7"/>
  <c r="O39" i="7"/>
  <c r="N39" i="7"/>
  <c r="O38" i="7"/>
  <c r="N38" i="7"/>
  <c r="O36" i="7"/>
  <c r="N36" i="7"/>
  <c r="O31" i="7"/>
  <c r="N31" i="7"/>
  <c r="O30" i="7"/>
  <c r="N30" i="7"/>
  <c r="O29" i="7"/>
  <c r="N29" i="7"/>
  <c r="O28" i="7"/>
  <c r="N28" i="7"/>
  <c r="O27" i="7"/>
  <c r="N27" i="7"/>
  <c r="O26" i="7"/>
  <c r="N26" i="7"/>
  <c r="O25" i="7"/>
  <c r="N25" i="7"/>
  <c r="O24" i="7"/>
  <c r="N24" i="7"/>
  <c r="O21" i="7"/>
  <c r="N21" i="7"/>
  <c r="O20" i="7"/>
  <c r="N20" i="7"/>
  <c r="O19" i="7"/>
  <c r="N19" i="7"/>
  <c r="O18" i="7"/>
  <c r="N18" i="7"/>
  <c r="O17" i="7"/>
  <c r="N17" i="7"/>
  <c r="O16" i="7"/>
  <c r="N16" i="7"/>
  <c r="O15" i="7"/>
  <c r="N15" i="7"/>
  <c r="O14" i="7"/>
  <c r="N14" i="7"/>
  <c r="O13" i="7"/>
  <c r="N13" i="7"/>
  <c r="O12" i="7"/>
  <c r="N12" i="7"/>
  <c r="O11" i="7"/>
  <c r="N11" i="7"/>
  <c r="O10" i="7"/>
  <c r="N10" i="7"/>
  <c r="N4" i="7"/>
  <c r="O4" i="7"/>
  <c r="N5" i="7"/>
  <c r="O5" i="7"/>
  <c r="N6" i="7"/>
  <c r="O6" i="7"/>
  <c r="N7" i="7"/>
  <c r="O7" i="7"/>
  <c r="N3" i="7"/>
  <c r="O43" i="6"/>
  <c r="N43" i="6"/>
  <c r="O42" i="6"/>
  <c r="N42" i="6"/>
  <c r="O38" i="6"/>
  <c r="N38" i="6"/>
  <c r="O36" i="6"/>
  <c r="N36" i="6"/>
  <c r="O37" i="6"/>
  <c r="N37" i="6"/>
  <c r="O41" i="6"/>
  <c r="N41" i="6"/>
  <c r="O40" i="6"/>
  <c r="N40" i="6"/>
  <c r="O39" i="6"/>
  <c r="N39" i="6"/>
  <c r="O31" i="6"/>
  <c r="N31" i="6"/>
  <c r="O30" i="6"/>
  <c r="N30" i="6"/>
  <c r="O29" i="6"/>
  <c r="N29" i="6"/>
  <c r="O28" i="6"/>
  <c r="N28" i="6"/>
  <c r="O27" i="6"/>
  <c r="N27" i="6"/>
  <c r="O26" i="6"/>
  <c r="N26" i="6"/>
  <c r="O25" i="6"/>
  <c r="N25" i="6"/>
  <c r="O24" i="6"/>
  <c r="N24" i="6"/>
  <c r="O21" i="6"/>
  <c r="N21" i="6"/>
  <c r="O20" i="6"/>
  <c r="N20" i="6"/>
  <c r="O19" i="6"/>
  <c r="N19" i="6"/>
  <c r="O17" i="6"/>
  <c r="N17" i="6"/>
  <c r="O16" i="6"/>
  <c r="N16" i="6"/>
  <c r="O14" i="6"/>
  <c r="N14" i="6"/>
  <c r="O13" i="6"/>
  <c r="N13" i="6"/>
  <c r="O12" i="6"/>
  <c r="N12" i="6"/>
  <c r="O11" i="6"/>
  <c r="N11" i="6"/>
  <c r="O10" i="6"/>
  <c r="N10" i="6"/>
  <c r="O7" i="6"/>
  <c r="N7" i="6"/>
  <c r="O6" i="6"/>
  <c r="N6" i="6"/>
  <c r="O5" i="6"/>
  <c r="N5" i="6"/>
  <c r="O4" i="6"/>
  <c r="N4" i="6"/>
  <c r="N3" i="6"/>
  <c r="P24" i="5"/>
  <c r="P52" i="5"/>
  <c r="P51" i="5"/>
  <c r="P48" i="5"/>
  <c r="P49" i="5"/>
  <c r="P44" i="5"/>
  <c r="P38" i="5"/>
  <c r="P39" i="5"/>
  <c r="P40" i="5"/>
  <c r="P41" i="5"/>
  <c r="P37" i="5"/>
  <c r="P36" i="5"/>
  <c r="P28" i="5"/>
  <c r="P29" i="5"/>
  <c r="P30" i="5"/>
  <c r="P31" i="5"/>
  <c r="P27" i="5"/>
  <c r="P26" i="5"/>
  <c r="P25" i="5"/>
  <c r="P21" i="5"/>
  <c r="P20" i="5"/>
  <c r="P19" i="5"/>
  <c r="P18" i="5"/>
  <c r="P17" i="5"/>
  <c r="P16" i="5"/>
  <c r="P15" i="5"/>
  <c r="P14" i="5"/>
  <c r="P13" i="5"/>
  <c r="P12" i="5"/>
  <c r="P11" i="5"/>
  <c r="P10" i="5"/>
  <c r="P4" i="5"/>
  <c r="P5" i="5"/>
  <c r="P6" i="5"/>
  <c r="P7" i="5"/>
  <c r="O48" i="4"/>
  <c r="N48" i="4"/>
  <c r="O47" i="4"/>
  <c r="N47" i="4"/>
  <c r="O43" i="4"/>
  <c r="N43" i="4"/>
  <c r="O36" i="4"/>
  <c r="N36" i="4"/>
  <c r="O40" i="4"/>
  <c r="N40" i="4"/>
  <c r="O39" i="4"/>
  <c r="N39" i="4"/>
  <c r="O37" i="4"/>
  <c r="N37" i="4"/>
  <c r="O38" i="4"/>
  <c r="N38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1" i="4"/>
  <c r="N21" i="4"/>
  <c r="O20" i="4"/>
  <c r="N20" i="4"/>
  <c r="O19" i="4"/>
  <c r="N19" i="4"/>
  <c r="O17" i="4"/>
  <c r="N17" i="4"/>
  <c r="O16" i="4"/>
  <c r="N16" i="4"/>
  <c r="O14" i="4"/>
  <c r="N14" i="4"/>
  <c r="O13" i="4"/>
  <c r="N13" i="4"/>
  <c r="O12" i="4"/>
  <c r="N12" i="4"/>
  <c r="O11" i="4"/>
  <c r="N11" i="4"/>
  <c r="O10" i="4"/>
  <c r="N10" i="4"/>
  <c r="O4" i="4"/>
  <c r="O5" i="4"/>
  <c r="O7" i="4"/>
  <c r="N4" i="4"/>
  <c r="N5" i="4"/>
  <c r="N6" i="4"/>
  <c r="N7" i="4"/>
  <c r="N3" i="4"/>
  <c r="S49" i="3"/>
  <c r="R49" i="3"/>
  <c r="S44" i="3"/>
  <c r="R44" i="3"/>
  <c r="R34" i="3"/>
  <c r="S34" i="3"/>
  <c r="R39" i="3"/>
  <c r="S39" i="3"/>
  <c r="R37" i="3"/>
  <c r="S37" i="3"/>
  <c r="R40" i="3"/>
  <c r="S40" i="3"/>
  <c r="R38" i="3"/>
  <c r="S38" i="3"/>
  <c r="R41" i="3"/>
  <c r="S41" i="3"/>
  <c r="R36" i="3"/>
  <c r="S36" i="3"/>
  <c r="R31" i="3"/>
  <c r="S31" i="3"/>
  <c r="R28" i="3"/>
  <c r="S28" i="3"/>
  <c r="R29" i="3"/>
  <c r="S29" i="3"/>
  <c r="R30" i="3"/>
  <c r="S30" i="3"/>
  <c r="S27" i="3"/>
  <c r="R27" i="3"/>
  <c r="S26" i="3"/>
  <c r="R26" i="3"/>
  <c r="S25" i="3"/>
  <c r="R25" i="3"/>
  <c r="S24" i="3"/>
  <c r="R24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4" i="3"/>
  <c r="S5" i="3"/>
  <c r="S6" i="3"/>
  <c r="S7" i="3"/>
  <c r="S3" i="3"/>
  <c r="R7" i="3"/>
  <c r="R4" i="3"/>
  <c r="R5" i="3"/>
  <c r="R6" i="3"/>
  <c r="N3" i="2"/>
  <c r="R3" i="3"/>
  <c r="O21" i="2"/>
  <c r="N21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22" i="2"/>
  <c r="O22" i="2"/>
  <c r="N23" i="2"/>
  <c r="O23" i="2"/>
  <c r="N24" i="2"/>
  <c r="O24" i="2"/>
  <c r="N25" i="2"/>
  <c r="N26" i="2"/>
  <c r="O26" i="2"/>
  <c r="N27" i="2"/>
  <c r="O27" i="2"/>
  <c r="N28" i="2"/>
  <c r="O28" i="2"/>
  <c r="N36" i="2"/>
  <c r="O36" i="2"/>
  <c r="N34" i="2"/>
  <c r="O34" i="2"/>
  <c r="N37" i="2"/>
  <c r="O37" i="2"/>
  <c r="N33" i="2"/>
  <c r="O33" i="2"/>
  <c r="N38" i="2"/>
  <c r="O38" i="2"/>
  <c r="N35" i="2"/>
  <c r="O35" i="2"/>
  <c r="N39" i="2"/>
  <c r="O39" i="2"/>
  <c r="N40" i="2"/>
  <c r="O40" i="2"/>
  <c r="N41" i="2"/>
  <c r="O41" i="2"/>
  <c r="N44" i="2"/>
  <c r="O44" i="2"/>
  <c r="N47" i="2"/>
  <c r="O47" i="2"/>
  <c r="N48" i="2"/>
  <c r="O48" i="2"/>
  <c r="O3" i="2"/>
  <c r="N4" i="2"/>
  <c r="O4" i="2"/>
  <c r="N5" i="2"/>
  <c r="O5" i="2"/>
  <c r="N6" i="2"/>
  <c r="O6" i="2"/>
  <c r="N7" i="2"/>
  <c r="O7" i="2"/>
  <c r="AD72" i="1"/>
  <c r="AC72" i="1"/>
  <c r="AD3" i="1"/>
  <c r="AD4" i="1"/>
  <c r="AD5" i="1"/>
  <c r="AD6" i="1"/>
  <c r="AD7" i="1"/>
  <c r="AD73" i="1"/>
  <c r="AD75" i="1"/>
  <c r="AD74" i="1"/>
  <c r="AD67" i="1"/>
  <c r="AD64" i="1"/>
  <c r="AD68" i="1"/>
  <c r="AD70" i="1"/>
  <c r="AD71" i="1"/>
  <c r="AD65" i="1"/>
  <c r="AD66" i="1"/>
  <c r="AD69" i="1"/>
  <c r="AD63" i="1"/>
  <c r="AD60" i="1"/>
  <c r="AD48" i="1"/>
  <c r="AD44" i="1"/>
  <c r="AD45" i="1"/>
  <c r="AD41" i="1"/>
  <c r="AD38" i="1"/>
  <c r="AD39" i="1"/>
  <c r="AD42" i="1"/>
  <c r="AD46" i="1"/>
  <c r="AD43" i="1"/>
  <c r="AD49" i="1"/>
  <c r="AD50" i="1"/>
  <c r="AD51" i="1"/>
  <c r="AD40" i="1"/>
  <c r="AD52" i="1"/>
  <c r="AD37" i="1"/>
  <c r="AD36" i="1"/>
  <c r="AD47" i="1"/>
  <c r="AD56" i="1"/>
  <c r="AD57" i="1"/>
  <c r="AD55" i="1"/>
  <c r="AD54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5" i="1"/>
  <c r="AD26" i="1"/>
  <c r="AD27" i="1"/>
  <c r="AD28" i="1"/>
  <c r="AD29" i="1"/>
  <c r="AD30" i="1"/>
  <c r="AD31" i="1"/>
  <c r="AD24" i="1"/>
  <c r="AC28" i="1"/>
  <c r="AC10" i="1"/>
  <c r="AC63" i="1" l="1"/>
  <c r="AC74" i="1"/>
  <c r="AC75" i="1"/>
  <c r="AC73" i="1"/>
  <c r="AC54" i="1"/>
  <c r="AC69" i="1"/>
  <c r="AC55" i="1"/>
  <c r="AC57" i="1"/>
  <c r="AC66" i="1"/>
  <c r="AC56" i="1"/>
  <c r="AC65" i="1"/>
  <c r="AC71" i="1"/>
  <c r="AC70" i="1"/>
  <c r="AC68" i="1"/>
  <c r="AC64" i="1"/>
  <c r="AC67" i="1"/>
  <c r="AC47" i="1"/>
  <c r="AC36" i="1"/>
  <c r="AC37" i="1"/>
  <c r="AC52" i="1"/>
  <c r="AC40" i="1"/>
  <c r="AC51" i="1"/>
  <c r="AC50" i="1"/>
  <c r="AC49" i="1"/>
  <c r="AC43" i="1"/>
  <c r="AC46" i="1"/>
  <c r="AC42" i="1"/>
  <c r="AC39" i="1"/>
  <c r="AC38" i="1"/>
  <c r="AC41" i="1"/>
  <c r="AC45" i="1"/>
  <c r="AC44" i="1"/>
  <c r="AC48" i="1"/>
  <c r="AC31" i="1"/>
  <c r="AC29" i="1"/>
  <c r="AC27" i="1"/>
  <c r="AC26" i="1"/>
  <c r="AC25" i="1"/>
  <c r="AC24" i="1"/>
  <c r="AC21" i="1"/>
  <c r="AC20" i="1"/>
  <c r="AC19" i="1"/>
  <c r="AC17" i="1"/>
  <c r="AC16" i="1"/>
  <c r="AC14" i="1"/>
  <c r="AC13" i="1"/>
  <c r="AC12" i="1"/>
  <c r="AC11" i="1"/>
  <c r="AC7" i="1"/>
  <c r="AC6" i="1"/>
  <c r="AC5" i="1"/>
  <c r="AC4" i="1"/>
  <c r="AC3" i="1"/>
  <c r="AC60" i="1"/>
</calcChain>
</file>

<file path=xl/sharedStrings.xml><?xml version="1.0" encoding="utf-8"?>
<sst xmlns="http://schemas.openxmlformats.org/spreadsheetml/2006/main" count="893" uniqueCount="125">
  <si>
    <t>%</t>
  </si>
  <si>
    <t>Wine Club/Membership</t>
  </si>
  <si>
    <t>Bar</t>
  </si>
  <si>
    <t>N</t>
  </si>
  <si>
    <t>Property (e.g. history, wineries, vinyards)</t>
  </si>
  <si>
    <t>Viticulture</t>
  </si>
  <si>
    <t>Enology</t>
  </si>
  <si>
    <t>Sustentability (environmental, econonomic and social)</t>
  </si>
  <si>
    <t>People</t>
  </si>
  <si>
    <t>CORPORATE INFORMATION</t>
  </si>
  <si>
    <t>WINE</t>
  </si>
  <si>
    <t>Brands/Types/etc. (e.g. Port Wine, DOC Douro)</t>
  </si>
  <si>
    <t>Technical files</t>
  </si>
  <si>
    <t>Grape varieties</t>
  </si>
  <si>
    <t>How to serve and drink</t>
  </si>
  <si>
    <t>Prizes</t>
  </si>
  <si>
    <t>Direct online sales system</t>
  </si>
  <si>
    <t>"Wine near you" selling system (resellers)</t>
  </si>
  <si>
    <t>Online selling system</t>
  </si>
  <si>
    <t>Own reservation system</t>
  </si>
  <si>
    <t>External Booking System (e.g. Booking.com)</t>
  </si>
  <si>
    <t>No online booking system (email or phone)</t>
  </si>
  <si>
    <t>Restaurant</t>
  </si>
  <si>
    <t>Meal service</t>
  </si>
  <si>
    <t>Visits to other producers/wineries</t>
  </si>
  <si>
    <t>Walking tours</t>
  </si>
  <si>
    <t>Bike tours</t>
  </si>
  <si>
    <t>INTER-INSTITUTIONAL LINKS</t>
  </si>
  <si>
    <t>TOURISM-RELATED ACTIVITIES OFF PREMISES (functional integration of other destination stakeholders)</t>
  </si>
  <si>
    <t>Train tours</t>
  </si>
  <si>
    <t>Quad bike experience</t>
  </si>
  <si>
    <t>Jeep tours</t>
  </si>
  <si>
    <t>River tours</t>
  </si>
  <si>
    <t>Golf</t>
  </si>
  <si>
    <t>EXTERNAL LINKS (interconnections between wine and tourism public organizations)</t>
  </si>
  <si>
    <t>La Cité du Vin</t>
  </si>
  <si>
    <t>Wine club/Membership</t>
  </si>
  <si>
    <t>Local distributors</t>
  </si>
  <si>
    <t>Own distributors</t>
  </si>
  <si>
    <t>Lodging establishments</t>
  </si>
  <si>
    <t>Regional DMO</t>
  </si>
  <si>
    <t>Other</t>
  </si>
  <si>
    <t>Wine Route</t>
  </si>
  <si>
    <t>Natural protected area</t>
  </si>
  <si>
    <t>Forage dinner</t>
  </si>
  <si>
    <t>IF.2</t>
  </si>
  <si>
    <t>IF.1</t>
  </si>
  <si>
    <t>IF.3</t>
  </si>
  <si>
    <t>EF.1</t>
  </si>
  <si>
    <t>EF.2</t>
  </si>
  <si>
    <t>INTERNAL FACTORS</t>
  </si>
  <si>
    <t>TOURISM-RELATED SERVICES/ACTIVITIES</t>
  </si>
  <si>
    <t>EXTERNAL FACTORS</t>
  </si>
  <si>
    <t>Online selling system:</t>
  </si>
  <si>
    <t>Distributors:</t>
  </si>
  <si>
    <r>
      <t>INFORMATION ABOUT THE WINE REGION</t>
    </r>
    <r>
      <rPr>
        <sz val="8"/>
        <rFont val="Calibri"/>
        <family val="2"/>
      </rPr>
      <t xml:space="preserve"> (history, geography and terroir)</t>
    </r>
  </si>
  <si>
    <t>Brands/Types/etc.</t>
  </si>
  <si>
    <t xml:space="preserve">Brands/Types/etc. </t>
  </si>
  <si>
    <t xml:space="preserve">    Direct online sales system</t>
  </si>
  <si>
    <t xml:space="preserve">    "Wine near you" selling system (resellers)</t>
  </si>
  <si>
    <t xml:space="preserve">    Local distributors</t>
  </si>
  <si>
    <t xml:space="preserve">    Own distributors</t>
  </si>
  <si>
    <t>Regional wine sector organization (IVDP)</t>
  </si>
  <si>
    <t>Other organizations</t>
  </si>
  <si>
    <t>Regional Destination Management Organization (TPNP &amp; O!Porto)</t>
  </si>
  <si>
    <t>Museum</t>
  </si>
  <si>
    <t>Fishing activities</t>
  </si>
  <si>
    <t>Other activities (e.g. canoeing; stand up paddle)</t>
  </si>
  <si>
    <t>Various tours (e.g. cultural, wine villages)</t>
  </si>
  <si>
    <t>Audio tours</t>
  </si>
  <si>
    <t>Wine tasting dinners</t>
  </si>
  <si>
    <t>Oenological experience (make your own wine)</t>
  </si>
  <si>
    <t>Harvesting</t>
  </si>
  <si>
    <t>Grape crushing</t>
  </si>
  <si>
    <t>Wine classes/Workshops</t>
  </si>
  <si>
    <t xml:space="preserve">Film projection about the winery </t>
  </si>
  <si>
    <t>Traditional cooking classes</t>
  </si>
  <si>
    <t>Bird watching</t>
  </si>
  <si>
    <t>Pic-Nic</t>
  </si>
  <si>
    <t>Wellness (e.g. wine therapy, spa)</t>
  </si>
  <si>
    <t>Events and meetings</t>
  </si>
  <si>
    <t>Swimming pool</t>
  </si>
  <si>
    <t>On Premises:</t>
  </si>
  <si>
    <t>Off Premises:</t>
  </si>
  <si>
    <t>A. ONSITE ACCOMMODATION</t>
  </si>
  <si>
    <t>B. ONSITE DINING SERVICE</t>
  </si>
  <si>
    <t>C. VISITS AND TASTINGS</t>
  </si>
  <si>
    <t>D. WINERY STORE</t>
  </si>
  <si>
    <t>E. OTHER TOURISM-RELATED ACTIVITIES/EQUIPMENT ON AND OFF PREMISES ORGANIZED BY THE WINERY</t>
  </si>
  <si>
    <t xml:space="preserve">Art in the winery </t>
  </si>
  <si>
    <t>EXTERNAL LINKS (interconnections between wine and tourism public organizations):</t>
  </si>
  <si>
    <t>B. ONSITE DINING SERVICES</t>
  </si>
  <si>
    <t>Aromatherapy with cork</t>
  </si>
  <si>
    <t>TOURISM-RELATED ACTIVITIES OFF PREMISES (functional integration of other destination stakeholders):</t>
  </si>
  <si>
    <t>Matching Recipes</t>
  </si>
  <si>
    <t>Segway Tours</t>
  </si>
  <si>
    <t>Helicopter tour in the vineyard</t>
  </si>
  <si>
    <t>Sailboat tour</t>
  </si>
  <si>
    <t>Horse rides</t>
  </si>
  <si>
    <t>Other activities (e.g. canoeing)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</si>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</sst>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i/>
      <sz val="8"/>
      <name val="Calibri"/>
      <family val="2"/>
    </font>
    <font>
      <i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readingOrder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readingOrder="1"/>
    </xf>
    <xf numFmtId="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 readingOrder="1"/>
    </xf>
    <xf numFmtId="0" fontId="4" fillId="0" borderId="0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3" fillId="0" borderId="1" xfId="0" applyFont="1" applyBorder="1" applyAlignment="1">
      <alignment vertical="center" wrapText="1" readingOrder="1"/>
    </xf>
    <xf numFmtId="0" fontId="1" fillId="0" borderId="1" xfId="0" applyFont="1" applyBorder="1"/>
    <xf numFmtId="0" fontId="1" fillId="0" borderId="4" xfId="0" applyFont="1" applyBorder="1" applyAlignment="1">
      <alignment horizontal="center" vertical="center"/>
    </xf>
    <xf numFmtId="0" fontId="1" fillId="0" borderId="1" xfId="0" applyFont="1" applyFill="1" applyBorder="1"/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 readingOrder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0" fillId="0" borderId="1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 readingOrder="1"/>
    </xf>
    <xf numFmtId="0" fontId="8" fillId="0" borderId="0" xfId="0" applyFont="1" applyFill="1" applyBorder="1" applyAlignment="1">
      <alignment vertical="center"/>
    </xf>
    <xf numFmtId="0" fontId="3" fillId="0" borderId="8" xfId="0" applyFont="1" applyBorder="1" applyAlignment="1">
      <alignment horizontal="left" vertical="center" wrapText="1" readingOrder="1"/>
    </xf>
    <xf numFmtId="0" fontId="3" fillId="0" borderId="8" xfId="0" applyFont="1" applyBorder="1" applyAlignment="1">
      <alignment vertical="center" wrapText="1" readingOrder="1"/>
    </xf>
    <xf numFmtId="0" fontId="5" fillId="0" borderId="8" xfId="0" applyFont="1" applyBorder="1" applyAlignment="1">
      <alignment vertical="center" wrapText="1" readingOrder="1"/>
    </xf>
    <xf numFmtId="0" fontId="4" fillId="0" borderId="8" xfId="0" applyFont="1" applyFill="1" applyBorder="1" applyAlignment="1">
      <alignment horizontal="left" vertical="center" wrapText="1" readingOrder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readingOrder="1"/>
    </xf>
    <xf numFmtId="0" fontId="5" fillId="0" borderId="8" xfId="0" applyFont="1" applyFill="1" applyBorder="1" applyAlignment="1">
      <alignment vertical="center" wrapText="1" readingOrder="1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 readingOrder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255"/>
    </xf>
    <xf numFmtId="9" fontId="1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vertical="center" wrapText="1" readingOrder="1"/>
    </xf>
    <xf numFmtId="0" fontId="7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 textRotation="255"/>
    </xf>
    <xf numFmtId="0" fontId="7" fillId="0" borderId="3" xfId="0" applyFont="1" applyFill="1" applyBorder="1" applyAlignment="1">
      <alignment vertical="center"/>
    </xf>
    <xf numFmtId="0" fontId="0" fillId="0" borderId="3" xfId="0" applyBorder="1"/>
    <xf numFmtId="164" fontId="8" fillId="0" borderId="1" xfId="0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 readingOrder="1"/>
    </xf>
    <xf numFmtId="0" fontId="8" fillId="0" borderId="5" xfId="0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 textRotation="255"/>
    </xf>
    <xf numFmtId="0" fontId="7" fillId="0" borderId="5" xfId="0" applyFont="1" applyFill="1" applyBorder="1" applyAlignment="1">
      <alignment vertical="center"/>
    </xf>
    <xf numFmtId="0" fontId="0" fillId="0" borderId="11" xfId="0" applyBorder="1"/>
    <xf numFmtId="0" fontId="7" fillId="0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textRotation="255"/>
    </xf>
    <xf numFmtId="0" fontId="6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6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 readingOrder="1"/>
    </xf>
    <xf numFmtId="0" fontId="0" fillId="0" borderId="2" xfId="0" applyBorder="1" applyAlignment="1"/>
    <xf numFmtId="0" fontId="0" fillId="0" borderId="3" xfId="0" applyBorder="1" applyAlignment="1"/>
    <xf numFmtId="0" fontId="0" fillId="0" borderId="8" xfId="0" applyBorder="1" applyAlignment="1"/>
    <xf numFmtId="0" fontId="6" fillId="0" borderId="1" xfId="0" applyFont="1" applyFill="1" applyBorder="1" applyAlignment="1"/>
    <xf numFmtId="0" fontId="6" fillId="0" borderId="1" xfId="0" applyFont="1" applyFill="1" applyBorder="1"/>
    <xf numFmtId="0" fontId="1" fillId="0" borderId="2" xfId="0" applyFont="1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 textRotation="255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10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6" xfId="0" applyFont="1" applyFill="1" applyBorder="1" applyAlignment="1">
      <alignment horizontal="center" vertical="center" textRotation="255"/>
    </xf>
    <xf numFmtId="0" fontId="8" fillId="0" borderId="11" xfId="0" applyFont="1" applyFill="1" applyBorder="1" applyAlignment="1">
      <alignment horizontal="center" vertical="center" textRotation="255"/>
    </xf>
    <xf numFmtId="0" fontId="7" fillId="0" borderId="1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textRotation="255"/>
    </xf>
    <xf numFmtId="0" fontId="8" fillId="0" borderId="0" xfId="0" applyFont="1" applyFill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textRotation="255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7BB0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727E1-5982-4832-8B01-DA90B1455A86}">
  <dimension ref="A1:AD76"/>
  <sheetViews>
    <sheetView showGridLines="0" tabSelected="1" workbookViewId="0">
      <selection activeCell="O14" sqref="O14"/>
    </sheetView>
  </sheetViews>
  <sheetFormatPr defaultRowHeight="11.25" x14ac:dyDescent="0.25"/>
  <cols>
    <col min="1" max="1" width="2.85546875" style="48" bestFit="1" customWidth="1"/>
    <col min="2" max="2" width="3.7109375" style="46" bestFit="1" customWidth="1"/>
    <col min="3" max="3" width="59.7109375" style="38" customWidth="1"/>
    <col min="4" max="8" width="5.7109375" style="2" customWidth="1"/>
    <col min="9" max="11" width="5.7109375" style="38" customWidth="1"/>
    <col min="12" max="13" width="5.7109375" style="2" customWidth="1"/>
    <col min="14" max="20" width="5.7109375" style="38" customWidth="1"/>
    <col min="21" max="29" width="5.7109375" style="2" customWidth="1"/>
    <col min="30" max="30" width="2.7109375" style="2" bestFit="1" customWidth="1"/>
    <col min="31" max="16384" width="9.140625" style="38"/>
  </cols>
  <sheetData>
    <row r="1" spans="1:30" s="3" customFormat="1" x14ac:dyDescent="0.25">
      <c r="A1" s="68"/>
      <c r="B1" s="69"/>
      <c r="C1" s="70"/>
    </row>
    <row r="2" spans="1:30" ht="11.25" customHeight="1" x14ac:dyDescent="0.25">
      <c r="A2" s="124" t="s">
        <v>50</v>
      </c>
      <c r="B2" s="127" t="s">
        <v>46</v>
      </c>
      <c r="C2" s="63" t="s">
        <v>9</v>
      </c>
      <c r="D2" s="4" t="s">
        <v>100</v>
      </c>
      <c r="E2" s="4" t="s">
        <v>101</v>
      </c>
      <c r="F2" s="4" t="s">
        <v>102</v>
      </c>
      <c r="G2" s="4" t="s">
        <v>103</v>
      </c>
      <c r="H2" s="4" t="s">
        <v>104</v>
      </c>
      <c r="I2" s="4" t="s">
        <v>105</v>
      </c>
      <c r="J2" s="4" t="s">
        <v>106</v>
      </c>
      <c r="K2" s="4" t="s">
        <v>107</v>
      </c>
      <c r="L2" s="4" t="s">
        <v>108</v>
      </c>
      <c r="M2" s="4" t="s">
        <v>109</v>
      </c>
      <c r="N2" s="4" t="s">
        <v>110</v>
      </c>
      <c r="O2" s="4" t="s">
        <v>111</v>
      </c>
      <c r="P2" s="4" t="s">
        <v>112</v>
      </c>
      <c r="Q2" s="4" t="s">
        <v>113</v>
      </c>
      <c r="R2" s="4" t="s">
        <v>114</v>
      </c>
      <c r="S2" s="4" t="s">
        <v>115</v>
      </c>
      <c r="T2" s="4" t="s">
        <v>116</v>
      </c>
      <c r="U2" s="4" t="s">
        <v>117</v>
      </c>
      <c r="V2" s="4" t="s">
        <v>118</v>
      </c>
      <c r="W2" s="4" t="s">
        <v>119</v>
      </c>
      <c r="X2" s="4" t="s">
        <v>120</v>
      </c>
      <c r="Y2" s="4" t="s">
        <v>121</v>
      </c>
      <c r="Z2" s="4" t="s">
        <v>122</v>
      </c>
      <c r="AA2" s="4" t="s">
        <v>123</v>
      </c>
      <c r="AB2" s="4" t="s">
        <v>124</v>
      </c>
      <c r="AC2" s="5" t="s">
        <v>0</v>
      </c>
      <c r="AD2" s="5" t="s">
        <v>3</v>
      </c>
    </row>
    <row r="3" spans="1:30" ht="15" customHeight="1" x14ac:dyDescent="0.25">
      <c r="A3" s="125"/>
      <c r="B3" s="127"/>
      <c r="C3" s="52" t="s">
        <v>4</v>
      </c>
      <c r="D3" s="14">
        <v>1</v>
      </c>
      <c r="E3" s="14"/>
      <c r="F3" s="14">
        <v>1</v>
      </c>
      <c r="G3" s="14">
        <v>1</v>
      </c>
      <c r="H3" s="14">
        <v>1</v>
      </c>
      <c r="I3" s="14">
        <v>1</v>
      </c>
      <c r="J3" s="14">
        <v>1</v>
      </c>
      <c r="K3" s="14">
        <v>1</v>
      </c>
      <c r="L3" s="14">
        <v>1</v>
      </c>
      <c r="M3" s="14">
        <v>1</v>
      </c>
      <c r="N3" s="14">
        <v>1</v>
      </c>
      <c r="O3" s="14">
        <v>1</v>
      </c>
      <c r="P3" s="14">
        <v>1</v>
      </c>
      <c r="Q3" s="14">
        <v>1</v>
      </c>
      <c r="R3" s="14">
        <v>1</v>
      </c>
      <c r="S3" s="14">
        <v>1</v>
      </c>
      <c r="T3" s="14">
        <v>1</v>
      </c>
      <c r="U3" s="14">
        <v>1</v>
      </c>
      <c r="V3" s="14">
        <v>1</v>
      </c>
      <c r="W3" s="14">
        <v>1</v>
      </c>
      <c r="X3" s="14">
        <v>1</v>
      </c>
      <c r="Y3" s="14">
        <v>1</v>
      </c>
      <c r="Z3" s="14">
        <v>1</v>
      </c>
      <c r="AA3" s="14">
        <v>1</v>
      </c>
      <c r="AB3" s="14">
        <v>1</v>
      </c>
      <c r="AC3" s="24">
        <f t="shared" ref="AC3:AC7" si="0">SUM(D3:AB3)/25</f>
        <v>0.96</v>
      </c>
      <c r="AD3" s="14">
        <f t="shared" ref="AD3:AD7" si="1">SUM(D3:AB3)</f>
        <v>24</v>
      </c>
    </row>
    <row r="4" spans="1:30" ht="15" customHeight="1" x14ac:dyDescent="0.25">
      <c r="A4" s="125"/>
      <c r="B4" s="127"/>
      <c r="C4" s="52" t="s">
        <v>5</v>
      </c>
      <c r="D4" s="14">
        <v>1</v>
      </c>
      <c r="E4" s="14"/>
      <c r="F4" s="14">
        <v>1</v>
      </c>
      <c r="G4" s="14">
        <v>1</v>
      </c>
      <c r="H4" s="14">
        <v>1</v>
      </c>
      <c r="I4" s="14"/>
      <c r="J4" s="14">
        <v>1</v>
      </c>
      <c r="K4" s="14">
        <v>1</v>
      </c>
      <c r="L4" s="14">
        <v>1</v>
      </c>
      <c r="M4" s="14">
        <v>1</v>
      </c>
      <c r="N4" s="14"/>
      <c r="O4" s="14">
        <v>1</v>
      </c>
      <c r="P4" s="14">
        <v>1</v>
      </c>
      <c r="Q4" s="14"/>
      <c r="R4" s="14"/>
      <c r="S4" s="14"/>
      <c r="T4" s="14">
        <v>1</v>
      </c>
      <c r="U4" s="14">
        <v>1</v>
      </c>
      <c r="V4" s="14">
        <v>1</v>
      </c>
      <c r="W4" s="16"/>
      <c r="X4" s="14">
        <v>1</v>
      </c>
      <c r="Y4" s="14">
        <v>1</v>
      </c>
      <c r="Z4" s="14"/>
      <c r="AA4" s="14"/>
      <c r="AB4" s="14"/>
      <c r="AC4" s="24">
        <f t="shared" si="0"/>
        <v>0.6</v>
      </c>
      <c r="AD4" s="14">
        <f t="shared" si="1"/>
        <v>15</v>
      </c>
    </row>
    <row r="5" spans="1:30" ht="15" customHeight="1" x14ac:dyDescent="0.25">
      <c r="A5" s="125"/>
      <c r="B5" s="127"/>
      <c r="C5" s="52" t="s">
        <v>6</v>
      </c>
      <c r="D5" s="14">
        <v>1</v>
      </c>
      <c r="E5" s="14"/>
      <c r="F5" s="14">
        <v>1</v>
      </c>
      <c r="G5" s="14"/>
      <c r="H5" s="14">
        <v>1</v>
      </c>
      <c r="I5" s="14">
        <v>1</v>
      </c>
      <c r="J5" s="14">
        <v>1</v>
      </c>
      <c r="K5" s="14">
        <v>1</v>
      </c>
      <c r="L5" s="14">
        <v>1</v>
      </c>
      <c r="M5" s="14"/>
      <c r="N5" s="14"/>
      <c r="O5" s="14">
        <v>1</v>
      </c>
      <c r="P5" s="14">
        <v>1</v>
      </c>
      <c r="Q5" s="14"/>
      <c r="R5" s="14"/>
      <c r="S5" s="14"/>
      <c r="T5" s="14">
        <v>1</v>
      </c>
      <c r="U5" s="14">
        <v>1</v>
      </c>
      <c r="V5" s="14"/>
      <c r="W5" s="14">
        <v>1</v>
      </c>
      <c r="X5" s="14">
        <v>1</v>
      </c>
      <c r="Y5" s="14">
        <v>1</v>
      </c>
      <c r="Z5" s="14">
        <v>1</v>
      </c>
      <c r="AA5" s="14"/>
      <c r="AB5" s="14"/>
      <c r="AC5" s="24">
        <f t="shared" si="0"/>
        <v>0.6</v>
      </c>
      <c r="AD5" s="14">
        <f t="shared" si="1"/>
        <v>15</v>
      </c>
    </row>
    <row r="6" spans="1:30" ht="15" customHeight="1" x14ac:dyDescent="0.25">
      <c r="A6" s="125"/>
      <c r="B6" s="127"/>
      <c r="C6" s="52" t="s">
        <v>7</v>
      </c>
      <c r="D6" s="14"/>
      <c r="E6" s="14"/>
      <c r="F6" s="14"/>
      <c r="G6" s="14"/>
      <c r="H6" s="14"/>
      <c r="I6" s="14"/>
      <c r="J6" s="14"/>
      <c r="K6" s="14"/>
      <c r="L6" s="14">
        <v>1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6"/>
      <c r="X6" s="14"/>
      <c r="Y6" s="14"/>
      <c r="Z6" s="14"/>
      <c r="AA6" s="14"/>
      <c r="AB6" s="14"/>
      <c r="AC6" s="24">
        <f t="shared" si="0"/>
        <v>0.04</v>
      </c>
      <c r="AD6" s="14">
        <f t="shared" si="1"/>
        <v>1</v>
      </c>
    </row>
    <row r="7" spans="1:30" ht="15" customHeight="1" x14ac:dyDescent="0.25">
      <c r="A7" s="125"/>
      <c r="B7" s="127"/>
      <c r="C7" s="52" t="s">
        <v>8</v>
      </c>
      <c r="D7" s="14"/>
      <c r="E7" s="14"/>
      <c r="F7" s="14">
        <v>1</v>
      </c>
      <c r="G7" s="14">
        <v>1</v>
      </c>
      <c r="H7" s="14">
        <v>1</v>
      </c>
      <c r="I7" s="14">
        <v>1</v>
      </c>
      <c r="J7" s="14">
        <v>1</v>
      </c>
      <c r="K7" s="14">
        <v>1</v>
      </c>
      <c r="L7" s="14">
        <v>1</v>
      </c>
      <c r="M7" s="14"/>
      <c r="N7" s="14"/>
      <c r="O7" s="14">
        <v>1</v>
      </c>
      <c r="P7" s="14">
        <v>1</v>
      </c>
      <c r="Q7" s="14"/>
      <c r="R7" s="14"/>
      <c r="S7" s="14">
        <v>1</v>
      </c>
      <c r="T7" s="14">
        <v>1</v>
      </c>
      <c r="U7" s="14"/>
      <c r="V7" s="14"/>
      <c r="W7" s="14">
        <v>1</v>
      </c>
      <c r="X7" s="14">
        <v>1</v>
      </c>
      <c r="Y7" s="14">
        <v>1</v>
      </c>
      <c r="Z7" s="14"/>
      <c r="AA7" s="14">
        <v>1</v>
      </c>
      <c r="AB7" s="14">
        <v>1</v>
      </c>
      <c r="AC7" s="24">
        <f t="shared" si="0"/>
        <v>0.64</v>
      </c>
      <c r="AD7" s="14">
        <f t="shared" si="1"/>
        <v>16</v>
      </c>
    </row>
    <row r="8" spans="1:30" ht="15" customHeight="1" x14ac:dyDescent="0.25">
      <c r="A8" s="125"/>
      <c r="B8" s="132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45"/>
    </row>
    <row r="9" spans="1:30" ht="15" customHeight="1" x14ac:dyDescent="0.25">
      <c r="A9" s="125"/>
      <c r="B9" s="127" t="s">
        <v>45</v>
      </c>
      <c r="C9" s="63" t="s">
        <v>10</v>
      </c>
      <c r="D9" s="4" t="s">
        <v>100</v>
      </c>
      <c r="E9" s="4" t="s">
        <v>101</v>
      </c>
      <c r="F9" s="4" t="s">
        <v>102</v>
      </c>
      <c r="G9" s="4" t="s">
        <v>103</v>
      </c>
      <c r="H9" s="4" t="s">
        <v>104</v>
      </c>
      <c r="I9" s="4" t="s">
        <v>105</v>
      </c>
      <c r="J9" s="4" t="s">
        <v>106</v>
      </c>
      <c r="K9" s="4" t="s">
        <v>107</v>
      </c>
      <c r="L9" s="4" t="s">
        <v>108</v>
      </c>
      <c r="M9" s="4" t="s">
        <v>109</v>
      </c>
      <c r="N9" s="4" t="s">
        <v>110</v>
      </c>
      <c r="O9" s="4" t="s">
        <v>111</v>
      </c>
      <c r="P9" s="4" t="s">
        <v>112</v>
      </c>
      <c r="Q9" s="4" t="s">
        <v>113</v>
      </c>
      <c r="R9" s="4" t="s">
        <v>114</v>
      </c>
      <c r="S9" s="4" t="s">
        <v>115</v>
      </c>
      <c r="T9" s="4" t="s">
        <v>116</v>
      </c>
      <c r="U9" s="4" t="s">
        <v>117</v>
      </c>
      <c r="V9" s="4" t="s">
        <v>118</v>
      </c>
      <c r="W9" s="4" t="s">
        <v>119</v>
      </c>
      <c r="X9" s="4" t="s">
        <v>120</v>
      </c>
      <c r="Y9" s="4" t="s">
        <v>121</v>
      </c>
      <c r="Z9" s="4" t="s">
        <v>122</v>
      </c>
      <c r="AA9" s="4" t="s">
        <v>123</v>
      </c>
      <c r="AB9" s="4" t="s">
        <v>124</v>
      </c>
      <c r="AC9" s="5" t="s">
        <v>0</v>
      </c>
      <c r="AD9" s="5" t="s">
        <v>3</v>
      </c>
    </row>
    <row r="10" spans="1:30" ht="15" customHeight="1" x14ac:dyDescent="0.25">
      <c r="A10" s="125"/>
      <c r="B10" s="127"/>
      <c r="C10" s="52" t="s">
        <v>11</v>
      </c>
      <c r="D10" s="14">
        <v>1</v>
      </c>
      <c r="E10" s="14">
        <v>1</v>
      </c>
      <c r="F10" s="14">
        <v>1</v>
      </c>
      <c r="G10" s="14">
        <v>1</v>
      </c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>
        <v>1</v>
      </c>
      <c r="N10" s="14">
        <v>1</v>
      </c>
      <c r="O10" s="14">
        <v>1</v>
      </c>
      <c r="P10" s="14">
        <v>1</v>
      </c>
      <c r="Q10" s="14">
        <v>1</v>
      </c>
      <c r="R10" s="14">
        <v>1</v>
      </c>
      <c r="S10" s="14">
        <v>1</v>
      </c>
      <c r="T10" s="14">
        <v>1</v>
      </c>
      <c r="U10" s="14">
        <v>1</v>
      </c>
      <c r="V10" s="14">
        <v>1</v>
      </c>
      <c r="W10" s="14">
        <v>1</v>
      </c>
      <c r="X10" s="14">
        <v>1</v>
      </c>
      <c r="Y10" s="14">
        <v>1</v>
      </c>
      <c r="Z10" s="14">
        <v>1</v>
      </c>
      <c r="AA10" s="14">
        <v>1</v>
      </c>
      <c r="AB10" s="14">
        <v>1</v>
      </c>
      <c r="AC10" s="24">
        <f>SUM(D10:AB10)/25</f>
        <v>1</v>
      </c>
      <c r="AD10" s="14">
        <f t="shared" ref="AD10:AD21" si="2">SUM(D10:AB10)</f>
        <v>25</v>
      </c>
    </row>
    <row r="11" spans="1:30" ht="15" customHeight="1" x14ac:dyDescent="0.25">
      <c r="A11" s="125"/>
      <c r="B11" s="127"/>
      <c r="C11" s="52" t="s">
        <v>12</v>
      </c>
      <c r="D11" s="14">
        <v>1</v>
      </c>
      <c r="E11" s="14">
        <v>1</v>
      </c>
      <c r="F11" s="14">
        <v>1</v>
      </c>
      <c r="G11" s="14">
        <v>1</v>
      </c>
      <c r="H11" s="14">
        <v>1</v>
      </c>
      <c r="I11" s="14">
        <v>1</v>
      </c>
      <c r="J11" s="14">
        <v>1</v>
      </c>
      <c r="K11" s="14">
        <v>1</v>
      </c>
      <c r="L11" s="14"/>
      <c r="M11" s="14">
        <v>1</v>
      </c>
      <c r="N11" s="14">
        <v>1</v>
      </c>
      <c r="O11" s="14">
        <v>1</v>
      </c>
      <c r="P11" s="14">
        <v>1</v>
      </c>
      <c r="Q11" s="14"/>
      <c r="R11" s="14">
        <v>1</v>
      </c>
      <c r="S11" s="14"/>
      <c r="T11" s="14">
        <v>1</v>
      </c>
      <c r="U11" s="14">
        <v>1</v>
      </c>
      <c r="V11" s="14">
        <v>1</v>
      </c>
      <c r="W11" s="14">
        <v>1</v>
      </c>
      <c r="X11" s="14">
        <v>1</v>
      </c>
      <c r="Y11" s="14">
        <v>1</v>
      </c>
      <c r="Z11" s="14">
        <v>1</v>
      </c>
      <c r="AA11" s="14"/>
      <c r="AB11" s="14">
        <v>1</v>
      </c>
      <c r="AC11" s="24">
        <f t="shared" ref="AC11:AC21" si="3">SUM(D11:AB11)/25</f>
        <v>0.84</v>
      </c>
      <c r="AD11" s="14">
        <f t="shared" si="2"/>
        <v>21</v>
      </c>
    </row>
    <row r="12" spans="1:30" ht="15" customHeight="1" x14ac:dyDescent="0.25">
      <c r="A12" s="125"/>
      <c r="B12" s="127"/>
      <c r="C12" s="52" t="s">
        <v>13</v>
      </c>
      <c r="D12" s="14">
        <v>1</v>
      </c>
      <c r="E12" s="14">
        <v>1</v>
      </c>
      <c r="F12" s="14"/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/>
      <c r="M12" s="14">
        <v>1</v>
      </c>
      <c r="N12" s="14">
        <v>1</v>
      </c>
      <c r="O12" s="14">
        <v>1</v>
      </c>
      <c r="P12" s="14">
        <v>1</v>
      </c>
      <c r="Q12" s="14"/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  <c r="X12" s="14">
        <v>1</v>
      </c>
      <c r="Y12" s="14">
        <v>1</v>
      </c>
      <c r="Z12" s="14">
        <v>1</v>
      </c>
      <c r="AA12" s="14"/>
      <c r="AB12" s="14">
        <v>1</v>
      </c>
      <c r="AC12" s="24">
        <f t="shared" si="3"/>
        <v>0.84</v>
      </c>
      <c r="AD12" s="14">
        <f t="shared" si="2"/>
        <v>21</v>
      </c>
    </row>
    <row r="13" spans="1:30" ht="15" customHeight="1" x14ac:dyDescent="0.25">
      <c r="A13" s="125"/>
      <c r="B13" s="127"/>
      <c r="C13" s="52" t="s">
        <v>14</v>
      </c>
      <c r="D13" s="14"/>
      <c r="E13" s="14"/>
      <c r="F13" s="14"/>
      <c r="G13" s="14"/>
      <c r="H13" s="14"/>
      <c r="I13" s="14">
        <v>1</v>
      </c>
      <c r="J13" s="14">
        <v>1</v>
      </c>
      <c r="K13" s="14"/>
      <c r="L13" s="14"/>
      <c r="M13" s="14">
        <v>1</v>
      </c>
      <c r="N13" s="14">
        <v>1</v>
      </c>
      <c r="O13" s="14">
        <v>1</v>
      </c>
      <c r="P13" s="14">
        <v>1</v>
      </c>
      <c r="Q13" s="14"/>
      <c r="R13" s="14">
        <v>1</v>
      </c>
      <c r="S13" s="14"/>
      <c r="T13" s="14"/>
      <c r="U13" s="14">
        <v>1</v>
      </c>
      <c r="V13" s="14"/>
      <c r="W13" s="16"/>
      <c r="X13" s="14"/>
      <c r="Y13" s="14"/>
      <c r="Z13" s="14"/>
      <c r="AA13" s="14"/>
      <c r="AB13" s="14"/>
      <c r="AC13" s="24">
        <f t="shared" si="3"/>
        <v>0.32</v>
      </c>
      <c r="AD13" s="14">
        <f t="shared" si="2"/>
        <v>8</v>
      </c>
    </row>
    <row r="14" spans="1:30" ht="15" customHeight="1" x14ac:dyDescent="0.25">
      <c r="A14" s="125"/>
      <c r="B14" s="127"/>
      <c r="C14" s="52" t="s">
        <v>15</v>
      </c>
      <c r="D14" s="14">
        <v>1</v>
      </c>
      <c r="E14" s="14"/>
      <c r="F14" s="14">
        <v>1</v>
      </c>
      <c r="G14" s="14">
        <v>1</v>
      </c>
      <c r="H14" s="14">
        <v>1</v>
      </c>
      <c r="I14" s="14"/>
      <c r="J14" s="14">
        <v>1</v>
      </c>
      <c r="K14" s="14"/>
      <c r="L14" s="14">
        <v>1</v>
      </c>
      <c r="M14" s="14"/>
      <c r="N14" s="14"/>
      <c r="O14" s="14"/>
      <c r="P14" s="14">
        <v>1</v>
      </c>
      <c r="Q14" s="14"/>
      <c r="R14" s="14"/>
      <c r="S14" s="14"/>
      <c r="T14" s="14">
        <v>1</v>
      </c>
      <c r="U14" s="14">
        <v>1</v>
      </c>
      <c r="V14" s="14"/>
      <c r="W14" s="14">
        <v>1</v>
      </c>
      <c r="X14" s="14"/>
      <c r="Y14" s="14"/>
      <c r="Z14" s="14"/>
      <c r="AA14" s="14"/>
      <c r="AB14" s="14">
        <v>1</v>
      </c>
      <c r="AC14" s="24">
        <f t="shared" si="3"/>
        <v>0.44</v>
      </c>
      <c r="AD14" s="14">
        <f t="shared" si="2"/>
        <v>11</v>
      </c>
    </row>
    <row r="15" spans="1:30" ht="15" customHeight="1" x14ac:dyDescent="0.25">
      <c r="A15" s="125"/>
      <c r="B15" s="127"/>
      <c r="C15" s="52" t="s">
        <v>53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6"/>
      <c r="X15" s="14"/>
      <c r="Y15" s="14"/>
      <c r="Z15" s="14"/>
      <c r="AA15" s="14"/>
      <c r="AB15" s="14"/>
      <c r="AC15" s="24"/>
      <c r="AD15" s="14">
        <f t="shared" si="2"/>
        <v>0</v>
      </c>
    </row>
    <row r="16" spans="1:30" ht="15" customHeight="1" x14ac:dyDescent="0.25">
      <c r="A16" s="125"/>
      <c r="B16" s="127"/>
      <c r="C16" s="52" t="s">
        <v>58</v>
      </c>
      <c r="D16" s="14">
        <v>1</v>
      </c>
      <c r="E16" s="14">
        <v>1</v>
      </c>
      <c r="F16" s="14">
        <v>1</v>
      </c>
      <c r="G16" s="14"/>
      <c r="H16" s="14">
        <v>1</v>
      </c>
      <c r="I16" s="14">
        <v>1</v>
      </c>
      <c r="J16" s="14"/>
      <c r="K16" s="14"/>
      <c r="L16" s="14"/>
      <c r="M16" s="14"/>
      <c r="N16" s="14"/>
      <c r="O16" s="14"/>
      <c r="P16" s="14">
        <v>1</v>
      </c>
      <c r="Q16" s="14"/>
      <c r="R16" s="14"/>
      <c r="S16" s="14"/>
      <c r="T16" s="14"/>
      <c r="U16" s="14">
        <v>1</v>
      </c>
      <c r="V16" s="14"/>
      <c r="W16" s="16"/>
      <c r="X16" s="14"/>
      <c r="Y16" s="14">
        <v>1</v>
      </c>
      <c r="Z16" s="14"/>
      <c r="AA16" s="14"/>
      <c r="AB16" s="14"/>
      <c r="AC16" s="24">
        <f t="shared" si="3"/>
        <v>0.32</v>
      </c>
      <c r="AD16" s="14">
        <f t="shared" si="2"/>
        <v>8</v>
      </c>
    </row>
    <row r="17" spans="1:30" ht="15" customHeight="1" x14ac:dyDescent="0.25">
      <c r="A17" s="125"/>
      <c r="B17" s="127"/>
      <c r="C17" s="52" t="s">
        <v>59</v>
      </c>
      <c r="D17" s="14"/>
      <c r="E17" s="14"/>
      <c r="F17" s="14"/>
      <c r="G17" s="14"/>
      <c r="H17" s="14"/>
      <c r="I17" s="14">
        <v>1</v>
      </c>
      <c r="J17" s="14"/>
      <c r="K17" s="14"/>
      <c r="L17" s="14"/>
      <c r="M17" s="14"/>
      <c r="N17" s="14"/>
      <c r="O17" s="14"/>
      <c r="P17" s="14">
        <v>1</v>
      </c>
      <c r="Q17" s="14"/>
      <c r="R17" s="14"/>
      <c r="S17" s="14"/>
      <c r="T17" s="14"/>
      <c r="U17" s="14"/>
      <c r="V17" s="14"/>
      <c r="W17" s="16"/>
      <c r="X17" s="14"/>
      <c r="Y17" s="14"/>
      <c r="Z17" s="14"/>
      <c r="AA17" s="14"/>
      <c r="AB17" s="14"/>
      <c r="AC17" s="24">
        <f t="shared" si="3"/>
        <v>0.08</v>
      </c>
      <c r="AD17" s="14">
        <f t="shared" si="2"/>
        <v>2</v>
      </c>
    </row>
    <row r="18" spans="1:30" ht="15" customHeight="1" x14ac:dyDescent="0.25">
      <c r="A18" s="125"/>
      <c r="B18" s="127"/>
      <c r="C18" s="52" t="s">
        <v>54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6"/>
      <c r="X18" s="14"/>
      <c r="Y18" s="14"/>
      <c r="Z18" s="14"/>
      <c r="AA18" s="14"/>
      <c r="AB18" s="14"/>
      <c r="AC18" s="24"/>
      <c r="AD18" s="14">
        <f t="shared" si="2"/>
        <v>0</v>
      </c>
    </row>
    <row r="19" spans="1:30" ht="15" customHeight="1" x14ac:dyDescent="0.25">
      <c r="A19" s="125"/>
      <c r="B19" s="127"/>
      <c r="C19" s="52" t="s">
        <v>60</v>
      </c>
      <c r="D19" s="14">
        <v>1</v>
      </c>
      <c r="E19" s="14"/>
      <c r="F19" s="14"/>
      <c r="G19" s="14"/>
      <c r="H19" s="14"/>
      <c r="I19" s="14">
        <v>1</v>
      </c>
      <c r="J19" s="14">
        <v>1</v>
      </c>
      <c r="K19" s="14">
        <v>1</v>
      </c>
      <c r="L19" s="14">
        <v>1</v>
      </c>
      <c r="M19" s="14">
        <v>1</v>
      </c>
      <c r="N19" s="14">
        <v>1</v>
      </c>
      <c r="O19" s="14">
        <v>1</v>
      </c>
      <c r="P19" s="14">
        <v>1</v>
      </c>
      <c r="Q19" s="14"/>
      <c r="R19" s="14"/>
      <c r="S19" s="14"/>
      <c r="T19" s="14">
        <v>1</v>
      </c>
      <c r="U19" s="14">
        <v>1</v>
      </c>
      <c r="V19" s="14">
        <v>1</v>
      </c>
      <c r="W19" s="16"/>
      <c r="X19" s="14">
        <v>1</v>
      </c>
      <c r="Y19" s="14">
        <v>1</v>
      </c>
      <c r="Z19" s="14">
        <v>1</v>
      </c>
      <c r="AA19" s="14"/>
      <c r="AB19" s="14"/>
      <c r="AC19" s="24">
        <f t="shared" si="3"/>
        <v>0.6</v>
      </c>
      <c r="AD19" s="14">
        <f t="shared" si="2"/>
        <v>15</v>
      </c>
    </row>
    <row r="20" spans="1:30" ht="15" customHeight="1" x14ac:dyDescent="0.25">
      <c r="A20" s="125"/>
      <c r="B20" s="127"/>
      <c r="C20" s="52" t="s">
        <v>61</v>
      </c>
      <c r="D20" s="14"/>
      <c r="E20" s="14"/>
      <c r="F20" s="14"/>
      <c r="G20" s="14"/>
      <c r="H20" s="14"/>
      <c r="I20" s="14">
        <v>1</v>
      </c>
      <c r="J20" s="14">
        <v>1</v>
      </c>
      <c r="K20" s="14"/>
      <c r="L20" s="14"/>
      <c r="M20" s="14"/>
      <c r="N20" s="14">
        <v>1</v>
      </c>
      <c r="O20" s="14">
        <v>1</v>
      </c>
      <c r="P20" s="14">
        <v>1</v>
      </c>
      <c r="Q20" s="14"/>
      <c r="R20" s="14"/>
      <c r="S20" s="14"/>
      <c r="T20" s="14">
        <v>1</v>
      </c>
      <c r="U20" s="14">
        <v>1</v>
      </c>
      <c r="V20" s="14">
        <v>1</v>
      </c>
      <c r="W20" s="16"/>
      <c r="X20" s="14">
        <v>1</v>
      </c>
      <c r="Y20" s="14">
        <v>1</v>
      </c>
      <c r="Z20" s="14">
        <v>1</v>
      </c>
      <c r="AA20" s="14"/>
      <c r="AB20" s="14"/>
      <c r="AC20" s="24">
        <f t="shared" si="3"/>
        <v>0.44</v>
      </c>
      <c r="AD20" s="14">
        <f t="shared" si="2"/>
        <v>11</v>
      </c>
    </row>
    <row r="21" spans="1:30" ht="15" customHeight="1" x14ac:dyDescent="0.25">
      <c r="A21" s="125"/>
      <c r="B21" s="127"/>
      <c r="C21" s="52" t="s">
        <v>1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6"/>
      <c r="X21" s="14"/>
      <c r="Y21" s="14"/>
      <c r="Z21" s="14"/>
      <c r="AA21" s="14">
        <v>1</v>
      </c>
      <c r="AB21" s="14"/>
      <c r="AC21" s="24">
        <f t="shared" si="3"/>
        <v>0.04</v>
      </c>
      <c r="AD21" s="14">
        <f t="shared" si="2"/>
        <v>1</v>
      </c>
    </row>
    <row r="22" spans="1:30" ht="15" customHeight="1" x14ac:dyDescent="0.25">
      <c r="A22" s="125"/>
      <c r="B22" s="132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</row>
    <row r="23" spans="1:30" ht="15" customHeight="1" x14ac:dyDescent="0.25">
      <c r="A23" s="125"/>
      <c r="B23" s="129" t="s">
        <v>47</v>
      </c>
      <c r="C23" s="49" t="s">
        <v>51</v>
      </c>
      <c r="D23" s="4" t="s">
        <v>100</v>
      </c>
      <c r="E23" s="4" t="s">
        <v>101</v>
      </c>
      <c r="F23" s="4" t="s">
        <v>102</v>
      </c>
      <c r="G23" s="4" t="s">
        <v>103</v>
      </c>
      <c r="H23" s="4" t="s">
        <v>104</v>
      </c>
      <c r="I23" s="4" t="s">
        <v>105</v>
      </c>
      <c r="J23" s="4" t="s">
        <v>106</v>
      </c>
      <c r="K23" s="4" t="s">
        <v>107</v>
      </c>
      <c r="L23" s="4" t="s">
        <v>108</v>
      </c>
      <c r="M23" s="4" t="s">
        <v>109</v>
      </c>
      <c r="N23" s="4" t="s">
        <v>110</v>
      </c>
      <c r="O23" s="4" t="s">
        <v>111</v>
      </c>
      <c r="P23" s="4" t="s">
        <v>112</v>
      </c>
      <c r="Q23" s="4" t="s">
        <v>113</v>
      </c>
      <c r="R23" s="4" t="s">
        <v>114</v>
      </c>
      <c r="S23" s="4" t="s">
        <v>115</v>
      </c>
      <c r="T23" s="4" t="s">
        <v>116</v>
      </c>
      <c r="U23" s="4" t="s">
        <v>117</v>
      </c>
      <c r="V23" s="4" t="s">
        <v>118</v>
      </c>
      <c r="W23" s="4" t="s">
        <v>119</v>
      </c>
      <c r="X23" s="4" t="s">
        <v>120</v>
      </c>
      <c r="Y23" s="4" t="s">
        <v>121</v>
      </c>
      <c r="Z23" s="4" t="s">
        <v>122</v>
      </c>
      <c r="AA23" s="4" t="s">
        <v>123</v>
      </c>
      <c r="AB23" s="4" t="s">
        <v>124</v>
      </c>
      <c r="AC23" s="5" t="s">
        <v>0</v>
      </c>
      <c r="AD23" s="5" t="s">
        <v>3</v>
      </c>
    </row>
    <row r="24" spans="1:30" ht="15" customHeight="1" x14ac:dyDescent="0.25">
      <c r="A24" s="125"/>
      <c r="B24" s="130"/>
      <c r="C24" s="56" t="s">
        <v>84</v>
      </c>
      <c r="D24" s="14">
        <v>1</v>
      </c>
      <c r="E24" s="14">
        <v>1</v>
      </c>
      <c r="F24" s="14">
        <v>1</v>
      </c>
      <c r="G24" s="14">
        <v>1</v>
      </c>
      <c r="H24" s="14">
        <v>1</v>
      </c>
      <c r="I24" s="14">
        <v>1</v>
      </c>
      <c r="J24" s="14"/>
      <c r="K24" s="14">
        <v>1</v>
      </c>
      <c r="L24" s="14"/>
      <c r="M24" s="14"/>
      <c r="N24" s="14"/>
      <c r="O24" s="14"/>
      <c r="P24" s="14"/>
      <c r="Q24" s="14"/>
      <c r="R24" s="14"/>
      <c r="S24" s="14"/>
      <c r="T24" s="14">
        <v>1</v>
      </c>
      <c r="U24" s="14">
        <v>1</v>
      </c>
      <c r="V24" s="14"/>
      <c r="W24" s="14"/>
      <c r="X24" s="14"/>
      <c r="Y24" s="14">
        <v>1</v>
      </c>
      <c r="Z24" s="14"/>
      <c r="AA24" s="14">
        <v>1</v>
      </c>
      <c r="AB24" s="55">
        <v>1</v>
      </c>
      <c r="AC24" s="24">
        <f t="shared" ref="AC24:AC27" si="4">SUM(D24:AB24)/25</f>
        <v>0.48</v>
      </c>
      <c r="AD24" s="14">
        <f>SUM(D24:AB24)</f>
        <v>12</v>
      </c>
    </row>
    <row r="25" spans="1:30" ht="15" customHeight="1" x14ac:dyDescent="0.25">
      <c r="A25" s="125"/>
      <c r="B25" s="130"/>
      <c r="C25" s="57" t="s">
        <v>19</v>
      </c>
      <c r="D25" s="102">
        <v>1</v>
      </c>
      <c r="E25" s="102"/>
      <c r="F25" s="102">
        <v>1</v>
      </c>
      <c r="G25" s="102"/>
      <c r="H25" s="102"/>
      <c r="I25" s="102">
        <v>1</v>
      </c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>
        <v>1</v>
      </c>
      <c r="V25" s="102"/>
      <c r="W25" s="103"/>
      <c r="X25" s="102"/>
      <c r="Y25" s="102"/>
      <c r="Z25" s="102"/>
      <c r="AA25" s="102">
        <v>1</v>
      </c>
      <c r="AB25" s="102">
        <v>1</v>
      </c>
      <c r="AC25" s="104">
        <f t="shared" si="4"/>
        <v>0.24</v>
      </c>
      <c r="AD25" s="102">
        <f t="shared" ref="AD25:AD31" si="5">SUM(D25:AB25)</f>
        <v>6</v>
      </c>
    </row>
    <row r="26" spans="1:30" ht="15" customHeight="1" x14ac:dyDescent="0.25">
      <c r="A26" s="125"/>
      <c r="B26" s="130"/>
      <c r="C26" s="57" t="s">
        <v>20</v>
      </c>
      <c r="D26" s="102"/>
      <c r="E26" s="102">
        <v>1</v>
      </c>
      <c r="F26" s="102"/>
      <c r="G26" s="102"/>
      <c r="H26" s="102">
        <v>1</v>
      </c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3"/>
      <c r="X26" s="102"/>
      <c r="Y26" s="102"/>
      <c r="Z26" s="102"/>
      <c r="AA26" s="102"/>
      <c r="AB26" s="102"/>
      <c r="AC26" s="104">
        <f t="shared" si="4"/>
        <v>0.08</v>
      </c>
      <c r="AD26" s="102">
        <f t="shared" si="5"/>
        <v>2</v>
      </c>
    </row>
    <row r="27" spans="1:30" ht="15" customHeight="1" x14ac:dyDescent="0.25">
      <c r="A27" s="125"/>
      <c r="B27" s="130"/>
      <c r="C27" s="57" t="s">
        <v>21</v>
      </c>
      <c r="D27" s="102"/>
      <c r="E27" s="102"/>
      <c r="F27" s="102"/>
      <c r="G27" s="102">
        <v>1</v>
      </c>
      <c r="H27" s="102"/>
      <c r="I27" s="102">
        <v>1</v>
      </c>
      <c r="J27" s="102"/>
      <c r="K27" s="102">
        <v>1</v>
      </c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3"/>
      <c r="X27" s="102"/>
      <c r="Y27" s="102">
        <v>1</v>
      </c>
      <c r="Z27" s="102"/>
      <c r="AA27" s="102"/>
      <c r="AB27" s="102">
        <v>1</v>
      </c>
      <c r="AC27" s="104">
        <f t="shared" si="4"/>
        <v>0.2</v>
      </c>
      <c r="AD27" s="102">
        <f t="shared" si="5"/>
        <v>5</v>
      </c>
    </row>
    <row r="28" spans="1:30" ht="15" customHeight="1" x14ac:dyDescent="0.25">
      <c r="A28" s="125"/>
      <c r="B28" s="130"/>
      <c r="C28" s="56" t="s">
        <v>85</v>
      </c>
      <c r="D28" s="14">
        <v>1</v>
      </c>
      <c r="E28" s="14">
        <v>1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>
        <v>1</v>
      </c>
      <c r="N28" s="14"/>
      <c r="O28" s="14"/>
      <c r="P28" s="14"/>
      <c r="Q28" s="14"/>
      <c r="R28" s="14"/>
      <c r="S28" s="14"/>
      <c r="T28" s="14">
        <v>1</v>
      </c>
      <c r="U28" s="14">
        <v>1</v>
      </c>
      <c r="V28" s="14"/>
      <c r="W28" s="16"/>
      <c r="X28" s="14">
        <v>1</v>
      </c>
      <c r="Y28" s="14">
        <v>1</v>
      </c>
      <c r="Z28" s="14"/>
      <c r="AA28" s="14">
        <v>1</v>
      </c>
      <c r="AB28" s="14">
        <v>1</v>
      </c>
      <c r="AC28" s="24">
        <f>SUM(D28:AB28)/25</f>
        <v>0.64</v>
      </c>
      <c r="AD28" s="14">
        <f t="shared" si="5"/>
        <v>16</v>
      </c>
    </row>
    <row r="29" spans="1:30" ht="15" customHeight="1" x14ac:dyDescent="0.25">
      <c r="A29" s="125"/>
      <c r="B29" s="130"/>
      <c r="C29" s="57" t="s">
        <v>22</v>
      </c>
      <c r="D29" s="102">
        <v>1</v>
      </c>
      <c r="E29" s="102">
        <v>1</v>
      </c>
      <c r="F29" s="102">
        <v>1</v>
      </c>
      <c r="G29" s="102"/>
      <c r="H29" s="102">
        <v>1</v>
      </c>
      <c r="I29" s="102">
        <v>1</v>
      </c>
      <c r="J29" s="102">
        <v>1</v>
      </c>
      <c r="K29" s="102">
        <v>1</v>
      </c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102">
        <v>1</v>
      </c>
      <c r="Y29" s="102"/>
      <c r="Z29" s="102"/>
      <c r="AA29" s="102">
        <v>1</v>
      </c>
      <c r="AB29" s="102"/>
      <c r="AC29" s="104">
        <f t="shared" ref="AC29:AC31" si="6">SUM(D29:AB29)/25</f>
        <v>0.36</v>
      </c>
      <c r="AD29" s="102">
        <f t="shared" si="5"/>
        <v>9</v>
      </c>
    </row>
    <row r="30" spans="1:30" ht="15" customHeight="1" x14ac:dyDescent="0.25">
      <c r="A30" s="125"/>
      <c r="B30" s="130"/>
      <c r="C30" s="57" t="s">
        <v>23</v>
      </c>
      <c r="D30" s="102"/>
      <c r="E30" s="102"/>
      <c r="F30" s="102"/>
      <c r="G30" s="102"/>
      <c r="H30" s="102"/>
      <c r="I30" s="102"/>
      <c r="J30" s="102"/>
      <c r="K30" s="102">
        <v>1</v>
      </c>
      <c r="L30" s="102">
        <v>1</v>
      </c>
      <c r="M30" s="102">
        <v>1</v>
      </c>
      <c r="N30" s="102"/>
      <c r="O30" s="102"/>
      <c r="P30" s="102"/>
      <c r="Q30" s="102"/>
      <c r="R30" s="102"/>
      <c r="S30" s="102"/>
      <c r="T30" s="102">
        <v>1</v>
      </c>
      <c r="U30" s="102">
        <v>1</v>
      </c>
      <c r="V30" s="102"/>
      <c r="W30" s="103"/>
      <c r="X30" s="102"/>
      <c r="Y30" s="102">
        <v>1</v>
      </c>
      <c r="Z30" s="102"/>
      <c r="AA30" s="102"/>
      <c r="AB30" s="102">
        <v>1</v>
      </c>
      <c r="AC30" s="104">
        <f>SUM(D30:AB30)/25</f>
        <v>0.28000000000000003</v>
      </c>
      <c r="AD30" s="102">
        <f t="shared" si="5"/>
        <v>7</v>
      </c>
    </row>
    <row r="31" spans="1:30" ht="15" customHeight="1" x14ac:dyDescent="0.25">
      <c r="A31" s="125"/>
      <c r="B31" s="130"/>
      <c r="C31" s="57" t="s">
        <v>2</v>
      </c>
      <c r="D31" s="102">
        <v>1</v>
      </c>
      <c r="E31" s="102"/>
      <c r="F31" s="102"/>
      <c r="G31" s="102">
        <v>1</v>
      </c>
      <c r="H31" s="102">
        <v>1</v>
      </c>
      <c r="I31" s="102">
        <v>1</v>
      </c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3"/>
      <c r="X31" s="102"/>
      <c r="Y31" s="102"/>
      <c r="Z31" s="102"/>
      <c r="AA31" s="102"/>
      <c r="AB31" s="102"/>
      <c r="AC31" s="104">
        <f t="shared" si="6"/>
        <v>0.16</v>
      </c>
      <c r="AD31" s="102">
        <f t="shared" si="5"/>
        <v>4</v>
      </c>
    </row>
    <row r="32" spans="1:30" ht="15" customHeight="1" x14ac:dyDescent="0.25">
      <c r="A32" s="125"/>
      <c r="B32" s="130"/>
      <c r="C32" s="57" t="s">
        <v>86</v>
      </c>
      <c r="D32" s="14">
        <v>1</v>
      </c>
      <c r="E32" s="14">
        <v>1</v>
      </c>
      <c r="F32" s="14">
        <v>1</v>
      </c>
      <c r="G32" s="14">
        <v>1</v>
      </c>
      <c r="H32" s="14"/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/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>
        <v>1</v>
      </c>
      <c r="X32" s="14">
        <v>1</v>
      </c>
      <c r="Y32" s="14">
        <v>1</v>
      </c>
      <c r="Z32" s="14">
        <v>1</v>
      </c>
      <c r="AA32" s="14">
        <v>1</v>
      </c>
      <c r="AB32" s="14">
        <v>1</v>
      </c>
      <c r="AC32" s="24">
        <f>SUM(D32:AB32)/25</f>
        <v>0.92</v>
      </c>
      <c r="AD32" s="14">
        <f t="shared" ref="AD32" si="7">SUM(D32:AB32)</f>
        <v>23</v>
      </c>
    </row>
    <row r="33" spans="1:30" ht="15" customHeight="1" x14ac:dyDescent="0.25">
      <c r="A33" s="125"/>
      <c r="B33" s="130"/>
      <c r="C33" s="57" t="s">
        <v>87</v>
      </c>
      <c r="D33" s="14">
        <v>1</v>
      </c>
      <c r="E33" s="14"/>
      <c r="F33" s="14"/>
      <c r="G33" s="14">
        <v>1</v>
      </c>
      <c r="H33" s="14">
        <v>1</v>
      </c>
      <c r="I33" s="14"/>
      <c r="J33" s="14"/>
      <c r="K33" s="14">
        <v>1</v>
      </c>
      <c r="L33" s="14">
        <v>1</v>
      </c>
      <c r="M33" s="14"/>
      <c r="N33" s="14"/>
      <c r="O33" s="14"/>
      <c r="P33" s="14"/>
      <c r="Q33" s="14"/>
      <c r="R33" s="14"/>
      <c r="S33" s="14"/>
      <c r="T33" s="14"/>
      <c r="U33" s="14"/>
      <c r="V33" s="14">
        <v>1</v>
      </c>
      <c r="W33" s="98"/>
      <c r="X33" s="14"/>
      <c r="Y33" s="14">
        <v>1</v>
      </c>
      <c r="Z33" s="14"/>
      <c r="AA33" s="14">
        <v>1</v>
      </c>
      <c r="AB33" s="14"/>
      <c r="AC33" s="24">
        <f>SUM(D33:AB33)/25</f>
        <v>0.32</v>
      </c>
      <c r="AD33" s="14">
        <f>SUM(D33:AB33)</f>
        <v>8</v>
      </c>
    </row>
    <row r="34" spans="1:30" ht="22.5" x14ac:dyDescent="0.25">
      <c r="A34" s="125"/>
      <c r="B34" s="130"/>
      <c r="C34" s="57" t="s">
        <v>88</v>
      </c>
      <c r="D34" s="134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6"/>
    </row>
    <row r="35" spans="1:30" ht="15" customHeight="1" x14ac:dyDescent="0.25">
      <c r="A35" s="125"/>
      <c r="B35" s="130"/>
      <c r="C35" s="51" t="s">
        <v>82</v>
      </c>
      <c r="D35" s="102">
        <v>1</v>
      </c>
      <c r="E35" s="102">
        <v>1</v>
      </c>
      <c r="F35" s="102">
        <v>1</v>
      </c>
      <c r="G35" s="102">
        <v>1</v>
      </c>
      <c r="H35" s="102">
        <v>1</v>
      </c>
      <c r="I35" s="102"/>
      <c r="J35" s="102"/>
      <c r="K35" s="102">
        <v>1</v>
      </c>
      <c r="L35" s="102">
        <v>1</v>
      </c>
      <c r="M35" s="102">
        <v>1</v>
      </c>
      <c r="N35" s="102">
        <v>1</v>
      </c>
      <c r="O35" s="102">
        <v>1</v>
      </c>
      <c r="P35" s="102"/>
      <c r="Q35" s="102"/>
      <c r="R35" s="102"/>
      <c r="S35" s="102"/>
      <c r="T35" s="102"/>
      <c r="U35" s="102">
        <v>1</v>
      </c>
      <c r="V35" s="102">
        <v>1</v>
      </c>
      <c r="W35" s="102"/>
      <c r="X35" s="102">
        <v>1</v>
      </c>
      <c r="Y35" s="102"/>
      <c r="Z35" s="102"/>
      <c r="AA35" s="102">
        <v>1</v>
      </c>
      <c r="AB35" s="102">
        <v>1</v>
      </c>
      <c r="AC35" s="104">
        <f t="shared" ref="AC35:AC57" si="8">SUM(D35:AB35)/25</f>
        <v>0.6</v>
      </c>
      <c r="AD35" s="102">
        <f t="shared" ref="AD35:AD57" si="9">SUM(D35:AB35)</f>
        <v>15</v>
      </c>
    </row>
    <row r="36" spans="1:30" ht="15" customHeight="1" x14ac:dyDescent="0.25">
      <c r="A36" s="125"/>
      <c r="B36" s="130"/>
      <c r="C36" s="58" t="s">
        <v>81</v>
      </c>
      <c r="D36" s="14">
        <v>1</v>
      </c>
      <c r="E36" s="14"/>
      <c r="F36" s="14">
        <v>1</v>
      </c>
      <c r="G36" s="14">
        <v>1</v>
      </c>
      <c r="H36" s="14">
        <v>1</v>
      </c>
      <c r="I36" s="14"/>
      <c r="J36" s="14"/>
      <c r="K36" s="14">
        <v>1</v>
      </c>
      <c r="L36" s="14"/>
      <c r="M36" s="14"/>
      <c r="N36" s="14"/>
      <c r="O36" s="14"/>
      <c r="P36" s="14"/>
      <c r="Q36" s="14"/>
      <c r="R36" s="14"/>
      <c r="S36" s="14"/>
      <c r="T36" s="14"/>
      <c r="U36" s="14">
        <v>1</v>
      </c>
      <c r="V36" s="14"/>
      <c r="W36" s="16"/>
      <c r="X36" s="14"/>
      <c r="Y36" s="14"/>
      <c r="Z36" s="14"/>
      <c r="AA36" s="14">
        <v>1</v>
      </c>
      <c r="AB36" s="14"/>
      <c r="AC36" s="24">
        <f t="shared" si="8"/>
        <v>0.28000000000000003</v>
      </c>
      <c r="AD36" s="14">
        <f t="shared" si="9"/>
        <v>7</v>
      </c>
    </row>
    <row r="37" spans="1:30" ht="15" customHeight="1" x14ac:dyDescent="0.25">
      <c r="A37" s="125"/>
      <c r="B37" s="130"/>
      <c r="C37" s="58" t="s">
        <v>80</v>
      </c>
      <c r="D37" s="14">
        <v>1</v>
      </c>
      <c r="E37" s="14">
        <v>1</v>
      </c>
      <c r="F37" s="14">
        <v>1</v>
      </c>
      <c r="G37" s="14">
        <v>1</v>
      </c>
      <c r="H37" s="14"/>
      <c r="I37" s="14"/>
      <c r="J37" s="14"/>
      <c r="K37" s="14"/>
      <c r="L37" s="14"/>
      <c r="M37" s="14">
        <v>1</v>
      </c>
      <c r="N37" s="14"/>
      <c r="O37" s="14"/>
      <c r="P37" s="14"/>
      <c r="Q37" s="14"/>
      <c r="R37" s="14"/>
      <c r="S37" s="14"/>
      <c r="T37" s="14"/>
      <c r="U37" s="14">
        <v>1</v>
      </c>
      <c r="V37" s="14"/>
      <c r="W37" s="16"/>
      <c r="X37" s="14"/>
      <c r="Y37" s="14"/>
      <c r="Z37" s="14"/>
      <c r="AA37" s="14"/>
      <c r="AB37" s="14"/>
      <c r="AC37" s="24">
        <f t="shared" si="8"/>
        <v>0.24</v>
      </c>
      <c r="AD37" s="14">
        <f t="shared" si="9"/>
        <v>6</v>
      </c>
    </row>
    <row r="38" spans="1:30" ht="15" customHeight="1" x14ac:dyDescent="0.25">
      <c r="A38" s="125"/>
      <c r="B38" s="130"/>
      <c r="C38" s="59" t="s">
        <v>73</v>
      </c>
      <c r="D38" s="14"/>
      <c r="E38" s="14">
        <v>1</v>
      </c>
      <c r="F38" s="14"/>
      <c r="G38" s="14"/>
      <c r="H38" s="14"/>
      <c r="I38" s="14"/>
      <c r="J38" s="14"/>
      <c r="K38" s="14">
        <v>1</v>
      </c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6"/>
      <c r="X38" s="14">
        <v>1</v>
      </c>
      <c r="Y38" s="14"/>
      <c r="Z38" s="14"/>
      <c r="AA38" s="14">
        <v>1</v>
      </c>
      <c r="AB38" s="14">
        <v>1</v>
      </c>
      <c r="AC38" s="24">
        <f t="shared" si="8"/>
        <v>0.2</v>
      </c>
      <c r="AD38" s="14">
        <f t="shared" si="9"/>
        <v>5</v>
      </c>
    </row>
    <row r="39" spans="1:30" ht="15" customHeight="1" x14ac:dyDescent="0.25">
      <c r="A39" s="125"/>
      <c r="B39" s="130"/>
      <c r="C39" s="59" t="s">
        <v>74</v>
      </c>
      <c r="D39" s="14">
        <v>1</v>
      </c>
      <c r="E39" s="14"/>
      <c r="F39" s="14">
        <v>1</v>
      </c>
      <c r="G39" s="14"/>
      <c r="H39" s="14"/>
      <c r="I39" s="14"/>
      <c r="J39" s="14"/>
      <c r="K39" s="14"/>
      <c r="L39" s="14"/>
      <c r="M39" s="14">
        <v>1</v>
      </c>
      <c r="N39" s="14"/>
      <c r="O39" s="14"/>
      <c r="P39" s="14"/>
      <c r="Q39" s="14"/>
      <c r="R39" s="14"/>
      <c r="S39" s="14"/>
      <c r="T39" s="14"/>
      <c r="U39" s="14"/>
      <c r="V39" s="14"/>
      <c r="W39" s="16"/>
      <c r="X39" s="14">
        <v>1</v>
      </c>
      <c r="Y39" s="14"/>
      <c r="Z39" s="14"/>
      <c r="AA39" s="14"/>
      <c r="AB39" s="14">
        <v>1</v>
      </c>
      <c r="AC39" s="24">
        <f t="shared" si="8"/>
        <v>0.2</v>
      </c>
      <c r="AD39" s="14">
        <f t="shared" si="9"/>
        <v>5</v>
      </c>
    </row>
    <row r="40" spans="1:30" ht="15" customHeight="1" x14ac:dyDescent="0.25">
      <c r="A40" s="125"/>
      <c r="B40" s="130"/>
      <c r="C40" s="58" t="s">
        <v>78</v>
      </c>
      <c r="D40" s="14"/>
      <c r="E40" s="14">
        <v>1</v>
      </c>
      <c r="F40" s="14">
        <v>1</v>
      </c>
      <c r="G40" s="14"/>
      <c r="H40" s="14"/>
      <c r="I40" s="14"/>
      <c r="J40" s="14"/>
      <c r="K40" s="14"/>
      <c r="L40" s="14">
        <v>1</v>
      </c>
      <c r="M40" s="14"/>
      <c r="N40" s="14">
        <v>1</v>
      </c>
      <c r="O40" s="14"/>
      <c r="P40" s="14"/>
      <c r="Q40" s="14"/>
      <c r="R40" s="14"/>
      <c r="S40" s="14"/>
      <c r="T40" s="14"/>
      <c r="U40" s="14"/>
      <c r="V40" s="14"/>
      <c r="W40" s="16"/>
      <c r="X40" s="14"/>
      <c r="Y40" s="14"/>
      <c r="Z40" s="14"/>
      <c r="AA40" s="14">
        <v>1</v>
      </c>
      <c r="AB40" s="14"/>
      <c r="AC40" s="24">
        <f t="shared" si="8"/>
        <v>0.2</v>
      </c>
      <c r="AD40" s="14">
        <f t="shared" si="9"/>
        <v>5</v>
      </c>
    </row>
    <row r="41" spans="1:30" ht="15" customHeight="1" x14ac:dyDescent="0.25">
      <c r="A41" s="125"/>
      <c r="B41" s="130"/>
      <c r="C41" s="59" t="s">
        <v>72</v>
      </c>
      <c r="D41" s="14">
        <v>1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6"/>
      <c r="X41" s="14"/>
      <c r="Y41" s="14"/>
      <c r="Z41" s="14"/>
      <c r="AA41" s="14">
        <v>1</v>
      </c>
      <c r="AB41" s="14">
        <v>1</v>
      </c>
      <c r="AC41" s="24">
        <f t="shared" si="8"/>
        <v>0.12</v>
      </c>
      <c r="AD41" s="14">
        <f t="shared" si="9"/>
        <v>3</v>
      </c>
    </row>
    <row r="42" spans="1:30" ht="15" customHeight="1" x14ac:dyDescent="0.25">
      <c r="A42" s="125"/>
      <c r="B42" s="130"/>
      <c r="C42" s="59" t="s">
        <v>75</v>
      </c>
      <c r="D42" s="14">
        <v>1</v>
      </c>
      <c r="E42" s="14"/>
      <c r="F42" s="14"/>
      <c r="G42" s="14"/>
      <c r="H42" s="14"/>
      <c r="I42" s="14"/>
      <c r="J42" s="14"/>
      <c r="K42" s="14"/>
      <c r="L42" s="14">
        <v>1</v>
      </c>
      <c r="M42" s="14"/>
      <c r="N42" s="14">
        <v>1</v>
      </c>
      <c r="O42" s="14"/>
      <c r="P42" s="14"/>
      <c r="Q42" s="14"/>
      <c r="R42" s="14"/>
      <c r="S42" s="14"/>
      <c r="T42" s="14"/>
      <c r="U42" s="14"/>
      <c r="V42" s="14"/>
      <c r="W42" s="16"/>
      <c r="X42" s="14"/>
      <c r="Y42" s="14"/>
      <c r="Z42" s="14"/>
      <c r="AA42" s="14"/>
      <c r="AB42" s="14"/>
      <c r="AC42" s="24">
        <f t="shared" si="8"/>
        <v>0.12</v>
      </c>
      <c r="AD42" s="14">
        <f t="shared" si="9"/>
        <v>3</v>
      </c>
    </row>
    <row r="43" spans="1:30" ht="15" customHeight="1" x14ac:dyDescent="0.25">
      <c r="A43" s="125"/>
      <c r="B43" s="130"/>
      <c r="C43" s="58" t="s">
        <v>25</v>
      </c>
      <c r="D43" s="14">
        <v>1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>
        <v>1</v>
      </c>
      <c r="W43" s="16"/>
      <c r="X43" s="14"/>
      <c r="Y43" s="14"/>
      <c r="Z43" s="14"/>
      <c r="AA43" s="14">
        <v>1</v>
      </c>
      <c r="AB43" s="14"/>
      <c r="AC43" s="24">
        <f t="shared" si="8"/>
        <v>0.12</v>
      </c>
      <c r="AD43" s="14">
        <f t="shared" si="9"/>
        <v>3</v>
      </c>
    </row>
    <row r="44" spans="1:30" ht="15" customHeight="1" x14ac:dyDescent="0.25">
      <c r="A44" s="125"/>
      <c r="B44" s="130"/>
      <c r="C44" s="59" t="s">
        <v>70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6"/>
      <c r="X44" s="14"/>
      <c r="Y44" s="14"/>
      <c r="Z44" s="14"/>
      <c r="AA44" s="14">
        <v>1</v>
      </c>
      <c r="AB44" s="14">
        <v>1</v>
      </c>
      <c r="AC44" s="24">
        <f t="shared" si="8"/>
        <v>0.08</v>
      </c>
      <c r="AD44" s="14">
        <f t="shared" si="9"/>
        <v>2</v>
      </c>
    </row>
    <row r="45" spans="1:30" ht="15" customHeight="1" x14ac:dyDescent="0.25">
      <c r="A45" s="125"/>
      <c r="B45" s="130"/>
      <c r="C45" s="59" t="s">
        <v>71</v>
      </c>
      <c r="D45" s="14">
        <v>1</v>
      </c>
      <c r="E45" s="14"/>
      <c r="F45" s="14"/>
      <c r="G45" s="14">
        <v>1</v>
      </c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6"/>
      <c r="X45" s="14"/>
      <c r="Y45" s="14"/>
      <c r="Z45" s="14"/>
      <c r="AA45" s="14"/>
      <c r="AB45" s="14"/>
      <c r="AC45" s="24">
        <f t="shared" si="8"/>
        <v>0.08</v>
      </c>
      <c r="AD45" s="14">
        <f t="shared" si="9"/>
        <v>2</v>
      </c>
    </row>
    <row r="46" spans="1:30" ht="15" customHeight="1" x14ac:dyDescent="0.25">
      <c r="A46" s="125"/>
      <c r="B46" s="130"/>
      <c r="C46" s="59" t="s">
        <v>76</v>
      </c>
      <c r="D46" s="14"/>
      <c r="E46" s="14">
        <v>1</v>
      </c>
      <c r="F46" s="14">
        <v>1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6"/>
      <c r="X46" s="14"/>
      <c r="Y46" s="14"/>
      <c r="Z46" s="14"/>
      <c r="AA46" s="14"/>
      <c r="AB46" s="14"/>
      <c r="AC46" s="24">
        <f t="shared" si="8"/>
        <v>0.08</v>
      </c>
      <c r="AD46" s="14">
        <f t="shared" si="9"/>
        <v>2</v>
      </c>
    </row>
    <row r="47" spans="1:30" ht="15" customHeight="1" x14ac:dyDescent="0.25">
      <c r="A47" s="125"/>
      <c r="B47" s="130"/>
      <c r="C47" s="52" t="s">
        <v>65</v>
      </c>
      <c r="D47" s="14"/>
      <c r="E47" s="14"/>
      <c r="F47" s="14"/>
      <c r="G47" s="14"/>
      <c r="H47" s="14"/>
      <c r="I47" s="14"/>
      <c r="J47" s="14"/>
      <c r="K47" s="14"/>
      <c r="L47" s="14">
        <v>1</v>
      </c>
      <c r="M47" s="14"/>
      <c r="N47" s="14"/>
      <c r="O47" s="14">
        <v>1</v>
      </c>
      <c r="P47" s="14"/>
      <c r="Q47" s="14"/>
      <c r="R47" s="14"/>
      <c r="S47" s="14"/>
      <c r="T47" s="14"/>
      <c r="U47" s="14"/>
      <c r="V47" s="14"/>
      <c r="W47" s="16"/>
      <c r="X47" s="14"/>
      <c r="Y47" s="14"/>
      <c r="Z47" s="14"/>
      <c r="AA47" s="14"/>
      <c r="AB47" s="14"/>
      <c r="AC47" s="24">
        <f t="shared" si="8"/>
        <v>0.08</v>
      </c>
      <c r="AD47" s="14">
        <f t="shared" si="9"/>
        <v>2</v>
      </c>
    </row>
    <row r="48" spans="1:30" ht="15" customHeight="1" x14ac:dyDescent="0.25">
      <c r="A48" s="125"/>
      <c r="B48" s="130"/>
      <c r="C48" s="52" t="s">
        <v>69</v>
      </c>
      <c r="D48" s="14"/>
      <c r="E48" s="14"/>
      <c r="F48" s="14"/>
      <c r="G48" s="14"/>
      <c r="H48" s="14"/>
      <c r="I48" s="14"/>
      <c r="J48" s="14"/>
      <c r="K48" s="14"/>
      <c r="L48" s="14"/>
      <c r="M48" s="14">
        <v>1</v>
      </c>
      <c r="N48" s="14"/>
      <c r="O48" s="14"/>
      <c r="P48" s="14"/>
      <c r="Q48" s="14"/>
      <c r="R48" s="14"/>
      <c r="S48" s="14"/>
      <c r="T48" s="14"/>
      <c r="U48" s="14"/>
      <c r="V48" s="14"/>
      <c r="W48" s="16"/>
      <c r="X48" s="14"/>
      <c r="Y48" s="14"/>
      <c r="Z48" s="14"/>
      <c r="AA48" s="14"/>
      <c r="AB48" s="14"/>
      <c r="AC48" s="24">
        <f t="shared" si="8"/>
        <v>0.04</v>
      </c>
      <c r="AD48" s="14">
        <f t="shared" si="9"/>
        <v>1</v>
      </c>
    </row>
    <row r="49" spans="1:30" ht="15" customHeight="1" x14ac:dyDescent="0.25">
      <c r="A49" s="125"/>
      <c r="B49" s="130"/>
      <c r="C49" s="58" t="s">
        <v>26</v>
      </c>
      <c r="D49" s="14"/>
      <c r="E49" s="14"/>
      <c r="F49" s="14">
        <v>1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6"/>
      <c r="X49" s="14"/>
      <c r="Y49" s="14"/>
      <c r="Z49" s="14"/>
      <c r="AA49" s="14"/>
      <c r="AB49" s="14"/>
      <c r="AC49" s="24">
        <f t="shared" si="8"/>
        <v>0.04</v>
      </c>
      <c r="AD49" s="14">
        <f t="shared" si="9"/>
        <v>1</v>
      </c>
    </row>
    <row r="50" spans="1:30" ht="15" customHeight="1" x14ac:dyDescent="0.25">
      <c r="A50" s="125"/>
      <c r="B50" s="130"/>
      <c r="C50" s="58" t="s">
        <v>31</v>
      </c>
      <c r="D50" s="14"/>
      <c r="E50" s="14"/>
      <c r="F50" s="14">
        <v>1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6"/>
      <c r="X50" s="14"/>
      <c r="Y50" s="14"/>
      <c r="Z50" s="14"/>
      <c r="AA50" s="14"/>
      <c r="AB50" s="14"/>
      <c r="AC50" s="24">
        <f t="shared" si="8"/>
        <v>0.04</v>
      </c>
      <c r="AD50" s="14">
        <f t="shared" si="9"/>
        <v>1</v>
      </c>
    </row>
    <row r="51" spans="1:30" ht="15" customHeight="1" x14ac:dyDescent="0.25">
      <c r="A51" s="125"/>
      <c r="B51" s="130"/>
      <c r="C51" s="58" t="s">
        <v>77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>
        <v>1</v>
      </c>
      <c r="W51" s="16"/>
      <c r="X51" s="14"/>
      <c r="Y51" s="14"/>
      <c r="Z51" s="14"/>
      <c r="AA51" s="14"/>
      <c r="AB51" s="14"/>
      <c r="AC51" s="24">
        <f t="shared" si="8"/>
        <v>0.04</v>
      </c>
      <c r="AD51" s="14">
        <f t="shared" si="9"/>
        <v>1</v>
      </c>
    </row>
    <row r="52" spans="1:30" ht="15" customHeight="1" x14ac:dyDescent="0.25">
      <c r="A52" s="125"/>
      <c r="B52" s="130"/>
      <c r="C52" s="58" t="s">
        <v>79</v>
      </c>
      <c r="D52" s="14">
        <v>1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6"/>
      <c r="X52" s="14"/>
      <c r="Y52" s="14"/>
      <c r="Z52" s="14"/>
      <c r="AA52" s="14"/>
      <c r="AB52" s="14"/>
      <c r="AC52" s="24">
        <f t="shared" si="8"/>
        <v>0.04</v>
      </c>
      <c r="AD52" s="14">
        <f t="shared" si="9"/>
        <v>1</v>
      </c>
    </row>
    <row r="53" spans="1:30" ht="15" customHeight="1" x14ac:dyDescent="0.25">
      <c r="A53" s="125"/>
      <c r="B53" s="130"/>
      <c r="C53" s="101" t="s">
        <v>83</v>
      </c>
      <c r="D53" s="102">
        <v>1</v>
      </c>
      <c r="E53" s="102"/>
      <c r="F53" s="102">
        <v>1</v>
      </c>
      <c r="G53" s="102">
        <v>1</v>
      </c>
      <c r="H53" s="102"/>
      <c r="I53" s="102"/>
      <c r="J53" s="102"/>
      <c r="K53" s="102"/>
      <c r="L53" s="102"/>
      <c r="M53" s="102">
        <v>1</v>
      </c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>
        <v>1</v>
      </c>
      <c r="AB53" s="102"/>
      <c r="AC53" s="104">
        <f t="shared" si="8"/>
        <v>0.2</v>
      </c>
      <c r="AD53" s="102">
        <f t="shared" si="9"/>
        <v>5</v>
      </c>
    </row>
    <row r="54" spans="1:30" ht="15" customHeight="1" x14ac:dyDescent="0.25">
      <c r="A54" s="125"/>
      <c r="B54" s="130"/>
      <c r="C54" s="60" t="s">
        <v>67</v>
      </c>
      <c r="D54" s="14"/>
      <c r="E54" s="14"/>
      <c r="F54" s="14">
        <v>1</v>
      </c>
      <c r="G54" s="14">
        <v>1</v>
      </c>
      <c r="H54" s="14"/>
      <c r="I54" s="14"/>
      <c r="J54" s="14"/>
      <c r="K54" s="14"/>
      <c r="L54" s="14"/>
      <c r="M54" s="14">
        <v>1</v>
      </c>
      <c r="N54" s="14"/>
      <c r="O54" s="14"/>
      <c r="P54" s="14"/>
      <c r="Q54" s="14"/>
      <c r="R54" s="14"/>
      <c r="S54" s="14"/>
      <c r="T54" s="14"/>
      <c r="U54" s="14"/>
      <c r="V54" s="14"/>
      <c r="W54" s="16"/>
      <c r="X54" s="14"/>
      <c r="Y54" s="14"/>
      <c r="Z54" s="14"/>
      <c r="AA54" s="14">
        <v>1</v>
      </c>
      <c r="AB54" s="14"/>
      <c r="AC54" s="24">
        <f t="shared" si="8"/>
        <v>0.16</v>
      </c>
      <c r="AD54" s="14">
        <f t="shared" si="9"/>
        <v>4</v>
      </c>
    </row>
    <row r="55" spans="1:30" ht="15" customHeight="1" x14ac:dyDescent="0.25">
      <c r="A55" s="125"/>
      <c r="B55" s="130"/>
      <c r="C55" s="60" t="s">
        <v>68</v>
      </c>
      <c r="D55" s="14">
        <v>1</v>
      </c>
      <c r="E55" s="14"/>
      <c r="F55" s="14"/>
      <c r="G55" s="14">
        <v>1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6"/>
      <c r="X55" s="14"/>
      <c r="Y55" s="14"/>
      <c r="Z55" s="14"/>
      <c r="AA55" s="14"/>
      <c r="AB55" s="14"/>
      <c r="AC55" s="24">
        <f t="shared" si="8"/>
        <v>0.08</v>
      </c>
      <c r="AD55" s="14">
        <f t="shared" si="9"/>
        <v>2</v>
      </c>
    </row>
    <row r="56" spans="1:30" ht="15" customHeight="1" x14ac:dyDescent="0.25">
      <c r="A56" s="125"/>
      <c r="B56" s="130"/>
      <c r="C56" s="60" t="s">
        <v>32</v>
      </c>
      <c r="D56" s="14"/>
      <c r="E56" s="14"/>
      <c r="F56" s="14"/>
      <c r="G56" s="14">
        <v>1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6"/>
      <c r="X56" s="14"/>
      <c r="Y56" s="14"/>
      <c r="Z56" s="14"/>
      <c r="AA56" s="14"/>
      <c r="AB56" s="14"/>
      <c r="AC56" s="24">
        <f t="shared" si="8"/>
        <v>0.04</v>
      </c>
      <c r="AD56" s="14">
        <f t="shared" si="9"/>
        <v>1</v>
      </c>
    </row>
    <row r="57" spans="1:30" ht="15" customHeight="1" x14ac:dyDescent="0.25">
      <c r="A57" s="126"/>
      <c r="B57" s="131"/>
      <c r="C57" s="60" t="s">
        <v>66</v>
      </c>
      <c r="D57" s="14"/>
      <c r="E57" s="14"/>
      <c r="F57" s="14">
        <v>1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6"/>
      <c r="X57" s="14"/>
      <c r="Y57" s="14"/>
      <c r="Z57" s="14"/>
      <c r="AA57" s="14"/>
      <c r="AB57" s="14"/>
      <c r="AC57" s="24">
        <f t="shared" si="8"/>
        <v>0.04</v>
      </c>
      <c r="AD57" s="14">
        <f t="shared" si="9"/>
        <v>1</v>
      </c>
    </row>
    <row r="58" spans="1:30" x14ac:dyDescent="0.25">
      <c r="A58" s="66"/>
      <c r="B58" s="32"/>
      <c r="C58" s="61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7"/>
      <c r="AD58" s="64"/>
    </row>
    <row r="59" spans="1:30" x14ac:dyDescent="0.25">
      <c r="A59" s="71"/>
      <c r="B59" s="72"/>
      <c r="C59" s="60"/>
      <c r="D59" s="4" t="s">
        <v>100</v>
      </c>
      <c r="E59" s="4" t="s">
        <v>101</v>
      </c>
      <c r="F59" s="4" t="s">
        <v>102</v>
      </c>
      <c r="G59" s="4" t="s">
        <v>103</v>
      </c>
      <c r="H59" s="4" t="s">
        <v>104</v>
      </c>
      <c r="I59" s="4" t="s">
        <v>105</v>
      </c>
      <c r="J59" s="4" t="s">
        <v>106</v>
      </c>
      <c r="K59" s="4" t="s">
        <v>107</v>
      </c>
      <c r="L59" s="4" t="s">
        <v>108</v>
      </c>
      <c r="M59" s="4" t="s">
        <v>109</v>
      </c>
      <c r="N59" s="4" t="s">
        <v>110</v>
      </c>
      <c r="O59" s="4" t="s">
        <v>111</v>
      </c>
      <c r="P59" s="4" t="s">
        <v>112</v>
      </c>
      <c r="Q59" s="4" t="s">
        <v>113</v>
      </c>
      <c r="R59" s="4" t="s">
        <v>114</v>
      </c>
      <c r="S59" s="4" t="s">
        <v>115</v>
      </c>
      <c r="T59" s="4" t="s">
        <v>116</v>
      </c>
      <c r="U59" s="4" t="s">
        <v>117</v>
      </c>
      <c r="V59" s="4" t="s">
        <v>118</v>
      </c>
      <c r="W59" s="4" t="s">
        <v>119</v>
      </c>
      <c r="X59" s="4" t="s">
        <v>120</v>
      </c>
      <c r="Y59" s="4" t="s">
        <v>121</v>
      </c>
      <c r="Z59" s="4" t="s">
        <v>122</v>
      </c>
      <c r="AA59" s="4" t="s">
        <v>123</v>
      </c>
      <c r="AB59" s="4" t="s">
        <v>124</v>
      </c>
      <c r="AC59" s="5" t="s">
        <v>0</v>
      </c>
      <c r="AD59" s="5" t="s">
        <v>3</v>
      </c>
    </row>
    <row r="60" spans="1:30" x14ac:dyDescent="0.25">
      <c r="A60" s="128" t="s">
        <v>52</v>
      </c>
      <c r="B60" s="54" t="s">
        <v>48</v>
      </c>
      <c r="C60" s="49" t="s">
        <v>55</v>
      </c>
      <c r="D60" s="14"/>
      <c r="E60" s="14"/>
      <c r="F60" s="14"/>
      <c r="G60" s="14">
        <v>1</v>
      </c>
      <c r="H60" s="14">
        <v>1</v>
      </c>
      <c r="I60" s="14"/>
      <c r="J60" s="14">
        <v>1</v>
      </c>
      <c r="K60" s="14"/>
      <c r="L60" s="14"/>
      <c r="M60" s="14">
        <v>1</v>
      </c>
      <c r="N60" s="14">
        <v>1</v>
      </c>
      <c r="O60" s="14"/>
      <c r="P60" s="14">
        <v>1</v>
      </c>
      <c r="Q60" s="14"/>
      <c r="R60" s="14">
        <v>1</v>
      </c>
      <c r="S60" s="14"/>
      <c r="T60" s="14"/>
      <c r="U60" s="14"/>
      <c r="V60" s="14">
        <v>1</v>
      </c>
      <c r="W60" s="16"/>
      <c r="X60" s="14">
        <v>1</v>
      </c>
      <c r="Y60" s="14">
        <v>1</v>
      </c>
      <c r="Z60" s="55"/>
      <c r="AA60" s="14">
        <v>1</v>
      </c>
      <c r="AB60" s="14">
        <v>1</v>
      </c>
      <c r="AC60" s="24">
        <f>SUM(D60:AB60)/25</f>
        <v>0.48</v>
      </c>
      <c r="AD60" s="14">
        <f>SUM(D60:AB60)</f>
        <v>12</v>
      </c>
    </row>
    <row r="61" spans="1:30" x14ac:dyDescent="0.25">
      <c r="A61" s="128"/>
      <c r="B61" s="132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133"/>
      <c r="AB61" s="133"/>
      <c r="AC61" s="133"/>
    </row>
    <row r="62" spans="1:30" x14ac:dyDescent="0.25">
      <c r="A62" s="128"/>
      <c r="B62" s="129" t="s">
        <v>49</v>
      </c>
      <c r="C62" s="50" t="s">
        <v>27</v>
      </c>
      <c r="D62" s="4" t="s">
        <v>100</v>
      </c>
      <c r="E62" s="4" t="s">
        <v>101</v>
      </c>
      <c r="F62" s="4" t="s">
        <v>102</v>
      </c>
      <c r="G62" s="4" t="s">
        <v>103</v>
      </c>
      <c r="H62" s="4" t="s">
        <v>104</v>
      </c>
      <c r="I62" s="4" t="s">
        <v>105</v>
      </c>
      <c r="J62" s="4" t="s">
        <v>106</v>
      </c>
      <c r="K62" s="4" t="s">
        <v>107</v>
      </c>
      <c r="L62" s="4" t="s">
        <v>108</v>
      </c>
      <c r="M62" s="4" t="s">
        <v>109</v>
      </c>
      <c r="N62" s="4" t="s">
        <v>110</v>
      </c>
      <c r="O62" s="4" t="s">
        <v>111</v>
      </c>
      <c r="P62" s="4" t="s">
        <v>112</v>
      </c>
      <c r="Q62" s="4" t="s">
        <v>113</v>
      </c>
      <c r="R62" s="4" t="s">
        <v>114</v>
      </c>
      <c r="S62" s="4" t="s">
        <v>115</v>
      </c>
      <c r="T62" s="4" t="s">
        <v>116</v>
      </c>
      <c r="U62" s="4" t="s">
        <v>117</v>
      </c>
      <c r="V62" s="4" t="s">
        <v>118</v>
      </c>
      <c r="W62" s="4" t="s">
        <v>119</v>
      </c>
      <c r="X62" s="4" t="s">
        <v>120</v>
      </c>
      <c r="Y62" s="4" t="s">
        <v>121</v>
      </c>
      <c r="Z62" s="4" t="s">
        <v>122</v>
      </c>
      <c r="AA62" s="4" t="s">
        <v>123</v>
      </c>
      <c r="AB62" s="4" t="s">
        <v>124</v>
      </c>
      <c r="AC62" s="5" t="s">
        <v>0</v>
      </c>
      <c r="AD62" s="5" t="s">
        <v>3</v>
      </c>
    </row>
    <row r="63" spans="1:30" ht="22.5" x14ac:dyDescent="0.25">
      <c r="A63" s="128"/>
      <c r="B63" s="130"/>
      <c r="C63" s="51" t="s">
        <v>28</v>
      </c>
      <c r="D63" s="7">
        <v>1</v>
      </c>
      <c r="E63" s="7"/>
      <c r="F63" s="7">
        <v>1</v>
      </c>
      <c r="G63" s="7">
        <v>1</v>
      </c>
      <c r="H63" s="7"/>
      <c r="I63" s="7"/>
      <c r="J63" s="7">
        <v>1</v>
      </c>
      <c r="K63" s="7">
        <v>1</v>
      </c>
      <c r="L63" s="7"/>
      <c r="M63" s="7">
        <v>1</v>
      </c>
      <c r="N63" s="7"/>
      <c r="O63" s="7"/>
      <c r="P63" s="7"/>
      <c r="Q63" s="7"/>
      <c r="R63" s="7"/>
      <c r="S63" s="7"/>
      <c r="T63" s="7"/>
      <c r="U63" s="7">
        <v>1</v>
      </c>
      <c r="V63" s="7"/>
      <c r="W63" s="7"/>
      <c r="X63" s="9"/>
      <c r="Y63" s="9"/>
      <c r="Z63" s="9"/>
      <c r="AA63" s="7">
        <v>1</v>
      </c>
      <c r="AB63" s="7"/>
      <c r="AC63" s="11">
        <f t="shared" ref="AC63" si="10">SUM(D63:AB63)/25</f>
        <v>0.32</v>
      </c>
      <c r="AD63" s="7">
        <f t="shared" ref="AD63:AD75" si="11">SUM(D63:AB63)</f>
        <v>8</v>
      </c>
    </row>
    <row r="64" spans="1:30" x14ac:dyDescent="0.25">
      <c r="A64" s="128"/>
      <c r="B64" s="130"/>
      <c r="C64" s="58" t="s">
        <v>25</v>
      </c>
      <c r="D64" s="7">
        <v>1</v>
      </c>
      <c r="E64" s="7"/>
      <c r="F64" s="7"/>
      <c r="G64" s="7">
        <v>1</v>
      </c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>
        <v>1</v>
      </c>
      <c r="V64" s="7"/>
      <c r="W64" s="8"/>
      <c r="X64" s="7"/>
      <c r="Y64" s="7"/>
      <c r="Z64" s="7"/>
      <c r="AA64" s="7">
        <v>1</v>
      </c>
      <c r="AB64" s="7"/>
      <c r="AC64" s="11">
        <f t="shared" ref="AC64:AC75" si="12">SUM(D64:AB64)/25</f>
        <v>0.16</v>
      </c>
      <c r="AD64" s="7">
        <f t="shared" si="11"/>
        <v>4</v>
      </c>
    </row>
    <row r="65" spans="1:30" x14ac:dyDescent="0.25">
      <c r="A65" s="128"/>
      <c r="B65" s="130"/>
      <c r="C65" s="58" t="s">
        <v>31</v>
      </c>
      <c r="D65" s="7">
        <v>1</v>
      </c>
      <c r="E65" s="7"/>
      <c r="F65" s="7">
        <v>1</v>
      </c>
      <c r="G65" s="7">
        <v>1</v>
      </c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8"/>
      <c r="X65" s="7"/>
      <c r="Y65" s="7"/>
      <c r="Z65" s="7"/>
      <c r="AA65" s="7">
        <v>1</v>
      </c>
      <c r="AB65" s="7"/>
      <c r="AC65" s="11">
        <f t="shared" si="12"/>
        <v>0.16</v>
      </c>
      <c r="AD65" s="7">
        <f t="shared" si="11"/>
        <v>4</v>
      </c>
    </row>
    <row r="66" spans="1:30" x14ac:dyDescent="0.25">
      <c r="A66" s="128"/>
      <c r="B66" s="130"/>
      <c r="C66" s="60" t="s">
        <v>32</v>
      </c>
      <c r="D66" s="7">
        <v>1</v>
      </c>
      <c r="E66" s="7"/>
      <c r="F66" s="7"/>
      <c r="G66" s="7"/>
      <c r="H66" s="7"/>
      <c r="I66" s="7"/>
      <c r="J66" s="7">
        <v>1</v>
      </c>
      <c r="K66" s="7"/>
      <c r="L66" s="7"/>
      <c r="M66" s="7">
        <v>1</v>
      </c>
      <c r="N66" s="7"/>
      <c r="O66" s="7"/>
      <c r="P66" s="7"/>
      <c r="Q66" s="7"/>
      <c r="R66" s="7"/>
      <c r="S66" s="7"/>
      <c r="T66" s="7"/>
      <c r="U66" s="7">
        <v>1</v>
      </c>
      <c r="V66" s="7"/>
      <c r="W66" s="8"/>
      <c r="X66" s="7"/>
      <c r="Y66" s="7"/>
      <c r="Z66" s="7"/>
      <c r="AA66" s="7"/>
      <c r="AB66" s="7"/>
      <c r="AC66" s="11">
        <f t="shared" si="12"/>
        <v>0.16</v>
      </c>
      <c r="AD66" s="7">
        <f t="shared" si="11"/>
        <v>4</v>
      </c>
    </row>
    <row r="67" spans="1:30" x14ac:dyDescent="0.25">
      <c r="A67" s="128"/>
      <c r="B67" s="130"/>
      <c r="C67" s="60" t="s">
        <v>24</v>
      </c>
      <c r="D67" s="7">
        <v>1</v>
      </c>
      <c r="E67" s="7"/>
      <c r="F67" s="7"/>
      <c r="G67" s="7"/>
      <c r="H67" s="7"/>
      <c r="I67" s="7"/>
      <c r="J67" s="7"/>
      <c r="K67" s="7">
        <v>1</v>
      </c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8"/>
      <c r="X67" s="7"/>
      <c r="Y67" s="7"/>
      <c r="Z67" s="7"/>
      <c r="AA67" s="7"/>
      <c r="AB67" s="7"/>
      <c r="AC67" s="11">
        <f t="shared" si="12"/>
        <v>0.08</v>
      </c>
      <c r="AD67" s="7">
        <f t="shared" si="11"/>
        <v>2</v>
      </c>
    </row>
    <row r="68" spans="1:30" x14ac:dyDescent="0.25">
      <c r="A68" s="128"/>
      <c r="B68" s="130"/>
      <c r="C68" s="58" t="s">
        <v>26</v>
      </c>
      <c r="D68" s="7"/>
      <c r="E68" s="7"/>
      <c r="F68" s="7"/>
      <c r="G68" s="7">
        <v>1</v>
      </c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>
        <v>1</v>
      </c>
      <c r="V68" s="7"/>
      <c r="W68" s="8"/>
      <c r="X68" s="7"/>
      <c r="Y68" s="7"/>
      <c r="Z68" s="7"/>
      <c r="AA68" s="7"/>
      <c r="AB68" s="7"/>
      <c r="AC68" s="11">
        <f t="shared" si="12"/>
        <v>0.08</v>
      </c>
      <c r="AD68" s="7">
        <f t="shared" si="11"/>
        <v>2</v>
      </c>
    </row>
    <row r="69" spans="1:30" x14ac:dyDescent="0.25">
      <c r="A69" s="128"/>
      <c r="B69" s="130"/>
      <c r="C69" s="60" t="s">
        <v>33</v>
      </c>
      <c r="D69" s="7">
        <v>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>
        <v>1</v>
      </c>
      <c r="V69" s="7"/>
      <c r="W69" s="8"/>
      <c r="X69" s="7"/>
      <c r="Y69" s="7"/>
      <c r="Z69" s="7"/>
      <c r="AA69" s="7"/>
      <c r="AB69" s="7"/>
      <c r="AC69" s="11">
        <f t="shared" si="12"/>
        <v>0.08</v>
      </c>
      <c r="AD69" s="7">
        <f t="shared" si="11"/>
        <v>2</v>
      </c>
    </row>
    <row r="70" spans="1:30" x14ac:dyDescent="0.25">
      <c r="A70" s="128"/>
      <c r="B70" s="130"/>
      <c r="C70" s="58" t="s">
        <v>29</v>
      </c>
      <c r="D70" s="7">
        <v>1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8"/>
      <c r="X70" s="7"/>
      <c r="Y70" s="7"/>
      <c r="Z70" s="7"/>
      <c r="AA70" s="7"/>
      <c r="AB70" s="7"/>
      <c r="AC70" s="11">
        <f t="shared" si="12"/>
        <v>0.04</v>
      </c>
      <c r="AD70" s="7">
        <f t="shared" si="11"/>
        <v>1</v>
      </c>
    </row>
    <row r="71" spans="1:30" x14ac:dyDescent="0.25">
      <c r="A71" s="128"/>
      <c r="B71" s="130"/>
      <c r="C71" s="60" t="s">
        <v>30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>
        <v>1</v>
      </c>
      <c r="V71" s="7"/>
      <c r="W71" s="8"/>
      <c r="X71" s="7"/>
      <c r="Y71" s="7"/>
      <c r="Z71" s="7"/>
      <c r="AA71" s="7"/>
      <c r="AB71" s="7"/>
      <c r="AC71" s="11">
        <f t="shared" si="12"/>
        <v>0.04</v>
      </c>
      <c r="AD71" s="7">
        <f t="shared" si="11"/>
        <v>1</v>
      </c>
    </row>
    <row r="72" spans="1:30" x14ac:dyDescent="0.25">
      <c r="A72" s="128"/>
      <c r="B72" s="130"/>
      <c r="C72" s="62" t="s">
        <v>34</v>
      </c>
      <c r="D72" s="7">
        <v>1</v>
      </c>
      <c r="E72" s="7"/>
      <c r="F72" s="7"/>
      <c r="G72" s="7"/>
      <c r="H72" s="7"/>
      <c r="I72" s="7"/>
      <c r="J72" s="7"/>
      <c r="K72" s="7"/>
      <c r="L72" s="7">
        <v>1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8"/>
      <c r="X72" s="7">
        <v>1</v>
      </c>
      <c r="Y72" s="9"/>
      <c r="Z72" s="9"/>
      <c r="AA72" s="9"/>
      <c r="AB72" s="9"/>
      <c r="AC72" s="11">
        <f t="shared" si="12"/>
        <v>0.12</v>
      </c>
      <c r="AD72" s="7">
        <f t="shared" si="11"/>
        <v>3</v>
      </c>
    </row>
    <row r="73" spans="1:30" x14ac:dyDescent="0.25">
      <c r="A73" s="128"/>
      <c r="B73" s="130"/>
      <c r="C73" s="60" t="s">
        <v>62</v>
      </c>
      <c r="D73" s="7"/>
      <c r="E73" s="7"/>
      <c r="F73" s="7"/>
      <c r="G73" s="7"/>
      <c r="H73" s="7"/>
      <c r="I73" s="7"/>
      <c r="J73" s="7"/>
      <c r="K73" s="7"/>
      <c r="L73" s="7">
        <v>1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8"/>
      <c r="X73" s="7">
        <v>1</v>
      </c>
      <c r="Y73" s="7"/>
      <c r="Z73" s="7"/>
      <c r="AA73" s="7"/>
      <c r="AB73" s="7"/>
      <c r="AC73" s="11">
        <f t="shared" si="12"/>
        <v>0.08</v>
      </c>
      <c r="AD73" s="7">
        <f t="shared" si="11"/>
        <v>2</v>
      </c>
    </row>
    <row r="74" spans="1:30" x14ac:dyDescent="0.25">
      <c r="A74" s="128"/>
      <c r="B74" s="130"/>
      <c r="C74" s="60" t="s">
        <v>63</v>
      </c>
      <c r="D74" s="7"/>
      <c r="E74" s="7"/>
      <c r="F74" s="7"/>
      <c r="G74" s="7"/>
      <c r="H74" s="7"/>
      <c r="I74" s="7"/>
      <c r="J74" s="7"/>
      <c r="K74" s="7"/>
      <c r="L74" s="7">
        <v>1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8"/>
      <c r="X74" s="7">
        <v>1</v>
      </c>
      <c r="Y74" s="7"/>
      <c r="Z74" s="7"/>
      <c r="AA74" s="7"/>
      <c r="AB74" s="7"/>
      <c r="AC74" s="11">
        <f t="shared" si="12"/>
        <v>0.08</v>
      </c>
      <c r="AD74" s="7">
        <f t="shared" si="11"/>
        <v>2</v>
      </c>
    </row>
    <row r="75" spans="1:30" x14ac:dyDescent="0.25">
      <c r="A75" s="128"/>
      <c r="B75" s="131"/>
      <c r="C75" s="60" t="s">
        <v>64</v>
      </c>
      <c r="D75" s="7">
        <v>1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8"/>
      <c r="X75" s="7"/>
      <c r="Y75" s="7"/>
      <c r="Z75" s="7"/>
      <c r="AA75" s="7"/>
      <c r="AB75" s="7"/>
      <c r="AC75" s="11">
        <f t="shared" si="12"/>
        <v>0.04</v>
      </c>
      <c r="AD75" s="7">
        <f t="shared" si="11"/>
        <v>1</v>
      </c>
    </row>
    <row r="76" spans="1:30" x14ac:dyDescent="0.25">
      <c r="X76" s="22"/>
      <c r="Y76" s="22"/>
      <c r="Z76" s="22"/>
      <c r="AA76" s="22"/>
      <c r="AB76" s="22"/>
      <c r="AC76" s="22"/>
    </row>
  </sheetData>
  <sheetProtection algorithmName="SHA-512" hashValue="zhfBR2bB/MmAF/zKZS2LXrDe1yPldV1nFXaMk3PH/hxqeIe+vJrOEpEH0QMBOhJbTtYa1hOMDC/OUBkwL85gvw==" saltValue="K2PoP6y0XWib96oI9XqoeQ==" spinCount="100000" sheet="1" formatCells="0" formatColumns="0" formatRows="0" insertColumns="0" insertRows="0" insertHyperlinks="0" deleteColumns="0" deleteRows="0" sort="0" autoFilter="0" pivotTables="0"/>
  <sortState ref="C73:AD75">
    <sortCondition descending="1" ref="AC73:AC75"/>
  </sortState>
  <mergeCells count="10">
    <mergeCell ref="A2:A57"/>
    <mergeCell ref="B2:B7"/>
    <mergeCell ref="B9:B21"/>
    <mergeCell ref="A60:A75"/>
    <mergeCell ref="B62:B75"/>
    <mergeCell ref="B61:AC61"/>
    <mergeCell ref="D34:AD34"/>
    <mergeCell ref="B8:AC8"/>
    <mergeCell ref="B22:AD22"/>
    <mergeCell ref="B23:B5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AEFA-1194-4EA5-A3D3-4B3C33420CAB}">
  <dimension ref="A1:O48"/>
  <sheetViews>
    <sheetView showGridLines="0" topLeftCell="A31" workbookViewId="0">
      <selection activeCell="N30" sqref="N30"/>
    </sheetView>
  </sheetViews>
  <sheetFormatPr defaultRowHeight="15" x14ac:dyDescent="0.25"/>
  <cols>
    <col min="1" max="1" width="3.5703125" style="48" customWidth="1"/>
    <col min="2" max="2" width="3.7109375" style="46" bestFit="1" customWidth="1"/>
    <col min="3" max="3" width="50.7109375" customWidth="1"/>
    <col min="4" max="13" width="5.7109375" customWidth="1"/>
    <col min="14" max="14" width="5.7109375" style="41" customWidth="1"/>
    <col min="15" max="15" width="5.7109375" style="73" customWidth="1"/>
  </cols>
  <sheetData>
    <row r="1" spans="1:15" x14ac:dyDescent="0.25">
      <c r="A1" s="68"/>
      <c r="B1" s="69"/>
      <c r="C1" s="3"/>
    </row>
    <row r="2" spans="1:15" ht="15" customHeight="1" x14ac:dyDescent="0.25">
      <c r="A2" s="124" t="s">
        <v>50</v>
      </c>
      <c r="B2" s="127" t="s">
        <v>46</v>
      </c>
      <c r="C2" s="6" t="s">
        <v>9</v>
      </c>
      <c r="D2" s="28" t="s">
        <v>100</v>
      </c>
      <c r="E2" s="28" t="s">
        <v>101</v>
      </c>
      <c r="F2" s="28" t="s">
        <v>102</v>
      </c>
      <c r="G2" s="28" t="s">
        <v>103</v>
      </c>
      <c r="H2" s="28" t="s">
        <v>104</v>
      </c>
      <c r="I2" s="28" t="s">
        <v>105</v>
      </c>
      <c r="J2" s="28" t="s">
        <v>106</v>
      </c>
      <c r="K2" s="28" t="s">
        <v>107</v>
      </c>
      <c r="L2" s="28" t="s">
        <v>108</v>
      </c>
      <c r="M2" s="28" t="s">
        <v>109</v>
      </c>
      <c r="N2" s="4" t="s">
        <v>0</v>
      </c>
      <c r="O2" s="4" t="s">
        <v>3</v>
      </c>
    </row>
    <row r="3" spans="1:15" x14ac:dyDescent="0.25">
      <c r="A3" s="125"/>
      <c r="B3" s="127"/>
      <c r="C3" s="10" t="s">
        <v>4</v>
      </c>
      <c r="D3" s="30">
        <v>1</v>
      </c>
      <c r="E3" s="30">
        <v>1</v>
      </c>
      <c r="F3" s="30">
        <v>1</v>
      </c>
      <c r="G3" s="30">
        <v>1</v>
      </c>
      <c r="H3" s="30">
        <v>1</v>
      </c>
      <c r="I3" s="30">
        <v>1</v>
      </c>
      <c r="J3" s="30">
        <v>1</v>
      </c>
      <c r="K3" s="30">
        <v>1</v>
      </c>
      <c r="L3" s="30">
        <v>1</v>
      </c>
      <c r="M3" s="30">
        <v>1</v>
      </c>
      <c r="N3" s="81">
        <f>SUM(D3:M3)/10</f>
        <v>1</v>
      </c>
      <c r="O3" s="74">
        <f t="shared" ref="O3:O7" si="0">SUM(D3:M3)</f>
        <v>10</v>
      </c>
    </row>
    <row r="4" spans="1:15" x14ac:dyDescent="0.25">
      <c r="A4" s="125"/>
      <c r="B4" s="127"/>
      <c r="C4" s="10" t="s">
        <v>5</v>
      </c>
      <c r="D4" s="75"/>
      <c r="E4" s="30"/>
      <c r="F4" s="30"/>
      <c r="G4" s="30"/>
      <c r="H4" s="30">
        <v>1</v>
      </c>
      <c r="I4" s="30"/>
      <c r="J4" s="30">
        <v>1</v>
      </c>
      <c r="K4" s="30"/>
      <c r="L4" s="30"/>
      <c r="M4" s="30">
        <v>1</v>
      </c>
      <c r="N4" s="81">
        <f t="shared" ref="N4:N7" si="1">SUM(D4:M4)/10</f>
        <v>0.3</v>
      </c>
      <c r="O4" s="74">
        <f t="shared" si="0"/>
        <v>3</v>
      </c>
    </row>
    <row r="5" spans="1:15" x14ac:dyDescent="0.25">
      <c r="A5" s="125"/>
      <c r="B5" s="127"/>
      <c r="C5" s="10" t="s">
        <v>6</v>
      </c>
      <c r="D5" s="30"/>
      <c r="E5" s="30"/>
      <c r="F5" s="30"/>
      <c r="G5" s="30"/>
      <c r="H5" s="30"/>
      <c r="I5" s="30"/>
      <c r="J5" s="30">
        <v>1</v>
      </c>
      <c r="K5" s="30"/>
      <c r="L5" s="30"/>
      <c r="M5" s="30">
        <v>1</v>
      </c>
      <c r="N5" s="81">
        <f t="shared" si="1"/>
        <v>0.2</v>
      </c>
      <c r="O5" s="74">
        <f t="shared" si="0"/>
        <v>2</v>
      </c>
    </row>
    <row r="6" spans="1:15" x14ac:dyDescent="0.25">
      <c r="A6" s="125"/>
      <c r="B6" s="127"/>
      <c r="C6" s="10" t="s">
        <v>7</v>
      </c>
      <c r="D6" s="75"/>
      <c r="E6" s="30"/>
      <c r="F6" s="30">
        <v>1</v>
      </c>
      <c r="G6" s="30">
        <v>1</v>
      </c>
      <c r="H6" s="30">
        <v>1</v>
      </c>
      <c r="I6" s="30">
        <v>1</v>
      </c>
      <c r="J6" s="30"/>
      <c r="K6" s="30"/>
      <c r="L6" s="30"/>
      <c r="M6" s="30"/>
      <c r="N6" s="81">
        <f t="shared" si="1"/>
        <v>0.4</v>
      </c>
      <c r="O6" s="74">
        <f t="shared" si="0"/>
        <v>4</v>
      </c>
    </row>
    <row r="7" spans="1:15" x14ac:dyDescent="0.25">
      <c r="A7" s="125"/>
      <c r="B7" s="127"/>
      <c r="C7" s="10" t="s">
        <v>8</v>
      </c>
      <c r="D7" s="75">
        <v>1</v>
      </c>
      <c r="E7" s="30">
        <v>1</v>
      </c>
      <c r="F7" s="30">
        <v>1</v>
      </c>
      <c r="G7" s="30">
        <v>1</v>
      </c>
      <c r="H7" s="30"/>
      <c r="I7" s="30"/>
      <c r="J7" s="30">
        <v>1</v>
      </c>
      <c r="K7" s="30"/>
      <c r="L7" s="30">
        <v>1</v>
      </c>
      <c r="M7" s="30"/>
      <c r="N7" s="81">
        <f t="shared" si="1"/>
        <v>0.6</v>
      </c>
      <c r="O7" s="74">
        <f t="shared" si="0"/>
        <v>6</v>
      </c>
    </row>
    <row r="8" spans="1:15" x14ac:dyDescent="0.25">
      <c r="A8" s="125"/>
      <c r="B8" s="140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2"/>
    </row>
    <row r="9" spans="1:15" x14ac:dyDescent="0.25">
      <c r="A9" s="125"/>
      <c r="B9" s="129" t="s">
        <v>45</v>
      </c>
      <c r="C9" s="6" t="s">
        <v>10</v>
      </c>
      <c r="D9" s="28" t="s">
        <v>100</v>
      </c>
      <c r="E9" s="28" t="s">
        <v>101</v>
      </c>
      <c r="F9" s="28" t="s">
        <v>102</v>
      </c>
      <c r="G9" s="28" t="s">
        <v>103</v>
      </c>
      <c r="H9" s="28" t="s">
        <v>104</v>
      </c>
      <c r="I9" s="28" t="s">
        <v>105</v>
      </c>
      <c r="J9" s="28" t="s">
        <v>106</v>
      </c>
      <c r="K9" s="28" t="s">
        <v>107</v>
      </c>
      <c r="L9" s="28" t="s">
        <v>108</v>
      </c>
      <c r="M9" s="28" t="s">
        <v>109</v>
      </c>
      <c r="N9" s="4" t="s">
        <v>0</v>
      </c>
      <c r="O9" s="4" t="s">
        <v>3</v>
      </c>
    </row>
    <row r="10" spans="1:15" x14ac:dyDescent="0.25">
      <c r="A10" s="125"/>
      <c r="B10" s="130"/>
      <c r="C10" s="10" t="s">
        <v>56</v>
      </c>
      <c r="D10" s="31">
        <v>1</v>
      </c>
      <c r="E10" s="31">
        <v>1</v>
      </c>
      <c r="F10" s="31">
        <v>1</v>
      </c>
      <c r="G10" s="31">
        <v>1</v>
      </c>
      <c r="H10" s="31">
        <v>1</v>
      </c>
      <c r="I10" s="31">
        <v>1</v>
      </c>
      <c r="J10" s="31">
        <v>1</v>
      </c>
      <c r="K10" s="31">
        <v>1</v>
      </c>
      <c r="L10" s="31">
        <v>1</v>
      </c>
      <c r="M10" s="31">
        <v>1</v>
      </c>
      <c r="N10" s="81">
        <f t="shared" ref="N10:N48" si="2">SUM(D10:M10)/10</f>
        <v>1</v>
      </c>
      <c r="O10" s="74">
        <f t="shared" ref="O10:O48" si="3">SUM(D10:M10)</f>
        <v>10</v>
      </c>
    </row>
    <row r="11" spans="1:15" x14ac:dyDescent="0.25">
      <c r="A11" s="125"/>
      <c r="B11" s="130"/>
      <c r="C11" s="10" t="s">
        <v>12</v>
      </c>
      <c r="D11" s="31">
        <v>1</v>
      </c>
      <c r="E11" s="30"/>
      <c r="F11" s="30">
        <v>1</v>
      </c>
      <c r="G11" s="30">
        <v>1</v>
      </c>
      <c r="H11" s="30">
        <v>1</v>
      </c>
      <c r="I11" s="30"/>
      <c r="J11" s="30">
        <v>1</v>
      </c>
      <c r="K11" s="30">
        <v>1</v>
      </c>
      <c r="L11" s="30">
        <v>1</v>
      </c>
      <c r="M11" s="30">
        <v>1</v>
      </c>
      <c r="N11" s="81">
        <f t="shared" si="2"/>
        <v>0.8</v>
      </c>
      <c r="O11" s="74">
        <f t="shared" si="3"/>
        <v>8</v>
      </c>
    </row>
    <row r="12" spans="1:15" x14ac:dyDescent="0.25">
      <c r="A12" s="125"/>
      <c r="B12" s="130"/>
      <c r="C12" s="10" t="s">
        <v>13</v>
      </c>
      <c r="D12" s="31">
        <v>1</v>
      </c>
      <c r="E12" s="30">
        <v>1</v>
      </c>
      <c r="F12" s="30">
        <v>1</v>
      </c>
      <c r="G12" s="30">
        <v>1</v>
      </c>
      <c r="H12" s="30">
        <v>1</v>
      </c>
      <c r="I12" s="30"/>
      <c r="J12" s="30">
        <v>1</v>
      </c>
      <c r="K12" s="30">
        <v>1</v>
      </c>
      <c r="L12" s="30">
        <v>1</v>
      </c>
      <c r="M12" s="30">
        <v>1</v>
      </c>
      <c r="N12" s="81">
        <f t="shared" si="2"/>
        <v>0.9</v>
      </c>
      <c r="O12" s="74">
        <f t="shared" si="3"/>
        <v>9</v>
      </c>
    </row>
    <row r="13" spans="1:15" x14ac:dyDescent="0.25">
      <c r="A13" s="125"/>
      <c r="B13" s="130"/>
      <c r="C13" s="10" t="s">
        <v>14</v>
      </c>
      <c r="D13" s="29"/>
      <c r="E13" s="30">
        <v>1</v>
      </c>
      <c r="F13" s="30">
        <v>1</v>
      </c>
      <c r="G13" s="30">
        <v>1</v>
      </c>
      <c r="H13" s="30"/>
      <c r="I13" s="30"/>
      <c r="J13" s="30"/>
      <c r="K13" s="30"/>
      <c r="L13" s="30"/>
      <c r="M13" s="30"/>
      <c r="N13" s="81">
        <f t="shared" si="2"/>
        <v>0.3</v>
      </c>
      <c r="O13" s="74">
        <f t="shared" si="3"/>
        <v>3</v>
      </c>
    </row>
    <row r="14" spans="1:15" x14ac:dyDescent="0.25">
      <c r="A14" s="125"/>
      <c r="B14" s="130"/>
      <c r="C14" s="10" t="s">
        <v>15</v>
      </c>
      <c r="D14" s="29"/>
      <c r="E14" s="30"/>
      <c r="F14" s="30">
        <v>1</v>
      </c>
      <c r="G14" s="30">
        <v>1</v>
      </c>
      <c r="H14" s="30"/>
      <c r="I14" s="30">
        <v>1</v>
      </c>
      <c r="J14" s="30"/>
      <c r="K14" s="30"/>
      <c r="L14" s="30"/>
      <c r="M14" s="30"/>
      <c r="N14" s="81">
        <f t="shared" si="2"/>
        <v>0.3</v>
      </c>
      <c r="O14" s="74">
        <f t="shared" si="3"/>
        <v>3</v>
      </c>
    </row>
    <row r="15" spans="1:15" x14ac:dyDescent="0.25">
      <c r="A15" s="125"/>
      <c r="B15" s="130"/>
      <c r="C15" s="10" t="s">
        <v>18</v>
      </c>
      <c r="D15" s="29"/>
      <c r="E15" s="30"/>
      <c r="F15" s="30">
        <v>1</v>
      </c>
      <c r="G15" s="30"/>
      <c r="H15" s="30"/>
      <c r="I15" s="30"/>
      <c r="J15" s="30"/>
      <c r="K15" s="30"/>
      <c r="L15" s="30"/>
      <c r="M15" s="30"/>
      <c r="N15" s="81">
        <f t="shared" si="2"/>
        <v>0.1</v>
      </c>
      <c r="O15" s="74">
        <f t="shared" si="3"/>
        <v>1</v>
      </c>
    </row>
    <row r="16" spans="1:15" x14ac:dyDescent="0.25">
      <c r="A16" s="125"/>
      <c r="B16" s="130"/>
      <c r="C16" s="17" t="s">
        <v>16</v>
      </c>
      <c r="D16" s="29"/>
      <c r="E16" s="30"/>
      <c r="F16" s="30"/>
      <c r="G16" s="30"/>
      <c r="H16" s="30"/>
      <c r="I16" s="30">
        <v>1</v>
      </c>
      <c r="J16" s="30"/>
      <c r="K16" s="30"/>
      <c r="L16" s="30"/>
      <c r="M16" s="30"/>
      <c r="N16" s="81">
        <f t="shared" si="2"/>
        <v>0.1</v>
      </c>
      <c r="O16" s="74">
        <f t="shared" si="3"/>
        <v>1</v>
      </c>
    </row>
    <row r="17" spans="1:15" x14ac:dyDescent="0.25">
      <c r="A17" s="125"/>
      <c r="B17" s="130"/>
      <c r="C17" s="17" t="s">
        <v>17</v>
      </c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81">
        <f t="shared" si="2"/>
        <v>0</v>
      </c>
      <c r="O17" s="74">
        <f t="shared" si="3"/>
        <v>0</v>
      </c>
    </row>
    <row r="18" spans="1:15" x14ac:dyDescent="0.25">
      <c r="A18" s="125"/>
      <c r="B18" s="131"/>
      <c r="C18" s="10" t="s">
        <v>1</v>
      </c>
      <c r="D18" s="31"/>
      <c r="E18" s="30"/>
      <c r="F18" s="30"/>
      <c r="G18" s="30">
        <v>1</v>
      </c>
      <c r="H18" s="30"/>
      <c r="I18" s="30"/>
      <c r="J18" s="30"/>
      <c r="K18" s="30"/>
      <c r="L18" s="30"/>
      <c r="M18" s="30"/>
      <c r="N18" s="81">
        <f t="shared" si="2"/>
        <v>0.1</v>
      </c>
      <c r="O18" s="74">
        <f t="shared" si="3"/>
        <v>1</v>
      </c>
    </row>
    <row r="19" spans="1:15" x14ac:dyDescent="0.25">
      <c r="A19" s="125"/>
      <c r="B19" s="137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9"/>
    </row>
    <row r="20" spans="1:15" x14ac:dyDescent="0.25">
      <c r="A20" s="125"/>
      <c r="B20" s="129" t="s">
        <v>47</v>
      </c>
      <c r="C20" s="49" t="s">
        <v>51</v>
      </c>
      <c r="D20" s="28" t="s">
        <v>100</v>
      </c>
      <c r="E20" s="28" t="s">
        <v>101</v>
      </c>
      <c r="F20" s="28" t="s">
        <v>102</v>
      </c>
      <c r="G20" s="28" t="s">
        <v>103</v>
      </c>
      <c r="H20" s="28" t="s">
        <v>104</v>
      </c>
      <c r="I20" s="28" t="s">
        <v>105</v>
      </c>
      <c r="J20" s="28" t="s">
        <v>106</v>
      </c>
      <c r="K20" s="28" t="s">
        <v>107</v>
      </c>
      <c r="L20" s="28" t="s">
        <v>108</v>
      </c>
      <c r="M20" s="28" t="s">
        <v>109</v>
      </c>
      <c r="N20" s="4" t="s">
        <v>0</v>
      </c>
      <c r="O20" s="4" t="s">
        <v>3</v>
      </c>
    </row>
    <row r="21" spans="1:15" x14ac:dyDescent="0.25">
      <c r="A21" s="125"/>
      <c r="B21" s="130"/>
      <c r="C21" s="47" t="s">
        <v>84</v>
      </c>
      <c r="D21" s="34">
        <v>1</v>
      </c>
      <c r="E21" s="34">
        <v>1</v>
      </c>
      <c r="F21" s="34">
        <v>1</v>
      </c>
      <c r="G21" s="34"/>
      <c r="H21" s="34"/>
      <c r="I21" s="34">
        <v>1</v>
      </c>
      <c r="J21" s="34"/>
      <c r="K21" s="34">
        <v>1</v>
      </c>
      <c r="L21" s="34"/>
      <c r="M21" s="34">
        <v>1</v>
      </c>
      <c r="N21" s="81">
        <f t="shared" si="2"/>
        <v>0.6</v>
      </c>
      <c r="O21" s="74">
        <f t="shared" si="3"/>
        <v>6</v>
      </c>
    </row>
    <row r="22" spans="1:15" x14ac:dyDescent="0.25">
      <c r="A22" s="125"/>
      <c r="B22" s="130"/>
      <c r="C22" s="26" t="s">
        <v>19</v>
      </c>
      <c r="D22" s="110">
        <v>1</v>
      </c>
      <c r="E22" s="111">
        <v>1</v>
      </c>
      <c r="F22" s="111">
        <v>1</v>
      </c>
      <c r="G22" s="111"/>
      <c r="H22" s="111"/>
      <c r="I22" s="111"/>
      <c r="J22" s="111"/>
      <c r="K22" s="111">
        <v>1</v>
      </c>
      <c r="L22" s="111"/>
      <c r="M22" s="111">
        <v>1</v>
      </c>
      <c r="N22" s="112">
        <f t="shared" si="2"/>
        <v>0.5</v>
      </c>
      <c r="O22" s="113">
        <f t="shared" si="3"/>
        <v>5</v>
      </c>
    </row>
    <row r="23" spans="1:15" x14ac:dyDescent="0.25">
      <c r="A23" s="125"/>
      <c r="B23" s="130"/>
      <c r="C23" s="26" t="s">
        <v>20</v>
      </c>
      <c r="D23" s="110"/>
      <c r="E23" s="111"/>
      <c r="F23" s="111"/>
      <c r="G23" s="111"/>
      <c r="H23" s="111"/>
      <c r="I23" s="111">
        <v>1</v>
      </c>
      <c r="J23" s="111"/>
      <c r="K23" s="111"/>
      <c r="L23" s="111"/>
      <c r="M23" s="111"/>
      <c r="N23" s="112">
        <f t="shared" si="2"/>
        <v>0.1</v>
      </c>
      <c r="O23" s="113">
        <f t="shared" si="3"/>
        <v>1</v>
      </c>
    </row>
    <row r="24" spans="1:15" x14ac:dyDescent="0.25">
      <c r="A24" s="125"/>
      <c r="B24" s="130"/>
      <c r="C24" s="26" t="s">
        <v>21</v>
      </c>
      <c r="D24" s="110"/>
      <c r="E24" s="111"/>
      <c r="F24" s="111"/>
      <c r="G24" s="111">
        <v>1</v>
      </c>
      <c r="H24" s="111">
        <v>1</v>
      </c>
      <c r="I24" s="111"/>
      <c r="J24" s="111"/>
      <c r="K24" s="111"/>
      <c r="L24" s="111"/>
      <c r="M24" s="111"/>
      <c r="N24" s="112">
        <f t="shared" si="2"/>
        <v>0.2</v>
      </c>
      <c r="O24" s="113">
        <f t="shared" si="3"/>
        <v>2</v>
      </c>
    </row>
    <row r="25" spans="1:15" x14ac:dyDescent="0.25">
      <c r="A25" s="125"/>
      <c r="B25" s="130"/>
      <c r="C25" s="47" t="s">
        <v>91</v>
      </c>
      <c r="D25" s="29">
        <v>1</v>
      </c>
      <c r="E25" s="30">
        <v>1</v>
      </c>
      <c r="F25" s="30">
        <v>1</v>
      </c>
      <c r="G25" s="30">
        <v>1</v>
      </c>
      <c r="H25" s="30">
        <v>1</v>
      </c>
      <c r="I25" s="30"/>
      <c r="J25" s="30"/>
      <c r="K25" s="30"/>
      <c r="L25" s="30"/>
      <c r="M25" s="30">
        <v>1</v>
      </c>
      <c r="N25" s="81">
        <f t="shared" si="2"/>
        <v>0.6</v>
      </c>
      <c r="O25" s="74">
        <f>SUM(D25:M25)</f>
        <v>6</v>
      </c>
    </row>
    <row r="26" spans="1:15" x14ac:dyDescent="0.25">
      <c r="A26" s="125"/>
      <c r="B26" s="130"/>
      <c r="C26" s="26" t="s">
        <v>22</v>
      </c>
      <c r="D26" s="110">
        <v>1</v>
      </c>
      <c r="E26" s="111">
        <v>1</v>
      </c>
      <c r="F26" s="111">
        <v>1</v>
      </c>
      <c r="G26" s="111"/>
      <c r="H26" s="111"/>
      <c r="I26" s="111"/>
      <c r="J26" s="111"/>
      <c r="K26" s="111"/>
      <c r="L26" s="111"/>
      <c r="M26" s="111">
        <v>1</v>
      </c>
      <c r="N26" s="112">
        <f t="shared" si="2"/>
        <v>0.4</v>
      </c>
      <c r="O26" s="113">
        <f t="shared" si="3"/>
        <v>4</v>
      </c>
    </row>
    <row r="27" spans="1:15" x14ac:dyDescent="0.25">
      <c r="A27" s="125"/>
      <c r="B27" s="130"/>
      <c r="C27" s="26" t="s">
        <v>23</v>
      </c>
      <c r="D27" s="110"/>
      <c r="E27" s="111"/>
      <c r="F27" s="111"/>
      <c r="G27" s="111"/>
      <c r="H27" s="111">
        <v>1</v>
      </c>
      <c r="I27" s="111"/>
      <c r="J27" s="111"/>
      <c r="K27" s="111"/>
      <c r="L27" s="111"/>
      <c r="M27" s="111"/>
      <c r="N27" s="112">
        <f t="shared" si="2"/>
        <v>0.1</v>
      </c>
      <c r="O27" s="113">
        <f t="shared" si="3"/>
        <v>1</v>
      </c>
    </row>
    <row r="28" spans="1:15" x14ac:dyDescent="0.25">
      <c r="A28" s="125"/>
      <c r="B28" s="130"/>
      <c r="C28" s="26" t="s">
        <v>2</v>
      </c>
      <c r="D28" s="110"/>
      <c r="E28" s="111"/>
      <c r="F28" s="111"/>
      <c r="G28" s="111">
        <v>1</v>
      </c>
      <c r="H28" s="111"/>
      <c r="I28" s="111"/>
      <c r="J28" s="111"/>
      <c r="K28" s="111"/>
      <c r="L28" s="111"/>
      <c r="M28" s="111"/>
      <c r="N28" s="112">
        <f t="shared" si="2"/>
        <v>0.1</v>
      </c>
      <c r="O28" s="113">
        <f t="shared" si="3"/>
        <v>1</v>
      </c>
    </row>
    <row r="29" spans="1:15" x14ac:dyDescent="0.25">
      <c r="A29" s="125"/>
      <c r="B29" s="130"/>
      <c r="C29" s="47" t="s">
        <v>86</v>
      </c>
      <c r="D29" s="97">
        <v>1</v>
      </c>
      <c r="E29" s="30">
        <v>1</v>
      </c>
      <c r="F29" s="30"/>
      <c r="G29" s="30">
        <v>1</v>
      </c>
      <c r="H29" s="30">
        <v>1</v>
      </c>
      <c r="I29" s="30">
        <v>1</v>
      </c>
      <c r="J29" s="30"/>
      <c r="K29" s="30">
        <v>1</v>
      </c>
      <c r="L29" s="30">
        <v>1</v>
      </c>
      <c r="M29" s="30">
        <v>1</v>
      </c>
      <c r="N29" s="81">
        <f t="shared" ref="N29:N30" si="4">SUM(D29:M29)/10</f>
        <v>0.8</v>
      </c>
      <c r="O29" s="74">
        <f t="shared" ref="O29:O30" si="5">SUM(D29:M29)</f>
        <v>8</v>
      </c>
    </row>
    <row r="30" spans="1:15" x14ac:dyDescent="0.25">
      <c r="A30" s="125"/>
      <c r="B30" s="130"/>
      <c r="C30" s="120" t="s">
        <v>87</v>
      </c>
      <c r="D30" s="97">
        <v>1</v>
      </c>
      <c r="E30" s="30">
        <v>1</v>
      </c>
      <c r="F30" s="30">
        <v>1</v>
      </c>
      <c r="G30" s="30"/>
      <c r="H30" s="30"/>
      <c r="I30" s="30">
        <v>1</v>
      </c>
      <c r="J30" s="30"/>
      <c r="K30" s="30"/>
      <c r="L30" s="30"/>
      <c r="M30" s="30"/>
      <c r="N30" s="81">
        <f t="shared" si="4"/>
        <v>0.4</v>
      </c>
      <c r="O30" s="74">
        <f t="shared" si="5"/>
        <v>4</v>
      </c>
    </row>
    <row r="31" spans="1:15" ht="22.5" x14ac:dyDescent="0.25">
      <c r="A31" s="125"/>
      <c r="B31" s="130"/>
      <c r="C31" s="76" t="s">
        <v>88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43"/>
    </row>
    <row r="32" spans="1:15" x14ac:dyDescent="0.25">
      <c r="A32" s="125"/>
      <c r="B32" s="130"/>
      <c r="C32" s="26" t="s">
        <v>82</v>
      </c>
      <c r="D32" s="29">
        <v>1</v>
      </c>
      <c r="E32" s="29">
        <v>1</v>
      </c>
      <c r="F32" s="29"/>
      <c r="G32" s="29">
        <v>1</v>
      </c>
      <c r="H32" s="29"/>
      <c r="I32" s="29">
        <v>1</v>
      </c>
      <c r="J32" s="30"/>
      <c r="K32" s="30">
        <v>1</v>
      </c>
      <c r="L32" s="30"/>
      <c r="M32" s="30">
        <v>1</v>
      </c>
      <c r="N32" s="81">
        <f t="shared" ref="N32:N41" si="6">SUM(D32:M32)/10</f>
        <v>0.6</v>
      </c>
      <c r="O32" s="74">
        <f t="shared" ref="O32:O41" si="7">SUM(D32:M32)</f>
        <v>6</v>
      </c>
    </row>
    <row r="33" spans="1:15" x14ac:dyDescent="0.25">
      <c r="A33" s="125"/>
      <c r="B33" s="130"/>
      <c r="C33" s="23" t="s">
        <v>80</v>
      </c>
      <c r="D33" s="29">
        <v>1</v>
      </c>
      <c r="E33" s="30"/>
      <c r="F33" s="30"/>
      <c r="G33" s="30">
        <v>1</v>
      </c>
      <c r="H33" s="30"/>
      <c r="I33" s="30"/>
      <c r="J33" s="30"/>
      <c r="K33" s="30">
        <v>1</v>
      </c>
      <c r="L33" s="30"/>
      <c r="M33" s="30">
        <v>1</v>
      </c>
      <c r="N33" s="81">
        <f t="shared" si="6"/>
        <v>0.4</v>
      </c>
      <c r="O33" s="74">
        <f t="shared" si="7"/>
        <v>4</v>
      </c>
    </row>
    <row r="34" spans="1:15" x14ac:dyDescent="0.25">
      <c r="A34" s="125"/>
      <c r="B34" s="130"/>
      <c r="C34" s="25" t="s">
        <v>76</v>
      </c>
      <c r="D34" s="29"/>
      <c r="E34" s="30"/>
      <c r="F34" s="30"/>
      <c r="G34" s="30">
        <v>1</v>
      </c>
      <c r="H34" s="30"/>
      <c r="I34" s="30">
        <v>1</v>
      </c>
      <c r="J34" s="30"/>
      <c r="K34" s="30">
        <v>1</v>
      </c>
      <c r="L34" s="30"/>
      <c r="M34" s="30"/>
      <c r="N34" s="81">
        <f t="shared" si="6"/>
        <v>0.3</v>
      </c>
      <c r="O34" s="74">
        <f t="shared" si="7"/>
        <v>3</v>
      </c>
    </row>
    <row r="35" spans="1:15" x14ac:dyDescent="0.25">
      <c r="A35" s="125"/>
      <c r="B35" s="130"/>
      <c r="C35" s="23" t="s">
        <v>81</v>
      </c>
      <c r="D35" s="29"/>
      <c r="E35" s="30"/>
      <c r="F35" s="30"/>
      <c r="G35" s="30"/>
      <c r="H35" s="30"/>
      <c r="I35" s="30">
        <v>1</v>
      </c>
      <c r="J35" s="30"/>
      <c r="K35" s="30"/>
      <c r="L35" s="30"/>
      <c r="M35" s="30">
        <v>1</v>
      </c>
      <c r="N35" s="81">
        <f t="shared" si="6"/>
        <v>0.2</v>
      </c>
      <c r="O35" s="74">
        <f t="shared" si="7"/>
        <v>2</v>
      </c>
    </row>
    <row r="36" spans="1:15" x14ac:dyDescent="0.25">
      <c r="A36" s="125"/>
      <c r="B36" s="130"/>
      <c r="C36" s="25" t="s">
        <v>70</v>
      </c>
      <c r="D36" s="29"/>
      <c r="E36" s="30">
        <v>1</v>
      </c>
      <c r="F36" s="30"/>
      <c r="G36" s="30"/>
      <c r="H36" s="30"/>
      <c r="I36" s="30"/>
      <c r="J36" s="30"/>
      <c r="K36" s="30"/>
      <c r="L36" s="30"/>
      <c r="M36" s="30"/>
      <c r="N36" s="81">
        <f t="shared" si="6"/>
        <v>0.1</v>
      </c>
      <c r="O36" s="74">
        <f t="shared" si="7"/>
        <v>1</v>
      </c>
    </row>
    <row r="37" spans="1:15" x14ac:dyDescent="0.25">
      <c r="A37" s="125"/>
      <c r="B37" s="130"/>
      <c r="C37" s="23" t="s">
        <v>79</v>
      </c>
      <c r="D37" s="29"/>
      <c r="E37" s="30"/>
      <c r="F37" s="30"/>
      <c r="G37" s="30"/>
      <c r="H37" s="30"/>
      <c r="I37" s="30"/>
      <c r="J37" s="30"/>
      <c r="K37" s="30"/>
      <c r="L37" s="30"/>
      <c r="M37" s="30">
        <v>1</v>
      </c>
      <c r="N37" s="81">
        <f t="shared" si="6"/>
        <v>0.1</v>
      </c>
      <c r="O37" s="74">
        <f t="shared" si="7"/>
        <v>1</v>
      </c>
    </row>
    <row r="38" spans="1:15" x14ac:dyDescent="0.25">
      <c r="A38" s="125"/>
      <c r="B38" s="130"/>
      <c r="C38" s="21" t="s">
        <v>89</v>
      </c>
      <c r="D38" s="29"/>
      <c r="E38" s="30">
        <v>1</v>
      </c>
      <c r="F38" s="30"/>
      <c r="G38" s="30"/>
      <c r="H38" s="30"/>
      <c r="I38" s="30"/>
      <c r="J38" s="30"/>
      <c r="K38" s="30"/>
      <c r="L38" s="30"/>
      <c r="M38" s="30"/>
      <c r="N38" s="81">
        <f t="shared" si="6"/>
        <v>0.1</v>
      </c>
      <c r="O38" s="74">
        <f t="shared" si="7"/>
        <v>1</v>
      </c>
    </row>
    <row r="39" spans="1:15" x14ac:dyDescent="0.25">
      <c r="A39" s="125"/>
      <c r="B39" s="130"/>
      <c r="C39" s="13" t="s">
        <v>65</v>
      </c>
      <c r="D39" s="29">
        <v>1</v>
      </c>
      <c r="E39" s="30"/>
      <c r="F39" s="30"/>
      <c r="G39" s="30"/>
      <c r="H39" s="30"/>
      <c r="I39" s="30"/>
      <c r="J39" s="30"/>
      <c r="K39" s="30"/>
      <c r="L39" s="30"/>
      <c r="M39" s="30"/>
      <c r="N39" s="81">
        <f t="shared" si="6"/>
        <v>0.1</v>
      </c>
      <c r="O39" s="74">
        <f t="shared" si="7"/>
        <v>1</v>
      </c>
    </row>
    <row r="40" spans="1:15" x14ac:dyDescent="0.25">
      <c r="A40" s="125"/>
      <c r="B40" s="130"/>
      <c r="C40" s="13" t="s">
        <v>43</v>
      </c>
      <c r="D40" s="29"/>
      <c r="E40" s="30"/>
      <c r="F40" s="30"/>
      <c r="G40" s="30"/>
      <c r="H40" s="30"/>
      <c r="I40" s="30"/>
      <c r="J40" s="30">
        <v>1</v>
      </c>
      <c r="K40" s="30"/>
      <c r="L40" s="30"/>
      <c r="M40" s="30"/>
      <c r="N40" s="81">
        <f t="shared" si="6"/>
        <v>0.1</v>
      </c>
      <c r="O40" s="74">
        <f t="shared" si="7"/>
        <v>1</v>
      </c>
    </row>
    <row r="41" spans="1:15" x14ac:dyDescent="0.25">
      <c r="A41" s="126"/>
      <c r="B41" s="131"/>
      <c r="C41" s="13" t="s">
        <v>33</v>
      </c>
      <c r="D41" s="29"/>
      <c r="E41" s="30"/>
      <c r="F41" s="30"/>
      <c r="G41" s="30"/>
      <c r="H41" s="30"/>
      <c r="I41" s="30"/>
      <c r="J41" s="30"/>
      <c r="K41" s="30"/>
      <c r="L41" s="30"/>
      <c r="M41" s="30">
        <v>1</v>
      </c>
      <c r="N41" s="81">
        <f t="shared" si="6"/>
        <v>0.1</v>
      </c>
      <c r="O41" s="74">
        <f t="shared" si="7"/>
        <v>1</v>
      </c>
    </row>
    <row r="42" spans="1:15" x14ac:dyDescent="0.25">
      <c r="A42" s="82"/>
      <c r="B42" s="83"/>
      <c r="C42" s="84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6"/>
      <c r="O42" s="87"/>
    </row>
    <row r="43" spans="1:15" x14ac:dyDescent="0.25">
      <c r="A43" s="78"/>
      <c r="B43" s="79"/>
      <c r="C43" s="80"/>
      <c r="D43" s="28" t="s">
        <v>100</v>
      </c>
      <c r="E43" s="28" t="s">
        <v>101</v>
      </c>
      <c r="F43" s="28" t="s">
        <v>102</v>
      </c>
      <c r="G43" s="28" t="s">
        <v>103</v>
      </c>
      <c r="H43" s="28" t="s">
        <v>104</v>
      </c>
      <c r="I43" s="28" t="s">
        <v>105</v>
      </c>
      <c r="J43" s="28" t="s">
        <v>106</v>
      </c>
      <c r="K43" s="28" t="s">
        <v>107</v>
      </c>
      <c r="L43" s="28" t="s">
        <v>108</v>
      </c>
      <c r="M43" s="28" t="s">
        <v>109</v>
      </c>
      <c r="N43" s="4" t="s">
        <v>0</v>
      </c>
      <c r="O43" s="4" t="s">
        <v>3</v>
      </c>
    </row>
    <row r="44" spans="1:15" ht="30" customHeight="1" x14ac:dyDescent="0.25">
      <c r="A44" s="124" t="s">
        <v>52</v>
      </c>
      <c r="B44" s="53" t="s">
        <v>48</v>
      </c>
      <c r="C44" s="49" t="s">
        <v>55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81">
        <f t="shared" si="2"/>
        <v>0</v>
      </c>
      <c r="O44" s="100">
        <f t="shared" si="3"/>
        <v>0</v>
      </c>
    </row>
    <row r="45" spans="1:15" ht="30.75" customHeight="1" x14ac:dyDescent="0.25">
      <c r="A45" s="125"/>
      <c r="B45" s="137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9"/>
    </row>
    <row r="46" spans="1:15" ht="19.5" customHeight="1" x14ac:dyDescent="0.25">
      <c r="A46" s="125"/>
      <c r="B46" s="129" t="s">
        <v>49</v>
      </c>
      <c r="C46" s="20" t="s">
        <v>27</v>
      </c>
      <c r="D46" s="28" t="s">
        <v>100</v>
      </c>
      <c r="E46" s="28" t="s">
        <v>101</v>
      </c>
      <c r="F46" s="28" t="s">
        <v>102</v>
      </c>
      <c r="G46" s="28" t="s">
        <v>103</v>
      </c>
      <c r="H46" s="28" t="s">
        <v>104</v>
      </c>
      <c r="I46" s="28" t="s">
        <v>105</v>
      </c>
      <c r="J46" s="28" t="s">
        <v>106</v>
      </c>
      <c r="K46" s="28" t="s">
        <v>107</v>
      </c>
      <c r="L46" s="28" t="s">
        <v>108</v>
      </c>
      <c r="M46" s="28" t="s">
        <v>109</v>
      </c>
      <c r="N46" s="4" t="s">
        <v>0</v>
      </c>
      <c r="O46" s="4" t="s">
        <v>3</v>
      </c>
    </row>
    <row r="47" spans="1:15" ht="50.25" customHeight="1" x14ac:dyDescent="0.25">
      <c r="A47" s="125"/>
      <c r="B47" s="130"/>
      <c r="C47" s="26" t="s">
        <v>28</v>
      </c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81">
        <f t="shared" si="2"/>
        <v>0</v>
      </c>
      <c r="O47" s="99">
        <f t="shared" si="3"/>
        <v>0</v>
      </c>
    </row>
    <row r="48" spans="1:15" ht="51.75" customHeight="1" x14ac:dyDescent="0.25">
      <c r="A48" s="126"/>
      <c r="B48" s="131"/>
      <c r="C48" s="105" t="s">
        <v>34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81">
        <f t="shared" si="2"/>
        <v>0</v>
      </c>
      <c r="O48" s="99">
        <f t="shared" si="3"/>
        <v>0</v>
      </c>
    </row>
  </sheetData>
  <sortState ref="C33:O41">
    <sortCondition descending="1" ref="N33:N41"/>
  </sortState>
  <mergeCells count="10">
    <mergeCell ref="A44:A48"/>
    <mergeCell ref="B45:O45"/>
    <mergeCell ref="B19:O19"/>
    <mergeCell ref="B8:O8"/>
    <mergeCell ref="B2:B7"/>
    <mergeCell ref="B9:B18"/>
    <mergeCell ref="B46:B48"/>
    <mergeCell ref="D31:O31"/>
    <mergeCell ref="B20:B41"/>
    <mergeCell ref="A2:A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7AEFB-8B33-4586-9A4A-778B7AF8FCC3}">
  <dimension ref="A2:S49"/>
  <sheetViews>
    <sheetView showGridLines="0" workbookViewId="0">
      <selection activeCell="R6" sqref="R6"/>
    </sheetView>
  </sheetViews>
  <sheetFormatPr defaultRowHeight="15" x14ac:dyDescent="0.25"/>
  <cols>
    <col min="1" max="1" width="3.5703125" style="48" customWidth="1"/>
    <col min="2" max="2" width="3.7109375" style="46" bestFit="1" customWidth="1"/>
    <col min="3" max="3" width="50.7109375" customWidth="1"/>
    <col min="4" max="17" width="5.7109375" customWidth="1"/>
    <col min="18" max="19" width="5.7109375" style="93" customWidth="1"/>
  </cols>
  <sheetData>
    <row r="2" spans="1:19" ht="15" customHeight="1" x14ac:dyDescent="0.25">
      <c r="A2" s="144" t="s">
        <v>50</v>
      </c>
      <c r="B2" s="127" t="s">
        <v>46</v>
      </c>
      <c r="C2" s="6" t="s">
        <v>9</v>
      </c>
      <c r="D2" s="33" t="s">
        <v>100</v>
      </c>
      <c r="E2" s="33" t="s">
        <v>101</v>
      </c>
      <c r="F2" s="33" t="s">
        <v>102</v>
      </c>
      <c r="G2" s="33" t="s">
        <v>103</v>
      </c>
      <c r="H2" s="33" t="s">
        <v>104</v>
      </c>
      <c r="I2" s="33" t="s">
        <v>105</v>
      </c>
      <c r="J2" s="33" t="s">
        <v>106</v>
      </c>
      <c r="K2" s="33" t="s">
        <v>107</v>
      </c>
      <c r="L2" s="33" t="s">
        <v>108</v>
      </c>
      <c r="M2" s="33" t="s">
        <v>109</v>
      </c>
      <c r="N2" s="33" t="s">
        <v>110</v>
      </c>
      <c r="O2" s="33" t="s">
        <v>111</v>
      </c>
      <c r="P2" s="33" t="s">
        <v>112</v>
      </c>
      <c r="Q2" s="33" t="s">
        <v>113</v>
      </c>
      <c r="R2" s="4" t="s">
        <v>0</v>
      </c>
      <c r="S2" s="4" t="s">
        <v>3</v>
      </c>
    </row>
    <row r="3" spans="1:19" x14ac:dyDescent="0.25">
      <c r="A3" s="145"/>
      <c r="B3" s="127"/>
      <c r="C3" s="10" t="s">
        <v>4</v>
      </c>
      <c r="D3" s="34">
        <v>1</v>
      </c>
      <c r="E3" s="34">
        <v>1</v>
      </c>
      <c r="F3" s="34">
        <v>1</v>
      </c>
      <c r="G3" s="34">
        <v>1</v>
      </c>
      <c r="H3" s="34">
        <v>1</v>
      </c>
      <c r="I3" s="34">
        <v>1</v>
      </c>
      <c r="J3" s="34">
        <v>1</v>
      </c>
      <c r="K3" s="34">
        <v>1</v>
      </c>
      <c r="L3" s="34">
        <v>1</v>
      </c>
      <c r="M3" s="34">
        <v>1</v>
      </c>
      <c r="N3" s="34">
        <v>1</v>
      </c>
      <c r="O3" s="34">
        <v>1</v>
      </c>
      <c r="P3" s="34">
        <v>1</v>
      </c>
      <c r="Q3" s="34">
        <v>1</v>
      </c>
      <c r="R3" s="81">
        <f>SUM(D3:Q3)/14</f>
        <v>1</v>
      </c>
      <c r="S3" s="34">
        <f>SUM(D3:Q3)</f>
        <v>14</v>
      </c>
    </row>
    <row r="4" spans="1:19" x14ac:dyDescent="0.25">
      <c r="A4" s="145"/>
      <c r="B4" s="127"/>
      <c r="C4" s="10" t="s">
        <v>5</v>
      </c>
      <c r="D4" s="34">
        <v>1</v>
      </c>
      <c r="E4" s="34">
        <v>1</v>
      </c>
      <c r="F4" s="34">
        <v>1</v>
      </c>
      <c r="G4" s="34">
        <v>1</v>
      </c>
      <c r="H4" s="34">
        <v>1</v>
      </c>
      <c r="I4" s="34">
        <v>1</v>
      </c>
      <c r="J4" s="34">
        <v>1</v>
      </c>
      <c r="K4" s="34">
        <v>1</v>
      </c>
      <c r="L4" s="34">
        <v>1</v>
      </c>
      <c r="M4" s="34">
        <v>1</v>
      </c>
      <c r="N4" s="34"/>
      <c r="O4" s="34"/>
      <c r="P4" s="34"/>
      <c r="Q4" s="34"/>
      <c r="R4" s="81">
        <f t="shared" ref="R4:R6" si="0">SUM(D4:Q4)/14</f>
        <v>0.7142857142857143</v>
      </c>
      <c r="S4" s="34">
        <f t="shared" ref="S4:S7" si="1">SUM(D4:Q4)</f>
        <v>10</v>
      </c>
    </row>
    <row r="5" spans="1:19" x14ac:dyDescent="0.25">
      <c r="A5" s="145"/>
      <c r="B5" s="127"/>
      <c r="C5" s="10" t="s">
        <v>6</v>
      </c>
      <c r="D5" s="34"/>
      <c r="E5" s="34">
        <v>1</v>
      </c>
      <c r="F5" s="34">
        <v>1</v>
      </c>
      <c r="G5" s="34">
        <v>1</v>
      </c>
      <c r="H5" s="34">
        <v>1</v>
      </c>
      <c r="I5" s="34">
        <v>1</v>
      </c>
      <c r="J5" s="34">
        <v>1</v>
      </c>
      <c r="K5" s="34">
        <v>1</v>
      </c>
      <c r="L5" s="34">
        <v>1</v>
      </c>
      <c r="M5" s="34">
        <v>1</v>
      </c>
      <c r="N5" s="34"/>
      <c r="O5" s="34">
        <v>1</v>
      </c>
      <c r="P5" s="34"/>
      <c r="Q5" s="34"/>
      <c r="R5" s="81">
        <f t="shared" si="0"/>
        <v>0.7142857142857143</v>
      </c>
      <c r="S5" s="34">
        <f t="shared" si="1"/>
        <v>10</v>
      </c>
    </row>
    <row r="6" spans="1:19" x14ac:dyDescent="0.25">
      <c r="A6" s="145"/>
      <c r="B6" s="127"/>
      <c r="C6" s="10" t="s">
        <v>7</v>
      </c>
      <c r="D6" s="34"/>
      <c r="E6" s="34"/>
      <c r="F6" s="34"/>
      <c r="G6" s="34"/>
      <c r="H6" s="34"/>
      <c r="I6" s="34"/>
      <c r="J6" s="34"/>
      <c r="K6" s="34">
        <v>1</v>
      </c>
      <c r="L6" s="34"/>
      <c r="M6" s="34"/>
      <c r="N6" s="34"/>
      <c r="O6" s="34"/>
      <c r="P6" s="34"/>
      <c r="Q6" s="34">
        <v>1</v>
      </c>
      <c r="R6" s="81">
        <f t="shared" si="0"/>
        <v>0.14285714285714285</v>
      </c>
      <c r="S6" s="34">
        <f t="shared" si="1"/>
        <v>2</v>
      </c>
    </row>
    <row r="7" spans="1:19" x14ac:dyDescent="0.25">
      <c r="A7" s="145"/>
      <c r="B7" s="127"/>
      <c r="C7" s="10" t="s">
        <v>8</v>
      </c>
      <c r="D7" s="34">
        <v>1</v>
      </c>
      <c r="E7" s="34"/>
      <c r="F7" s="34">
        <v>1</v>
      </c>
      <c r="G7" s="34">
        <v>1</v>
      </c>
      <c r="H7" s="34">
        <v>1</v>
      </c>
      <c r="I7" s="34">
        <v>1</v>
      </c>
      <c r="J7" s="34">
        <v>1</v>
      </c>
      <c r="K7" s="34">
        <v>1</v>
      </c>
      <c r="L7" s="34">
        <v>1</v>
      </c>
      <c r="M7" s="34">
        <v>1</v>
      </c>
      <c r="N7" s="34">
        <v>1</v>
      </c>
      <c r="O7" s="34"/>
      <c r="P7" s="34"/>
      <c r="Q7" s="34"/>
      <c r="R7" s="81">
        <f>SUM(D7:Q7)/14</f>
        <v>0.7142857142857143</v>
      </c>
      <c r="S7" s="34">
        <f t="shared" si="1"/>
        <v>10</v>
      </c>
    </row>
    <row r="8" spans="1:19" x14ac:dyDescent="0.25">
      <c r="A8" s="145"/>
      <c r="B8" s="140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</row>
    <row r="9" spans="1:19" x14ac:dyDescent="0.25">
      <c r="A9" s="145"/>
      <c r="B9" s="129" t="s">
        <v>45</v>
      </c>
      <c r="C9" s="6" t="s">
        <v>10</v>
      </c>
      <c r="D9" s="33" t="s">
        <v>100</v>
      </c>
      <c r="E9" s="33" t="s">
        <v>101</v>
      </c>
      <c r="F9" s="33" t="s">
        <v>102</v>
      </c>
      <c r="G9" s="33" t="s">
        <v>103</v>
      </c>
      <c r="H9" s="33" t="s">
        <v>104</v>
      </c>
      <c r="I9" s="33" t="s">
        <v>105</v>
      </c>
      <c r="J9" s="33" t="s">
        <v>106</v>
      </c>
      <c r="K9" s="33" t="s">
        <v>107</v>
      </c>
      <c r="L9" s="33" t="s">
        <v>108</v>
      </c>
      <c r="M9" s="33" t="s">
        <v>109</v>
      </c>
      <c r="N9" s="33" t="s">
        <v>110</v>
      </c>
      <c r="O9" s="33" t="s">
        <v>111</v>
      </c>
      <c r="P9" s="33" t="s">
        <v>112</v>
      </c>
      <c r="Q9" s="33" t="s">
        <v>113</v>
      </c>
      <c r="R9" s="4" t="s">
        <v>0</v>
      </c>
      <c r="S9" s="4" t="s">
        <v>3</v>
      </c>
    </row>
    <row r="10" spans="1:19" x14ac:dyDescent="0.25">
      <c r="A10" s="145"/>
      <c r="B10" s="130"/>
      <c r="C10" s="10" t="s">
        <v>56</v>
      </c>
      <c r="D10" s="34">
        <v>1</v>
      </c>
      <c r="E10" s="34">
        <v>1</v>
      </c>
      <c r="F10" s="34"/>
      <c r="G10" s="34">
        <v>1</v>
      </c>
      <c r="H10" s="34">
        <v>1</v>
      </c>
      <c r="I10" s="34">
        <v>1</v>
      </c>
      <c r="J10" s="34">
        <v>1</v>
      </c>
      <c r="K10" s="34">
        <v>1</v>
      </c>
      <c r="L10" s="34">
        <v>1</v>
      </c>
      <c r="M10" s="34">
        <v>1</v>
      </c>
      <c r="N10" s="34">
        <v>1</v>
      </c>
      <c r="O10" s="34">
        <v>1</v>
      </c>
      <c r="P10" s="34">
        <v>1</v>
      </c>
      <c r="Q10" s="34">
        <v>1</v>
      </c>
      <c r="R10" s="81">
        <f t="shared" ref="R10:R21" si="2">SUM(D10:Q10)/14</f>
        <v>0.9285714285714286</v>
      </c>
      <c r="S10" s="34">
        <f t="shared" ref="S10:S21" si="3">SUM(D10:Q10)</f>
        <v>13</v>
      </c>
    </row>
    <row r="11" spans="1:19" x14ac:dyDescent="0.25">
      <c r="A11" s="145"/>
      <c r="B11" s="130"/>
      <c r="C11" s="10" t="s">
        <v>12</v>
      </c>
      <c r="D11" s="34"/>
      <c r="E11" s="34">
        <v>1</v>
      </c>
      <c r="F11" s="34"/>
      <c r="G11" s="34">
        <v>1</v>
      </c>
      <c r="H11" s="34">
        <v>1</v>
      </c>
      <c r="I11" s="34">
        <v>1</v>
      </c>
      <c r="J11" s="34">
        <v>1</v>
      </c>
      <c r="K11" s="34">
        <v>1</v>
      </c>
      <c r="L11" s="34"/>
      <c r="M11" s="34">
        <v>1</v>
      </c>
      <c r="N11" s="34">
        <v>1</v>
      </c>
      <c r="O11" s="34">
        <v>1</v>
      </c>
      <c r="P11" s="34">
        <v>1</v>
      </c>
      <c r="Q11" s="34"/>
      <c r="R11" s="81">
        <f t="shared" si="2"/>
        <v>0.7142857142857143</v>
      </c>
      <c r="S11" s="34">
        <f t="shared" si="3"/>
        <v>10</v>
      </c>
    </row>
    <row r="12" spans="1:19" x14ac:dyDescent="0.25">
      <c r="A12" s="145"/>
      <c r="B12" s="130"/>
      <c r="C12" s="10" t="s">
        <v>13</v>
      </c>
      <c r="D12" s="34">
        <v>1</v>
      </c>
      <c r="E12" s="34">
        <v>1</v>
      </c>
      <c r="F12" s="34"/>
      <c r="G12" s="34">
        <v>1</v>
      </c>
      <c r="H12" s="34">
        <v>1</v>
      </c>
      <c r="I12" s="34">
        <v>1</v>
      </c>
      <c r="J12" s="34">
        <v>1</v>
      </c>
      <c r="K12" s="34">
        <v>1</v>
      </c>
      <c r="L12" s="34">
        <v>1</v>
      </c>
      <c r="M12" s="34">
        <v>1</v>
      </c>
      <c r="N12" s="34">
        <v>1</v>
      </c>
      <c r="O12" s="34">
        <v>1</v>
      </c>
      <c r="P12" s="34">
        <v>1</v>
      </c>
      <c r="Q12" s="34">
        <v>1</v>
      </c>
      <c r="R12" s="81">
        <f t="shared" si="2"/>
        <v>0.9285714285714286</v>
      </c>
      <c r="S12" s="34">
        <f t="shared" si="3"/>
        <v>13</v>
      </c>
    </row>
    <row r="13" spans="1:19" x14ac:dyDescent="0.25">
      <c r="A13" s="145"/>
      <c r="B13" s="130"/>
      <c r="C13" s="10" t="s">
        <v>14</v>
      </c>
      <c r="D13" s="34"/>
      <c r="E13" s="34"/>
      <c r="F13" s="34"/>
      <c r="G13" s="34"/>
      <c r="H13" s="34">
        <v>1</v>
      </c>
      <c r="I13" s="34"/>
      <c r="J13" s="34"/>
      <c r="K13" s="34"/>
      <c r="L13" s="34"/>
      <c r="M13" s="34"/>
      <c r="N13" s="34"/>
      <c r="O13" s="34"/>
      <c r="P13" s="34"/>
      <c r="Q13" s="34"/>
      <c r="R13" s="81">
        <f t="shared" si="2"/>
        <v>7.1428571428571425E-2</v>
      </c>
      <c r="S13" s="34">
        <f t="shared" si="3"/>
        <v>1</v>
      </c>
    </row>
    <row r="14" spans="1:19" x14ac:dyDescent="0.25">
      <c r="A14" s="145"/>
      <c r="B14" s="130"/>
      <c r="C14" s="10" t="s">
        <v>15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>
        <v>1</v>
      </c>
      <c r="P14" s="34"/>
      <c r="Q14" s="34"/>
      <c r="R14" s="81">
        <f t="shared" si="2"/>
        <v>7.1428571428571425E-2</v>
      </c>
      <c r="S14" s="34">
        <f t="shared" si="3"/>
        <v>1</v>
      </c>
    </row>
    <row r="15" spans="1:19" x14ac:dyDescent="0.25">
      <c r="A15" s="145"/>
      <c r="B15" s="130"/>
      <c r="C15" s="10" t="s">
        <v>53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81">
        <f t="shared" si="2"/>
        <v>0</v>
      </c>
      <c r="S15" s="34">
        <f t="shared" si="3"/>
        <v>0</v>
      </c>
    </row>
    <row r="16" spans="1:19" x14ac:dyDescent="0.25">
      <c r="A16" s="145"/>
      <c r="B16" s="130"/>
      <c r="C16" s="17" t="s">
        <v>16</v>
      </c>
      <c r="D16" s="34">
        <v>1</v>
      </c>
      <c r="E16" s="34"/>
      <c r="F16" s="34">
        <v>1</v>
      </c>
      <c r="G16" s="34"/>
      <c r="H16" s="34"/>
      <c r="I16" s="34"/>
      <c r="J16" s="34"/>
      <c r="K16" s="34"/>
      <c r="L16" s="34"/>
      <c r="M16" s="34"/>
      <c r="N16" s="34">
        <v>1</v>
      </c>
      <c r="O16" s="34"/>
      <c r="P16" s="34"/>
      <c r="Q16" s="34"/>
      <c r="R16" s="81">
        <f t="shared" si="2"/>
        <v>0.21428571428571427</v>
      </c>
      <c r="S16" s="34">
        <f t="shared" si="3"/>
        <v>3</v>
      </c>
    </row>
    <row r="17" spans="1:19" x14ac:dyDescent="0.25">
      <c r="A17" s="145"/>
      <c r="B17" s="130"/>
      <c r="C17" s="17" t="s">
        <v>17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81">
        <f t="shared" si="2"/>
        <v>0</v>
      </c>
      <c r="S17" s="34">
        <f t="shared" si="3"/>
        <v>0</v>
      </c>
    </row>
    <row r="18" spans="1:19" x14ac:dyDescent="0.25">
      <c r="A18" s="145"/>
      <c r="B18" s="130"/>
      <c r="C18" s="10" t="s">
        <v>54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81">
        <f t="shared" si="2"/>
        <v>0</v>
      </c>
      <c r="S18" s="34">
        <f t="shared" si="3"/>
        <v>0</v>
      </c>
    </row>
    <row r="19" spans="1:19" x14ac:dyDescent="0.25">
      <c r="A19" s="145"/>
      <c r="B19" s="130"/>
      <c r="C19" s="17" t="s">
        <v>37</v>
      </c>
      <c r="D19" s="34"/>
      <c r="E19" s="34"/>
      <c r="F19" s="34">
        <v>1</v>
      </c>
      <c r="G19" s="34"/>
      <c r="H19" s="34"/>
      <c r="I19" s="34"/>
      <c r="J19" s="34">
        <v>1</v>
      </c>
      <c r="K19" s="34"/>
      <c r="L19" s="34"/>
      <c r="M19" s="34"/>
      <c r="N19" s="34"/>
      <c r="O19" s="34"/>
      <c r="P19" s="34"/>
      <c r="Q19" s="34"/>
      <c r="R19" s="81">
        <f t="shared" si="2"/>
        <v>0.14285714285714285</v>
      </c>
      <c r="S19" s="34">
        <f t="shared" si="3"/>
        <v>2</v>
      </c>
    </row>
    <row r="20" spans="1:19" x14ac:dyDescent="0.25">
      <c r="A20" s="145"/>
      <c r="B20" s="130"/>
      <c r="C20" s="17" t="s">
        <v>38</v>
      </c>
      <c r="D20" s="34"/>
      <c r="E20" s="34"/>
      <c r="F20" s="34">
        <v>1</v>
      </c>
      <c r="G20" s="34"/>
      <c r="H20" s="34"/>
      <c r="I20" s="34"/>
      <c r="J20" s="34">
        <v>1</v>
      </c>
      <c r="K20" s="34"/>
      <c r="L20" s="34"/>
      <c r="M20" s="34"/>
      <c r="N20" s="34"/>
      <c r="O20" s="34"/>
      <c r="P20" s="34"/>
      <c r="Q20" s="34"/>
      <c r="R20" s="81">
        <f t="shared" si="2"/>
        <v>0.14285714285714285</v>
      </c>
      <c r="S20" s="34">
        <f t="shared" si="3"/>
        <v>2</v>
      </c>
    </row>
    <row r="21" spans="1:19" x14ac:dyDescent="0.25">
      <c r="A21" s="145"/>
      <c r="B21" s="131"/>
      <c r="C21" s="10" t="s">
        <v>1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81">
        <f t="shared" si="2"/>
        <v>0</v>
      </c>
      <c r="S21" s="34">
        <f t="shared" si="3"/>
        <v>0</v>
      </c>
    </row>
    <row r="22" spans="1:19" x14ac:dyDescent="0.25">
      <c r="A22" s="145"/>
      <c r="B22" s="147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</row>
    <row r="23" spans="1:19" x14ac:dyDescent="0.25">
      <c r="A23" s="145"/>
      <c r="B23" s="129" t="s">
        <v>47</v>
      </c>
      <c r="C23" s="49" t="s">
        <v>51</v>
      </c>
      <c r="D23" s="33" t="s">
        <v>100</v>
      </c>
      <c r="E23" s="33" t="s">
        <v>101</v>
      </c>
      <c r="F23" s="33" t="s">
        <v>102</v>
      </c>
      <c r="G23" s="33" t="s">
        <v>103</v>
      </c>
      <c r="H23" s="33" t="s">
        <v>104</v>
      </c>
      <c r="I23" s="33" t="s">
        <v>105</v>
      </c>
      <c r="J23" s="33" t="s">
        <v>106</v>
      </c>
      <c r="K23" s="33" t="s">
        <v>107</v>
      </c>
      <c r="L23" s="33" t="s">
        <v>108</v>
      </c>
      <c r="M23" s="33" t="s">
        <v>109</v>
      </c>
      <c r="N23" s="33" t="s">
        <v>110</v>
      </c>
      <c r="O23" s="33" t="s">
        <v>111</v>
      </c>
      <c r="P23" s="33" t="s">
        <v>112</v>
      </c>
      <c r="Q23" s="33" t="s">
        <v>113</v>
      </c>
      <c r="R23" s="4" t="s">
        <v>0</v>
      </c>
      <c r="S23" s="4" t="s">
        <v>3</v>
      </c>
    </row>
    <row r="24" spans="1:19" x14ac:dyDescent="0.25">
      <c r="A24" s="145"/>
      <c r="B24" s="130"/>
      <c r="C24" s="47" t="s">
        <v>84</v>
      </c>
      <c r="D24" s="34">
        <v>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>
        <v>1</v>
      </c>
      <c r="P24" s="34">
        <v>1</v>
      </c>
      <c r="Q24" s="34"/>
      <c r="R24" s="81">
        <f t="shared" ref="R24:R27" si="4">SUM(D24:Q24)/14</f>
        <v>0.21428571428571427</v>
      </c>
      <c r="S24" s="34">
        <f t="shared" ref="S24:S27" si="5">SUM(D24:Q24)</f>
        <v>3</v>
      </c>
    </row>
    <row r="25" spans="1:19" x14ac:dyDescent="0.25">
      <c r="A25" s="145"/>
      <c r="B25" s="130"/>
      <c r="C25" s="26" t="s">
        <v>19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>
        <v>1</v>
      </c>
      <c r="P25" s="114"/>
      <c r="Q25" s="114"/>
      <c r="R25" s="112">
        <f t="shared" si="4"/>
        <v>7.1428571428571425E-2</v>
      </c>
      <c r="S25" s="114">
        <f t="shared" si="5"/>
        <v>1</v>
      </c>
    </row>
    <row r="26" spans="1:19" x14ac:dyDescent="0.25">
      <c r="A26" s="145"/>
      <c r="B26" s="130"/>
      <c r="C26" s="26" t="s">
        <v>20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2">
        <f t="shared" si="4"/>
        <v>0</v>
      </c>
      <c r="S26" s="114">
        <f t="shared" si="5"/>
        <v>0</v>
      </c>
    </row>
    <row r="27" spans="1:19" x14ac:dyDescent="0.25">
      <c r="A27" s="145"/>
      <c r="B27" s="130"/>
      <c r="C27" s="26" t="s">
        <v>21</v>
      </c>
      <c r="D27" s="114">
        <v>1</v>
      </c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>
        <v>1</v>
      </c>
      <c r="Q27" s="114"/>
      <c r="R27" s="112">
        <f t="shared" si="4"/>
        <v>0.14285714285714285</v>
      </c>
      <c r="S27" s="114">
        <f t="shared" si="5"/>
        <v>2</v>
      </c>
    </row>
    <row r="28" spans="1:19" x14ac:dyDescent="0.25">
      <c r="A28" s="145"/>
      <c r="B28" s="130"/>
      <c r="C28" s="47" t="s">
        <v>91</v>
      </c>
      <c r="D28" s="34">
        <v>1</v>
      </c>
      <c r="E28" s="34"/>
      <c r="F28" s="34"/>
      <c r="G28" s="34"/>
      <c r="H28" s="34"/>
      <c r="I28" s="34"/>
      <c r="J28" s="34"/>
      <c r="K28" s="34"/>
      <c r="L28" s="34"/>
      <c r="M28" s="34">
        <v>1</v>
      </c>
      <c r="N28" s="34">
        <v>1</v>
      </c>
      <c r="O28" s="34">
        <v>1</v>
      </c>
      <c r="P28" s="34"/>
      <c r="Q28" s="34"/>
      <c r="R28" s="81">
        <f t="shared" ref="R28:R33" si="6">SUM(D28:Q28)/14</f>
        <v>0.2857142857142857</v>
      </c>
      <c r="S28" s="34">
        <f t="shared" ref="S28:S32" si="7">SUM(D28:Q28)</f>
        <v>4</v>
      </c>
    </row>
    <row r="29" spans="1:19" x14ac:dyDescent="0.25">
      <c r="A29" s="145"/>
      <c r="B29" s="130"/>
      <c r="C29" s="26" t="s">
        <v>22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2">
        <f t="shared" si="6"/>
        <v>0</v>
      </c>
      <c r="S29" s="114">
        <f t="shared" si="7"/>
        <v>0</v>
      </c>
    </row>
    <row r="30" spans="1:19" x14ac:dyDescent="0.25">
      <c r="A30" s="145"/>
      <c r="B30" s="130"/>
      <c r="C30" s="26" t="s">
        <v>23</v>
      </c>
      <c r="D30" s="114">
        <v>1</v>
      </c>
      <c r="E30" s="114"/>
      <c r="F30" s="114"/>
      <c r="G30" s="114"/>
      <c r="H30" s="114"/>
      <c r="I30" s="114"/>
      <c r="J30" s="114"/>
      <c r="K30" s="114"/>
      <c r="L30" s="114"/>
      <c r="M30" s="114">
        <v>1</v>
      </c>
      <c r="N30" s="114">
        <v>1</v>
      </c>
      <c r="O30" s="114">
        <v>1</v>
      </c>
      <c r="P30" s="114"/>
      <c r="Q30" s="114"/>
      <c r="R30" s="112">
        <f t="shared" si="6"/>
        <v>0.2857142857142857</v>
      </c>
      <c r="S30" s="114">
        <f t="shared" si="7"/>
        <v>4</v>
      </c>
    </row>
    <row r="31" spans="1:19" x14ac:dyDescent="0.25">
      <c r="A31" s="145"/>
      <c r="B31" s="130"/>
      <c r="C31" s="115" t="s">
        <v>2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2">
        <f t="shared" si="6"/>
        <v>0</v>
      </c>
      <c r="S31" s="114">
        <f t="shared" si="7"/>
        <v>0</v>
      </c>
    </row>
    <row r="32" spans="1:19" x14ac:dyDescent="0.25">
      <c r="A32" s="145"/>
      <c r="B32" s="130"/>
      <c r="C32" s="47" t="s">
        <v>86</v>
      </c>
      <c r="D32" s="99">
        <v>1</v>
      </c>
      <c r="E32" s="99">
        <v>1</v>
      </c>
      <c r="F32" s="99"/>
      <c r="G32" s="99">
        <v>1</v>
      </c>
      <c r="H32" s="99">
        <v>1</v>
      </c>
      <c r="I32" s="99">
        <v>1</v>
      </c>
      <c r="J32" s="99">
        <v>1</v>
      </c>
      <c r="K32" s="99">
        <v>1</v>
      </c>
      <c r="L32" s="99">
        <v>1</v>
      </c>
      <c r="M32" s="99">
        <v>1</v>
      </c>
      <c r="N32" s="99">
        <v>1</v>
      </c>
      <c r="O32" s="99">
        <v>1</v>
      </c>
      <c r="P32" s="99">
        <v>1</v>
      </c>
      <c r="Q32" s="99">
        <v>1</v>
      </c>
      <c r="R32" s="81">
        <f t="shared" si="6"/>
        <v>0.9285714285714286</v>
      </c>
      <c r="S32" s="99">
        <f t="shared" si="7"/>
        <v>13</v>
      </c>
    </row>
    <row r="33" spans="1:19" x14ac:dyDescent="0.25">
      <c r="A33" s="145"/>
      <c r="B33" s="130"/>
      <c r="C33" s="107" t="s">
        <v>87</v>
      </c>
      <c r="D33" s="99">
        <v>1</v>
      </c>
      <c r="E33" s="99"/>
      <c r="F33" s="99">
        <v>1</v>
      </c>
      <c r="G33" s="99"/>
      <c r="H33" s="99"/>
      <c r="I33" s="99"/>
      <c r="J33" s="99"/>
      <c r="K33" s="99"/>
      <c r="L33" s="99"/>
      <c r="M33" s="99"/>
      <c r="N33" s="99">
        <v>1</v>
      </c>
      <c r="O33" s="99"/>
      <c r="P33" s="99"/>
      <c r="Q33" s="99"/>
      <c r="R33" s="81">
        <f t="shared" si="6"/>
        <v>0.21428571428571427</v>
      </c>
      <c r="S33" s="99">
        <f>SUM(D33:Q33)</f>
        <v>3</v>
      </c>
    </row>
    <row r="34" spans="1:19" ht="22.5" x14ac:dyDescent="0.25">
      <c r="A34" s="145"/>
      <c r="B34" s="130"/>
      <c r="C34" s="76" t="s">
        <v>88</v>
      </c>
      <c r="D34" s="34">
        <v>1</v>
      </c>
      <c r="E34" s="34">
        <v>1</v>
      </c>
      <c r="F34" s="34"/>
      <c r="G34" s="34">
        <v>1</v>
      </c>
      <c r="H34" s="34">
        <v>1</v>
      </c>
      <c r="I34" s="34">
        <v>1</v>
      </c>
      <c r="J34" s="34">
        <v>1</v>
      </c>
      <c r="K34" s="34">
        <v>1</v>
      </c>
      <c r="L34" s="34">
        <v>1</v>
      </c>
      <c r="M34" s="34">
        <v>1</v>
      </c>
      <c r="N34" s="34">
        <v>1</v>
      </c>
      <c r="O34" s="34">
        <v>1</v>
      </c>
      <c r="P34" s="34">
        <v>1</v>
      </c>
      <c r="Q34" s="34">
        <v>1</v>
      </c>
      <c r="R34" s="81">
        <f t="shared" ref="R34" si="8">SUM(D34:Q34)/14</f>
        <v>0.9285714285714286</v>
      </c>
      <c r="S34" s="34">
        <f t="shared" ref="S34" si="9">SUM(D34:Q34)</f>
        <v>13</v>
      </c>
    </row>
    <row r="35" spans="1:19" x14ac:dyDescent="0.25">
      <c r="A35" s="145"/>
      <c r="B35" s="130"/>
      <c r="C35" s="26" t="s">
        <v>82</v>
      </c>
      <c r="D35" s="99">
        <v>1</v>
      </c>
      <c r="E35" s="99"/>
      <c r="F35" s="99"/>
      <c r="G35" s="99"/>
      <c r="H35" s="99">
        <v>1</v>
      </c>
      <c r="I35" s="99"/>
      <c r="J35" s="99"/>
      <c r="K35" s="99">
        <v>1</v>
      </c>
      <c r="L35" s="99"/>
      <c r="M35" s="99">
        <v>1</v>
      </c>
      <c r="N35" s="99">
        <v>1</v>
      </c>
      <c r="O35" s="99">
        <v>1</v>
      </c>
      <c r="P35" s="99"/>
      <c r="Q35" s="99">
        <v>1</v>
      </c>
      <c r="R35" s="81">
        <f t="shared" ref="R35:R41" si="10">SUM(D35:Q35)/14</f>
        <v>0.5</v>
      </c>
      <c r="S35" s="99">
        <f t="shared" ref="S35:S41" si="11">SUM(D35:Q35)</f>
        <v>7</v>
      </c>
    </row>
    <row r="36" spans="1:19" x14ac:dyDescent="0.25">
      <c r="A36" s="145"/>
      <c r="B36" s="130"/>
      <c r="C36" s="25" t="s">
        <v>80</v>
      </c>
      <c r="D36" s="34">
        <v>1</v>
      </c>
      <c r="E36" s="34"/>
      <c r="F36" s="34"/>
      <c r="G36" s="34"/>
      <c r="H36" s="34"/>
      <c r="I36" s="34"/>
      <c r="J36" s="34"/>
      <c r="K36" s="34">
        <v>1</v>
      </c>
      <c r="L36" s="34"/>
      <c r="M36" s="34">
        <v>1</v>
      </c>
      <c r="N36" s="34">
        <v>1</v>
      </c>
      <c r="O36" s="34">
        <v>1</v>
      </c>
      <c r="P36" s="34"/>
      <c r="Q36" s="34"/>
      <c r="R36" s="81">
        <f t="shared" si="10"/>
        <v>0.35714285714285715</v>
      </c>
      <c r="S36" s="34">
        <f t="shared" si="11"/>
        <v>5</v>
      </c>
    </row>
    <row r="37" spans="1:19" x14ac:dyDescent="0.25">
      <c r="A37" s="145"/>
      <c r="B37" s="130"/>
      <c r="C37" s="25" t="s">
        <v>74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>
        <v>1</v>
      </c>
      <c r="O37" s="34">
        <v>1</v>
      </c>
      <c r="P37" s="34"/>
      <c r="Q37" s="34">
        <v>1</v>
      </c>
      <c r="R37" s="81">
        <f t="shared" si="10"/>
        <v>0.21428571428571427</v>
      </c>
      <c r="S37" s="34">
        <f t="shared" si="11"/>
        <v>3</v>
      </c>
    </row>
    <row r="38" spans="1:19" x14ac:dyDescent="0.25">
      <c r="A38" s="145"/>
      <c r="B38" s="130"/>
      <c r="C38" s="108" t="s">
        <v>78</v>
      </c>
      <c r="D38" s="34"/>
      <c r="E38" s="34"/>
      <c r="F38" s="34"/>
      <c r="G38" s="34"/>
      <c r="H38" s="34"/>
      <c r="I38" s="34"/>
      <c r="J38" s="34"/>
      <c r="K38" s="34"/>
      <c r="L38" s="34"/>
      <c r="M38" s="34">
        <v>1</v>
      </c>
      <c r="N38" s="34">
        <v>1</v>
      </c>
      <c r="O38" s="34"/>
      <c r="P38" s="34"/>
      <c r="Q38" s="34"/>
      <c r="R38" s="81">
        <f t="shared" si="10"/>
        <v>0.14285714285714285</v>
      </c>
      <c r="S38" s="34">
        <f t="shared" si="11"/>
        <v>2</v>
      </c>
    </row>
    <row r="39" spans="1:19" x14ac:dyDescent="0.25">
      <c r="A39" s="145"/>
      <c r="B39" s="130"/>
      <c r="C39" s="109" t="s">
        <v>70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>
        <v>1</v>
      </c>
      <c r="O39" s="34"/>
      <c r="P39" s="34"/>
      <c r="Q39" s="34"/>
      <c r="R39" s="81">
        <f t="shared" si="10"/>
        <v>7.1428571428571425E-2</v>
      </c>
      <c r="S39" s="34">
        <f t="shared" si="11"/>
        <v>1</v>
      </c>
    </row>
    <row r="40" spans="1:19" x14ac:dyDescent="0.25">
      <c r="A40" s="145"/>
      <c r="B40" s="130"/>
      <c r="C40" s="25" t="s">
        <v>76</v>
      </c>
      <c r="D40" s="34"/>
      <c r="E40" s="34"/>
      <c r="F40" s="34"/>
      <c r="G40" s="34"/>
      <c r="H40" s="34"/>
      <c r="I40" s="34"/>
      <c r="J40" s="34"/>
      <c r="K40" s="34"/>
      <c r="L40" s="34"/>
      <c r="M40" s="34">
        <v>1</v>
      </c>
      <c r="N40" s="34"/>
      <c r="O40" s="34"/>
      <c r="P40" s="34"/>
      <c r="Q40" s="34"/>
      <c r="R40" s="81">
        <f t="shared" si="10"/>
        <v>7.1428571428571425E-2</v>
      </c>
      <c r="S40" s="34">
        <f t="shared" si="11"/>
        <v>1</v>
      </c>
    </row>
    <row r="41" spans="1:19" x14ac:dyDescent="0.25">
      <c r="A41" s="146"/>
      <c r="B41" s="131"/>
      <c r="C41" s="25" t="s">
        <v>79</v>
      </c>
      <c r="D41" s="34"/>
      <c r="E41" s="34"/>
      <c r="F41" s="34"/>
      <c r="G41" s="34"/>
      <c r="H41" s="34">
        <v>1</v>
      </c>
      <c r="I41" s="34"/>
      <c r="J41" s="34"/>
      <c r="K41" s="34"/>
      <c r="L41" s="34"/>
      <c r="M41" s="34"/>
      <c r="N41" s="34"/>
      <c r="O41" s="34"/>
      <c r="P41" s="34"/>
      <c r="Q41" s="34"/>
      <c r="R41" s="81">
        <f t="shared" si="10"/>
        <v>7.1428571428571425E-2</v>
      </c>
      <c r="S41" s="34">
        <f t="shared" si="11"/>
        <v>1</v>
      </c>
    </row>
    <row r="42" spans="1:19" x14ac:dyDescent="0.25">
      <c r="A42" s="66"/>
      <c r="B42" s="32"/>
      <c r="C42" s="15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88"/>
      <c r="S42" s="39"/>
    </row>
    <row r="43" spans="1:19" x14ac:dyDescent="0.25">
      <c r="A43" s="89"/>
      <c r="B43" s="90"/>
      <c r="C43" s="91"/>
      <c r="D43" s="33" t="s">
        <v>100</v>
      </c>
      <c r="E43" s="33" t="s">
        <v>101</v>
      </c>
      <c r="F43" s="33" t="s">
        <v>102</v>
      </c>
      <c r="G43" s="33" t="s">
        <v>103</v>
      </c>
      <c r="H43" s="33" t="s">
        <v>104</v>
      </c>
      <c r="I43" s="33" t="s">
        <v>105</v>
      </c>
      <c r="J43" s="33" t="s">
        <v>106</v>
      </c>
      <c r="K43" s="33" t="s">
        <v>107</v>
      </c>
      <c r="L43" s="33" t="s">
        <v>108</v>
      </c>
      <c r="M43" s="33" t="s">
        <v>109</v>
      </c>
      <c r="N43" s="33" t="s">
        <v>110</v>
      </c>
      <c r="O43" s="33" t="s">
        <v>111</v>
      </c>
      <c r="P43" s="33" t="s">
        <v>112</v>
      </c>
      <c r="Q43" s="33" t="s">
        <v>113</v>
      </c>
      <c r="R43" s="4" t="s">
        <v>0</v>
      </c>
      <c r="S43" s="4" t="s">
        <v>3</v>
      </c>
    </row>
    <row r="44" spans="1:19" ht="33.75" customHeight="1" x14ac:dyDescent="0.25">
      <c r="A44" s="124" t="s">
        <v>52</v>
      </c>
      <c r="B44" s="92" t="s">
        <v>48</v>
      </c>
      <c r="C44" s="49" t="s">
        <v>55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81">
        <f t="shared" ref="R44" si="12">SUM(D44:Q44)/14</f>
        <v>0</v>
      </c>
      <c r="S44" s="34">
        <f t="shared" ref="S44" si="13">SUM(D44:Q44)</f>
        <v>0</v>
      </c>
    </row>
    <row r="45" spans="1:19" ht="35.25" customHeight="1" x14ac:dyDescent="0.25">
      <c r="A45" s="125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</row>
    <row r="46" spans="1:19" x14ac:dyDescent="0.25">
      <c r="A46" s="125"/>
      <c r="B46" s="129" t="s">
        <v>49</v>
      </c>
      <c r="C46" s="20" t="s">
        <v>27</v>
      </c>
      <c r="D46" s="33" t="s">
        <v>100</v>
      </c>
      <c r="E46" s="33" t="s">
        <v>101</v>
      </c>
      <c r="F46" s="33" t="s">
        <v>102</v>
      </c>
      <c r="G46" s="33" t="s">
        <v>103</v>
      </c>
      <c r="H46" s="33" t="s">
        <v>104</v>
      </c>
      <c r="I46" s="33" t="s">
        <v>105</v>
      </c>
      <c r="J46" s="33" t="s">
        <v>106</v>
      </c>
      <c r="K46" s="33" t="s">
        <v>107</v>
      </c>
      <c r="L46" s="33" t="s">
        <v>108</v>
      </c>
      <c r="M46" s="33" t="s">
        <v>109</v>
      </c>
      <c r="N46" s="33" t="s">
        <v>110</v>
      </c>
      <c r="O46" s="33" t="s">
        <v>111</v>
      </c>
      <c r="P46" s="33" t="s">
        <v>112</v>
      </c>
      <c r="Q46" s="33" t="s">
        <v>113</v>
      </c>
      <c r="R46" s="4" t="s">
        <v>0</v>
      </c>
      <c r="S46" s="4" t="s">
        <v>3</v>
      </c>
    </row>
    <row r="47" spans="1:19" ht="34.5" customHeight="1" x14ac:dyDescent="0.25">
      <c r="A47" s="125"/>
      <c r="B47" s="130"/>
      <c r="C47" s="26" t="s">
        <v>28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81"/>
      <c r="S47" s="34"/>
    </row>
    <row r="48" spans="1:19" ht="33" customHeight="1" x14ac:dyDescent="0.25">
      <c r="A48" s="125"/>
      <c r="B48" s="130"/>
      <c r="C48" s="96" t="s">
        <v>90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81"/>
      <c r="S48" s="34"/>
    </row>
    <row r="49" spans="1:19" ht="33.75" customHeight="1" x14ac:dyDescent="0.25">
      <c r="A49" s="126"/>
      <c r="B49" s="131"/>
      <c r="C49" s="40" t="s">
        <v>35</v>
      </c>
      <c r="D49" s="34"/>
      <c r="E49" s="34"/>
      <c r="F49" s="34">
        <v>1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81">
        <f t="shared" ref="R49" si="14">SUM(D49:Q49)/14</f>
        <v>7.1428571428571425E-2</v>
      </c>
      <c r="S49" s="34">
        <f t="shared" ref="S49" si="15">SUM(D49:Q49)</f>
        <v>1</v>
      </c>
    </row>
  </sheetData>
  <sortState ref="C36:S41">
    <sortCondition descending="1" ref="R36:R41"/>
  </sortState>
  <mergeCells count="9">
    <mergeCell ref="B2:B7"/>
    <mergeCell ref="B23:B41"/>
    <mergeCell ref="A2:A41"/>
    <mergeCell ref="B46:B49"/>
    <mergeCell ref="A44:A49"/>
    <mergeCell ref="B45:S45"/>
    <mergeCell ref="B8:S8"/>
    <mergeCell ref="B9:B21"/>
    <mergeCell ref="B22:S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0E5C6-5500-4F6B-B4BB-2C4877CDDE52}">
  <dimension ref="A2:O49"/>
  <sheetViews>
    <sheetView showGridLines="0" topLeftCell="A34" workbookViewId="0">
      <selection activeCell="C28" sqref="C28"/>
    </sheetView>
  </sheetViews>
  <sheetFormatPr defaultRowHeight="15" x14ac:dyDescent="0.25"/>
  <cols>
    <col min="1" max="1" width="3.5703125" style="48" customWidth="1"/>
    <col min="2" max="2" width="3.7109375" style="46" bestFit="1" customWidth="1"/>
    <col min="3" max="3" width="50.7109375" customWidth="1"/>
    <col min="4" max="13" width="5.7109375" customWidth="1"/>
    <col min="14" max="15" width="5.7109375" style="41" customWidth="1"/>
  </cols>
  <sheetData>
    <row r="2" spans="1:15" x14ac:dyDescent="0.25">
      <c r="A2" s="124" t="s">
        <v>50</v>
      </c>
      <c r="B2" s="149" t="s">
        <v>46</v>
      </c>
      <c r="C2" s="6" t="s">
        <v>9</v>
      </c>
      <c r="D2" s="33" t="s">
        <v>100</v>
      </c>
      <c r="E2" s="33" t="s">
        <v>101</v>
      </c>
      <c r="F2" s="33" t="s">
        <v>102</v>
      </c>
      <c r="G2" s="33" t="s">
        <v>103</v>
      </c>
      <c r="H2" s="33" t="s">
        <v>104</v>
      </c>
      <c r="I2" s="33" t="s">
        <v>105</v>
      </c>
      <c r="J2" s="33" t="s">
        <v>106</v>
      </c>
      <c r="K2" s="33" t="s">
        <v>107</v>
      </c>
      <c r="L2" s="33" t="s">
        <v>108</v>
      </c>
      <c r="M2" s="33" t="s">
        <v>109</v>
      </c>
      <c r="N2" s="4" t="s">
        <v>0</v>
      </c>
      <c r="O2" s="4" t="s">
        <v>3</v>
      </c>
    </row>
    <row r="3" spans="1:15" x14ac:dyDescent="0.25">
      <c r="A3" s="125"/>
      <c r="B3" s="150"/>
      <c r="C3" s="10" t="s">
        <v>4</v>
      </c>
      <c r="D3" s="99">
        <v>1</v>
      </c>
      <c r="E3" s="99">
        <v>1</v>
      </c>
      <c r="F3" s="99">
        <v>1</v>
      </c>
      <c r="G3" s="99">
        <v>1</v>
      </c>
      <c r="H3" s="99">
        <v>1</v>
      </c>
      <c r="I3" s="99">
        <v>1</v>
      </c>
      <c r="J3" s="99">
        <v>1</v>
      </c>
      <c r="K3" s="99">
        <v>1</v>
      </c>
      <c r="L3" s="99">
        <v>1</v>
      </c>
      <c r="M3" s="99">
        <v>1</v>
      </c>
      <c r="N3" s="81">
        <f>SUM(D3:M3)/10</f>
        <v>1</v>
      </c>
      <c r="O3" s="99">
        <f>SUM(D3:M3)</f>
        <v>10</v>
      </c>
    </row>
    <row r="4" spans="1:15" x14ac:dyDescent="0.25">
      <c r="A4" s="125"/>
      <c r="B4" s="150"/>
      <c r="C4" s="10" t="s">
        <v>5</v>
      </c>
      <c r="D4" s="99">
        <v>1</v>
      </c>
      <c r="E4" s="99">
        <v>1</v>
      </c>
      <c r="F4" s="99">
        <v>1</v>
      </c>
      <c r="G4" s="99">
        <v>1</v>
      </c>
      <c r="H4" s="99">
        <v>1</v>
      </c>
      <c r="I4" s="99">
        <v>1</v>
      </c>
      <c r="J4" s="99">
        <v>1</v>
      </c>
      <c r="K4" s="99">
        <v>1</v>
      </c>
      <c r="L4" s="99">
        <v>1</v>
      </c>
      <c r="M4" s="99">
        <v>1</v>
      </c>
      <c r="N4" s="81">
        <f t="shared" ref="N4:N7" si="0">SUM(D4:M4)/10</f>
        <v>1</v>
      </c>
      <c r="O4" s="99">
        <f t="shared" ref="O4:O7" si="1">SUM(D4:M4)</f>
        <v>10</v>
      </c>
    </row>
    <row r="5" spans="1:15" x14ac:dyDescent="0.25">
      <c r="A5" s="125"/>
      <c r="B5" s="150"/>
      <c r="C5" s="10" t="s">
        <v>6</v>
      </c>
      <c r="D5" s="99">
        <v>1</v>
      </c>
      <c r="E5" s="99">
        <v>1</v>
      </c>
      <c r="F5" s="99">
        <v>1</v>
      </c>
      <c r="G5" s="99">
        <v>1</v>
      </c>
      <c r="H5" s="99">
        <v>1</v>
      </c>
      <c r="I5" s="99">
        <v>1</v>
      </c>
      <c r="J5" s="99">
        <v>1</v>
      </c>
      <c r="K5" s="99">
        <v>1</v>
      </c>
      <c r="L5" s="99">
        <v>1</v>
      </c>
      <c r="M5" s="99">
        <v>1</v>
      </c>
      <c r="N5" s="81">
        <f t="shared" si="0"/>
        <v>1</v>
      </c>
      <c r="O5" s="99">
        <f t="shared" si="1"/>
        <v>10</v>
      </c>
    </row>
    <row r="6" spans="1:15" x14ac:dyDescent="0.25">
      <c r="A6" s="125"/>
      <c r="B6" s="150"/>
      <c r="C6" s="10" t="s">
        <v>7</v>
      </c>
      <c r="D6" s="99"/>
      <c r="E6" s="99"/>
      <c r="F6" s="99">
        <v>1</v>
      </c>
      <c r="G6" s="99">
        <v>1</v>
      </c>
      <c r="H6" s="99">
        <v>1</v>
      </c>
      <c r="I6" s="99">
        <v>1</v>
      </c>
      <c r="J6" s="99">
        <v>1</v>
      </c>
      <c r="K6" s="99">
        <v>1</v>
      </c>
      <c r="L6" s="99">
        <v>1</v>
      </c>
      <c r="M6" s="99">
        <v>1</v>
      </c>
      <c r="N6" s="81">
        <f t="shared" si="0"/>
        <v>0.8</v>
      </c>
      <c r="O6" s="99">
        <f>SUM(D6:M6)</f>
        <v>8</v>
      </c>
    </row>
    <row r="7" spans="1:15" x14ac:dyDescent="0.25">
      <c r="A7" s="125"/>
      <c r="B7" s="151"/>
      <c r="C7" s="10" t="s">
        <v>8</v>
      </c>
      <c r="D7" s="99">
        <v>1</v>
      </c>
      <c r="E7" s="99">
        <v>1</v>
      </c>
      <c r="F7" s="99">
        <v>1</v>
      </c>
      <c r="G7" s="99">
        <v>1</v>
      </c>
      <c r="H7" s="99">
        <v>1</v>
      </c>
      <c r="I7" s="99">
        <v>1</v>
      </c>
      <c r="J7" s="99">
        <v>1</v>
      </c>
      <c r="K7" s="99">
        <v>1</v>
      </c>
      <c r="L7" s="99">
        <v>1</v>
      </c>
      <c r="M7" s="99">
        <v>1</v>
      </c>
      <c r="N7" s="81">
        <f t="shared" si="0"/>
        <v>1</v>
      </c>
      <c r="O7" s="99">
        <f t="shared" si="1"/>
        <v>10</v>
      </c>
    </row>
    <row r="8" spans="1:15" x14ac:dyDescent="0.25">
      <c r="A8" s="125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</row>
    <row r="9" spans="1:15" x14ac:dyDescent="0.25">
      <c r="A9" s="125"/>
      <c r="B9" s="149" t="s">
        <v>45</v>
      </c>
      <c r="C9" s="6" t="s">
        <v>10</v>
      </c>
      <c r="D9" s="33" t="s">
        <v>100</v>
      </c>
      <c r="E9" s="33" t="s">
        <v>101</v>
      </c>
      <c r="F9" s="33" t="s">
        <v>102</v>
      </c>
      <c r="G9" s="33" t="s">
        <v>103</v>
      </c>
      <c r="H9" s="33" t="s">
        <v>104</v>
      </c>
      <c r="I9" s="33" t="s">
        <v>105</v>
      </c>
      <c r="J9" s="33" t="s">
        <v>106</v>
      </c>
      <c r="K9" s="33" t="s">
        <v>107</v>
      </c>
      <c r="L9" s="33" t="s">
        <v>108</v>
      </c>
      <c r="M9" s="33" t="s">
        <v>109</v>
      </c>
      <c r="N9" s="4" t="s">
        <v>0</v>
      </c>
      <c r="O9" s="4" t="s">
        <v>3</v>
      </c>
    </row>
    <row r="10" spans="1:15" x14ac:dyDescent="0.25">
      <c r="A10" s="125"/>
      <c r="B10" s="150"/>
      <c r="C10" s="10" t="s">
        <v>56</v>
      </c>
      <c r="D10" s="99">
        <v>1</v>
      </c>
      <c r="E10" s="99">
        <v>1</v>
      </c>
      <c r="F10" s="99">
        <v>1</v>
      </c>
      <c r="G10" s="99">
        <v>1</v>
      </c>
      <c r="H10" s="99">
        <v>1</v>
      </c>
      <c r="I10" s="99">
        <v>1</v>
      </c>
      <c r="J10" s="99">
        <v>1</v>
      </c>
      <c r="K10" s="99">
        <v>1</v>
      </c>
      <c r="L10" s="99">
        <v>1</v>
      </c>
      <c r="M10" s="99">
        <v>1</v>
      </c>
      <c r="N10" s="81">
        <f t="shared" ref="N10:N21" si="2">SUM(D10:M10)/10</f>
        <v>1</v>
      </c>
      <c r="O10" s="99">
        <f t="shared" ref="O10:O21" si="3">SUM(D10:M10)</f>
        <v>10</v>
      </c>
    </row>
    <row r="11" spans="1:15" x14ac:dyDescent="0.25">
      <c r="A11" s="125"/>
      <c r="B11" s="150"/>
      <c r="C11" s="10" t="s">
        <v>12</v>
      </c>
      <c r="D11" s="99">
        <v>1</v>
      </c>
      <c r="E11" s="99">
        <v>1</v>
      </c>
      <c r="F11" s="99">
        <v>1</v>
      </c>
      <c r="G11" s="99">
        <v>1</v>
      </c>
      <c r="H11" s="99">
        <v>1</v>
      </c>
      <c r="I11" s="99">
        <v>1</v>
      </c>
      <c r="J11" s="99">
        <v>1</v>
      </c>
      <c r="K11" s="99">
        <v>1</v>
      </c>
      <c r="L11" s="99"/>
      <c r="M11" s="99">
        <v>1</v>
      </c>
      <c r="N11" s="81">
        <f t="shared" si="2"/>
        <v>0.9</v>
      </c>
      <c r="O11" s="99">
        <f t="shared" si="3"/>
        <v>9</v>
      </c>
    </row>
    <row r="12" spans="1:15" x14ac:dyDescent="0.25">
      <c r="A12" s="125"/>
      <c r="B12" s="150"/>
      <c r="C12" s="10" t="s">
        <v>13</v>
      </c>
      <c r="D12" s="99">
        <v>1</v>
      </c>
      <c r="E12" s="99">
        <v>1</v>
      </c>
      <c r="F12" s="99">
        <v>1</v>
      </c>
      <c r="G12" s="99">
        <v>1</v>
      </c>
      <c r="H12" s="99">
        <v>1</v>
      </c>
      <c r="I12" s="99">
        <v>1</v>
      </c>
      <c r="J12" s="99">
        <v>1</v>
      </c>
      <c r="K12" s="99">
        <v>1</v>
      </c>
      <c r="L12" s="99">
        <v>1</v>
      </c>
      <c r="M12" s="99">
        <v>1</v>
      </c>
      <c r="N12" s="81">
        <f t="shared" si="2"/>
        <v>1</v>
      </c>
      <c r="O12" s="99">
        <f t="shared" si="3"/>
        <v>10</v>
      </c>
    </row>
    <row r="13" spans="1:15" x14ac:dyDescent="0.25">
      <c r="A13" s="125"/>
      <c r="B13" s="150"/>
      <c r="C13" s="10" t="s">
        <v>14</v>
      </c>
      <c r="D13" s="99"/>
      <c r="E13" s="99"/>
      <c r="F13" s="99">
        <v>1</v>
      </c>
      <c r="G13" s="99"/>
      <c r="H13" s="99"/>
      <c r="I13" s="99"/>
      <c r="J13" s="99"/>
      <c r="K13" s="99"/>
      <c r="L13" s="99"/>
      <c r="M13" s="99"/>
      <c r="N13" s="81">
        <f t="shared" si="2"/>
        <v>0.1</v>
      </c>
      <c r="O13" s="99">
        <f t="shared" si="3"/>
        <v>1</v>
      </c>
    </row>
    <row r="14" spans="1:15" x14ac:dyDescent="0.25">
      <c r="A14" s="125"/>
      <c r="B14" s="150"/>
      <c r="C14" s="10" t="s">
        <v>15</v>
      </c>
      <c r="D14" s="99"/>
      <c r="E14" s="99">
        <v>1</v>
      </c>
      <c r="F14" s="99">
        <v>1</v>
      </c>
      <c r="G14" s="99"/>
      <c r="H14" s="99"/>
      <c r="I14" s="99"/>
      <c r="J14" s="99"/>
      <c r="K14" s="99">
        <v>1</v>
      </c>
      <c r="L14" s="99"/>
      <c r="M14" s="99"/>
      <c r="N14" s="81">
        <f t="shared" si="2"/>
        <v>0.3</v>
      </c>
      <c r="O14" s="99">
        <f t="shared" si="3"/>
        <v>3</v>
      </c>
    </row>
    <row r="15" spans="1:15" x14ac:dyDescent="0.25">
      <c r="A15" s="125"/>
      <c r="B15" s="150"/>
      <c r="C15" s="10" t="s">
        <v>53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4"/>
    </row>
    <row r="16" spans="1:15" x14ac:dyDescent="0.25">
      <c r="A16" s="125"/>
      <c r="B16" s="150"/>
      <c r="C16" s="17" t="s">
        <v>16</v>
      </c>
      <c r="D16" s="99">
        <v>1</v>
      </c>
      <c r="E16" s="99"/>
      <c r="F16" s="99">
        <v>1</v>
      </c>
      <c r="G16" s="99">
        <v>1</v>
      </c>
      <c r="H16" s="99">
        <v>1</v>
      </c>
      <c r="I16" s="99">
        <v>1</v>
      </c>
      <c r="J16" s="99">
        <v>1</v>
      </c>
      <c r="K16" s="99">
        <v>1</v>
      </c>
      <c r="L16" s="99">
        <v>1</v>
      </c>
      <c r="M16" s="99">
        <v>1</v>
      </c>
      <c r="N16" s="81">
        <f t="shared" si="2"/>
        <v>0.9</v>
      </c>
      <c r="O16" s="99">
        <f t="shared" si="3"/>
        <v>9</v>
      </c>
    </row>
    <row r="17" spans="1:15" x14ac:dyDescent="0.25">
      <c r="A17" s="125"/>
      <c r="B17" s="150"/>
      <c r="C17" s="17" t="s">
        <v>17</v>
      </c>
      <c r="D17" s="99"/>
      <c r="E17" s="99"/>
      <c r="F17" s="99"/>
      <c r="G17" s="99">
        <v>1</v>
      </c>
      <c r="H17" s="99"/>
      <c r="I17" s="99"/>
      <c r="J17" s="99"/>
      <c r="K17" s="99"/>
      <c r="L17" s="99"/>
      <c r="M17" s="99"/>
      <c r="N17" s="81">
        <f t="shared" si="2"/>
        <v>0.1</v>
      </c>
      <c r="O17" s="99">
        <f t="shared" si="3"/>
        <v>1</v>
      </c>
    </row>
    <row r="18" spans="1:15" x14ac:dyDescent="0.25">
      <c r="A18" s="125"/>
      <c r="B18" s="150"/>
      <c r="C18" s="10" t="s">
        <v>54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4"/>
    </row>
    <row r="19" spans="1:15" x14ac:dyDescent="0.25">
      <c r="A19" s="125"/>
      <c r="B19" s="150"/>
      <c r="C19" s="17" t="s">
        <v>37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81">
        <f t="shared" si="2"/>
        <v>0</v>
      </c>
      <c r="O19" s="99">
        <f t="shared" si="3"/>
        <v>0</v>
      </c>
    </row>
    <row r="20" spans="1:15" x14ac:dyDescent="0.25">
      <c r="A20" s="125"/>
      <c r="B20" s="150"/>
      <c r="C20" s="17" t="s">
        <v>38</v>
      </c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81">
        <f t="shared" si="2"/>
        <v>0</v>
      </c>
      <c r="O20" s="99">
        <f t="shared" si="3"/>
        <v>0</v>
      </c>
    </row>
    <row r="21" spans="1:15" x14ac:dyDescent="0.25">
      <c r="A21" s="125"/>
      <c r="B21" s="151"/>
      <c r="C21" s="35" t="s">
        <v>36</v>
      </c>
      <c r="D21" s="99">
        <v>1</v>
      </c>
      <c r="E21" s="99">
        <v>1</v>
      </c>
      <c r="F21" s="99">
        <v>1</v>
      </c>
      <c r="G21" s="99">
        <v>1</v>
      </c>
      <c r="H21" s="99">
        <v>1</v>
      </c>
      <c r="I21" s="99">
        <v>1</v>
      </c>
      <c r="J21" s="99">
        <v>1</v>
      </c>
      <c r="K21" s="99">
        <v>1</v>
      </c>
      <c r="L21" s="99">
        <v>1</v>
      </c>
      <c r="M21" s="99">
        <v>1</v>
      </c>
      <c r="N21" s="81">
        <f t="shared" si="2"/>
        <v>1</v>
      </c>
      <c r="O21" s="99">
        <f t="shared" si="3"/>
        <v>10</v>
      </c>
    </row>
    <row r="22" spans="1:15" x14ac:dyDescent="0.25">
      <c r="A22" s="125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2"/>
    </row>
    <row r="23" spans="1:15" x14ac:dyDescent="0.25">
      <c r="A23" s="125"/>
      <c r="B23" s="149" t="s">
        <v>47</v>
      </c>
      <c r="C23" s="49" t="s">
        <v>51</v>
      </c>
      <c r="D23" s="33" t="s">
        <v>100</v>
      </c>
      <c r="E23" s="33" t="s">
        <v>101</v>
      </c>
      <c r="F23" s="33" t="s">
        <v>102</v>
      </c>
      <c r="G23" s="33" t="s">
        <v>103</v>
      </c>
      <c r="H23" s="33" t="s">
        <v>104</v>
      </c>
      <c r="I23" s="33" t="s">
        <v>105</v>
      </c>
      <c r="J23" s="33" t="s">
        <v>106</v>
      </c>
      <c r="K23" s="33" t="s">
        <v>107</v>
      </c>
      <c r="L23" s="33" t="s">
        <v>108</v>
      </c>
      <c r="M23" s="33" t="s">
        <v>109</v>
      </c>
      <c r="N23" s="4" t="s">
        <v>0</v>
      </c>
      <c r="O23" s="4" t="s">
        <v>3</v>
      </c>
    </row>
    <row r="24" spans="1:15" x14ac:dyDescent="0.25">
      <c r="A24" s="125"/>
      <c r="B24" s="150"/>
      <c r="C24" s="47" t="s">
        <v>84</v>
      </c>
      <c r="D24" s="15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4"/>
    </row>
    <row r="25" spans="1:15" x14ac:dyDescent="0.25">
      <c r="A25" s="125"/>
      <c r="B25" s="150"/>
      <c r="C25" s="26" t="s">
        <v>19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2">
        <f t="shared" ref="N25:N31" si="4">SUM(D25:M25)/10</f>
        <v>0</v>
      </c>
      <c r="O25" s="114">
        <f t="shared" ref="O25:O31" si="5">SUM(D25:M25)</f>
        <v>0</v>
      </c>
    </row>
    <row r="26" spans="1:15" x14ac:dyDescent="0.25">
      <c r="A26" s="125"/>
      <c r="B26" s="150"/>
      <c r="C26" s="26" t="s">
        <v>20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2">
        <f t="shared" si="4"/>
        <v>0</v>
      </c>
      <c r="O26" s="114">
        <f t="shared" si="5"/>
        <v>0</v>
      </c>
    </row>
    <row r="27" spans="1:15" x14ac:dyDescent="0.25">
      <c r="A27" s="125"/>
      <c r="B27" s="150"/>
      <c r="C27" s="26" t="s">
        <v>21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2">
        <f t="shared" si="4"/>
        <v>0</v>
      </c>
      <c r="O27" s="114">
        <f t="shared" si="5"/>
        <v>0</v>
      </c>
    </row>
    <row r="28" spans="1:15" x14ac:dyDescent="0.25">
      <c r="A28" s="125"/>
      <c r="B28" s="150"/>
      <c r="C28" s="47" t="s">
        <v>91</v>
      </c>
      <c r="D28" s="99">
        <v>1</v>
      </c>
      <c r="E28" s="99"/>
      <c r="F28" s="99"/>
      <c r="G28" s="99"/>
      <c r="H28" s="99">
        <v>1</v>
      </c>
      <c r="I28" s="99"/>
      <c r="J28" s="99"/>
      <c r="K28" s="99"/>
      <c r="L28" s="99"/>
      <c r="M28" s="99"/>
      <c r="N28" s="81">
        <f t="shared" si="4"/>
        <v>0.2</v>
      </c>
      <c r="O28" s="99">
        <f t="shared" si="5"/>
        <v>2</v>
      </c>
    </row>
    <row r="29" spans="1:15" x14ac:dyDescent="0.25">
      <c r="A29" s="125"/>
      <c r="B29" s="150"/>
      <c r="C29" s="26" t="s">
        <v>22</v>
      </c>
      <c r="D29" s="114">
        <v>1</v>
      </c>
      <c r="E29" s="114"/>
      <c r="F29" s="114"/>
      <c r="G29" s="114"/>
      <c r="H29" s="114"/>
      <c r="I29" s="114"/>
      <c r="J29" s="114"/>
      <c r="K29" s="114"/>
      <c r="L29" s="114"/>
      <c r="M29" s="114"/>
      <c r="N29" s="112">
        <f t="shared" si="4"/>
        <v>0.1</v>
      </c>
      <c r="O29" s="114">
        <f t="shared" si="5"/>
        <v>1</v>
      </c>
    </row>
    <row r="30" spans="1:15" x14ac:dyDescent="0.25">
      <c r="A30" s="125"/>
      <c r="B30" s="150"/>
      <c r="C30" s="26" t="s">
        <v>23</v>
      </c>
      <c r="D30" s="114">
        <v>1</v>
      </c>
      <c r="E30" s="114"/>
      <c r="F30" s="114"/>
      <c r="G30" s="114"/>
      <c r="H30" s="114">
        <v>1</v>
      </c>
      <c r="I30" s="114"/>
      <c r="J30" s="114"/>
      <c r="K30" s="114"/>
      <c r="L30" s="114"/>
      <c r="M30" s="114"/>
      <c r="N30" s="112">
        <f t="shared" si="4"/>
        <v>0.2</v>
      </c>
      <c r="O30" s="114">
        <f t="shared" si="5"/>
        <v>2</v>
      </c>
    </row>
    <row r="31" spans="1:15" x14ac:dyDescent="0.25">
      <c r="A31" s="125"/>
      <c r="B31" s="150"/>
      <c r="C31" s="115" t="s">
        <v>2</v>
      </c>
      <c r="D31" s="114">
        <v>1</v>
      </c>
      <c r="E31" s="114"/>
      <c r="F31" s="114"/>
      <c r="G31" s="114"/>
      <c r="H31" s="114"/>
      <c r="I31" s="114"/>
      <c r="J31" s="114"/>
      <c r="K31" s="114"/>
      <c r="L31" s="114"/>
      <c r="M31" s="114"/>
      <c r="N31" s="112">
        <f t="shared" si="4"/>
        <v>0.1</v>
      </c>
      <c r="O31" s="114">
        <f t="shared" si="5"/>
        <v>1</v>
      </c>
    </row>
    <row r="32" spans="1:15" x14ac:dyDescent="0.25">
      <c r="A32" s="125"/>
      <c r="B32" s="150"/>
      <c r="C32" s="26" t="s">
        <v>86</v>
      </c>
      <c r="D32" s="99">
        <v>1</v>
      </c>
      <c r="E32" s="99">
        <v>1</v>
      </c>
      <c r="F32" s="99">
        <v>1</v>
      </c>
      <c r="G32" s="99">
        <v>1</v>
      </c>
      <c r="H32" s="99">
        <v>1</v>
      </c>
      <c r="I32" s="99">
        <v>1</v>
      </c>
      <c r="J32" s="99">
        <v>1</v>
      </c>
      <c r="K32" s="99">
        <v>1</v>
      </c>
      <c r="L32" s="99">
        <v>1</v>
      </c>
      <c r="M32" s="99">
        <v>1</v>
      </c>
      <c r="N32" s="81">
        <f t="shared" ref="N32:N33" si="6">SUM(D32:M32)/10</f>
        <v>1</v>
      </c>
      <c r="O32" s="99">
        <f t="shared" ref="O32:O33" si="7">SUM(D32:M32)</f>
        <v>10</v>
      </c>
    </row>
    <row r="33" spans="1:15" x14ac:dyDescent="0.25">
      <c r="A33" s="125"/>
      <c r="B33" s="150"/>
      <c r="C33" s="119" t="s">
        <v>87</v>
      </c>
      <c r="D33" s="99">
        <v>1</v>
      </c>
      <c r="E33" s="99"/>
      <c r="F33" s="99">
        <v>1</v>
      </c>
      <c r="G33" s="99">
        <v>1</v>
      </c>
      <c r="H33" s="99">
        <v>1</v>
      </c>
      <c r="I33" s="99">
        <v>1</v>
      </c>
      <c r="J33" s="99">
        <v>1</v>
      </c>
      <c r="K33" s="99">
        <v>1</v>
      </c>
      <c r="L33" s="99">
        <v>1</v>
      </c>
      <c r="M33" s="99">
        <v>1</v>
      </c>
      <c r="N33" s="81">
        <f t="shared" si="6"/>
        <v>0.9</v>
      </c>
      <c r="O33" s="99">
        <f t="shared" si="7"/>
        <v>9</v>
      </c>
    </row>
    <row r="34" spans="1:15" ht="22.5" x14ac:dyDescent="0.25">
      <c r="A34" s="125"/>
      <c r="B34" s="150"/>
      <c r="C34" s="76" t="s">
        <v>88</v>
      </c>
      <c r="D34" s="152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4"/>
    </row>
    <row r="35" spans="1:15" x14ac:dyDescent="0.25">
      <c r="A35" s="125"/>
      <c r="B35" s="150"/>
      <c r="C35" s="26" t="s">
        <v>82</v>
      </c>
      <c r="D35" s="99">
        <v>1</v>
      </c>
      <c r="E35" s="99">
        <v>1</v>
      </c>
      <c r="F35" s="99">
        <v>1</v>
      </c>
      <c r="G35" s="99">
        <v>1</v>
      </c>
      <c r="H35" s="99">
        <v>1</v>
      </c>
      <c r="I35" s="99">
        <v>1</v>
      </c>
      <c r="J35" s="99">
        <v>1</v>
      </c>
      <c r="K35" s="99"/>
      <c r="L35" s="99"/>
      <c r="M35" s="99">
        <v>1</v>
      </c>
      <c r="N35" s="81">
        <f t="shared" ref="N35:N40" si="8">SUM(D35:M35)/10</f>
        <v>0.8</v>
      </c>
      <c r="O35" s="99">
        <f t="shared" ref="O35:O40" si="9">SUM(D35:M35)</f>
        <v>8</v>
      </c>
    </row>
    <row r="36" spans="1:15" x14ac:dyDescent="0.25">
      <c r="A36" s="125"/>
      <c r="B36" s="150"/>
      <c r="C36" s="109" t="s">
        <v>80</v>
      </c>
      <c r="D36" s="99">
        <v>1</v>
      </c>
      <c r="E36" s="99">
        <v>1</v>
      </c>
      <c r="F36" s="99"/>
      <c r="G36" s="99">
        <v>1</v>
      </c>
      <c r="H36" s="99">
        <v>1</v>
      </c>
      <c r="I36" s="99">
        <v>1</v>
      </c>
      <c r="J36" s="99">
        <v>1</v>
      </c>
      <c r="K36" s="99"/>
      <c r="L36" s="99"/>
      <c r="M36" s="99"/>
      <c r="N36" s="81">
        <f t="shared" si="8"/>
        <v>0.6</v>
      </c>
      <c r="O36" s="99">
        <f t="shared" si="9"/>
        <v>6</v>
      </c>
    </row>
    <row r="37" spans="1:15" x14ac:dyDescent="0.25">
      <c r="A37" s="125"/>
      <c r="B37" s="150"/>
      <c r="C37" s="25" t="s">
        <v>70</v>
      </c>
      <c r="D37" s="99">
        <v>1</v>
      </c>
      <c r="E37" s="99"/>
      <c r="F37" s="99"/>
      <c r="G37" s="99">
        <v>1</v>
      </c>
      <c r="H37" s="99">
        <v>1</v>
      </c>
      <c r="I37" s="99"/>
      <c r="J37" s="99"/>
      <c r="K37" s="99"/>
      <c r="L37" s="99"/>
      <c r="M37" s="99">
        <v>1</v>
      </c>
      <c r="N37" s="81">
        <f t="shared" si="8"/>
        <v>0.4</v>
      </c>
      <c r="O37" s="99">
        <f t="shared" si="9"/>
        <v>4</v>
      </c>
    </row>
    <row r="38" spans="1:15" x14ac:dyDescent="0.25">
      <c r="A38" s="125"/>
      <c r="B38" s="150"/>
      <c r="C38" s="10" t="s">
        <v>92</v>
      </c>
      <c r="D38" s="99"/>
      <c r="E38" s="99"/>
      <c r="F38" s="99">
        <v>1</v>
      </c>
      <c r="G38" s="99"/>
      <c r="H38" s="99"/>
      <c r="I38" s="99"/>
      <c r="J38" s="99"/>
      <c r="K38" s="99"/>
      <c r="L38" s="99"/>
      <c r="M38" s="99"/>
      <c r="N38" s="81">
        <f t="shared" si="8"/>
        <v>0.1</v>
      </c>
      <c r="O38" s="99">
        <f t="shared" si="9"/>
        <v>1</v>
      </c>
    </row>
    <row r="39" spans="1:15" x14ac:dyDescent="0.25">
      <c r="A39" s="125"/>
      <c r="B39" s="150"/>
      <c r="C39" s="25" t="s">
        <v>76</v>
      </c>
      <c r="D39" s="99"/>
      <c r="E39" s="99"/>
      <c r="F39" s="99"/>
      <c r="G39" s="99"/>
      <c r="H39" s="99">
        <v>1</v>
      </c>
      <c r="I39" s="99"/>
      <c r="J39" s="99"/>
      <c r="K39" s="99"/>
      <c r="L39" s="99"/>
      <c r="M39" s="99"/>
      <c r="N39" s="81">
        <f t="shared" si="8"/>
        <v>0.1</v>
      </c>
      <c r="O39" s="99">
        <f t="shared" si="9"/>
        <v>1</v>
      </c>
    </row>
    <row r="40" spans="1:15" x14ac:dyDescent="0.25">
      <c r="A40" s="126"/>
      <c r="B40" s="151"/>
      <c r="C40" s="37" t="s">
        <v>78</v>
      </c>
      <c r="D40" s="99"/>
      <c r="E40" s="99"/>
      <c r="F40" s="99"/>
      <c r="G40" s="99"/>
      <c r="H40" s="99"/>
      <c r="I40" s="99">
        <v>1</v>
      </c>
      <c r="J40" s="99"/>
      <c r="K40" s="99"/>
      <c r="L40" s="99"/>
      <c r="M40" s="99"/>
      <c r="N40" s="81">
        <f t="shared" si="8"/>
        <v>0.1</v>
      </c>
      <c r="O40" s="99">
        <f t="shared" si="9"/>
        <v>1</v>
      </c>
    </row>
    <row r="41" spans="1:15" x14ac:dyDescent="0.25">
      <c r="A41" s="95"/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</row>
    <row r="42" spans="1:15" ht="15" customHeight="1" x14ac:dyDescent="0.25">
      <c r="A42" s="124" t="s">
        <v>52</v>
      </c>
      <c r="B42" s="133"/>
      <c r="C42" s="143"/>
      <c r="D42" s="33" t="s">
        <v>100</v>
      </c>
      <c r="E42" s="33" t="s">
        <v>101</v>
      </c>
      <c r="F42" s="33" t="s">
        <v>102</v>
      </c>
      <c r="G42" s="33" t="s">
        <v>103</v>
      </c>
      <c r="H42" s="33" t="s">
        <v>104</v>
      </c>
      <c r="I42" s="33" t="s">
        <v>105</v>
      </c>
      <c r="J42" s="33" t="s">
        <v>106</v>
      </c>
      <c r="K42" s="33" t="s">
        <v>107</v>
      </c>
      <c r="L42" s="33" t="s">
        <v>108</v>
      </c>
      <c r="M42" s="33" t="s">
        <v>109</v>
      </c>
      <c r="N42" s="4" t="s">
        <v>0</v>
      </c>
      <c r="O42" s="4" t="s">
        <v>3</v>
      </c>
    </row>
    <row r="43" spans="1:15" ht="27.75" customHeight="1" x14ac:dyDescent="0.25">
      <c r="A43" s="125"/>
      <c r="B43" s="92" t="s">
        <v>48</v>
      </c>
      <c r="C43" s="49" t="s">
        <v>55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81">
        <f t="shared" ref="N43:N48" si="10">SUM(D43:M43)/10</f>
        <v>0</v>
      </c>
      <c r="O43" s="34">
        <f t="shared" ref="O43:O48" si="11">SUM(D43:M43)</f>
        <v>0</v>
      </c>
    </row>
    <row r="44" spans="1:15" ht="24" customHeight="1" x14ac:dyDescent="0.25">
      <c r="A44" s="125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9"/>
    </row>
    <row r="45" spans="1:15" x14ac:dyDescent="0.25">
      <c r="A45" s="125"/>
      <c r="B45" s="129" t="s">
        <v>49</v>
      </c>
      <c r="C45" s="20" t="s">
        <v>27</v>
      </c>
      <c r="D45" s="33" t="s">
        <v>100</v>
      </c>
      <c r="E45" s="33" t="s">
        <v>101</v>
      </c>
      <c r="F45" s="33" t="s">
        <v>102</v>
      </c>
      <c r="G45" s="33" t="s">
        <v>103</v>
      </c>
      <c r="H45" s="33" t="s">
        <v>104</v>
      </c>
      <c r="I45" s="33" t="s">
        <v>105</v>
      </c>
      <c r="J45" s="33" t="s">
        <v>106</v>
      </c>
      <c r="K45" s="33" t="s">
        <v>107</v>
      </c>
      <c r="L45" s="33" t="s">
        <v>108</v>
      </c>
      <c r="M45" s="33" t="s">
        <v>109</v>
      </c>
      <c r="N45" s="4" t="s">
        <v>0</v>
      </c>
      <c r="O45" s="4" t="s">
        <v>3</v>
      </c>
    </row>
    <row r="46" spans="1:15" ht="36" customHeight="1" x14ac:dyDescent="0.25">
      <c r="A46" s="125"/>
      <c r="B46" s="130"/>
      <c r="C46" s="47" t="s">
        <v>93</v>
      </c>
      <c r="D46" s="116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8"/>
    </row>
    <row r="47" spans="1:15" ht="25.5" customHeight="1" x14ac:dyDescent="0.25">
      <c r="A47" s="125"/>
      <c r="B47" s="130"/>
      <c r="C47" s="10" t="s">
        <v>39</v>
      </c>
      <c r="D47" s="43"/>
      <c r="E47" s="43"/>
      <c r="F47" s="43"/>
      <c r="G47" s="43"/>
      <c r="H47" s="34">
        <v>1</v>
      </c>
      <c r="I47" s="43"/>
      <c r="J47" s="43"/>
      <c r="K47" s="43"/>
      <c r="L47" s="43"/>
      <c r="M47" s="43"/>
      <c r="N47" s="81">
        <f t="shared" si="10"/>
        <v>0.1</v>
      </c>
      <c r="O47" s="34">
        <f t="shared" si="11"/>
        <v>1</v>
      </c>
    </row>
    <row r="48" spans="1:15" ht="42.75" customHeight="1" x14ac:dyDescent="0.25">
      <c r="A48" s="126"/>
      <c r="B48" s="131"/>
      <c r="C48" s="96" t="s">
        <v>34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81">
        <f t="shared" si="10"/>
        <v>0</v>
      </c>
      <c r="O48" s="34">
        <f t="shared" si="11"/>
        <v>0</v>
      </c>
    </row>
    <row r="49" spans="3:13" x14ac:dyDescent="0.25">
      <c r="C49" s="44"/>
      <c r="D49" s="39"/>
      <c r="E49" s="39"/>
      <c r="F49" s="39"/>
      <c r="G49" s="39"/>
      <c r="H49" s="39"/>
      <c r="I49" s="39"/>
      <c r="J49" s="39"/>
      <c r="K49" s="39"/>
      <c r="L49" s="39"/>
      <c r="M49" s="39"/>
    </row>
  </sheetData>
  <sortState ref="C36:O40">
    <sortCondition descending="1" ref="N36:N40"/>
  </sortState>
  <mergeCells count="15">
    <mergeCell ref="A42:A48"/>
    <mergeCell ref="B45:B48"/>
    <mergeCell ref="B23:B40"/>
    <mergeCell ref="B9:B21"/>
    <mergeCell ref="B2:B7"/>
    <mergeCell ref="B8:O8"/>
    <mergeCell ref="B22:O22"/>
    <mergeCell ref="A2:A40"/>
    <mergeCell ref="D34:O34"/>
    <mergeCell ref="B41:O41"/>
    <mergeCell ref="B44:O44"/>
    <mergeCell ref="B42:C42"/>
    <mergeCell ref="D18:O18"/>
    <mergeCell ref="D15:O15"/>
    <mergeCell ref="D24:O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5005E-EE63-47D4-B700-A2F57435F300}">
  <dimension ref="A2:Q52"/>
  <sheetViews>
    <sheetView showGridLines="0" workbookViewId="0">
      <selection activeCell="P21" sqref="P21"/>
    </sheetView>
  </sheetViews>
  <sheetFormatPr defaultRowHeight="15" x14ac:dyDescent="0.25"/>
  <cols>
    <col min="1" max="1" width="3.5703125" style="48" customWidth="1"/>
    <col min="2" max="2" width="3.7109375" style="46" bestFit="1" customWidth="1"/>
    <col min="3" max="3" width="50.7109375" customWidth="1"/>
    <col min="4" max="15" width="5.7109375" customWidth="1"/>
    <col min="16" max="17" width="5.7109375" style="41" customWidth="1"/>
  </cols>
  <sheetData>
    <row r="2" spans="1:17" ht="15" customHeight="1" x14ac:dyDescent="0.25">
      <c r="A2" s="124" t="s">
        <v>50</v>
      </c>
      <c r="B2" s="129" t="s">
        <v>46</v>
      </c>
      <c r="C2" s="6" t="s">
        <v>9</v>
      </c>
      <c r="D2" s="33" t="s">
        <v>100</v>
      </c>
      <c r="E2" s="33" t="s">
        <v>101</v>
      </c>
      <c r="F2" s="33" t="s">
        <v>102</v>
      </c>
      <c r="G2" s="33" t="s">
        <v>103</v>
      </c>
      <c r="H2" s="33" t="s">
        <v>104</v>
      </c>
      <c r="I2" s="33" t="s">
        <v>105</v>
      </c>
      <c r="J2" s="33" t="s">
        <v>106</v>
      </c>
      <c r="K2" s="33" t="s">
        <v>107</v>
      </c>
      <c r="L2" s="33" t="s">
        <v>108</v>
      </c>
      <c r="M2" s="33" t="s">
        <v>109</v>
      </c>
      <c r="N2" s="33" t="s">
        <v>110</v>
      </c>
      <c r="O2" s="33" t="s">
        <v>111</v>
      </c>
      <c r="P2" s="4" t="s">
        <v>0</v>
      </c>
      <c r="Q2" s="4" t="s">
        <v>3</v>
      </c>
    </row>
    <row r="3" spans="1:17" x14ac:dyDescent="0.25">
      <c r="A3" s="125"/>
      <c r="B3" s="130"/>
      <c r="C3" s="10" t="s">
        <v>4</v>
      </c>
      <c r="D3" s="99">
        <v>1</v>
      </c>
      <c r="E3" s="99">
        <v>1</v>
      </c>
      <c r="F3" s="99">
        <v>1</v>
      </c>
      <c r="G3" s="99">
        <v>1</v>
      </c>
      <c r="H3" s="99">
        <v>1</v>
      </c>
      <c r="I3" s="99">
        <v>1</v>
      </c>
      <c r="J3" s="99">
        <v>1</v>
      </c>
      <c r="K3" s="99">
        <v>1</v>
      </c>
      <c r="L3" s="99">
        <v>1</v>
      </c>
      <c r="M3" s="99">
        <v>1</v>
      </c>
      <c r="N3" s="99">
        <v>1</v>
      </c>
      <c r="O3" s="99">
        <v>1</v>
      </c>
      <c r="P3" s="81">
        <f>SUM(D3:O3)/12</f>
        <v>1</v>
      </c>
      <c r="Q3" s="99">
        <f>SUM(D3:O3)</f>
        <v>12</v>
      </c>
    </row>
    <row r="4" spans="1:17" x14ac:dyDescent="0.25">
      <c r="A4" s="125"/>
      <c r="B4" s="130"/>
      <c r="C4" s="10" t="s">
        <v>5</v>
      </c>
      <c r="D4" s="99">
        <v>1</v>
      </c>
      <c r="E4" s="99">
        <v>1</v>
      </c>
      <c r="F4" s="99">
        <v>1</v>
      </c>
      <c r="G4" s="99">
        <v>1</v>
      </c>
      <c r="H4" s="99">
        <v>1</v>
      </c>
      <c r="I4" s="99">
        <v>1</v>
      </c>
      <c r="J4" s="99">
        <v>1</v>
      </c>
      <c r="K4" s="99">
        <v>1</v>
      </c>
      <c r="L4" s="99">
        <v>1</v>
      </c>
      <c r="M4" s="99">
        <v>1</v>
      </c>
      <c r="N4" s="99">
        <v>1</v>
      </c>
      <c r="O4" s="99">
        <v>1</v>
      </c>
      <c r="P4" s="81">
        <f t="shared" ref="P4:P7" si="0">SUM(D4:O4)/12</f>
        <v>1</v>
      </c>
      <c r="Q4" s="99">
        <f t="shared" ref="Q4:Q7" si="1">SUM(D4:O4)</f>
        <v>12</v>
      </c>
    </row>
    <row r="5" spans="1:17" x14ac:dyDescent="0.25">
      <c r="A5" s="125"/>
      <c r="B5" s="130"/>
      <c r="C5" s="10" t="s">
        <v>6</v>
      </c>
      <c r="D5" s="99">
        <v>1</v>
      </c>
      <c r="E5" s="99">
        <v>1</v>
      </c>
      <c r="F5" s="99">
        <v>1</v>
      </c>
      <c r="G5" s="99">
        <v>1</v>
      </c>
      <c r="H5" s="99">
        <v>1</v>
      </c>
      <c r="I5" s="99">
        <v>1</v>
      </c>
      <c r="J5" s="99">
        <v>1</v>
      </c>
      <c r="K5" s="99">
        <v>1</v>
      </c>
      <c r="L5" s="99">
        <v>1</v>
      </c>
      <c r="M5" s="99">
        <v>1</v>
      </c>
      <c r="N5" s="99">
        <v>1</v>
      </c>
      <c r="O5" s="99">
        <v>1</v>
      </c>
      <c r="P5" s="81">
        <f t="shared" si="0"/>
        <v>1</v>
      </c>
      <c r="Q5" s="99">
        <f t="shared" si="1"/>
        <v>12</v>
      </c>
    </row>
    <row r="6" spans="1:17" x14ac:dyDescent="0.25">
      <c r="A6" s="125"/>
      <c r="B6" s="130"/>
      <c r="C6" s="10" t="s">
        <v>7</v>
      </c>
      <c r="D6" s="99">
        <v>1</v>
      </c>
      <c r="E6" s="99"/>
      <c r="F6" s="99">
        <v>1</v>
      </c>
      <c r="G6" s="99"/>
      <c r="H6" s="99"/>
      <c r="I6" s="99"/>
      <c r="J6" s="99"/>
      <c r="K6" s="99"/>
      <c r="L6" s="99"/>
      <c r="M6" s="99">
        <v>1</v>
      </c>
      <c r="N6" s="99">
        <v>1</v>
      </c>
      <c r="O6" s="99"/>
      <c r="P6" s="81">
        <f t="shared" si="0"/>
        <v>0.33333333333333331</v>
      </c>
      <c r="Q6" s="99">
        <f t="shared" si="1"/>
        <v>4</v>
      </c>
    </row>
    <row r="7" spans="1:17" x14ac:dyDescent="0.25">
      <c r="A7" s="125"/>
      <c r="B7" s="131"/>
      <c r="C7" s="10" t="s">
        <v>8</v>
      </c>
      <c r="D7" s="99">
        <v>1</v>
      </c>
      <c r="E7" s="99">
        <v>1</v>
      </c>
      <c r="F7" s="99">
        <v>1</v>
      </c>
      <c r="G7" s="99">
        <v>1</v>
      </c>
      <c r="H7" s="99">
        <v>1</v>
      </c>
      <c r="I7" s="99">
        <v>1</v>
      </c>
      <c r="J7" s="99">
        <v>1</v>
      </c>
      <c r="K7" s="99">
        <v>1</v>
      </c>
      <c r="L7" s="99">
        <v>1</v>
      </c>
      <c r="M7" s="99">
        <v>1</v>
      </c>
      <c r="N7" s="99">
        <v>1</v>
      </c>
      <c r="O7" s="99"/>
      <c r="P7" s="81">
        <f t="shared" si="0"/>
        <v>0.91666666666666663</v>
      </c>
      <c r="Q7" s="99">
        <f t="shared" si="1"/>
        <v>11</v>
      </c>
    </row>
    <row r="8" spans="1:17" x14ac:dyDescent="0.25">
      <c r="A8" s="125"/>
      <c r="B8" s="137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9"/>
    </row>
    <row r="9" spans="1:17" x14ac:dyDescent="0.25">
      <c r="A9" s="125"/>
      <c r="B9" s="129" t="s">
        <v>45</v>
      </c>
      <c r="C9" s="6" t="s">
        <v>10</v>
      </c>
      <c r="D9" s="33" t="s">
        <v>100</v>
      </c>
      <c r="E9" s="33" t="s">
        <v>101</v>
      </c>
      <c r="F9" s="33" t="s">
        <v>102</v>
      </c>
      <c r="G9" s="33" t="s">
        <v>103</v>
      </c>
      <c r="H9" s="33" t="s">
        <v>104</v>
      </c>
      <c r="I9" s="33" t="s">
        <v>105</v>
      </c>
      <c r="J9" s="33" t="s">
        <v>106</v>
      </c>
      <c r="K9" s="33" t="s">
        <v>107</v>
      </c>
      <c r="L9" s="33" t="s">
        <v>108</v>
      </c>
      <c r="M9" s="33" t="s">
        <v>109</v>
      </c>
      <c r="N9" s="33" t="s">
        <v>110</v>
      </c>
      <c r="O9" s="33" t="s">
        <v>111</v>
      </c>
      <c r="P9" s="4" t="s">
        <v>0</v>
      </c>
      <c r="Q9" s="4" t="s">
        <v>3</v>
      </c>
    </row>
    <row r="10" spans="1:17" x14ac:dyDescent="0.25">
      <c r="A10" s="125"/>
      <c r="B10" s="130"/>
      <c r="C10" s="10" t="s">
        <v>11</v>
      </c>
      <c r="D10" s="99">
        <v>1</v>
      </c>
      <c r="E10" s="99">
        <v>1</v>
      </c>
      <c r="F10" s="99">
        <v>1</v>
      </c>
      <c r="G10" s="99">
        <v>1</v>
      </c>
      <c r="H10" s="99">
        <v>1</v>
      </c>
      <c r="I10" s="99">
        <v>1</v>
      </c>
      <c r="J10" s="99">
        <v>1</v>
      </c>
      <c r="K10" s="99">
        <v>1</v>
      </c>
      <c r="L10" s="99">
        <v>1</v>
      </c>
      <c r="M10" s="99">
        <v>1</v>
      </c>
      <c r="N10" s="99">
        <v>1</v>
      </c>
      <c r="O10" s="99">
        <v>1</v>
      </c>
      <c r="P10" s="81">
        <f t="shared" ref="P10:P21" si="2">SUM(D10:O10)/12</f>
        <v>1</v>
      </c>
      <c r="Q10" s="99">
        <f t="shared" ref="Q10:Q20" si="3">SUM(D10:O10)</f>
        <v>12</v>
      </c>
    </row>
    <row r="11" spans="1:17" x14ac:dyDescent="0.25">
      <c r="A11" s="125"/>
      <c r="B11" s="130"/>
      <c r="C11" s="10" t="s">
        <v>12</v>
      </c>
      <c r="D11" s="99">
        <v>1</v>
      </c>
      <c r="E11" s="99">
        <v>1</v>
      </c>
      <c r="F11" s="99">
        <v>1</v>
      </c>
      <c r="G11" s="99">
        <v>1</v>
      </c>
      <c r="H11" s="99">
        <v>1</v>
      </c>
      <c r="I11" s="99"/>
      <c r="J11" s="99">
        <v>1</v>
      </c>
      <c r="K11" s="99">
        <v>1</v>
      </c>
      <c r="L11" s="99">
        <v>1</v>
      </c>
      <c r="M11" s="99">
        <v>1</v>
      </c>
      <c r="N11" s="99">
        <v>1</v>
      </c>
      <c r="O11" s="99">
        <v>1</v>
      </c>
      <c r="P11" s="81">
        <f t="shared" si="2"/>
        <v>0.91666666666666663</v>
      </c>
      <c r="Q11" s="99">
        <f t="shared" si="3"/>
        <v>11</v>
      </c>
    </row>
    <row r="12" spans="1:17" x14ac:dyDescent="0.25">
      <c r="A12" s="125"/>
      <c r="B12" s="130"/>
      <c r="C12" s="10" t="s">
        <v>13</v>
      </c>
      <c r="D12" s="99">
        <v>1</v>
      </c>
      <c r="E12" s="99">
        <v>1</v>
      </c>
      <c r="F12" s="99">
        <v>1</v>
      </c>
      <c r="G12" s="99">
        <v>1</v>
      </c>
      <c r="H12" s="99">
        <v>1</v>
      </c>
      <c r="I12" s="99">
        <v>1</v>
      </c>
      <c r="J12" s="99">
        <v>1</v>
      </c>
      <c r="K12" s="99">
        <v>1</v>
      </c>
      <c r="L12" s="99">
        <v>1</v>
      </c>
      <c r="M12" s="99">
        <v>1</v>
      </c>
      <c r="N12" s="99">
        <v>1</v>
      </c>
      <c r="O12" s="99">
        <v>1</v>
      </c>
      <c r="P12" s="81">
        <f t="shared" si="2"/>
        <v>1</v>
      </c>
      <c r="Q12" s="99">
        <f t="shared" si="3"/>
        <v>12</v>
      </c>
    </row>
    <row r="13" spans="1:17" x14ac:dyDescent="0.25">
      <c r="A13" s="125"/>
      <c r="B13" s="130"/>
      <c r="C13" s="10" t="s">
        <v>14</v>
      </c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>
        <v>1</v>
      </c>
      <c r="P13" s="81">
        <f t="shared" si="2"/>
        <v>8.3333333333333329E-2</v>
      </c>
      <c r="Q13" s="99">
        <f t="shared" si="3"/>
        <v>1</v>
      </c>
    </row>
    <row r="14" spans="1:17" x14ac:dyDescent="0.25">
      <c r="A14" s="125"/>
      <c r="B14" s="130"/>
      <c r="C14" s="10" t="s">
        <v>15</v>
      </c>
      <c r="D14" s="99"/>
      <c r="E14" s="99">
        <v>1</v>
      </c>
      <c r="F14" s="99">
        <v>1</v>
      </c>
      <c r="G14" s="99">
        <v>1</v>
      </c>
      <c r="H14" s="99"/>
      <c r="I14" s="99"/>
      <c r="J14" s="99"/>
      <c r="K14" s="99">
        <v>1</v>
      </c>
      <c r="L14" s="99">
        <v>1</v>
      </c>
      <c r="M14" s="99">
        <v>1</v>
      </c>
      <c r="N14" s="99">
        <v>1</v>
      </c>
      <c r="O14" s="99"/>
      <c r="P14" s="81">
        <f t="shared" si="2"/>
        <v>0.58333333333333337</v>
      </c>
      <c r="Q14" s="99">
        <f t="shared" si="3"/>
        <v>7</v>
      </c>
    </row>
    <row r="15" spans="1:17" x14ac:dyDescent="0.25">
      <c r="A15" s="125"/>
      <c r="B15" s="130"/>
      <c r="C15" s="10" t="s">
        <v>53</v>
      </c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81">
        <f t="shared" si="2"/>
        <v>0</v>
      </c>
      <c r="Q15" s="99">
        <f t="shared" si="3"/>
        <v>0</v>
      </c>
    </row>
    <row r="16" spans="1:17" x14ac:dyDescent="0.25">
      <c r="A16" s="125"/>
      <c r="B16" s="130"/>
      <c r="C16" s="17" t="s">
        <v>16</v>
      </c>
      <c r="D16" s="99">
        <v>1</v>
      </c>
      <c r="E16" s="99">
        <v>1</v>
      </c>
      <c r="F16" s="99">
        <v>1</v>
      </c>
      <c r="G16" s="99">
        <v>1</v>
      </c>
      <c r="H16" s="99">
        <v>1</v>
      </c>
      <c r="I16" s="99">
        <v>1</v>
      </c>
      <c r="J16" s="99">
        <v>1</v>
      </c>
      <c r="K16" s="99">
        <v>1</v>
      </c>
      <c r="L16" s="99">
        <v>1</v>
      </c>
      <c r="M16" s="99">
        <v>1</v>
      </c>
      <c r="N16" s="99">
        <v>1</v>
      </c>
      <c r="O16" s="99">
        <v>1</v>
      </c>
      <c r="P16" s="81">
        <f t="shared" si="2"/>
        <v>1</v>
      </c>
      <c r="Q16" s="99">
        <f t="shared" si="3"/>
        <v>12</v>
      </c>
    </row>
    <row r="17" spans="1:17" x14ac:dyDescent="0.25">
      <c r="A17" s="125"/>
      <c r="B17" s="130"/>
      <c r="C17" s="17" t="s">
        <v>17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81">
        <f t="shared" si="2"/>
        <v>0</v>
      </c>
      <c r="Q17" s="99">
        <f t="shared" si="3"/>
        <v>0</v>
      </c>
    </row>
    <row r="18" spans="1:17" x14ac:dyDescent="0.25">
      <c r="A18" s="125"/>
      <c r="B18" s="130"/>
      <c r="C18" s="10" t="s">
        <v>54</v>
      </c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81">
        <f t="shared" si="2"/>
        <v>0</v>
      </c>
      <c r="Q18" s="99">
        <f t="shared" si="3"/>
        <v>0</v>
      </c>
    </row>
    <row r="19" spans="1:17" x14ac:dyDescent="0.25">
      <c r="A19" s="125"/>
      <c r="B19" s="130"/>
      <c r="C19" s="17" t="s">
        <v>37</v>
      </c>
      <c r="D19" s="99">
        <v>1</v>
      </c>
      <c r="E19" s="99"/>
      <c r="F19" s="99">
        <v>1</v>
      </c>
      <c r="G19" s="99">
        <v>1</v>
      </c>
      <c r="H19" s="99"/>
      <c r="I19" s="99">
        <v>1</v>
      </c>
      <c r="J19" s="99"/>
      <c r="K19" s="99"/>
      <c r="L19" s="99"/>
      <c r="M19" s="99"/>
      <c r="N19" s="99"/>
      <c r="O19" s="99">
        <v>1</v>
      </c>
      <c r="P19" s="81">
        <f t="shared" si="2"/>
        <v>0.41666666666666669</v>
      </c>
      <c r="Q19" s="99">
        <f t="shared" si="3"/>
        <v>5</v>
      </c>
    </row>
    <row r="20" spans="1:17" x14ac:dyDescent="0.25">
      <c r="A20" s="125"/>
      <c r="B20" s="130"/>
      <c r="C20" s="17" t="s">
        <v>38</v>
      </c>
      <c r="D20" s="99">
        <v>1</v>
      </c>
      <c r="E20" s="99"/>
      <c r="F20" s="99">
        <v>1</v>
      </c>
      <c r="G20" s="99">
        <v>1</v>
      </c>
      <c r="H20" s="99"/>
      <c r="I20" s="99">
        <v>1</v>
      </c>
      <c r="J20" s="99"/>
      <c r="K20" s="99"/>
      <c r="L20" s="99"/>
      <c r="M20" s="99"/>
      <c r="N20" s="99"/>
      <c r="O20" s="99">
        <v>1</v>
      </c>
      <c r="P20" s="81">
        <f t="shared" si="2"/>
        <v>0.41666666666666669</v>
      </c>
      <c r="Q20" s="99">
        <f t="shared" si="3"/>
        <v>5</v>
      </c>
    </row>
    <row r="21" spans="1:17" x14ac:dyDescent="0.25">
      <c r="A21" s="125"/>
      <c r="B21" s="131"/>
      <c r="C21" s="35" t="s">
        <v>36</v>
      </c>
      <c r="D21" s="99">
        <v>1</v>
      </c>
      <c r="E21" s="99">
        <v>1</v>
      </c>
      <c r="F21" s="99">
        <v>1</v>
      </c>
      <c r="G21" s="99">
        <v>1</v>
      </c>
      <c r="H21" s="99"/>
      <c r="I21" s="99">
        <v>1</v>
      </c>
      <c r="J21" s="99">
        <v>1</v>
      </c>
      <c r="K21" s="99"/>
      <c r="L21" s="99">
        <v>1</v>
      </c>
      <c r="M21" s="99"/>
      <c r="N21" s="99">
        <v>1</v>
      </c>
      <c r="O21" s="99"/>
      <c r="P21" s="81">
        <f t="shared" si="2"/>
        <v>0.66666666666666663</v>
      </c>
      <c r="Q21" s="99">
        <f>SUM(D21:O21)</f>
        <v>8</v>
      </c>
    </row>
    <row r="22" spans="1:17" x14ac:dyDescent="0.25">
      <c r="A22" s="125"/>
      <c r="B22" s="140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2"/>
    </row>
    <row r="23" spans="1:17" x14ac:dyDescent="0.25">
      <c r="A23" s="125"/>
      <c r="B23" s="129" t="s">
        <v>47</v>
      </c>
      <c r="C23" s="49" t="s">
        <v>51</v>
      </c>
      <c r="D23" s="33" t="s">
        <v>100</v>
      </c>
      <c r="E23" s="33" t="s">
        <v>101</v>
      </c>
      <c r="F23" s="33" t="s">
        <v>102</v>
      </c>
      <c r="G23" s="33" t="s">
        <v>103</v>
      </c>
      <c r="H23" s="33" t="s">
        <v>104</v>
      </c>
      <c r="I23" s="33" t="s">
        <v>105</v>
      </c>
      <c r="J23" s="33" t="s">
        <v>106</v>
      </c>
      <c r="K23" s="33" t="s">
        <v>107</v>
      </c>
      <c r="L23" s="33" t="s">
        <v>108</v>
      </c>
      <c r="M23" s="33" t="s">
        <v>109</v>
      </c>
      <c r="N23" s="33" t="s">
        <v>110</v>
      </c>
      <c r="O23" s="33" t="s">
        <v>111</v>
      </c>
      <c r="P23" s="4" t="s">
        <v>0</v>
      </c>
      <c r="Q23" s="4" t="s">
        <v>3</v>
      </c>
    </row>
    <row r="24" spans="1:17" x14ac:dyDescent="0.25">
      <c r="A24" s="125"/>
      <c r="B24" s="130"/>
      <c r="C24" s="47" t="s">
        <v>84</v>
      </c>
      <c r="D24" s="99">
        <v>1</v>
      </c>
      <c r="E24" s="99">
        <v>1</v>
      </c>
      <c r="F24" s="99"/>
      <c r="G24" s="99"/>
      <c r="H24" s="99"/>
      <c r="I24" s="99"/>
      <c r="J24" s="99">
        <v>1</v>
      </c>
      <c r="K24" s="99"/>
      <c r="L24" s="99"/>
      <c r="M24" s="99">
        <v>1</v>
      </c>
      <c r="N24" s="99"/>
      <c r="O24" s="99"/>
      <c r="P24" s="81">
        <f t="shared" ref="P24" si="4">SUM(D24:O24)/12</f>
        <v>0.33333333333333331</v>
      </c>
      <c r="Q24" s="99">
        <f t="shared" ref="Q24:Q33" si="5">SUM(D24:O24)</f>
        <v>4</v>
      </c>
    </row>
    <row r="25" spans="1:17" x14ac:dyDescent="0.25">
      <c r="A25" s="125"/>
      <c r="B25" s="130"/>
      <c r="C25" s="26" t="s">
        <v>19</v>
      </c>
      <c r="D25" s="114">
        <v>1</v>
      </c>
      <c r="E25" s="114"/>
      <c r="F25" s="114"/>
      <c r="G25" s="114"/>
      <c r="H25" s="114"/>
      <c r="I25" s="114"/>
      <c r="J25" s="114">
        <v>1</v>
      </c>
      <c r="K25" s="114"/>
      <c r="L25" s="114"/>
      <c r="M25" s="114"/>
      <c r="N25" s="114"/>
      <c r="O25" s="114"/>
      <c r="P25" s="112">
        <f t="shared" ref="P25:P27" si="6">SUM(D25:O25)/12</f>
        <v>0.16666666666666666</v>
      </c>
      <c r="Q25" s="114">
        <f t="shared" si="5"/>
        <v>2</v>
      </c>
    </row>
    <row r="26" spans="1:17" x14ac:dyDescent="0.25">
      <c r="A26" s="125"/>
      <c r="B26" s="130"/>
      <c r="C26" s="26" t="s">
        <v>20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2">
        <f t="shared" si="6"/>
        <v>0</v>
      </c>
      <c r="Q26" s="114">
        <f t="shared" si="5"/>
        <v>0</v>
      </c>
    </row>
    <row r="27" spans="1:17" x14ac:dyDescent="0.25">
      <c r="A27" s="125"/>
      <c r="B27" s="130"/>
      <c r="C27" s="26" t="s">
        <v>21</v>
      </c>
      <c r="D27" s="114"/>
      <c r="E27" s="114">
        <v>1</v>
      </c>
      <c r="F27" s="114"/>
      <c r="G27" s="114"/>
      <c r="H27" s="114"/>
      <c r="I27" s="114"/>
      <c r="J27" s="114"/>
      <c r="K27" s="114"/>
      <c r="L27" s="114"/>
      <c r="M27" s="114">
        <v>1</v>
      </c>
      <c r="N27" s="114"/>
      <c r="O27" s="114"/>
      <c r="P27" s="112">
        <f t="shared" si="6"/>
        <v>0.16666666666666666</v>
      </c>
      <c r="Q27" s="114">
        <f t="shared" si="5"/>
        <v>2</v>
      </c>
    </row>
    <row r="28" spans="1:17" x14ac:dyDescent="0.25">
      <c r="A28" s="125"/>
      <c r="B28" s="130"/>
      <c r="C28" s="47" t="s">
        <v>91</v>
      </c>
      <c r="D28" s="99">
        <v>1</v>
      </c>
      <c r="E28" s="99"/>
      <c r="F28" s="99"/>
      <c r="G28" s="99"/>
      <c r="H28" s="99"/>
      <c r="I28" s="99"/>
      <c r="J28" s="99">
        <v>1</v>
      </c>
      <c r="K28" s="99">
        <v>1</v>
      </c>
      <c r="L28" s="99">
        <v>1</v>
      </c>
      <c r="M28" s="99"/>
      <c r="N28" s="99">
        <v>1</v>
      </c>
      <c r="O28" s="99">
        <v>1</v>
      </c>
      <c r="P28" s="81">
        <f t="shared" ref="P28:P33" si="7">SUM(D28:O28)/12</f>
        <v>0.5</v>
      </c>
      <c r="Q28" s="99">
        <f t="shared" si="5"/>
        <v>6</v>
      </c>
    </row>
    <row r="29" spans="1:17" x14ac:dyDescent="0.25">
      <c r="A29" s="125"/>
      <c r="B29" s="130"/>
      <c r="C29" s="26" t="s">
        <v>22</v>
      </c>
      <c r="D29" s="114">
        <v>1</v>
      </c>
      <c r="E29" s="114"/>
      <c r="F29" s="114"/>
      <c r="G29" s="114"/>
      <c r="H29" s="114"/>
      <c r="I29" s="114"/>
      <c r="J29" s="114">
        <v>1</v>
      </c>
      <c r="K29" s="114">
        <v>1</v>
      </c>
      <c r="L29" s="114"/>
      <c r="M29" s="114"/>
      <c r="N29" s="114">
        <v>1</v>
      </c>
      <c r="O29" s="114">
        <v>1</v>
      </c>
      <c r="P29" s="112">
        <f t="shared" si="7"/>
        <v>0.41666666666666669</v>
      </c>
      <c r="Q29" s="114">
        <f t="shared" si="5"/>
        <v>5</v>
      </c>
    </row>
    <row r="30" spans="1:17" x14ac:dyDescent="0.25">
      <c r="A30" s="125"/>
      <c r="B30" s="130"/>
      <c r="C30" s="26" t="s">
        <v>23</v>
      </c>
      <c r="D30" s="114"/>
      <c r="E30" s="114"/>
      <c r="F30" s="114"/>
      <c r="G30" s="114"/>
      <c r="H30" s="114"/>
      <c r="I30" s="114"/>
      <c r="J30" s="114"/>
      <c r="K30" s="114"/>
      <c r="L30" s="114">
        <v>1</v>
      </c>
      <c r="M30" s="114"/>
      <c r="N30" s="114"/>
      <c r="O30" s="114"/>
      <c r="P30" s="112">
        <f t="shared" si="7"/>
        <v>8.3333333333333329E-2</v>
      </c>
      <c r="Q30" s="114">
        <f t="shared" si="5"/>
        <v>1</v>
      </c>
    </row>
    <row r="31" spans="1:17" x14ac:dyDescent="0.25">
      <c r="A31" s="125"/>
      <c r="B31" s="130"/>
      <c r="C31" s="26" t="s">
        <v>2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2">
        <f t="shared" si="7"/>
        <v>0</v>
      </c>
      <c r="Q31" s="114">
        <f t="shared" si="5"/>
        <v>0</v>
      </c>
    </row>
    <row r="32" spans="1:17" x14ac:dyDescent="0.25">
      <c r="A32" s="125"/>
      <c r="B32" s="130"/>
      <c r="C32" s="47" t="s">
        <v>86</v>
      </c>
      <c r="D32" s="30">
        <v>1</v>
      </c>
      <c r="E32" s="30">
        <v>1</v>
      </c>
      <c r="F32" s="30">
        <v>1</v>
      </c>
      <c r="G32" s="30">
        <v>1</v>
      </c>
      <c r="H32" s="30">
        <v>1</v>
      </c>
      <c r="I32" s="30">
        <v>1</v>
      </c>
      <c r="J32" s="30">
        <v>1</v>
      </c>
      <c r="K32" s="30">
        <v>1</v>
      </c>
      <c r="L32" s="30">
        <v>1</v>
      </c>
      <c r="M32" s="30">
        <v>1</v>
      </c>
      <c r="N32" s="30"/>
      <c r="O32" s="30">
        <v>1</v>
      </c>
      <c r="P32" s="81">
        <f t="shared" si="7"/>
        <v>0.91666666666666663</v>
      </c>
      <c r="Q32" s="99">
        <f t="shared" si="5"/>
        <v>11</v>
      </c>
    </row>
    <row r="33" spans="1:17" x14ac:dyDescent="0.25">
      <c r="A33" s="125"/>
      <c r="B33" s="130"/>
      <c r="C33" s="120" t="s">
        <v>87</v>
      </c>
      <c r="D33" s="99">
        <v>1</v>
      </c>
      <c r="E33" s="99">
        <v>1</v>
      </c>
      <c r="F33" s="99">
        <v>1</v>
      </c>
      <c r="G33" s="99">
        <v>1</v>
      </c>
      <c r="H33" s="99">
        <v>1</v>
      </c>
      <c r="I33" s="99">
        <v>1</v>
      </c>
      <c r="J33" s="99">
        <v>1</v>
      </c>
      <c r="K33" s="99">
        <v>1</v>
      </c>
      <c r="L33" s="99">
        <v>1</v>
      </c>
      <c r="M33" s="99">
        <v>1</v>
      </c>
      <c r="N33" s="99">
        <v>1</v>
      </c>
      <c r="O33" s="99">
        <v>1</v>
      </c>
      <c r="P33" s="81">
        <f t="shared" si="7"/>
        <v>1</v>
      </c>
      <c r="Q33" s="99">
        <f t="shared" si="5"/>
        <v>12</v>
      </c>
    </row>
    <row r="34" spans="1:17" ht="22.5" x14ac:dyDescent="0.25">
      <c r="A34" s="125"/>
      <c r="B34" s="130"/>
      <c r="C34" s="76" t="s">
        <v>88</v>
      </c>
      <c r="D34" s="132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43"/>
    </row>
    <row r="35" spans="1:17" x14ac:dyDescent="0.25">
      <c r="A35" s="125"/>
      <c r="B35" s="130"/>
      <c r="C35" s="26" t="s">
        <v>82</v>
      </c>
      <c r="D35" s="30">
        <v>1</v>
      </c>
      <c r="E35" s="30">
        <v>1</v>
      </c>
      <c r="F35" s="30"/>
      <c r="G35" s="30">
        <v>1</v>
      </c>
      <c r="H35" s="30"/>
      <c r="I35" s="30"/>
      <c r="J35" s="30">
        <v>1</v>
      </c>
      <c r="K35" s="30">
        <v>1</v>
      </c>
      <c r="L35" s="30"/>
      <c r="M35" s="30">
        <v>1</v>
      </c>
      <c r="N35" s="30"/>
      <c r="O35" s="30">
        <v>1</v>
      </c>
      <c r="P35" s="81">
        <f t="shared" ref="P35:P41" si="8">SUM(D35:O35)/12</f>
        <v>0.58333333333333337</v>
      </c>
      <c r="Q35" s="99">
        <f t="shared" ref="Q35:Q41" si="9">SUM(D35:O35)</f>
        <v>7</v>
      </c>
    </row>
    <row r="36" spans="1:17" x14ac:dyDescent="0.25">
      <c r="A36" s="125"/>
      <c r="B36" s="130"/>
      <c r="C36" s="23" t="s">
        <v>80</v>
      </c>
      <c r="D36" s="99">
        <v>1</v>
      </c>
      <c r="E36" s="99">
        <v>1</v>
      </c>
      <c r="F36" s="99"/>
      <c r="G36" s="99"/>
      <c r="H36" s="99"/>
      <c r="I36" s="99"/>
      <c r="J36" s="99">
        <v>1</v>
      </c>
      <c r="K36" s="99">
        <v>1</v>
      </c>
      <c r="L36" s="99"/>
      <c r="M36" s="99"/>
      <c r="N36" s="99"/>
      <c r="O36" s="99">
        <v>1</v>
      </c>
      <c r="P36" s="81">
        <f t="shared" si="8"/>
        <v>0.41666666666666669</v>
      </c>
      <c r="Q36" s="99">
        <f t="shared" si="9"/>
        <v>5</v>
      </c>
    </row>
    <row r="37" spans="1:17" x14ac:dyDescent="0.25">
      <c r="A37" s="125"/>
      <c r="B37" s="130"/>
      <c r="C37" s="36" t="s">
        <v>78</v>
      </c>
      <c r="D37" s="99"/>
      <c r="E37" s="99"/>
      <c r="F37" s="99"/>
      <c r="G37" s="99">
        <v>1</v>
      </c>
      <c r="H37" s="99"/>
      <c r="I37" s="99"/>
      <c r="J37" s="99"/>
      <c r="K37" s="99"/>
      <c r="L37" s="99"/>
      <c r="M37" s="99"/>
      <c r="N37" s="99"/>
      <c r="O37" s="99">
        <v>1</v>
      </c>
      <c r="P37" s="81">
        <f t="shared" si="8"/>
        <v>0.16666666666666666</v>
      </c>
      <c r="Q37" s="99">
        <f t="shared" si="9"/>
        <v>2</v>
      </c>
    </row>
    <row r="38" spans="1:17" x14ac:dyDescent="0.25">
      <c r="A38" s="125"/>
      <c r="B38" s="130"/>
      <c r="C38" s="25" t="s">
        <v>74</v>
      </c>
      <c r="D38" s="99"/>
      <c r="E38" s="99"/>
      <c r="F38" s="99"/>
      <c r="G38" s="99"/>
      <c r="H38" s="99"/>
      <c r="I38" s="99"/>
      <c r="J38" s="99"/>
      <c r="K38" s="99"/>
      <c r="L38" s="99"/>
      <c r="M38" s="99">
        <v>1</v>
      </c>
      <c r="N38" s="99"/>
      <c r="O38" s="99"/>
      <c r="P38" s="81">
        <f t="shared" si="8"/>
        <v>8.3333333333333329E-2</v>
      </c>
      <c r="Q38" s="99">
        <f t="shared" si="9"/>
        <v>1</v>
      </c>
    </row>
    <row r="39" spans="1:17" x14ac:dyDescent="0.25">
      <c r="A39" s="125"/>
      <c r="B39" s="130"/>
      <c r="C39" s="19" t="s">
        <v>94</v>
      </c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>
        <v>1</v>
      </c>
      <c r="O39" s="99"/>
      <c r="P39" s="81">
        <f t="shared" si="8"/>
        <v>8.3333333333333329E-2</v>
      </c>
      <c r="Q39" s="99">
        <f t="shared" si="9"/>
        <v>1</v>
      </c>
    </row>
    <row r="40" spans="1:17" x14ac:dyDescent="0.25">
      <c r="A40" s="125"/>
      <c r="B40" s="130"/>
      <c r="C40" s="121" t="s">
        <v>26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>
        <v>1</v>
      </c>
      <c r="P40" s="81">
        <f t="shared" si="8"/>
        <v>8.3333333333333329E-2</v>
      </c>
      <c r="Q40" s="99">
        <f t="shared" si="9"/>
        <v>1</v>
      </c>
    </row>
    <row r="41" spans="1:17" x14ac:dyDescent="0.25">
      <c r="A41" s="126"/>
      <c r="B41" s="131"/>
      <c r="C41" s="42" t="s">
        <v>95</v>
      </c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>
        <v>1</v>
      </c>
      <c r="P41" s="81">
        <f t="shared" si="8"/>
        <v>8.3333333333333329E-2</v>
      </c>
      <c r="Q41" s="99">
        <f t="shared" si="9"/>
        <v>1</v>
      </c>
    </row>
    <row r="42" spans="1:17" x14ac:dyDescent="0.25">
      <c r="C42" s="15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88"/>
      <c r="Q42" s="39"/>
    </row>
    <row r="43" spans="1:17" x14ac:dyDescent="0.25">
      <c r="A43" s="156"/>
      <c r="B43" s="156"/>
      <c r="C43" s="157"/>
      <c r="D43" s="33" t="s">
        <v>100</v>
      </c>
      <c r="E43" s="33" t="s">
        <v>101</v>
      </c>
      <c r="F43" s="33" t="s">
        <v>102</v>
      </c>
      <c r="G43" s="33" t="s">
        <v>103</v>
      </c>
      <c r="H43" s="33" t="s">
        <v>104</v>
      </c>
      <c r="I43" s="33" t="s">
        <v>105</v>
      </c>
      <c r="J43" s="33" t="s">
        <v>106</v>
      </c>
      <c r="K43" s="33" t="s">
        <v>107</v>
      </c>
      <c r="L43" s="33" t="s">
        <v>108</v>
      </c>
      <c r="M43" s="33" t="s">
        <v>109</v>
      </c>
      <c r="N43" s="33" t="s">
        <v>110</v>
      </c>
      <c r="O43" s="33" t="s">
        <v>111</v>
      </c>
      <c r="P43" s="4" t="s">
        <v>0</v>
      </c>
      <c r="Q43" s="4" t="s">
        <v>3</v>
      </c>
    </row>
    <row r="44" spans="1:17" ht="45.75" customHeight="1" x14ac:dyDescent="0.25">
      <c r="A44" s="124" t="s">
        <v>52</v>
      </c>
      <c r="B44" s="92" t="s">
        <v>48</v>
      </c>
      <c r="C44" s="49" t="s">
        <v>55</v>
      </c>
      <c r="D44" s="34"/>
      <c r="E44" s="34"/>
      <c r="F44" s="34"/>
      <c r="G44" s="34"/>
      <c r="H44" s="34"/>
      <c r="I44" s="34"/>
      <c r="J44" s="34">
        <v>1</v>
      </c>
      <c r="K44" s="34">
        <v>1</v>
      </c>
      <c r="L44" s="34"/>
      <c r="M44" s="34"/>
      <c r="N44" s="34"/>
      <c r="O44" s="34">
        <v>1</v>
      </c>
      <c r="P44" s="81">
        <f t="shared" ref="P44:P52" si="10">SUM(D44:O44)/12</f>
        <v>0.25</v>
      </c>
      <c r="Q44" s="94">
        <f t="shared" ref="Q44" si="11">SUM(D44:O44)</f>
        <v>3</v>
      </c>
    </row>
    <row r="45" spans="1:17" x14ac:dyDescent="0.25">
      <c r="A45" s="125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9"/>
    </row>
    <row r="46" spans="1:17" ht="15" customHeight="1" x14ac:dyDescent="0.25">
      <c r="A46" s="125"/>
      <c r="B46" s="149" t="s">
        <v>49</v>
      </c>
      <c r="C46" s="20" t="s">
        <v>27</v>
      </c>
      <c r="D46" s="33" t="s">
        <v>100</v>
      </c>
      <c r="E46" s="33" t="s">
        <v>101</v>
      </c>
      <c r="F46" s="33" t="s">
        <v>102</v>
      </c>
      <c r="G46" s="33" t="s">
        <v>103</v>
      </c>
      <c r="H46" s="33" t="s">
        <v>104</v>
      </c>
      <c r="I46" s="33" t="s">
        <v>105</v>
      </c>
      <c r="J46" s="33" t="s">
        <v>106</v>
      </c>
      <c r="K46" s="33" t="s">
        <v>107</v>
      </c>
      <c r="L46" s="33" t="s">
        <v>108</v>
      </c>
      <c r="M46" s="33" t="s">
        <v>109</v>
      </c>
      <c r="N46" s="33" t="s">
        <v>110</v>
      </c>
      <c r="O46" s="33" t="s">
        <v>111</v>
      </c>
      <c r="P46" s="4" t="s">
        <v>0</v>
      </c>
      <c r="Q46" s="4" t="s">
        <v>3</v>
      </c>
    </row>
    <row r="47" spans="1:17" ht="22.5" x14ac:dyDescent="0.25">
      <c r="A47" s="125"/>
      <c r="B47" s="150"/>
      <c r="C47" s="26" t="s">
        <v>93</v>
      </c>
      <c r="D47" s="140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2"/>
    </row>
    <row r="48" spans="1:17" x14ac:dyDescent="0.25">
      <c r="A48" s="125"/>
      <c r="B48" s="150"/>
      <c r="C48" s="37" t="s">
        <v>42</v>
      </c>
      <c r="D48" s="34"/>
      <c r="E48" s="34">
        <v>1</v>
      </c>
      <c r="F48" s="34"/>
      <c r="G48" s="34"/>
      <c r="H48" s="34"/>
      <c r="I48" s="34"/>
      <c r="J48" s="34"/>
      <c r="K48" s="34"/>
      <c r="L48" s="34"/>
      <c r="M48" s="34">
        <v>1</v>
      </c>
      <c r="N48" s="34"/>
      <c r="O48" s="34"/>
      <c r="P48" s="81">
        <f>SUM(D48:O48)/12</f>
        <v>0.16666666666666666</v>
      </c>
      <c r="Q48" s="94">
        <f>SUM(D48:O48)</f>
        <v>2</v>
      </c>
    </row>
    <row r="49" spans="1:17" x14ac:dyDescent="0.25">
      <c r="A49" s="125"/>
      <c r="B49" s="150"/>
      <c r="C49" s="60" t="s">
        <v>24</v>
      </c>
      <c r="D49" s="34"/>
      <c r="E49" s="34"/>
      <c r="F49" s="34"/>
      <c r="G49" s="34"/>
      <c r="H49" s="34"/>
      <c r="I49" s="34"/>
      <c r="J49" s="34"/>
      <c r="K49" s="34"/>
      <c r="L49" s="34"/>
      <c r="M49" s="34">
        <v>1</v>
      </c>
      <c r="N49" s="34"/>
      <c r="O49" s="34"/>
      <c r="P49" s="81">
        <f>SUM(D49:O49)/12</f>
        <v>8.3333333333333329E-2</v>
      </c>
      <c r="Q49" s="94">
        <f>SUM(D49:O49)</f>
        <v>1</v>
      </c>
    </row>
    <row r="50" spans="1:17" ht="23.25" x14ac:dyDescent="0.25">
      <c r="A50" s="125"/>
      <c r="B50" s="150"/>
      <c r="C50" s="27" t="s">
        <v>90</v>
      </c>
      <c r="D50" s="140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2"/>
    </row>
    <row r="51" spans="1:17" x14ac:dyDescent="0.25">
      <c r="A51" s="125"/>
      <c r="B51" s="150"/>
      <c r="C51" s="36" t="s">
        <v>40</v>
      </c>
      <c r="D51" s="34"/>
      <c r="E51" s="34"/>
      <c r="F51" s="34"/>
      <c r="G51" s="34"/>
      <c r="H51" s="34">
        <v>1</v>
      </c>
      <c r="I51" s="34"/>
      <c r="J51" s="34"/>
      <c r="K51" s="34"/>
      <c r="L51" s="34"/>
      <c r="M51" s="34"/>
      <c r="N51" s="34"/>
      <c r="O51" s="34"/>
      <c r="P51" s="81">
        <f t="shared" si="10"/>
        <v>8.3333333333333329E-2</v>
      </c>
      <c r="Q51" s="94">
        <f t="shared" ref="Q51:Q52" si="12">SUM(D51:O51)</f>
        <v>1</v>
      </c>
    </row>
    <row r="52" spans="1:17" x14ac:dyDescent="0.25">
      <c r="A52" s="126"/>
      <c r="B52" s="151"/>
      <c r="C52" s="36" t="s">
        <v>41</v>
      </c>
      <c r="D52" s="34"/>
      <c r="E52" s="34"/>
      <c r="F52" s="34"/>
      <c r="G52" s="34"/>
      <c r="H52" s="34">
        <v>1</v>
      </c>
      <c r="I52" s="34"/>
      <c r="J52" s="34"/>
      <c r="K52" s="34"/>
      <c r="L52" s="34"/>
      <c r="M52" s="34"/>
      <c r="N52" s="34"/>
      <c r="O52" s="34"/>
      <c r="P52" s="81">
        <f t="shared" si="10"/>
        <v>8.3333333333333329E-2</v>
      </c>
      <c r="Q52" s="94">
        <f t="shared" si="12"/>
        <v>1</v>
      </c>
    </row>
  </sheetData>
  <sortState ref="C48:Q49">
    <sortCondition descending="1" ref="P48:P49"/>
  </sortState>
  <mergeCells count="13">
    <mergeCell ref="A44:A52"/>
    <mergeCell ref="B23:B41"/>
    <mergeCell ref="B9:B21"/>
    <mergeCell ref="A2:A41"/>
    <mergeCell ref="A43:C43"/>
    <mergeCell ref="B2:B7"/>
    <mergeCell ref="B45:Q45"/>
    <mergeCell ref="B46:B52"/>
    <mergeCell ref="D34:Q34"/>
    <mergeCell ref="D50:Q50"/>
    <mergeCell ref="D47:Q47"/>
    <mergeCell ref="B8:Q8"/>
    <mergeCell ref="B22:Q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AFD60-A89D-4609-BE6F-F83F4C888DAD}">
  <dimension ref="A2:O50"/>
  <sheetViews>
    <sheetView showGridLines="0" workbookViewId="0">
      <selection activeCell="N35" sqref="N35"/>
    </sheetView>
  </sheetViews>
  <sheetFormatPr defaultRowHeight="15" x14ac:dyDescent="0.25"/>
  <cols>
    <col min="1" max="1" width="3.5703125" style="48" customWidth="1"/>
    <col min="2" max="2" width="3.7109375" style="46" bestFit="1" customWidth="1"/>
    <col min="3" max="3" width="50.7109375" customWidth="1"/>
    <col min="4" max="15" width="5.7109375" customWidth="1"/>
  </cols>
  <sheetData>
    <row r="2" spans="1:15" x14ac:dyDescent="0.25">
      <c r="A2" s="124" t="s">
        <v>50</v>
      </c>
      <c r="B2" s="129" t="s">
        <v>46</v>
      </c>
      <c r="C2" s="6" t="s">
        <v>9</v>
      </c>
      <c r="D2" s="33" t="s">
        <v>100</v>
      </c>
      <c r="E2" s="33" t="s">
        <v>101</v>
      </c>
      <c r="F2" s="33" t="s">
        <v>102</v>
      </c>
      <c r="G2" s="33" t="s">
        <v>103</v>
      </c>
      <c r="H2" s="33" t="s">
        <v>104</v>
      </c>
      <c r="I2" s="33" t="s">
        <v>105</v>
      </c>
      <c r="J2" s="33" t="s">
        <v>106</v>
      </c>
      <c r="K2" s="33" t="s">
        <v>107</v>
      </c>
      <c r="L2" s="33" t="s">
        <v>108</v>
      </c>
      <c r="M2" s="33" t="s">
        <v>109</v>
      </c>
      <c r="N2" s="4" t="s">
        <v>0</v>
      </c>
      <c r="O2" s="4" t="s">
        <v>3</v>
      </c>
    </row>
    <row r="3" spans="1:15" x14ac:dyDescent="0.25">
      <c r="A3" s="125"/>
      <c r="B3" s="130"/>
      <c r="C3" s="10" t="s">
        <v>4</v>
      </c>
      <c r="D3" s="34">
        <v>1</v>
      </c>
      <c r="E3" s="34">
        <v>1</v>
      </c>
      <c r="F3" s="34">
        <v>1</v>
      </c>
      <c r="G3" s="34">
        <v>1</v>
      </c>
      <c r="H3" s="34">
        <v>1</v>
      </c>
      <c r="I3" s="34">
        <v>1</v>
      </c>
      <c r="J3" s="34">
        <v>1</v>
      </c>
      <c r="K3" s="34">
        <v>1</v>
      </c>
      <c r="L3" s="34">
        <v>1</v>
      </c>
      <c r="M3" s="34">
        <v>1</v>
      </c>
      <c r="N3" s="81">
        <f>SUM(D3:M3)/10</f>
        <v>1</v>
      </c>
      <c r="O3" s="74">
        <f>SUM(D3:M3)</f>
        <v>10</v>
      </c>
    </row>
    <row r="4" spans="1:15" x14ac:dyDescent="0.25">
      <c r="A4" s="125"/>
      <c r="B4" s="130"/>
      <c r="C4" s="10" t="s">
        <v>5</v>
      </c>
      <c r="D4" s="34">
        <v>1</v>
      </c>
      <c r="E4" s="34">
        <v>1</v>
      </c>
      <c r="F4" s="34">
        <v>1</v>
      </c>
      <c r="G4" s="34">
        <v>1</v>
      </c>
      <c r="H4" s="34">
        <v>1</v>
      </c>
      <c r="I4" s="34">
        <v>1</v>
      </c>
      <c r="J4" s="34">
        <v>1</v>
      </c>
      <c r="K4" s="34">
        <v>1</v>
      </c>
      <c r="L4" s="34"/>
      <c r="M4" s="30">
        <v>1</v>
      </c>
      <c r="N4" s="81">
        <f t="shared" ref="N4:N7" si="0">SUM(D4:M4)/10</f>
        <v>0.9</v>
      </c>
      <c r="O4" s="74">
        <f t="shared" ref="O4:O7" si="1">SUM(D4:M4)</f>
        <v>9</v>
      </c>
    </row>
    <row r="5" spans="1:15" x14ac:dyDescent="0.25">
      <c r="A5" s="125"/>
      <c r="B5" s="130"/>
      <c r="C5" s="10" t="s">
        <v>6</v>
      </c>
      <c r="D5" s="34">
        <v>1</v>
      </c>
      <c r="E5" s="34">
        <v>1</v>
      </c>
      <c r="F5" s="34">
        <v>1</v>
      </c>
      <c r="G5" s="34">
        <v>1</v>
      </c>
      <c r="H5" s="34">
        <v>1</v>
      </c>
      <c r="I5" s="34">
        <v>1</v>
      </c>
      <c r="J5" s="34">
        <v>1</v>
      </c>
      <c r="K5" s="34">
        <v>1</v>
      </c>
      <c r="L5" s="34"/>
      <c r="M5" s="30"/>
      <c r="N5" s="81">
        <f t="shared" si="0"/>
        <v>0.8</v>
      </c>
      <c r="O5" s="74">
        <f t="shared" si="1"/>
        <v>8</v>
      </c>
    </row>
    <row r="6" spans="1:15" x14ac:dyDescent="0.25">
      <c r="A6" s="125"/>
      <c r="B6" s="130"/>
      <c r="C6" s="10" t="s">
        <v>7</v>
      </c>
      <c r="D6" s="34">
        <v>1</v>
      </c>
      <c r="E6" s="34"/>
      <c r="F6" s="34"/>
      <c r="G6" s="34"/>
      <c r="H6" s="34"/>
      <c r="I6" s="34"/>
      <c r="J6" s="34">
        <v>1</v>
      </c>
      <c r="K6" s="34"/>
      <c r="L6" s="34"/>
      <c r="M6" s="30">
        <v>1</v>
      </c>
      <c r="N6" s="81">
        <f t="shared" si="0"/>
        <v>0.3</v>
      </c>
      <c r="O6" s="74">
        <f t="shared" si="1"/>
        <v>3</v>
      </c>
    </row>
    <row r="7" spans="1:15" x14ac:dyDescent="0.25">
      <c r="A7" s="125"/>
      <c r="B7" s="131"/>
      <c r="C7" s="10" t="s">
        <v>8</v>
      </c>
      <c r="D7" s="34">
        <v>1</v>
      </c>
      <c r="E7" s="34"/>
      <c r="F7" s="34">
        <v>1</v>
      </c>
      <c r="G7" s="34">
        <v>1</v>
      </c>
      <c r="H7" s="34">
        <v>1</v>
      </c>
      <c r="I7" s="34">
        <v>1</v>
      </c>
      <c r="J7" s="34">
        <v>1</v>
      </c>
      <c r="K7" s="34">
        <v>1</v>
      </c>
      <c r="L7" s="34">
        <v>1</v>
      </c>
      <c r="M7" s="30"/>
      <c r="N7" s="81">
        <f t="shared" si="0"/>
        <v>0.8</v>
      </c>
      <c r="O7" s="74">
        <f t="shared" si="1"/>
        <v>8</v>
      </c>
    </row>
    <row r="8" spans="1:15" x14ac:dyDescent="0.25">
      <c r="A8" s="125"/>
      <c r="B8" s="137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9"/>
    </row>
    <row r="9" spans="1:15" x14ac:dyDescent="0.25">
      <c r="A9" s="125"/>
      <c r="B9" s="149" t="s">
        <v>45</v>
      </c>
      <c r="C9" s="6" t="s">
        <v>10</v>
      </c>
      <c r="D9" s="33" t="s">
        <v>100</v>
      </c>
      <c r="E9" s="33" t="s">
        <v>101</v>
      </c>
      <c r="F9" s="33" t="s">
        <v>102</v>
      </c>
      <c r="G9" s="33" t="s">
        <v>103</v>
      </c>
      <c r="H9" s="33" t="s">
        <v>104</v>
      </c>
      <c r="I9" s="33" t="s">
        <v>105</v>
      </c>
      <c r="J9" s="33" t="s">
        <v>106</v>
      </c>
      <c r="K9" s="33" t="s">
        <v>107</v>
      </c>
      <c r="L9" s="33" t="s">
        <v>108</v>
      </c>
      <c r="M9" s="33" t="s">
        <v>109</v>
      </c>
      <c r="N9" s="4" t="s">
        <v>0</v>
      </c>
      <c r="O9" s="4" t="s">
        <v>3</v>
      </c>
    </row>
    <row r="10" spans="1:15" x14ac:dyDescent="0.25">
      <c r="A10" s="125"/>
      <c r="B10" s="150"/>
      <c r="C10" s="10" t="s">
        <v>57</v>
      </c>
      <c r="D10" s="34">
        <v>1</v>
      </c>
      <c r="E10" s="34">
        <v>1</v>
      </c>
      <c r="F10" s="34">
        <v>1</v>
      </c>
      <c r="G10" s="34">
        <v>1</v>
      </c>
      <c r="H10" s="34">
        <v>1</v>
      </c>
      <c r="I10" s="34">
        <v>1</v>
      </c>
      <c r="J10" s="34">
        <v>1</v>
      </c>
      <c r="K10" s="34">
        <v>1</v>
      </c>
      <c r="L10" s="34">
        <v>1</v>
      </c>
      <c r="M10" s="30">
        <v>1</v>
      </c>
      <c r="N10" s="81">
        <f t="shared" ref="N10:N21" si="2">SUM(D10:M10)/10</f>
        <v>1</v>
      </c>
      <c r="O10" s="74">
        <f t="shared" ref="O10:O21" si="3">SUM(D10:M10)</f>
        <v>10</v>
      </c>
    </row>
    <row r="11" spans="1:15" x14ac:dyDescent="0.25">
      <c r="A11" s="125"/>
      <c r="B11" s="150"/>
      <c r="C11" s="10" t="s">
        <v>12</v>
      </c>
      <c r="D11" s="34">
        <v>1</v>
      </c>
      <c r="E11" s="34">
        <v>1</v>
      </c>
      <c r="F11" s="34">
        <v>1</v>
      </c>
      <c r="G11" s="34">
        <v>1</v>
      </c>
      <c r="H11" s="34">
        <v>1</v>
      </c>
      <c r="I11" s="34">
        <v>1</v>
      </c>
      <c r="J11" s="34">
        <v>1</v>
      </c>
      <c r="K11" s="34">
        <v>1</v>
      </c>
      <c r="L11" s="34">
        <v>1</v>
      </c>
      <c r="M11" s="30"/>
      <c r="N11" s="81">
        <f t="shared" si="2"/>
        <v>0.9</v>
      </c>
      <c r="O11" s="74">
        <f t="shared" si="3"/>
        <v>9</v>
      </c>
    </row>
    <row r="12" spans="1:15" x14ac:dyDescent="0.25">
      <c r="A12" s="125"/>
      <c r="B12" s="150"/>
      <c r="C12" s="10" t="s">
        <v>13</v>
      </c>
      <c r="D12" s="34">
        <v>1</v>
      </c>
      <c r="E12" s="34">
        <v>1</v>
      </c>
      <c r="F12" s="34">
        <v>1</v>
      </c>
      <c r="G12" s="34">
        <v>1</v>
      </c>
      <c r="H12" s="34">
        <v>1</v>
      </c>
      <c r="I12" s="34">
        <v>1</v>
      </c>
      <c r="J12" s="34">
        <v>1</v>
      </c>
      <c r="K12" s="34">
        <v>1</v>
      </c>
      <c r="L12" s="34">
        <v>1</v>
      </c>
      <c r="M12" s="30">
        <v>1</v>
      </c>
      <c r="N12" s="81">
        <f t="shared" si="2"/>
        <v>1</v>
      </c>
      <c r="O12" s="74">
        <f t="shared" si="3"/>
        <v>10</v>
      </c>
    </row>
    <row r="13" spans="1:15" x14ac:dyDescent="0.25">
      <c r="A13" s="125"/>
      <c r="B13" s="150"/>
      <c r="C13" s="10" t="s">
        <v>14</v>
      </c>
      <c r="D13" s="34"/>
      <c r="E13" s="34"/>
      <c r="F13" s="34"/>
      <c r="G13" s="34">
        <v>1</v>
      </c>
      <c r="H13" s="34"/>
      <c r="I13" s="34"/>
      <c r="J13" s="34"/>
      <c r="K13" s="34"/>
      <c r="L13" s="34"/>
      <c r="M13" s="34"/>
      <c r="N13" s="81">
        <f t="shared" si="2"/>
        <v>0.1</v>
      </c>
      <c r="O13" s="74">
        <f t="shared" si="3"/>
        <v>1</v>
      </c>
    </row>
    <row r="14" spans="1:15" x14ac:dyDescent="0.25">
      <c r="A14" s="125"/>
      <c r="B14" s="150"/>
      <c r="C14" s="10" t="s">
        <v>15</v>
      </c>
      <c r="D14" s="34">
        <v>1</v>
      </c>
      <c r="E14" s="34">
        <v>1</v>
      </c>
      <c r="F14" s="34">
        <v>1</v>
      </c>
      <c r="G14" s="34">
        <v>1</v>
      </c>
      <c r="H14" s="34"/>
      <c r="I14" s="34"/>
      <c r="J14" s="34"/>
      <c r="K14" s="34">
        <v>1</v>
      </c>
      <c r="L14" s="34"/>
      <c r="M14" s="34"/>
      <c r="N14" s="81">
        <f t="shared" si="2"/>
        <v>0.5</v>
      </c>
      <c r="O14" s="74">
        <f t="shared" si="3"/>
        <v>5</v>
      </c>
    </row>
    <row r="15" spans="1:15" x14ac:dyDescent="0.25">
      <c r="A15" s="125"/>
      <c r="B15" s="150"/>
      <c r="C15" s="10" t="s">
        <v>53</v>
      </c>
      <c r="D15" s="152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4"/>
    </row>
    <row r="16" spans="1:15" x14ac:dyDescent="0.25">
      <c r="A16" s="125"/>
      <c r="B16" s="150"/>
      <c r="C16" s="17" t="s">
        <v>16</v>
      </c>
      <c r="D16" s="34">
        <v>1</v>
      </c>
      <c r="E16" s="34">
        <v>1</v>
      </c>
      <c r="F16" s="34">
        <v>1</v>
      </c>
      <c r="G16" s="34">
        <v>1</v>
      </c>
      <c r="H16" s="34">
        <v>1</v>
      </c>
      <c r="I16" s="34">
        <v>1</v>
      </c>
      <c r="J16" s="34">
        <v>1</v>
      </c>
      <c r="K16" s="34">
        <v>1</v>
      </c>
      <c r="L16" s="34">
        <v>1</v>
      </c>
      <c r="M16" s="34"/>
      <c r="N16" s="81">
        <f t="shared" si="2"/>
        <v>0.9</v>
      </c>
      <c r="O16" s="74">
        <f t="shared" si="3"/>
        <v>9</v>
      </c>
    </row>
    <row r="17" spans="1:15" x14ac:dyDescent="0.25">
      <c r="A17" s="125"/>
      <c r="B17" s="150"/>
      <c r="C17" s="17" t="s">
        <v>17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81">
        <f t="shared" si="2"/>
        <v>0</v>
      </c>
      <c r="O17" s="74">
        <f t="shared" si="3"/>
        <v>0</v>
      </c>
    </row>
    <row r="18" spans="1:15" x14ac:dyDescent="0.25">
      <c r="A18" s="125"/>
      <c r="B18" s="150"/>
      <c r="C18" s="10" t="s">
        <v>54</v>
      </c>
      <c r="D18" s="152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4"/>
    </row>
    <row r="19" spans="1:15" x14ac:dyDescent="0.25">
      <c r="A19" s="125"/>
      <c r="B19" s="150"/>
      <c r="C19" s="17" t="s">
        <v>37</v>
      </c>
      <c r="D19" s="34">
        <v>1</v>
      </c>
      <c r="E19" s="34">
        <v>1</v>
      </c>
      <c r="F19" s="34">
        <v>1</v>
      </c>
      <c r="G19" s="34">
        <v>1</v>
      </c>
      <c r="H19" s="34">
        <v>1</v>
      </c>
      <c r="I19" s="34">
        <v>1</v>
      </c>
      <c r="J19" s="34">
        <v>1</v>
      </c>
      <c r="K19" s="34">
        <v>1</v>
      </c>
      <c r="L19" s="34"/>
      <c r="M19" s="34"/>
      <c r="N19" s="81">
        <f t="shared" si="2"/>
        <v>0.8</v>
      </c>
      <c r="O19" s="74">
        <f t="shared" si="3"/>
        <v>8</v>
      </c>
    </row>
    <row r="20" spans="1:15" x14ac:dyDescent="0.25">
      <c r="A20" s="125"/>
      <c r="B20" s="150"/>
      <c r="C20" s="17" t="s">
        <v>38</v>
      </c>
      <c r="D20" s="34">
        <v>1</v>
      </c>
      <c r="E20" s="34">
        <v>1</v>
      </c>
      <c r="F20" s="34">
        <v>1</v>
      </c>
      <c r="G20" s="34">
        <v>1</v>
      </c>
      <c r="H20" s="34">
        <v>1</v>
      </c>
      <c r="I20" s="34">
        <v>1</v>
      </c>
      <c r="J20" s="34">
        <v>1</v>
      </c>
      <c r="K20" s="34">
        <v>1</v>
      </c>
      <c r="L20" s="34"/>
      <c r="M20" s="34"/>
      <c r="N20" s="81">
        <f t="shared" si="2"/>
        <v>0.8</v>
      </c>
      <c r="O20" s="74">
        <f t="shared" si="3"/>
        <v>8</v>
      </c>
    </row>
    <row r="21" spans="1:15" x14ac:dyDescent="0.25">
      <c r="A21" s="125"/>
      <c r="B21" s="151"/>
      <c r="C21" s="35" t="s">
        <v>36</v>
      </c>
      <c r="D21" s="34"/>
      <c r="E21" s="34">
        <v>1</v>
      </c>
      <c r="F21" s="34">
        <v>1</v>
      </c>
      <c r="G21" s="34"/>
      <c r="H21" s="34"/>
      <c r="I21" s="34"/>
      <c r="J21" s="34"/>
      <c r="K21" s="34"/>
      <c r="L21" s="34">
        <v>1</v>
      </c>
      <c r="M21" s="34"/>
      <c r="N21" s="81">
        <f t="shared" si="2"/>
        <v>0.3</v>
      </c>
      <c r="O21" s="74">
        <f t="shared" si="3"/>
        <v>3</v>
      </c>
    </row>
    <row r="22" spans="1:15" x14ac:dyDescent="0.25">
      <c r="A22" s="125"/>
      <c r="B22" s="140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2"/>
    </row>
    <row r="23" spans="1:15" x14ac:dyDescent="0.25">
      <c r="A23" s="125"/>
      <c r="B23" s="149" t="s">
        <v>47</v>
      </c>
      <c r="C23" s="49" t="s">
        <v>51</v>
      </c>
      <c r="D23" s="33" t="s">
        <v>100</v>
      </c>
      <c r="E23" s="33" t="s">
        <v>101</v>
      </c>
      <c r="F23" s="33" t="s">
        <v>102</v>
      </c>
      <c r="G23" s="33" t="s">
        <v>103</v>
      </c>
      <c r="H23" s="33" t="s">
        <v>104</v>
      </c>
      <c r="I23" s="33" t="s">
        <v>105</v>
      </c>
      <c r="J23" s="33" t="s">
        <v>106</v>
      </c>
      <c r="K23" s="33" t="s">
        <v>107</v>
      </c>
      <c r="L23" s="33" t="s">
        <v>108</v>
      </c>
      <c r="M23" s="33" t="s">
        <v>109</v>
      </c>
      <c r="N23" s="4" t="s">
        <v>0</v>
      </c>
      <c r="O23" s="4" t="s">
        <v>3</v>
      </c>
    </row>
    <row r="24" spans="1:15" x14ac:dyDescent="0.25">
      <c r="A24" s="125"/>
      <c r="B24" s="150"/>
      <c r="C24" s="47" t="s">
        <v>84</v>
      </c>
      <c r="D24" s="34"/>
      <c r="E24" s="34"/>
      <c r="F24" s="34"/>
      <c r="G24" s="34">
        <v>1</v>
      </c>
      <c r="H24" s="34"/>
      <c r="I24" s="34"/>
      <c r="J24" s="34"/>
      <c r="K24" s="34">
        <v>1</v>
      </c>
      <c r="L24" s="34"/>
      <c r="M24" s="34"/>
      <c r="N24" s="81">
        <f t="shared" ref="N24:N33" si="4">SUM(D24:M24)/10</f>
        <v>0.2</v>
      </c>
      <c r="O24" s="74">
        <f t="shared" ref="O24:O33" si="5">SUM(D24:M24)</f>
        <v>2</v>
      </c>
    </row>
    <row r="25" spans="1:15" x14ac:dyDescent="0.25">
      <c r="A25" s="125"/>
      <c r="B25" s="150"/>
      <c r="C25" s="19" t="s">
        <v>19</v>
      </c>
      <c r="D25" s="34"/>
      <c r="E25" s="34"/>
      <c r="F25" s="34"/>
      <c r="G25" s="34"/>
      <c r="H25" s="34"/>
      <c r="I25" s="34"/>
      <c r="J25" s="34"/>
      <c r="K25" s="34">
        <v>1</v>
      </c>
      <c r="L25" s="34"/>
      <c r="M25" s="34"/>
      <c r="N25" s="81">
        <f t="shared" si="4"/>
        <v>0.1</v>
      </c>
      <c r="O25" s="74">
        <f t="shared" si="5"/>
        <v>1</v>
      </c>
    </row>
    <row r="26" spans="1:15" x14ac:dyDescent="0.25">
      <c r="A26" s="125"/>
      <c r="B26" s="150"/>
      <c r="C26" s="19" t="s">
        <v>20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81">
        <f t="shared" si="4"/>
        <v>0</v>
      </c>
      <c r="O26" s="74">
        <f t="shared" si="5"/>
        <v>0</v>
      </c>
    </row>
    <row r="27" spans="1:15" x14ac:dyDescent="0.25">
      <c r="A27" s="125"/>
      <c r="B27" s="150"/>
      <c r="C27" s="19" t="s">
        <v>21</v>
      </c>
      <c r="D27" s="34"/>
      <c r="E27" s="34"/>
      <c r="F27" s="34"/>
      <c r="G27" s="34">
        <v>1</v>
      </c>
      <c r="H27" s="34"/>
      <c r="I27" s="34"/>
      <c r="J27" s="34"/>
      <c r="K27" s="34">
        <v>1</v>
      </c>
      <c r="L27" s="34"/>
      <c r="M27" s="34"/>
      <c r="N27" s="81">
        <f t="shared" si="4"/>
        <v>0.2</v>
      </c>
      <c r="O27" s="74">
        <f t="shared" si="5"/>
        <v>2</v>
      </c>
    </row>
    <row r="28" spans="1:15" x14ac:dyDescent="0.25">
      <c r="A28" s="125"/>
      <c r="B28" s="150"/>
      <c r="C28" s="47" t="s">
        <v>91</v>
      </c>
      <c r="D28" s="34"/>
      <c r="E28" s="34"/>
      <c r="F28" s="34">
        <v>1</v>
      </c>
      <c r="G28" s="34">
        <v>1</v>
      </c>
      <c r="H28" s="34">
        <v>1</v>
      </c>
      <c r="I28" s="34">
        <v>1</v>
      </c>
      <c r="J28" s="34"/>
      <c r="K28" s="34">
        <v>1</v>
      </c>
      <c r="L28" s="34">
        <v>1</v>
      </c>
      <c r="M28" s="34"/>
      <c r="N28" s="81">
        <f t="shared" si="4"/>
        <v>0.6</v>
      </c>
      <c r="O28" s="74">
        <f t="shared" si="5"/>
        <v>6</v>
      </c>
    </row>
    <row r="29" spans="1:15" x14ac:dyDescent="0.25">
      <c r="A29" s="125"/>
      <c r="B29" s="150"/>
      <c r="C29" s="19" t="s">
        <v>22</v>
      </c>
      <c r="D29" s="34"/>
      <c r="E29" s="34"/>
      <c r="F29" s="34">
        <v>1</v>
      </c>
      <c r="G29" s="34">
        <v>1</v>
      </c>
      <c r="H29" s="34">
        <v>1</v>
      </c>
      <c r="I29" s="34">
        <v>1</v>
      </c>
      <c r="J29" s="34"/>
      <c r="K29" s="34">
        <v>1</v>
      </c>
      <c r="L29" s="34">
        <v>1</v>
      </c>
      <c r="M29" s="34"/>
      <c r="N29" s="81">
        <f t="shared" si="4"/>
        <v>0.6</v>
      </c>
      <c r="O29" s="74">
        <f t="shared" si="5"/>
        <v>6</v>
      </c>
    </row>
    <row r="30" spans="1:15" x14ac:dyDescent="0.25">
      <c r="A30" s="125"/>
      <c r="B30" s="150"/>
      <c r="C30" s="19" t="s">
        <v>23</v>
      </c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81">
        <f t="shared" si="4"/>
        <v>0</v>
      </c>
      <c r="O30" s="74">
        <f t="shared" si="5"/>
        <v>0</v>
      </c>
    </row>
    <row r="31" spans="1:15" x14ac:dyDescent="0.25">
      <c r="A31" s="125"/>
      <c r="B31" s="150"/>
      <c r="C31" s="19" t="s">
        <v>2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81">
        <f t="shared" si="4"/>
        <v>0</v>
      </c>
      <c r="O31" s="74">
        <f t="shared" si="5"/>
        <v>0</v>
      </c>
    </row>
    <row r="32" spans="1:15" x14ac:dyDescent="0.25">
      <c r="A32" s="125"/>
      <c r="B32" s="150"/>
      <c r="C32" s="47" t="s">
        <v>86</v>
      </c>
      <c r="D32" s="99"/>
      <c r="E32" s="99">
        <v>1</v>
      </c>
      <c r="F32" s="99">
        <v>1</v>
      </c>
      <c r="G32" s="99">
        <v>1</v>
      </c>
      <c r="H32" s="99">
        <v>1</v>
      </c>
      <c r="I32" s="99">
        <v>1</v>
      </c>
      <c r="J32" s="99">
        <v>1</v>
      </c>
      <c r="K32" s="99">
        <v>1</v>
      </c>
      <c r="L32" s="99">
        <v>1</v>
      </c>
      <c r="M32" s="99">
        <v>1</v>
      </c>
      <c r="N32" s="81">
        <f t="shared" si="4"/>
        <v>0.9</v>
      </c>
      <c r="O32" s="74">
        <f t="shared" si="5"/>
        <v>9</v>
      </c>
    </row>
    <row r="33" spans="1:15" x14ac:dyDescent="0.25">
      <c r="A33" s="125"/>
      <c r="B33" s="150"/>
      <c r="C33" s="107" t="s">
        <v>87</v>
      </c>
      <c r="D33" s="99">
        <v>1</v>
      </c>
      <c r="E33" s="99">
        <v>1</v>
      </c>
      <c r="F33" s="99">
        <v>1</v>
      </c>
      <c r="G33" s="99">
        <v>1</v>
      </c>
      <c r="H33" s="99">
        <v>1</v>
      </c>
      <c r="I33" s="99">
        <v>1</v>
      </c>
      <c r="J33" s="99">
        <v>1</v>
      </c>
      <c r="K33" s="99">
        <v>1</v>
      </c>
      <c r="L33" s="99">
        <v>1</v>
      </c>
      <c r="M33" s="99"/>
      <c r="N33" s="81">
        <f t="shared" si="4"/>
        <v>0.9</v>
      </c>
      <c r="O33" s="74">
        <f t="shared" si="5"/>
        <v>9</v>
      </c>
    </row>
    <row r="34" spans="1:15" ht="22.5" x14ac:dyDescent="0.25">
      <c r="A34" s="125"/>
      <c r="B34" s="150"/>
      <c r="C34" s="76" t="s">
        <v>88</v>
      </c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</row>
    <row r="35" spans="1:15" x14ac:dyDescent="0.25">
      <c r="A35" s="125"/>
      <c r="B35" s="150"/>
      <c r="C35" s="26" t="s">
        <v>82</v>
      </c>
      <c r="D35" s="99"/>
      <c r="E35" s="99"/>
      <c r="F35" s="99">
        <v>1</v>
      </c>
      <c r="G35" s="99">
        <v>1</v>
      </c>
      <c r="H35" s="99">
        <v>1</v>
      </c>
      <c r="I35" s="99">
        <v>1</v>
      </c>
      <c r="J35" s="99"/>
      <c r="K35" s="99">
        <v>1</v>
      </c>
      <c r="L35" s="99"/>
      <c r="M35" s="99"/>
      <c r="N35" s="81">
        <f t="shared" ref="N35:N43" si="6">SUM(D35:M35)/10</f>
        <v>0.5</v>
      </c>
      <c r="O35" s="74">
        <f t="shared" ref="O35:O43" si="7">SUM(D35:M35)</f>
        <v>5</v>
      </c>
    </row>
    <row r="36" spans="1:15" x14ac:dyDescent="0.25">
      <c r="A36" s="125"/>
      <c r="B36" s="150"/>
      <c r="C36" s="25" t="s">
        <v>80</v>
      </c>
      <c r="D36" s="34"/>
      <c r="E36" s="34"/>
      <c r="F36" s="34">
        <v>1</v>
      </c>
      <c r="G36" s="34">
        <v>1</v>
      </c>
      <c r="H36" s="34">
        <v>1</v>
      </c>
      <c r="I36" s="34">
        <v>1</v>
      </c>
      <c r="J36" s="34"/>
      <c r="K36" s="34"/>
      <c r="L36" s="34"/>
      <c r="M36" s="34"/>
      <c r="N36" s="81">
        <f t="shared" si="6"/>
        <v>0.4</v>
      </c>
      <c r="O36" s="74">
        <f t="shared" si="7"/>
        <v>4</v>
      </c>
    </row>
    <row r="37" spans="1:15" x14ac:dyDescent="0.25">
      <c r="A37" s="125"/>
      <c r="B37" s="150"/>
      <c r="C37" s="108" t="s">
        <v>78</v>
      </c>
      <c r="D37" s="34"/>
      <c r="E37" s="34"/>
      <c r="F37" s="34"/>
      <c r="G37" s="34">
        <v>1</v>
      </c>
      <c r="H37" s="34">
        <v>1</v>
      </c>
      <c r="I37" s="34"/>
      <c r="J37" s="34"/>
      <c r="K37" s="34"/>
      <c r="L37" s="34"/>
      <c r="M37" s="34"/>
      <c r="N37" s="81">
        <f t="shared" si="6"/>
        <v>0.2</v>
      </c>
      <c r="O37" s="74">
        <f t="shared" si="7"/>
        <v>2</v>
      </c>
    </row>
    <row r="38" spans="1:15" x14ac:dyDescent="0.25">
      <c r="A38" s="125"/>
      <c r="B38" s="150"/>
      <c r="C38" s="122" t="s">
        <v>89</v>
      </c>
      <c r="D38" s="34"/>
      <c r="E38" s="34"/>
      <c r="F38" s="34">
        <v>1</v>
      </c>
      <c r="G38" s="34">
        <v>1</v>
      </c>
      <c r="H38" s="34"/>
      <c r="I38" s="34"/>
      <c r="J38" s="34"/>
      <c r="K38" s="34"/>
      <c r="L38" s="34"/>
      <c r="M38" s="34"/>
      <c r="N38" s="81">
        <f t="shared" si="6"/>
        <v>0.2</v>
      </c>
      <c r="O38" s="74">
        <f t="shared" si="7"/>
        <v>2</v>
      </c>
    </row>
    <row r="39" spans="1:15" x14ac:dyDescent="0.25">
      <c r="A39" s="125"/>
      <c r="B39" s="150"/>
      <c r="C39" s="109" t="s">
        <v>74</v>
      </c>
      <c r="D39" s="34"/>
      <c r="E39" s="34"/>
      <c r="F39" s="34"/>
      <c r="G39" s="34"/>
      <c r="H39" s="34"/>
      <c r="I39" s="34">
        <v>1</v>
      </c>
      <c r="J39" s="34"/>
      <c r="K39" s="34"/>
      <c r="L39" s="34"/>
      <c r="M39" s="34"/>
      <c r="N39" s="81">
        <f t="shared" si="6"/>
        <v>0.1</v>
      </c>
      <c r="O39" s="74">
        <f t="shared" si="7"/>
        <v>1</v>
      </c>
    </row>
    <row r="40" spans="1:15" x14ac:dyDescent="0.25">
      <c r="A40" s="125"/>
      <c r="B40" s="150"/>
      <c r="C40" s="25" t="s">
        <v>76</v>
      </c>
      <c r="D40" s="34"/>
      <c r="E40" s="34"/>
      <c r="F40" s="34"/>
      <c r="G40" s="34"/>
      <c r="H40" s="34">
        <v>1</v>
      </c>
      <c r="I40" s="34"/>
      <c r="J40" s="34"/>
      <c r="K40" s="34"/>
      <c r="L40" s="34"/>
      <c r="M40" s="34"/>
      <c r="N40" s="81">
        <f t="shared" si="6"/>
        <v>0.1</v>
      </c>
      <c r="O40" s="74">
        <f t="shared" si="7"/>
        <v>1</v>
      </c>
    </row>
    <row r="41" spans="1:15" x14ac:dyDescent="0.25">
      <c r="A41" s="125"/>
      <c r="B41" s="150"/>
      <c r="C41" s="25" t="s">
        <v>31</v>
      </c>
      <c r="D41" s="34"/>
      <c r="E41" s="34"/>
      <c r="F41" s="34"/>
      <c r="G41" s="34"/>
      <c r="H41" s="34"/>
      <c r="I41" s="34"/>
      <c r="J41" s="34"/>
      <c r="K41" s="34">
        <v>1</v>
      </c>
      <c r="L41" s="34"/>
      <c r="M41" s="34"/>
      <c r="N41" s="81">
        <f t="shared" si="6"/>
        <v>0.1</v>
      </c>
      <c r="O41" s="74">
        <f t="shared" si="7"/>
        <v>1</v>
      </c>
    </row>
    <row r="42" spans="1:15" x14ac:dyDescent="0.25">
      <c r="A42" s="125"/>
      <c r="B42" s="150"/>
      <c r="C42" s="13" t="s">
        <v>43</v>
      </c>
      <c r="D42" s="34"/>
      <c r="E42" s="34"/>
      <c r="F42" s="34"/>
      <c r="G42" s="34"/>
      <c r="H42" s="34"/>
      <c r="I42" s="34"/>
      <c r="J42" s="34"/>
      <c r="K42" s="34">
        <v>1</v>
      </c>
      <c r="L42" s="34"/>
      <c r="M42" s="34"/>
      <c r="N42" s="81">
        <f t="shared" si="6"/>
        <v>0.1</v>
      </c>
      <c r="O42" s="74">
        <f t="shared" si="7"/>
        <v>1</v>
      </c>
    </row>
    <row r="43" spans="1:15" x14ac:dyDescent="0.25">
      <c r="A43" s="126"/>
      <c r="B43" s="151"/>
      <c r="C43" s="37" t="s">
        <v>65</v>
      </c>
      <c r="D43" s="34"/>
      <c r="E43" s="34"/>
      <c r="F43" s="34"/>
      <c r="G43" s="34"/>
      <c r="H43" s="34">
        <v>1</v>
      </c>
      <c r="I43" s="34"/>
      <c r="J43" s="34"/>
      <c r="K43" s="34"/>
      <c r="L43" s="34"/>
      <c r="M43" s="34"/>
      <c r="N43" s="81">
        <f t="shared" si="6"/>
        <v>0.1</v>
      </c>
      <c r="O43" s="74">
        <f t="shared" si="7"/>
        <v>1</v>
      </c>
    </row>
    <row r="44" spans="1:15" x14ac:dyDescent="0.25">
      <c r="A44" s="162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</row>
    <row r="45" spans="1:15" x14ac:dyDescent="0.25">
      <c r="A45" s="95"/>
      <c r="B45"/>
      <c r="D45" s="33" t="s">
        <v>100</v>
      </c>
      <c r="E45" s="33" t="s">
        <v>101</v>
      </c>
      <c r="F45" s="33" t="s">
        <v>102</v>
      </c>
      <c r="G45" s="33" t="s">
        <v>103</v>
      </c>
      <c r="H45" s="33" t="s">
        <v>104</v>
      </c>
      <c r="I45" s="33" t="s">
        <v>105</v>
      </c>
      <c r="J45" s="33" t="s">
        <v>106</v>
      </c>
      <c r="K45" s="33" t="s">
        <v>107</v>
      </c>
      <c r="L45" s="33" t="s">
        <v>108</v>
      </c>
      <c r="M45" s="33" t="s">
        <v>109</v>
      </c>
      <c r="N45" s="4" t="s">
        <v>0</v>
      </c>
      <c r="O45" s="4" t="s">
        <v>3</v>
      </c>
    </row>
    <row r="46" spans="1:15" ht="36.75" customHeight="1" x14ac:dyDescent="0.25">
      <c r="A46" s="124" t="s">
        <v>52</v>
      </c>
      <c r="B46" s="77" t="s">
        <v>48</v>
      </c>
      <c r="C46" s="49" t="s">
        <v>55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81">
        <f t="shared" ref="N46" si="8">SUM(D46:M46)/10</f>
        <v>0</v>
      </c>
      <c r="O46" s="100">
        <f t="shared" ref="O46" si="9">SUM(D46:M46)</f>
        <v>0</v>
      </c>
    </row>
    <row r="47" spans="1:15" ht="16.5" customHeight="1" x14ac:dyDescent="0.25">
      <c r="A47" s="125"/>
      <c r="B47" s="137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9"/>
    </row>
    <row r="48" spans="1:15" ht="36" customHeight="1" x14ac:dyDescent="0.25">
      <c r="A48" s="125"/>
      <c r="B48" s="158" t="s">
        <v>49</v>
      </c>
      <c r="C48" s="20" t="s">
        <v>27</v>
      </c>
      <c r="D48" s="140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2"/>
    </row>
    <row r="49" spans="1:15" ht="46.5" customHeight="1" x14ac:dyDescent="0.25">
      <c r="A49" s="125"/>
      <c r="B49" s="159"/>
      <c r="C49" s="26" t="s">
        <v>28</v>
      </c>
      <c r="D49" s="140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2"/>
    </row>
    <row r="50" spans="1:15" ht="45" customHeight="1" x14ac:dyDescent="0.25">
      <c r="A50" s="126"/>
      <c r="B50" s="160"/>
      <c r="C50" s="27" t="s">
        <v>34</v>
      </c>
      <c r="D50" s="140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2"/>
    </row>
  </sheetData>
  <sortState ref="C36:O43">
    <sortCondition descending="1" ref="N36:N43"/>
  </sortState>
  <mergeCells count="16">
    <mergeCell ref="B47:O47"/>
    <mergeCell ref="D48:O48"/>
    <mergeCell ref="A2:A43"/>
    <mergeCell ref="B48:B50"/>
    <mergeCell ref="D18:O18"/>
    <mergeCell ref="D15:O15"/>
    <mergeCell ref="D34:O34"/>
    <mergeCell ref="B22:O22"/>
    <mergeCell ref="B9:B21"/>
    <mergeCell ref="B8:O8"/>
    <mergeCell ref="B23:B43"/>
    <mergeCell ref="B2:B7"/>
    <mergeCell ref="A46:A50"/>
    <mergeCell ref="A44:O44"/>
    <mergeCell ref="D49:O49"/>
    <mergeCell ref="D50:O5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28686-4DE6-4E29-9B8E-B45B13F71D8F}">
  <dimension ref="A2:O51"/>
  <sheetViews>
    <sheetView showGridLines="0" workbookViewId="0">
      <selection activeCell="O16" sqref="O16"/>
    </sheetView>
  </sheetViews>
  <sheetFormatPr defaultRowHeight="15" x14ac:dyDescent="0.25"/>
  <cols>
    <col min="1" max="1" width="2.85546875" style="41" bestFit="1" customWidth="1"/>
    <col min="2" max="2" width="3.42578125" style="41" bestFit="1" customWidth="1"/>
    <col min="3" max="3" width="50.7109375" customWidth="1"/>
    <col min="4" max="13" width="5.7109375" style="93" customWidth="1"/>
    <col min="14" max="15" width="9.140625" style="93"/>
  </cols>
  <sheetData>
    <row r="2" spans="1:15" x14ac:dyDescent="0.25">
      <c r="A2" s="164" t="s">
        <v>50</v>
      </c>
      <c r="B2" s="161" t="s">
        <v>46</v>
      </c>
      <c r="C2" s="6" t="s">
        <v>9</v>
      </c>
      <c r="D2" s="33" t="s">
        <v>100</v>
      </c>
      <c r="E2" s="33" t="s">
        <v>101</v>
      </c>
      <c r="F2" s="33" t="s">
        <v>102</v>
      </c>
      <c r="G2" s="33" t="s">
        <v>103</v>
      </c>
      <c r="H2" s="33" t="s">
        <v>104</v>
      </c>
      <c r="I2" s="33" t="s">
        <v>105</v>
      </c>
      <c r="J2" s="33" t="s">
        <v>106</v>
      </c>
      <c r="K2" s="33" t="s">
        <v>107</v>
      </c>
      <c r="L2" s="33" t="s">
        <v>108</v>
      </c>
      <c r="M2" s="33" t="s">
        <v>109</v>
      </c>
      <c r="N2" s="4" t="s">
        <v>0</v>
      </c>
      <c r="O2" s="4" t="s">
        <v>3</v>
      </c>
    </row>
    <row r="3" spans="1:15" x14ac:dyDescent="0.25">
      <c r="A3" s="164"/>
      <c r="B3" s="161"/>
      <c r="C3" s="10" t="s">
        <v>4</v>
      </c>
      <c r="D3" s="34">
        <v>1</v>
      </c>
      <c r="E3" s="34">
        <v>1</v>
      </c>
      <c r="F3" s="34">
        <v>1</v>
      </c>
      <c r="G3" s="34">
        <v>1</v>
      </c>
      <c r="H3" s="34">
        <v>1</v>
      </c>
      <c r="I3" s="34">
        <v>1</v>
      </c>
      <c r="J3" s="34">
        <v>1</v>
      </c>
      <c r="K3" s="34">
        <v>1</v>
      </c>
      <c r="L3" s="34">
        <v>1</v>
      </c>
      <c r="M3" s="34">
        <v>1</v>
      </c>
      <c r="N3" s="81">
        <f>SUM(D3:M3)/10</f>
        <v>1</v>
      </c>
      <c r="O3" s="34">
        <f>SUM(D3:M3)</f>
        <v>10</v>
      </c>
    </row>
    <row r="4" spans="1:15" x14ac:dyDescent="0.25">
      <c r="A4" s="164"/>
      <c r="B4" s="161"/>
      <c r="C4" s="10" t="s">
        <v>5</v>
      </c>
      <c r="D4" s="34">
        <v>1</v>
      </c>
      <c r="E4" s="34">
        <v>1</v>
      </c>
      <c r="F4" s="34">
        <v>1</v>
      </c>
      <c r="G4" s="34">
        <v>1</v>
      </c>
      <c r="H4" s="34">
        <v>1</v>
      </c>
      <c r="I4" s="34">
        <v>1</v>
      </c>
      <c r="J4" s="34">
        <v>1</v>
      </c>
      <c r="K4" s="34">
        <v>1</v>
      </c>
      <c r="L4" s="34">
        <v>1</v>
      </c>
      <c r="M4" s="34">
        <v>1</v>
      </c>
      <c r="N4" s="81">
        <f t="shared" ref="N4:N7" si="0">SUM(D4:M4)/10</f>
        <v>1</v>
      </c>
      <c r="O4" s="34">
        <f t="shared" ref="O4:O7" si="1">SUM(D4:M4)</f>
        <v>10</v>
      </c>
    </row>
    <row r="5" spans="1:15" x14ac:dyDescent="0.25">
      <c r="A5" s="164"/>
      <c r="B5" s="161"/>
      <c r="C5" s="10" t="s">
        <v>6</v>
      </c>
      <c r="D5" s="34">
        <v>1</v>
      </c>
      <c r="E5" s="34">
        <v>1</v>
      </c>
      <c r="F5" s="34">
        <v>1</v>
      </c>
      <c r="G5" s="34">
        <v>1</v>
      </c>
      <c r="H5" s="34">
        <v>1</v>
      </c>
      <c r="I5" s="34">
        <v>1</v>
      </c>
      <c r="J5" s="34">
        <v>1</v>
      </c>
      <c r="K5" s="34">
        <v>1</v>
      </c>
      <c r="L5" s="34">
        <v>1</v>
      </c>
      <c r="M5" s="34">
        <v>1</v>
      </c>
      <c r="N5" s="81">
        <f t="shared" si="0"/>
        <v>1</v>
      </c>
      <c r="O5" s="34">
        <f t="shared" si="1"/>
        <v>10</v>
      </c>
    </row>
    <row r="6" spans="1:15" x14ac:dyDescent="0.25">
      <c r="A6" s="164"/>
      <c r="B6" s="161"/>
      <c r="C6" s="10" t="s">
        <v>7</v>
      </c>
      <c r="D6" s="34"/>
      <c r="E6" s="34"/>
      <c r="F6" s="34"/>
      <c r="G6" s="34"/>
      <c r="H6" s="34">
        <v>1</v>
      </c>
      <c r="I6" s="34">
        <v>1</v>
      </c>
      <c r="J6" s="34">
        <v>1</v>
      </c>
      <c r="K6" s="34"/>
      <c r="L6" s="34"/>
      <c r="M6" s="34">
        <v>1</v>
      </c>
      <c r="N6" s="81">
        <f t="shared" si="0"/>
        <v>0.4</v>
      </c>
      <c r="O6" s="34">
        <f t="shared" si="1"/>
        <v>4</v>
      </c>
    </row>
    <row r="7" spans="1:15" x14ac:dyDescent="0.25">
      <c r="A7" s="164"/>
      <c r="B7" s="161"/>
      <c r="C7" s="10" t="s">
        <v>8</v>
      </c>
      <c r="D7" s="34">
        <v>1</v>
      </c>
      <c r="E7" s="34">
        <v>1</v>
      </c>
      <c r="F7" s="34">
        <v>1</v>
      </c>
      <c r="G7" s="34">
        <v>1</v>
      </c>
      <c r="H7" s="34">
        <v>1</v>
      </c>
      <c r="I7" s="34">
        <v>1</v>
      </c>
      <c r="J7" s="34">
        <v>1</v>
      </c>
      <c r="K7" s="34">
        <v>1</v>
      </c>
      <c r="L7" s="34">
        <v>1</v>
      </c>
      <c r="M7" s="34">
        <v>1</v>
      </c>
      <c r="N7" s="81">
        <f t="shared" si="0"/>
        <v>1</v>
      </c>
      <c r="O7" s="34">
        <f t="shared" si="1"/>
        <v>10</v>
      </c>
    </row>
    <row r="8" spans="1:15" x14ac:dyDescent="0.25">
      <c r="A8" s="164"/>
      <c r="B8" s="152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4"/>
    </row>
    <row r="9" spans="1:15" x14ac:dyDescent="0.25">
      <c r="A9" s="164"/>
      <c r="B9" s="161" t="s">
        <v>45</v>
      </c>
      <c r="C9" s="6" t="s">
        <v>10</v>
      </c>
      <c r="D9" s="33" t="s">
        <v>100</v>
      </c>
      <c r="E9" s="33" t="s">
        <v>101</v>
      </c>
      <c r="F9" s="33" t="s">
        <v>102</v>
      </c>
      <c r="G9" s="33" t="s">
        <v>103</v>
      </c>
      <c r="H9" s="33" t="s">
        <v>104</v>
      </c>
      <c r="I9" s="33" t="s">
        <v>105</v>
      </c>
      <c r="J9" s="33" t="s">
        <v>106</v>
      </c>
      <c r="K9" s="33" t="s">
        <v>107</v>
      </c>
      <c r="L9" s="33" t="s">
        <v>108</v>
      </c>
      <c r="M9" s="33" t="s">
        <v>109</v>
      </c>
      <c r="N9" s="4" t="s">
        <v>0</v>
      </c>
      <c r="O9" s="4" t="s">
        <v>3</v>
      </c>
    </row>
    <row r="10" spans="1:15" x14ac:dyDescent="0.25">
      <c r="A10" s="164"/>
      <c r="B10" s="161"/>
      <c r="C10" s="10" t="s">
        <v>56</v>
      </c>
      <c r="D10" s="34">
        <v>1</v>
      </c>
      <c r="E10" s="34">
        <v>1</v>
      </c>
      <c r="F10" s="34">
        <v>1</v>
      </c>
      <c r="G10" s="34">
        <v>1</v>
      </c>
      <c r="H10" s="34">
        <v>1</v>
      </c>
      <c r="I10" s="34">
        <v>1</v>
      </c>
      <c r="J10" s="34">
        <v>1</v>
      </c>
      <c r="K10" s="34">
        <v>1</v>
      </c>
      <c r="L10" s="34">
        <v>1</v>
      </c>
      <c r="M10" s="34">
        <v>1</v>
      </c>
      <c r="N10" s="81">
        <f t="shared" ref="N10:N21" si="2">SUM(D10:M10)/10</f>
        <v>1</v>
      </c>
      <c r="O10" s="34">
        <f t="shared" ref="O10:O21" si="3">SUM(D10:M10)</f>
        <v>10</v>
      </c>
    </row>
    <row r="11" spans="1:15" x14ac:dyDescent="0.25">
      <c r="A11" s="164"/>
      <c r="B11" s="161"/>
      <c r="C11" s="10" t="s">
        <v>12</v>
      </c>
      <c r="D11" s="34">
        <v>1</v>
      </c>
      <c r="E11" s="34">
        <v>1</v>
      </c>
      <c r="F11" s="34">
        <v>1</v>
      </c>
      <c r="G11" s="34">
        <v>1</v>
      </c>
      <c r="H11" s="34">
        <v>1</v>
      </c>
      <c r="I11" s="34">
        <v>1</v>
      </c>
      <c r="J11" s="34">
        <v>1</v>
      </c>
      <c r="K11" s="34">
        <v>1</v>
      </c>
      <c r="L11" s="34">
        <v>1</v>
      </c>
      <c r="M11" s="34">
        <v>1</v>
      </c>
      <c r="N11" s="81">
        <f t="shared" si="2"/>
        <v>1</v>
      </c>
      <c r="O11" s="34">
        <f t="shared" si="3"/>
        <v>10</v>
      </c>
    </row>
    <row r="12" spans="1:15" x14ac:dyDescent="0.25">
      <c r="A12" s="164"/>
      <c r="B12" s="161"/>
      <c r="C12" s="10" t="s">
        <v>13</v>
      </c>
      <c r="D12" s="34">
        <v>1</v>
      </c>
      <c r="E12" s="34">
        <v>1</v>
      </c>
      <c r="F12" s="34">
        <v>1</v>
      </c>
      <c r="G12" s="34">
        <v>1</v>
      </c>
      <c r="H12" s="34">
        <v>1</v>
      </c>
      <c r="I12" s="34">
        <v>1</v>
      </c>
      <c r="J12" s="34">
        <v>1</v>
      </c>
      <c r="K12" s="34">
        <v>1</v>
      </c>
      <c r="L12" s="34">
        <v>1</v>
      </c>
      <c r="M12" s="34">
        <v>1</v>
      </c>
      <c r="N12" s="81">
        <f t="shared" si="2"/>
        <v>1</v>
      </c>
      <c r="O12" s="34">
        <f t="shared" si="3"/>
        <v>10</v>
      </c>
    </row>
    <row r="13" spans="1:15" x14ac:dyDescent="0.25">
      <c r="A13" s="164"/>
      <c r="B13" s="161"/>
      <c r="C13" s="10" t="s">
        <v>14</v>
      </c>
      <c r="D13" s="34"/>
      <c r="E13" s="34">
        <v>1</v>
      </c>
      <c r="F13" s="34"/>
      <c r="G13" s="34"/>
      <c r="H13" s="34"/>
      <c r="I13" s="34"/>
      <c r="J13" s="34"/>
      <c r="K13" s="34"/>
      <c r="L13" s="34">
        <v>1</v>
      </c>
      <c r="M13" s="34"/>
      <c r="N13" s="81">
        <f t="shared" si="2"/>
        <v>0.2</v>
      </c>
      <c r="O13" s="34">
        <f t="shared" si="3"/>
        <v>2</v>
      </c>
    </row>
    <row r="14" spans="1:15" x14ac:dyDescent="0.25">
      <c r="A14" s="164"/>
      <c r="B14" s="161"/>
      <c r="C14" s="10" t="s">
        <v>15</v>
      </c>
      <c r="D14" s="34"/>
      <c r="E14" s="34"/>
      <c r="F14" s="34"/>
      <c r="G14" s="34">
        <v>1</v>
      </c>
      <c r="H14" s="34"/>
      <c r="I14" s="34">
        <v>1</v>
      </c>
      <c r="J14" s="34"/>
      <c r="K14" s="34"/>
      <c r="L14" s="34">
        <v>1</v>
      </c>
      <c r="M14" s="34">
        <v>1</v>
      </c>
      <c r="N14" s="81">
        <f t="shared" si="2"/>
        <v>0.4</v>
      </c>
      <c r="O14" s="34">
        <f t="shared" si="3"/>
        <v>4</v>
      </c>
    </row>
    <row r="15" spans="1:15" x14ac:dyDescent="0.25">
      <c r="A15" s="164"/>
      <c r="B15" s="161"/>
      <c r="C15" s="10" t="s">
        <v>53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81">
        <f t="shared" si="2"/>
        <v>0</v>
      </c>
      <c r="O15" s="34">
        <f t="shared" si="3"/>
        <v>0</v>
      </c>
    </row>
    <row r="16" spans="1:15" x14ac:dyDescent="0.25">
      <c r="A16" s="164"/>
      <c r="B16" s="161"/>
      <c r="C16" s="17" t="s">
        <v>16</v>
      </c>
      <c r="D16" s="34">
        <v>1</v>
      </c>
      <c r="E16" s="34">
        <v>1</v>
      </c>
      <c r="F16" s="34">
        <v>1</v>
      </c>
      <c r="G16" s="34">
        <v>1</v>
      </c>
      <c r="H16" s="34">
        <v>1</v>
      </c>
      <c r="I16" s="34">
        <v>1</v>
      </c>
      <c r="J16" s="34">
        <v>1</v>
      </c>
      <c r="K16" s="34"/>
      <c r="L16" s="34"/>
      <c r="M16" s="34">
        <v>1</v>
      </c>
      <c r="N16" s="81">
        <f t="shared" si="2"/>
        <v>0.8</v>
      </c>
      <c r="O16" s="34">
        <f t="shared" si="3"/>
        <v>8</v>
      </c>
    </row>
    <row r="17" spans="1:15" x14ac:dyDescent="0.25">
      <c r="A17" s="164"/>
      <c r="B17" s="161"/>
      <c r="C17" s="17" t="s">
        <v>17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81">
        <f t="shared" si="2"/>
        <v>0</v>
      </c>
      <c r="O17" s="34">
        <f t="shared" si="3"/>
        <v>0</v>
      </c>
    </row>
    <row r="18" spans="1:15" x14ac:dyDescent="0.25">
      <c r="A18" s="164"/>
      <c r="B18" s="161"/>
      <c r="C18" s="10" t="s">
        <v>54</v>
      </c>
      <c r="D18" s="34"/>
      <c r="E18" s="34"/>
      <c r="F18" s="34">
        <v>1</v>
      </c>
      <c r="G18" s="34"/>
      <c r="H18" s="34"/>
      <c r="I18" s="34"/>
      <c r="J18" s="34"/>
      <c r="K18" s="34"/>
      <c r="L18" s="34"/>
      <c r="M18" s="34"/>
      <c r="N18" s="81">
        <f t="shared" si="2"/>
        <v>0.1</v>
      </c>
      <c r="O18" s="34">
        <f t="shared" si="3"/>
        <v>1</v>
      </c>
    </row>
    <row r="19" spans="1:15" x14ac:dyDescent="0.25">
      <c r="A19" s="164"/>
      <c r="B19" s="161"/>
      <c r="C19" s="17" t="s">
        <v>37</v>
      </c>
      <c r="D19" s="34">
        <v>1</v>
      </c>
      <c r="E19" s="34">
        <v>1</v>
      </c>
      <c r="F19" s="34"/>
      <c r="G19" s="34">
        <v>1</v>
      </c>
      <c r="H19" s="34">
        <v>1</v>
      </c>
      <c r="I19" s="34"/>
      <c r="J19" s="34">
        <v>1</v>
      </c>
      <c r="K19" s="34">
        <v>1</v>
      </c>
      <c r="L19" s="34"/>
      <c r="M19" s="34">
        <v>1</v>
      </c>
      <c r="N19" s="81">
        <f t="shared" si="2"/>
        <v>0.7</v>
      </c>
      <c r="O19" s="34">
        <f t="shared" si="3"/>
        <v>7</v>
      </c>
    </row>
    <row r="20" spans="1:15" x14ac:dyDescent="0.25">
      <c r="A20" s="164"/>
      <c r="B20" s="161"/>
      <c r="C20" s="17" t="s">
        <v>38</v>
      </c>
      <c r="D20" s="34">
        <v>1</v>
      </c>
      <c r="E20" s="34">
        <v>1</v>
      </c>
      <c r="F20" s="34"/>
      <c r="G20" s="34">
        <v>1</v>
      </c>
      <c r="H20" s="34">
        <v>1</v>
      </c>
      <c r="I20" s="34"/>
      <c r="J20" s="34">
        <v>1</v>
      </c>
      <c r="K20" s="34">
        <v>1</v>
      </c>
      <c r="L20" s="34"/>
      <c r="M20" s="34">
        <v>1</v>
      </c>
      <c r="N20" s="81">
        <f t="shared" si="2"/>
        <v>0.7</v>
      </c>
      <c r="O20" s="34">
        <f t="shared" si="3"/>
        <v>7</v>
      </c>
    </row>
    <row r="21" spans="1:15" x14ac:dyDescent="0.25">
      <c r="A21" s="164"/>
      <c r="B21" s="161"/>
      <c r="C21" s="35" t="s">
        <v>36</v>
      </c>
      <c r="D21" s="34"/>
      <c r="E21" s="34"/>
      <c r="F21" s="34">
        <v>1</v>
      </c>
      <c r="G21" s="34"/>
      <c r="H21" s="34">
        <v>1</v>
      </c>
      <c r="I21" s="34">
        <v>1</v>
      </c>
      <c r="J21" s="34">
        <v>1</v>
      </c>
      <c r="K21" s="34">
        <v>1</v>
      </c>
      <c r="L21" s="34"/>
      <c r="M21" s="34">
        <v>1</v>
      </c>
      <c r="N21" s="81">
        <f t="shared" si="2"/>
        <v>0.6</v>
      </c>
      <c r="O21" s="34">
        <f t="shared" si="3"/>
        <v>6</v>
      </c>
    </row>
    <row r="22" spans="1:15" x14ac:dyDescent="0.25">
      <c r="A22" s="164"/>
      <c r="B22" s="152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4"/>
    </row>
    <row r="23" spans="1:15" x14ac:dyDescent="0.25">
      <c r="A23" s="164"/>
      <c r="B23" s="161" t="s">
        <v>47</v>
      </c>
      <c r="C23" s="6" t="s">
        <v>51</v>
      </c>
      <c r="D23" s="33" t="s">
        <v>100</v>
      </c>
      <c r="E23" s="33" t="s">
        <v>101</v>
      </c>
      <c r="F23" s="33" t="s">
        <v>102</v>
      </c>
      <c r="G23" s="33" t="s">
        <v>103</v>
      </c>
      <c r="H23" s="33" t="s">
        <v>104</v>
      </c>
      <c r="I23" s="33" t="s">
        <v>105</v>
      </c>
      <c r="J23" s="33" t="s">
        <v>106</v>
      </c>
      <c r="K23" s="33" t="s">
        <v>107</v>
      </c>
      <c r="L23" s="33" t="s">
        <v>108</v>
      </c>
      <c r="M23" s="33" t="s">
        <v>109</v>
      </c>
      <c r="N23" s="4" t="s">
        <v>0</v>
      </c>
      <c r="O23" s="4" t="s">
        <v>3</v>
      </c>
    </row>
    <row r="24" spans="1:15" x14ac:dyDescent="0.25">
      <c r="A24" s="164"/>
      <c r="B24" s="161"/>
      <c r="C24" s="47" t="s">
        <v>84</v>
      </c>
      <c r="D24" s="34"/>
      <c r="E24" s="34"/>
      <c r="F24" s="34">
        <v>1</v>
      </c>
      <c r="G24" s="34">
        <v>1</v>
      </c>
      <c r="H24" s="34"/>
      <c r="I24" s="34">
        <v>1</v>
      </c>
      <c r="J24" s="34"/>
      <c r="K24" s="34"/>
      <c r="L24" s="34"/>
      <c r="M24" s="34"/>
      <c r="N24" s="81">
        <f t="shared" ref="N24:N33" si="4">SUM(D24:M24)/10</f>
        <v>0.3</v>
      </c>
      <c r="O24" s="34">
        <f t="shared" ref="O24:O33" si="5">SUM(D24:M24)</f>
        <v>3</v>
      </c>
    </row>
    <row r="25" spans="1:15" x14ac:dyDescent="0.25">
      <c r="A25" s="164"/>
      <c r="B25" s="161"/>
      <c r="C25" s="26" t="s">
        <v>19</v>
      </c>
      <c r="D25" s="114"/>
      <c r="E25" s="114"/>
      <c r="F25" s="114"/>
      <c r="G25" s="114">
        <v>1</v>
      </c>
      <c r="H25" s="114"/>
      <c r="I25" s="114">
        <v>1</v>
      </c>
      <c r="J25" s="114"/>
      <c r="K25" s="114"/>
      <c r="L25" s="114"/>
      <c r="M25" s="114"/>
      <c r="N25" s="112">
        <f t="shared" si="4"/>
        <v>0.2</v>
      </c>
      <c r="O25" s="114">
        <f t="shared" si="5"/>
        <v>2</v>
      </c>
    </row>
    <row r="26" spans="1:15" x14ac:dyDescent="0.25">
      <c r="A26" s="164"/>
      <c r="B26" s="161"/>
      <c r="C26" s="26" t="s">
        <v>20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2">
        <f t="shared" si="4"/>
        <v>0</v>
      </c>
      <c r="O26" s="114">
        <f t="shared" si="5"/>
        <v>0</v>
      </c>
    </row>
    <row r="27" spans="1:15" x14ac:dyDescent="0.25">
      <c r="A27" s="164"/>
      <c r="B27" s="161"/>
      <c r="C27" s="26" t="s">
        <v>21</v>
      </c>
      <c r="D27" s="114"/>
      <c r="E27" s="114"/>
      <c r="F27" s="114">
        <v>1</v>
      </c>
      <c r="G27" s="114"/>
      <c r="H27" s="114"/>
      <c r="I27" s="114"/>
      <c r="J27" s="114"/>
      <c r="K27" s="114"/>
      <c r="L27" s="114"/>
      <c r="M27" s="114"/>
      <c r="N27" s="112">
        <f t="shared" si="4"/>
        <v>0.1</v>
      </c>
      <c r="O27" s="114">
        <f t="shared" si="5"/>
        <v>1</v>
      </c>
    </row>
    <row r="28" spans="1:15" x14ac:dyDescent="0.25">
      <c r="A28" s="164"/>
      <c r="B28" s="161"/>
      <c r="C28" s="47" t="s">
        <v>91</v>
      </c>
      <c r="D28" s="34"/>
      <c r="E28" s="34"/>
      <c r="F28" s="34"/>
      <c r="G28" s="34">
        <v>1</v>
      </c>
      <c r="H28" s="34"/>
      <c r="I28" s="34">
        <v>1</v>
      </c>
      <c r="J28" s="34">
        <v>1</v>
      </c>
      <c r="K28" s="34"/>
      <c r="L28" s="34">
        <v>1</v>
      </c>
      <c r="M28" s="34"/>
      <c r="N28" s="81">
        <f t="shared" si="4"/>
        <v>0.4</v>
      </c>
      <c r="O28" s="34">
        <f t="shared" si="5"/>
        <v>4</v>
      </c>
    </row>
    <row r="29" spans="1:15" x14ac:dyDescent="0.25">
      <c r="A29" s="164"/>
      <c r="B29" s="161"/>
      <c r="C29" s="26" t="s">
        <v>22</v>
      </c>
      <c r="D29" s="114"/>
      <c r="E29" s="114"/>
      <c r="F29" s="114"/>
      <c r="G29" s="114">
        <v>1</v>
      </c>
      <c r="H29" s="114"/>
      <c r="I29" s="114">
        <v>1</v>
      </c>
      <c r="J29" s="114"/>
      <c r="K29" s="114"/>
      <c r="L29" s="114"/>
      <c r="M29" s="114"/>
      <c r="N29" s="112">
        <f t="shared" si="4"/>
        <v>0.2</v>
      </c>
      <c r="O29" s="114">
        <f t="shared" si="5"/>
        <v>2</v>
      </c>
    </row>
    <row r="30" spans="1:15" x14ac:dyDescent="0.25">
      <c r="A30" s="164"/>
      <c r="B30" s="161"/>
      <c r="C30" s="26" t="s">
        <v>23</v>
      </c>
      <c r="D30" s="114"/>
      <c r="E30" s="114"/>
      <c r="F30" s="114"/>
      <c r="G30" s="114"/>
      <c r="H30" s="114"/>
      <c r="I30" s="114"/>
      <c r="J30" s="114">
        <v>1</v>
      </c>
      <c r="K30" s="114"/>
      <c r="L30" s="114">
        <v>1</v>
      </c>
      <c r="M30" s="114"/>
      <c r="N30" s="112">
        <f t="shared" si="4"/>
        <v>0.2</v>
      </c>
      <c r="O30" s="114">
        <f t="shared" si="5"/>
        <v>2</v>
      </c>
    </row>
    <row r="31" spans="1:15" x14ac:dyDescent="0.25">
      <c r="A31" s="164"/>
      <c r="B31" s="161"/>
      <c r="C31" s="26" t="s">
        <v>2</v>
      </c>
      <c r="D31" s="114"/>
      <c r="E31" s="114"/>
      <c r="F31" s="114"/>
      <c r="G31" s="114"/>
      <c r="H31" s="114"/>
      <c r="I31" s="114"/>
      <c r="J31" s="114"/>
      <c r="K31" s="114"/>
      <c r="L31" s="114">
        <v>1</v>
      </c>
      <c r="M31" s="114"/>
      <c r="N31" s="112">
        <f t="shared" si="4"/>
        <v>0.1</v>
      </c>
      <c r="O31" s="114">
        <f t="shared" si="5"/>
        <v>1</v>
      </c>
    </row>
    <row r="32" spans="1:15" x14ac:dyDescent="0.25">
      <c r="A32" s="164"/>
      <c r="B32" s="161"/>
      <c r="C32" s="47" t="s">
        <v>86</v>
      </c>
      <c r="D32" s="114">
        <v>1</v>
      </c>
      <c r="E32" s="114">
        <v>1</v>
      </c>
      <c r="F32" s="114">
        <v>1</v>
      </c>
      <c r="G32" s="114">
        <v>1</v>
      </c>
      <c r="H32" s="114">
        <v>1</v>
      </c>
      <c r="I32" s="114">
        <v>1</v>
      </c>
      <c r="J32" s="114">
        <v>1</v>
      </c>
      <c r="K32" s="114">
        <v>1</v>
      </c>
      <c r="L32" s="114">
        <v>1</v>
      </c>
      <c r="M32" s="114">
        <v>1</v>
      </c>
      <c r="N32" s="112">
        <f t="shared" si="4"/>
        <v>1</v>
      </c>
      <c r="O32" s="114">
        <f t="shared" si="5"/>
        <v>10</v>
      </c>
    </row>
    <row r="33" spans="1:15" x14ac:dyDescent="0.25">
      <c r="A33" s="164"/>
      <c r="B33" s="161"/>
      <c r="C33" s="107" t="s">
        <v>87</v>
      </c>
      <c r="D33" s="114">
        <v>1</v>
      </c>
      <c r="E33" s="114"/>
      <c r="F33" s="114">
        <v>1</v>
      </c>
      <c r="G33" s="114">
        <v>1</v>
      </c>
      <c r="H33" s="114">
        <v>1</v>
      </c>
      <c r="I33" s="114">
        <v>1</v>
      </c>
      <c r="J33" s="114">
        <v>1</v>
      </c>
      <c r="K33" s="114"/>
      <c r="L33" s="114"/>
      <c r="M33" s="114">
        <v>1</v>
      </c>
      <c r="N33" s="112">
        <f t="shared" si="4"/>
        <v>0.7</v>
      </c>
      <c r="O33" s="114">
        <f t="shared" si="5"/>
        <v>7</v>
      </c>
    </row>
    <row r="34" spans="1:15" ht="22.5" x14ac:dyDescent="0.25">
      <c r="A34" s="164"/>
      <c r="B34" s="161"/>
      <c r="C34" s="76" t="s">
        <v>88</v>
      </c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</row>
    <row r="35" spans="1:15" x14ac:dyDescent="0.25">
      <c r="A35" s="164"/>
      <c r="B35" s="161"/>
      <c r="C35" s="26" t="s">
        <v>82</v>
      </c>
      <c r="D35" s="99"/>
      <c r="E35" s="99"/>
      <c r="F35" s="99">
        <v>1</v>
      </c>
      <c r="G35" s="99">
        <v>1</v>
      </c>
      <c r="H35" s="99"/>
      <c r="I35" s="99">
        <v>1</v>
      </c>
      <c r="J35" s="99">
        <v>1</v>
      </c>
      <c r="K35" s="99"/>
      <c r="L35" s="99">
        <v>1</v>
      </c>
      <c r="M35" s="99"/>
      <c r="N35" s="81">
        <f t="shared" ref="N35:N40" si="6">SUM(D35:M35)/10</f>
        <v>0.5</v>
      </c>
      <c r="O35" s="99">
        <f t="shared" ref="O35:O40" si="7">SUM(D35:M35)</f>
        <v>5</v>
      </c>
    </row>
    <row r="36" spans="1:15" x14ac:dyDescent="0.25">
      <c r="A36" s="164"/>
      <c r="B36" s="161"/>
      <c r="C36" s="25" t="s">
        <v>70</v>
      </c>
      <c r="D36" s="34"/>
      <c r="E36" s="34"/>
      <c r="F36" s="34">
        <v>1</v>
      </c>
      <c r="G36" s="34"/>
      <c r="H36" s="34"/>
      <c r="I36" s="34"/>
      <c r="J36" s="34">
        <v>1</v>
      </c>
      <c r="K36" s="34"/>
      <c r="L36" s="34">
        <v>1</v>
      </c>
      <c r="M36" s="34"/>
      <c r="N36" s="81">
        <f t="shared" si="6"/>
        <v>0.3</v>
      </c>
      <c r="O36" s="34">
        <f t="shared" si="7"/>
        <v>3</v>
      </c>
    </row>
    <row r="37" spans="1:15" x14ac:dyDescent="0.25">
      <c r="A37" s="164"/>
      <c r="B37" s="161"/>
      <c r="C37" s="25" t="s">
        <v>80</v>
      </c>
      <c r="D37" s="34"/>
      <c r="E37" s="34"/>
      <c r="F37" s="34"/>
      <c r="G37" s="34">
        <v>1</v>
      </c>
      <c r="H37" s="34"/>
      <c r="I37" s="34">
        <v>1</v>
      </c>
      <c r="J37" s="34">
        <v>1</v>
      </c>
      <c r="K37" s="34"/>
      <c r="L37" s="34"/>
      <c r="M37" s="34"/>
      <c r="N37" s="81">
        <f t="shared" si="6"/>
        <v>0.3</v>
      </c>
      <c r="O37" s="34">
        <f t="shared" si="7"/>
        <v>3</v>
      </c>
    </row>
    <row r="38" spans="1:15" x14ac:dyDescent="0.25">
      <c r="A38" s="164"/>
      <c r="B38" s="161"/>
      <c r="C38" s="109" t="s">
        <v>76</v>
      </c>
      <c r="D38" s="34"/>
      <c r="E38" s="34"/>
      <c r="F38" s="34"/>
      <c r="G38" s="34"/>
      <c r="H38" s="34"/>
      <c r="I38" s="34"/>
      <c r="J38" s="34">
        <v>1</v>
      </c>
      <c r="K38" s="34"/>
      <c r="L38" s="34"/>
      <c r="M38" s="34"/>
      <c r="N38" s="81">
        <f t="shared" si="6"/>
        <v>0.1</v>
      </c>
      <c r="O38" s="34">
        <f t="shared" si="7"/>
        <v>1</v>
      </c>
    </row>
    <row r="39" spans="1:15" x14ac:dyDescent="0.25">
      <c r="A39" s="164"/>
      <c r="B39" s="161"/>
      <c r="C39" s="123" t="s">
        <v>96</v>
      </c>
      <c r="D39" s="34"/>
      <c r="E39" s="34"/>
      <c r="F39" s="34"/>
      <c r="G39" s="34"/>
      <c r="H39" s="34"/>
      <c r="I39" s="34"/>
      <c r="J39" s="34"/>
      <c r="K39" s="34"/>
      <c r="L39" s="34">
        <v>1</v>
      </c>
      <c r="M39" s="34"/>
      <c r="N39" s="81">
        <f t="shared" si="6"/>
        <v>0.1</v>
      </c>
      <c r="O39" s="34">
        <f t="shared" si="7"/>
        <v>1</v>
      </c>
    </row>
    <row r="40" spans="1:15" x14ac:dyDescent="0.25">
      <c r="A40" s="164"/>
      <c r="B40" s="161"/>
      <c r="C40" s="26" t="s">
        <v>83</v>
      </c>
      <c r="D40" s="99"/>
      <c r="E40" s="99"/>
      <c r="F40" s="99"/>
      <c r="G40" s="99">
        <v>1</v>
      </c>
      <c r="H40" s="99"/>
      <c r="I40" s="99"/>
      <c r="J40" s="99"/>
      <c r="K40" s="99"/>
      <c r="L40" s="99">
        <v>1</v>
      </c>
      <c r="M40" s="99"/>
      <c r="N40" s="81">
        <f t="shared" si="6"/>
        <v>0.2</v>
      </c>
      <c r="O40" s="99">
        <f t="shared" si="7"/>
        <v>2</v>
      </c>
    </row>
    <row r="41" spans="1:15" x14ac:dyDescent="0.25">
      <c r="A41" s="164"/>
      <c r="B41" s="161"/>
      <c r="C41" s="42" t="s">
        <v>97</v>
      </c>
      <c r="D41" s="34"/>
      <c r="E41" s="34"/>
      <c r="F41" s="34"/>
      <c r="G41" s="34"/>
      <c r="H41" s="34"/>
      <c r="I41" s="34"/>
      <c r="J41" s="34"/>
      <c r="K41" s="34"/>
      <c r="L41" s="34">
        <v>1</v>
      </c>
      <c r="M41" s="34"/>
      <c r="N41" s="81">
        <f t="shared" ref="N41:N43" si="8">SUM(D41:M41)/10</f>
        <v>0.1</v>
      </c>
      <c r="O41" s="34">
        <f t="shared" ref="O41:O43" si="9">SUM(D41:M41)</f>
        <v>1</v>
      </c>
    </row>
    <row r="42" spans="1:15" x14ac:dyDescent="0.25">
      <c r="A42" s="164"/>
      <c r="B42" s="161"/>
      <c r="C42" s="36" t="s">
        <v>98</v>
      </c>
      <c r="D42" s="34"/>
      <c r="E42" s="34"/>
      <c r="F42" s="34"/>
      <c r="G42" s="34">
        <v>1</v>
      </c>
      <c r="H42" s="34"/>
      <c r="I42" s="34"/>
      <c r="J42" s="34"/>
      <c r="K42" s="34"/>
      <c r="L42" s="34"/>
      <c r="M42" s="34"/>
      <c r="N42" s="81">
        <f t="shared" si="8"/>
        <v>0.1</v>
      </c>
      <c r="O42" s="34">
        <f t="shared" si="9"/>
        <v>1</v>
      </c>
    </row>
    <row r="43" spans="1:15" x14ac:dyDescent="0.25">
      <c r="A43" s="164"/>
      <c r="B43" s="161"/>
      <c r="C43" s="21" t="s">
        <v>99</v>
      </c>
      <c r="D43" s="34"/>
      <c r="E43" s="34"/>
      <c r="F43" s="34"/>
      <c r="G43" s="34">
        <v>1</v>
      </c>
      <c r="H43" s="34"/>
      <c r="I43" s="34"/>
      <c r="J43" s="34"/>
      <c r="K43" s="34"/>
      <c r="L43" s="34"/>
      <c r="M43" s="34"/>
      <c r="N43" s="81">
        <f t="shared" si="8"/>
        <v>0.1</v>
      </c>
      <c r="O43" s="34">
        <f t="shared" si="9"/>
        <v>1</v>
      </c>
    </row>
    <row r="44" spans="1:15" x14ac:dyDescent="0.25">
      <c r="C44" s="1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88"/>
      <c r="O44" s="39"/>
    </row>
    <row r="45" spans="1:15" x14ac:dyDescent="0.25">
      <c r="D45" s="33" t="s">
        <v>100</v>
      </c>
      <c r="E45" s="33" t="s">
        <v>101</v>
      </c>
      <c r="F45" s="33" t="s">
        <v>102</v>
      </c>
      <c r="G45" s="33" t="s">
        <v>103</v>
      </c>
      <c r="H45" s="33" t="s">
        <v>104</v>
      </c>
      <c r="I45" s="33" t="s">
        <v>105</v>
      </c>
      <c r="J45" s="33" t="s">
        <v>106</v>
      </c>
      <c r="K45" s="33" t="s">
        <v>107</v>
      </c>
      <c r="L45" s="33" t="s">
        <v>108</v>
      </c>
      <c r="M45" s="33" t="s">
        <v>109</v>
      </c>
      <c r="N45" s="4" t="s">
        <v>0</v>
      </c>
      <c r="O45" s="4" t="s">
        <v>3</v>
      </c>
    </row>
    <row r="46" spans="1:15" s="1" customFormat="1" ht="29.25" customHeight="1" x14ac:dyDescent="0.2">
      <c r="A46" s="165" t="s">
        <v>52</v>
      </c>
      <c r="B46" s="7" t="s">
        <v>48</v>
      </c>
      <c r="C46" s="49" t="s">
        <v>55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81">
        <f t="shared" ref="N46" si="10">SUM(D46:M46)/10</f>
        <v>0</v>
      </c>
      <c r="O46" s="100">
        <f t="shared" ref="O46" si="11">SUM(D46:M46)</f>
        <v>0</v>
      </c>
    </row>
    <row r="47" spans="1:15" s="1" customFormat="1" ht="27.75" customHeight="1" x14ac:dyDescent="0.2">
      <c r="A47" s="165"/>
      <c r="B47" s="7"/>
      <c r="C47" s="18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38"/>
      <c r="O47" s="38"/>
    </row>
    <row r="48" spans="1:15" s="1" customFormat="1" ht="26.25" customHeight="1" x14ac:dyDescent="0.2">
      <c r="A48" s="165"/>
      <c r="B48" s="7" t="s">
        <v>49</v>
      </c>
      <c r="C48" s="50" t="s">
        <v>27</v>
      </c>
      <c r="D48" s="33" t="s">
        <v>100</v>
      </c>
      <c r="E48" s="33" t="s">
        <v>101</v>
      </c>
      <c r="F48" s="33" t="s">
        <v>102</v>
      </c>
      <c r="G48" s="33" t="s">
        <v>103</v>
      </c>
      <c r="H48" s="33" t="s">
        <v>104</v>
      </c>
      <c r="I48" s="33" t="s">
        <v>105</v>
      </c>
      <c r="J48" s="33" t="s">
        <v>106</v>
      </c>
      <c r="K48" s="33" t="s">
        <v>107</v>
      </c>
      <c r="L48" s="33" t="s">
        <v>108</v>
      </c>
      <c r="M48" s="33" t="s">
        <v>109</v>
      </c>
      <c r="N48" s="4" t="s">
        <v>0</v>
      </c>
      <c r="O48" s="4" t="s">
        <v>3</v>
      </c>
    </row>
    <row r="49" spans="1:15" s="1" customFormat="1" ht="42.75" customHeight="1" x14ac:dyDescent="0.2">
      <c r="A49" s="165"/>
      <c r="B49" s="7"/>
      <c r="C49" s="51" t="s">
        <v>93</v>
      </c>
      <c r="D49" s="166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8"/>
    </row>
    <row r="50" spans="1:15" ht="27.75" customHeight="1" x14ac:dyDescent="0.25">
      <c r="A50" s="165"/>
      <c r="B50" s="34"/>
      <c r="C50" s="65" t="s">
        <v>44</v>
      </c>
      <c r="D50" s="34"/>
      <c r="E50" s="34"/>
      <c r="F50" s="34"/>
      <c r="G50" s="34"/>
      <c r="H50" s="34"/>
      <c r="I50" s="34"/>
      <c r="J50" s="34"/>
      <c r="K50" s="34"/>
      <c r="L50" s="34">
        <v>1</v>
      </c>
      <c r="M50" s="34"/>
      <c r="N50" s="81">
        <f t="shared" ref="N50" si="12">SUM(D50:M50)/10</f>
        <v>0.1</v>
      </c>
      <c r="O50" s="34">
        <f t="shared" ref="O50" si="13">SUM(D50:M50)</f>
        <v>1</v>
      </c>
    </row>
    <row r="51" spans="1:15" s="1" customFormat="1" ht="42" customHeight="1" x14ac:dyDescent="0.2">
      <c r="A51" s="165"/>
      <c r="B51" s="7"/>
      <c r="C51" s="62" t="s">
        <v>34</v>
      </c>
      <c r="D51" s="166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8"/>
    </row>
  </sheetData>
  <sortState ref="C36:O39">
    <sortCondition descending="1" ref="N36:N39"/>
  </sortState>
  <mergeCells count="10">
    <mergeCell ref="A2:A43"/>
    <mergeCell ref="B8:O8"/>
    <mergeCell ref="B22:O22"/>
    <mergeCell ref="A46:A51"/>
    <mergeCell ref="D34:O34"/>
    <mergeCell ref="B2:B7"/>
    <mergeCell ref="B9:B21"/>
    <mergeCell ref="B23:B43"/>
    <mergeCell ref="D49:O49"/>
    <mergeCell ref="D51:O5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7</vt:i4>
      </vt:variant>
    </vt:vector>
  </HeadingPairs>
  <TitlesOfParts>
    <vt:vector size="7" baseType="lpstr">
      <vt:lpstr>DDWR</vt:lpstr>
      <vt:lpstr>Tuscany</vt:lpstr>
      <vt:lpstr>Bordeaux</vt:lpstr>
      <vt:lpstr>Napa Valley</vt:lpstr>
      <vt:lpstr>Barossa</vt:lpstr>
      <vt:lpstr>Stellenbosch &amp; Franschhoek</vt:lpstr>
      <vt:lpstr>Marlborough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Guedes</dc:creator>
  <cp:lastModifiedBy>Alexandre Guedes</cp:lastModifiedBy>
  <dcterms:created xsi:type="dcterms:W3CDTF">2018-07-06T09:43:56Z</dcterms:created>
  <dcterms:modified xsi:type="dcterms:W3CDTF">2018-07-09T14:29:47Z</dcterms:modified>
</cp:coreProperties>
</file>