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6157\Desktop\Caculation model\FET model\"/>
    </mc:Choice>
  </mc:AlternateContent>
  <xr:revisionPtr revIDLastSave="0" documentId="13_ncr:1_{A75CE076-D694-4F8F-BE6D-1B778981EC99}" xr6:coauthVersionLast="36" xr6:coauthVersionMax="36" xr10:uidLastSave="{00000000-0000-0000-0000-000000000000}"/>
  <bookViews>
    <workbookView xWindow="0" yWindow="0" windowWidth="23040" windowHeight="9012" tabRatio="811" activeTab="4" xr2:uid="{00000000-000D-0000-FFFF-FFFF00000000}"/>
  </bookViews>
  <sheets>
    <sheet name="VB" sheetId="35" r:id="rId1"/>
    <sheet name="SAB" sheetId="34" r:id="rId2"/>
    <sheet name="LAB20" sheetId="1" r:id="rId3"/>
    <sheet name="LAB40" sheetId="36" r:id="rId4"/>
    <sheet name="LAB80" sheetId="48" r:id="rId5"/>
  </sheets>
  <definedNames>
    <definedName name="solver_adj" localSheetId="2" hidden="1">'LAB20'!$Q$1:$Q$4</definedName>
    <definedName name="solver_adj" localSheetId="3" hidden="1">'LAB40'!$Q$1:$Q$4</definedName>
    <definedName name="solver_adj" localSheetId="4" hidden="1">'LAB80'!$Q$1:$Q$4</definedName>
    <definedName name="solver_adj" localSheetId="1" hidden="1">SAB!$Q$1:$Q$4</definedName>
    <definedName name="solver_adj" localSheetId="0" hidden="1">VB!$Q$1:$Q$4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1" hidden="1">0.0001</definedName>
    <definedName name="solver_cvg" localSheetId="0" hidden="1">0.0001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1" hidden="1">1</definedName>
    <definedName name="solver_drv" localSheetId="0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1" hidden="1">1</definedName>
    <definedName name="solver_eng" localSheetId="0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1" hidden="1">1</definedName>
    <definedName name="solver_est" localSheetId="0" hidden="1">1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1" hidden="1">2147483647</definedName>
    <definedName name="solver_itr" localSheetId="0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1" hidden="1">2147483647</definedName>
    <definedName name="solver_mip" localSheetId="0" hidden="1">2147483647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1" hidden="1">30</definedName>
    <definedName name="solver_mni" localSheetId="0" hidden="1">30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1" hidden="1">0.075</definedName>
    <definedName name="solver_mrt" localSheetId="0" hidden="1">0.075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1" hidden="1">2</definedName>
    <definedName name="solver_msl" localSheetId="0" hidden="1">2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1" hidden="1">1</definedName>
    <definedName name="solver_neg" localSheetId="0" hidden="1">1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1" hidden="1">2147483647</definedName>
    <definedName name="solver_nod" localSheetId="0" hidden="1">2147483647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1" hidden="1">0</definedName>
    <definedName name="solver_num" localSheetId="0" hidden="1">0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1" hidden="1">1</definedName>
    <definedName name="solver_nwt" localSheetId="0" hidden="1">1</definedName>
    <definedName name="solver_opt" localSheetId="2" hidden="1">'LAB20'!$P$12</definedName>
    <definedName name="solver_opt" localSheetId="3" hidden="1">'LAB40'!$P$12</definedName>
    <definedName name="solver_opt" localSheetId="4" hidden="1">'LAB80'!$P$12</definedName>
    <definedName name="solver_opt" localSheetId="1" hidden="1">SAB!$P$12</definedName>
    <definedName name="solver_opt" localSheetId="0" hidden="1">VB!$P$12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1" hidden="1">0.000001</definedName>
    <definedName name="solver_pre" localSheetId="0" hidden="1">0.000001</definedName>
    <definedName name="solver_rbv" localSheetId="2" hidden="1">2</definedName>
    <definedName name="solver_rbv" localSheetId="3" hidden="1">2</definedName>
    <definedName name="solver_rbv" localSheetId="4" hidden="1">1</definedName>
    <definedName name="solver_rbv" localSheetId="1" hidden="1">2</definedName>
    <definedName name="solver_rbv" localSheetId="0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1" hidden="1">2</definedName>
    <definedName name="solver_rlx" localSheetId="0" hidden="1">2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1" hidden="1">0</definedName>
    <definedName name="solver_rsd" localSheetId="0" hidden="1">0</definedName>
    <definedName name="solver_scl" localSheetId="2" hidden="1">2</definedName>
    <definedName name="solver_scl" localSheetId="3" hidden="1">2</definedName>
    <definedName name="solver_scl" localSheetId="4" hidden="1">1</definedName>
    <definedName name="solver_scl" localSheetId="1" hidden="1">2</definedName>
    <definedName name="solver_scl" localSheetId="0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1" hidden="1">2</definedName>
    <definedName name="solver_sho" localSheetId="0" hidden="1">2</definedName>
    <definedName name="solver_ssz" localSheetId="2" hidden="1">0</definedName>
    <definedName name="solver_ssz" localSheetId="3" hidden="1">0</definedName>
    <definedName name="solver_ssz" localSheetId="4" hidden="1">100</definedName>
    <definedName name="solver_ssz" localSheetId="1" hidden="1">0</definedName>
    <definedName name="solver_ssz" localSheetId="0" hidden="1">0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1" hidden="1">2147483647</definedName>
    <definedName name="solver_tim" localSheetId="0" hidden="1">2147483647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1" hidden="1">0.01</definedName>
    <definedName name="solver_tol" localSheetId="0" hidden="1">0.01</definedName>
    <definedName name="solver_typ" localSheetId="2" hidden="1">3</definedName>
    <definedName name="solver_typ" localSheetId="3" hidden="1">2</definedName>
    <definedName name="solver_typ" localSheetId="4" hidden="1">2</definedName>
    <definedName name="solver_typ" localSheetId="1" hidden="1">2</definedName>
    <definedName name="solver_typ" localSheetId="0" hidden="1">2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1" hidden="1">0</definedName>
    <definedName name="solver_val" localSheetId="0" hidden="1">0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1" hidden="1">3</definedName>
    <definedName name="solver_ver" localSheetId="0" hidden="1">3</definedName>
  </definedNames>
  <calcPr calcId="179021"/>
</workbook>
</file>

<file path=xl/calcChain.xml><?xml version="1.0" encoding="utf-8"?>
<calcChain xmlns="http://schemas.openxmlformats.org/spreadsheetml/2006/main">
  <c r="P4" i="48" l="1"/>
  <c r="U4" i="48" s="1"/>
  <c r="P3" i="48"/>
  <c r="P2" i="48"/>
  <c r="U2" i="48" s="1"/>
  <c r="P1" i="48"/>
  <c r="E86" i="48" l="1"/>
  <c r="F75" i="48"/>
  <c r="E6" i="48"/>
  <c r="F2" i="48"/>
  <c r="E36" i="48"/>
  <c r="E8" i="48"/>
  <c r="E42" i="48"/>
  <c r="E10" i="48"/>
  <c r="E77" i="48"/>
  <c r="E12" i="48"/>
  <c r="F68" i="48"/>
  <c r="E97" i="48"/>
  <c r="E99" i="48"/>
  <c r="E101" i="48"/>
  <c r="E103" i="48"/>
  <c r="E105" i="48"/>
  <c r="E107" i="48"/>
  <c r="E109" i="48"/>
  <c r="E111" i="48"/>
  <c r="E113" i="48"/>
  <c r="E115" i="48"/>
  <c r="E117" i="48"/>
  <c r="E119" i="48"/>
  <c r="E121" i="48"/>
  <c r="E123" i="48"/>
  <c r="E125" i="48"/>
  <c r="E127" i="48"/>
  <c r="E129" i="48"/>
  <c r="E131" i="48"/>
  <c r="E133" i="48"/>
  <c r="E135" i="48"/>
  <c r="E137" i="48"/>
  <c r="E139" i="48"/>
  <c r="E141" i="48"/>
  <c r="E143" i="48"/>
  <c r="E145" i="48"/>
  <c r="E147" i="48"/>
  <c r="E149" i="48"/>
  <c r="E151" i="48"/>
  <c r="E153" i="48"/>
  <c r="E155" i="48"/>
  <c r="E157" i="48"/>
  <c r="E159" i="48"/>
  <c r="E161" i="48"/>
  <c r="E163" i="48"/>
  <c r="E165" i="48"/>
  <c r="E167" i="48"/>
  <c r="E169" i="48"/>
  <c r="E98" i="48"/>
  <c r="E100" i="48"/>
  <c r="E102" i="48"/>
  <c r="E104" i="48"/>
  <c r="E106" i="48"/>
  <c r="E108" i="48"/>
  <c r="E110" i="48"/>
  <c r="E112" i="48"/>
  <c r="E114" i="48"/>
  <c r="E116" i="48"/>
  <c r="E118" i="48"/>
  <c r="E120" i="48"/>
  <c r="E122" i="48"/>
  <c r="E124" i="48"/>
  <c r="E126" i="48"/>
  <c r="E128" i="48"/>
  <c r="E130" i="48"/>
  <c r="E132" i="48"/>
  <c r="E134" i="48"/>
  <c r="E136" i="48"/>
  <c r="E138" i="48"/>
  <c r="E140" i="48"/>
  <c r="E142" i="48"/>
  <c r="E144" i="48"/>
  <c r="E146" i="48"/>
  <c r="E148" i="48"/>
  <c r="E150" i="48"/>
  <c r="E152" i="48"/>
  <c r="E154" i="48"/>
  <c r="E156" i="48"/>
  <c r="E158" i="48"/>
  <c r="E160" i="48"/>
  <c r="E162" i="48"/>
  <c r="E164" i="48"/>
  <c r="E166" i="48"/>
  <c r="E168" i="48"/>
  <c r="E3" i="48"/>
  <c r="E5" i="48"/>
  <c r="E9" i="48"/>
  <c r="E34" i="48"/>
  <c r="F44" i="48"/>
  <c r="F139" i="48"/>
  <c r="F143" i="48"/>
  <c r="I143" i="48" s="1"/>
  <c r="F147" i="48"/>
  <c r="F151" i="48"/>
  <c r="F153" i="48"/>
  <c r="F155" i="48"/>
  <c r="F159" i="48"/>
  <c r="F161" i="48"/>
  <c r="F165" i="48"/>
  <c r="F167" i="48"/>
  <c r="F128" i="48"/>
  <c r="F136" i="48"/>
  <c r="F142" i="48"/>
  <c r="F148" i="48"/>
  <c r="F152" i="48"/>
  <c r="I152" i="48" s="1"/>
  <c r="F158" i="48"/>
  <c r="F162" i="48"/>
  <c r="F166" i="48"/>
  <c r="F97" i="48"/>
  <c r="I97" i="48" s="1"/>
  <c r="F99" i="48"/>
  <c r="I99" i="48" s="1"/>
  <c r="F101" i="48"/>
  <c r="I101" i="48" s="1"/>
  <c r="F103" i="48"/>
  <c r="I103" i="48" s="1"/>
  <c r="F105" i="48"/>
  <c r="I105" i="48" s="1"/>
  <c r="F107" i="48"/>
  <c r="I107" i="48" s="1"/>
  <c r="F109" i="48"/>
  <c r="I109" i="48" s="1"/>
  <c r="F111" i="48"/>
  <c r="I111" i="48" s="1"/>
  <c r="F113" i="48"/>
  <c r="I113" i="48" s="1"/>
  <c r="F115" i="48"/>
  <c r="I115" i="48" s="1"/>
  <c r="F117" i="48"/>
  <c r="I117" i="48" s="1"/>
  <c r="F119" i="48"/>
  <c r="I119" i="48" s="1"/>
  <c r="F121" i="48"/>
  <c r="I121" i="48" s="1"/>
  <c r="F123" i="48"/>
  <c r="I123" i="48" s="1"/>
  <c r="F125" i="48"/>
  <c r="I125" i="48" s="1"/>
  <c r="F127" i="48"/>
  <c r="I127" i="48" s="1"/>
  <c r="F129" i="48"/>
  <c r="I129" i="48" s="1"/>
  <c r="F131" i="48"/>
  <c r="I131" i="48" s="1"/>
  <c r="F133" i="48"/>
  <c r="I133" i="48" s="1"/>
  <c r="F135" i="48"/>
  <c r="I135" i="48" s="1"/>
  <c r="F137" i="48"/>
  <c r="I137" i="48" s="1"/>
  <c r="F141" i="48"/>
  <c r="F145" i="48"/>
  <c r="F149" i="48"/>
  <c r="F157" i="48"/>
  <c r="F163" i="48"/>
  <c r="F169" i="48"/>
  <c r="F134" i="48"/>
  <c r="I134" i="48" s="1"/>
  <c r="F140" i="48"/>
  <c r="F156" i="48"/>
  <c r="F98" i="48"/>
  <c r="F100" i="48"/>
  <c r="F102" i="48"/>
  <c r="F104" i="48"/>
  <c r="F106" i="48"/>
  <c r="F108" i="48"/>
  <c r="F110" i="48"/>
  <c r="F112" i="48"/>
  <c r="F114" i="48"/>
  <c r="F116" i="48"/>
  <c r="F118" i="48"/>
  <c r="F120" i="48"/>
  <c r="F122" i="48"/>
  <c r="F124" i="48"/>
  <c r="F126" i="48"/>
  <c r="F130" i="48"/>
  <c r="I130" i="48" s="1"/>
  <c r="F132" i="48"/>
  <c r="I132" i="48" s="1"/>
  <c r="F138" i="48"/>
  <c r="F144" i="48"/>
  <c r="I144" i="48" s="1"/>
  <c r="F146" i="48"/>
  <c r="I146" i="48" s="1"/>
  <c r="F150" i="48"/>
  <c r="F154" i="48"/>
  <c r="F160" i="48"/>
  <c r="I160" i="48" s="1"/>
  <c r="F164" i="48"/>
  <c r="F168" i="48"/>
  <c r="F45" i="48"/>
  <c r="E7" i="48"/>
  <c r="E11" i="48"/>
  <c r="E40" i="48"/>
  <c r="E61" i="48"/>
  <c r="E79" i="48"/>
  <c r="F96" i="48"/>
  <c r="F95" i="48"/>
  <c r="F94" i="48"/>
  <c r="F93" i="48"/>
  <c r="F92" i="48"/>
  <c r="F91" i="48"/>
  <c r="F90" i="48"/>
  <c r="F89" i="48"/>
  <c r="F88" i="48"/>
  <c r="F87" i="48"/>
  <c r="F86" i="48"/>
  <c r="F85" i="48"/>
  <c r="F84" i="48"/>
  <c r="F83" i="48"/>
  <c r="F82" i="48"/>
  <c r="F81" i="48"/>
  <c r="F80" i="48"/>
  <c r="F79" i="48"/>
  <c r="F78" i="48"/>
  <c r="F74" i="48"/>
  <c r="F73" i="48"/>
  <c r="F66" i="48"/>
  <c r="F65" i="48"/>
  <c r="F58" i="48"/>
  <c r="F57" i="48"/>
  <c r="F53" i="48"/>
  <c r="F51" i="48"/>
  <c r="F49" i="48"/>
  <c r="F47" i="48"/>
  <c r="F72" i="48"/>
  <c r="F71" i="48"/>
  <c r="F64" i="48"/>
  <c r="F63" i="48"/>
  <c r="F56" i="48"/>
  <c r="F55" i="48"/>
  <c r="F43" i="48"/>
  <c r="F42" i="48"/>
  <c r="F41" i="48"/>
  <c r="F40" i="48"/>
  <c r="F39" i="48"/>
  <c r="F38" i="48"/>
  <c r="F37" i="48"/>
  <c r="F36" i="48"/>
  <c r="F35" i="48"/>
  <c r="F34" i="48"/>
  <c r="F33" i="48"/>
  <c r="F69" i="48"/>
  <c r="F62" i="48"/>
  <c r="F52" i="48"/>
  <c r="F48" i="48"/>
  <c r="F32" i="48"/>
  <c r="F31" i="48"/>
  <c r="F30" i="48"/>
  <c r="F29" i="48"/>
  <c r="F28" i="48"/>
  <c r="F27" i="48"/>
  <c r="F26" i="48"/>
  <c r="F25" i="48"/>
  <c r="F24" i="48"/>
  <c r="F23" i="48"/>
  <c r="F22" i="48"/>
  <c r="F21" i="48"/>
  <c r="F20" i="48"/>
  <c r="F19" i="48"/>
  <c r="F18" i="48"/>
  <c r="F17" i="48"/>
  <c r="F16" i="48"/>
  <c r="F15" i="48"/>
  <c r="F14" i="48"/>
  <c r="F13" i="48"/>
  <c r="F76" i="48"/>
  <c r="F67" i="48"/>
  <c r="F60" i="48"/>
  <c r="F12" i="48"/>
  <c r="I12" i="48" s="1"/>
  <c r="F11" i="48"/>
  <c r="F10" i="48"/>
  <c r="I10" i="48" s="1"/>
  <c r="F9" i="48"/>
  <c r="F8" i="48"/>
  <c r="I8" i="48" s="1"/>
  <c r="F7" i="48"/>
  <c r="F6" i="48"/>
  <c r="I6" i="48" s="1"/>
  <c r="F5" i="48"/>
  <c r="U3" i="48"/>
  <c r="F3" i="48"/>
  <c r="F77" i="48"/>
  <c r="F70" i="48"/>
  <c r="F61" i="48"/>
  <c r="F54" i="48"/>
  <c r="F50" i="48"/>
  <c r="F46" i="48"/>
  <c r="E78" i="48"/>
  <c r="E76" i="48"/>
  <c r="E74" i="48"/>
  <c r="E72" i="48"/>
  <c r="E70" i="48"/>
  <c r="E68" i="48"/>
  <c r="H68" i="48" s="1"/>
  <c r="E66" i="48"/>
  <c r="E64" i="48"/>
  <c r="E62" i="48"/>
  <c r="E60" i="48"/>
  <c r="E58" i="48"/>
  <c r="E56" i="48"/>
  <c r="E54" i="48"/>
  <c r="E53" i="48"/>
  <c r="E52" i="48"/>
  <c r="E51" i="48"/>
  <c r="E50" i="48"/>
  <c r="E49" i="48"/>
  <c r="E48" i="48"/>
  <c r="E47" i="48"/>
  <c r="E46" i="48"/>
  <c r="E45" i="48"/>
  <c r="H45" i="48" s="1"/>
  <c r="E44" i="48"/>
  <c r="E93" i="48"/>
  <c r="E92" i="48"/>
  <c r="E85" i="48"/>
  <c r="E84" i="48"/>
  <c r="E75" i="48"/>
  <c r="H75" i="48" s="1"/>
  <c r="E67" i="48"/>
  <c r="E59" i="48"/>
  <c r="E91" i="48"/>
  <c r="E90" i="48"/>
  <c r="E83" i="48"/>
  <c r="E82" i="48"/>
  <c r="E73" i="48"/>
  <c r="E65" i="48"/>
  <c r="E57" i="48"/>
  <c r="E96" i="48"/>
  <c r="E89" i="48"/>
  <c r="E80" i="48"/>
  <c r="E71" i="48"/>
  <c r="E55" i="48"/>
  <c r="E4" i="48"/>
  <c r="E2" i="48"/>
  <c r="E94" i="48"/>
  <c r="E87" i="48"/>
  <c r="E69" i="48"/>
  <c r="E43" i="48"/>
  <c r="E41" i="48"/>
  <c r="E39" i="48"/>
  <c r="E37" i="48"/>
  <c r="E35" i="48"/>
  <c r="E33" i="48"/>
  <c r="E32" i="48"/>
  <c r="E31" i="48"/>
  <c r="E30" i="48"/>
  <c r="E29" i="48"/>
  <c r="E28" i="48"/>
  <c r="E27" i="48"/>
  <c r="E26" i="48"/>
  <c r="E25" i="48"/>
  <c r="E24" i="48"/>
  <c r="E23" i="48"/>
  <c r="E22" i="48"/>
  <c r="E21" i="48"/>
  <c r="E20" i="48"/>
  <c r="E19" i="48"/>
  <c r="E18" i="48"/>
  <c r="E17" i="48"/>
  <c r="E16" i="48"/>
  <c r="E15" i="48"/>
  <c r="E14" i="48"/>
  <c r="E13" i="48"/>
  <c r="U1" i="48"/>
  <c r="E88" i="48"/>
  <c r="E81" i="48"/>
  <c r="E63" i="48"/>
  <c r="F4" i="48"/>
  <c r="E38" i="48"/>
  <c r="F59" i="48"/>
  <c r="E95" i="48"/>
  <c r="P4" i="36"/>
  <c r="P3" i="36"/>
  <c r="P2" i="36"/>
  <c r="P1" i="36"/>
  <c r="P4" i="35"/>
  <c r="P3" i="35"/>
  <c r="P2" i="35"/>
  <c r="P1" i="35"/>
  <c r="P4" i="34"/>
  <c r="U4" i="34" s="1"/>
  <c r="P3" i="34"/>
  <c r="P2" i="34"/>
  <c r="U2" i="34" s="1"/>
  <c r="P1" i="34"/>
  <c r="I102" i="48" l="1"/>
  <c r="I126" i="48"/>
  <c r="I118" i="48"/>
  <c r="I110" i="48"/>
  <c r="I159" i="48"/>
  <c r="H91" i="48"/>
  <c r="H44" i="48"/>
  <c r="I36" i="48"/>
  <c r="H86" i="48"/>
  <c r="H65" i="48"/>
  <c r="H90" i="48"/>
  <c r="H51" i="48"/>
  <c r="I86" i="48"/>
  <c r="J86" i="48" s="1"/>
  <c r="L86" i="48" s="1"/>
  <c r="H67" i="48"/>
  <c r="H62" i="48"/>
  <c r="H2" i="48"/>
  <c r="H37" i="48"/>
  <c r="H48" i="48"/>
  <c r="H66" i="48"/>
  <c r="H50" i="48"/>
  <c r="H79" i="48"/>
  <c r="I61" i="48"/>
  <c r="I79" i="48"/>
  <c r="I150" i="48"/>
  <c r="I145" i="48"/>
  <c r="I142" i="48"/>
  <c r="I153" i="48"/>
  <c r="I128" i="48"/>
  <c r="I9" i="48"/>
  <c r="I34" i="48"/>
  <c r="I42" i="48"/>
  <c r="I120" i="48"/>
  <c r="I112" i="48"/>
  <c r="I104" i="48"/>
  <c r="I158" i="48"/>
  <c r="I136" i="48"/>
  <c r="I151" i="48"/>
  <c r="I7" i="48"/>
  <c r="I40" i="48"/>
  <c r="I77" i="48"/>
  <c r="I147" i="48"/>
  <c r="I3" i="48"/>
  <c r="I11" i="48"/>
  <c r="I154" i="48"/>
  <c r="I138" i="48"/>
  <c r="I155" i="48"/>
  <c r="I122" i="48"/>
  <c r="I114" i="48"/>
  <c r="I106" i="48"/>
  <c r="I98" i="48"/>
  <c r="I139" i="48"/>
  <c r="H156" i="48"/>
  <c r="H148" i="48"/>
  <c r="H140" i="48"/>
  <c r="H124" i="48"/>
  <c r="H116" i="48"/>
  <c r="H108" i="48"/>
  <c r="H100" i="48"/>
  <c r="H157" i="48"/>
  <c r="H149" i="48"/>
  <c r="H141" i="48"/>
  <c r="I164" i="48"/>
  <c r="H164" i="48"/>
  <c r="H117" i="48"/>
  <c r="J117" i="48" s="1"/>
  <c r="L117" i="48" s="1"/>
  <c r="H69" i="48"/>
  <c r="I156" i="48"/>
  <c r="I141" i="48"/>
  <c r="I162" i="48"/>
  <c r="H162" i="48"/>
  <c r="H154" i="48"/>
  <c r="H146" i="48"/>
  <c r="J146" i="48" s="1"/>
  <c r="L146" i="48" s="1"/>
  <c r="H138" i="48"/>
  <c r="H130" i="48"/>
  <c r="J130" i="48" s="1"/>
  <c r="L130" i="48" s="1"/>
  <c r="H122" i="48"/>
  <c r="H114" i="48"/>
  <c r="H106" i="48"/>
  <c r="H98" i="48"/>
  <c r="I163" i="48"/>
  <c r="H163" i="48"/>
  <c r="H155" i="48"/>
  <c r="H147" i="48"/>
  <c r="H139" i="48"/>
  <c r="H131" i="48"/>
  <c r="J131" i="48" s="1"/>
  <c r="L131" i="48" s="1"/>
  <c r="H123" i="48"/>
  <c r="J123" i="48" s="1"/>
  <c r="L123" i="48" s="1"/>
  <c r="H115" i="48"/>
  <c r="J115" i="48" s="1"/>
  <c r="L115" i="48" s="1"/>
  <c r="H107" i="48"/>
  <c r="J107" i="48" s="1"/>
  <c r="L107" i="48" s="1"/>
  <c r="H99" i="48"/>
  <c r="J99" i="48" s="1"/>
  <c r="L99" i="48" s="1"/>
  <c r="K117" i="48"/>
  <c r="M117" i="48" s="1"/>
  <c r="H132" i="48"/>
  <c r="J132" i="48" s="1"/>
  <c r="L132" i="48" s="1"/>
  <c r="H125" i="48"/>
  <c r="J125" i="48" s="1"/>
  <c r="L125" i="48" s="1"/>
  <c r="H101" i="48"/>
  <c r="J101" i="48" s="1"/>
  <c r="L101" i="48" s="1"/>
  <c r="I5" i="48"/>
  <c r="I14" i="48"/>
  <c r="I18" i="48"/>
  <c r="I22" i="48"/>
  <c r="I26" i="48"/>
  <c r="I30" i="48"/>
  <c r="I47" i="48"/>
  <c r="I80" i="48"/>
  <c r="I140" i="48"/>
  <c r="I157" i="48"/>
  <c r="I168" i="48"/>
  <c r="H168" i="48"/>
  <c r="H160" i="48"/>
  <c r="J160" i="48" s="1"/>
  <c r="L160" i="48" s="1"/>
  <c r="H152" i="48"/>
  <c r="J152" i="48" s="1"/>
  <c r="L152" i="48" s="1"/>
  <c r="H144" i="48"/>
  <c r="J144" i="48" s="1"/>
  <c r="L144" i="48" s="1"/>
  <c r="H136" i="48"/>
  <c r="H128" i="48"/>
  <c r="H120" i="48"/>
  <c r="H112" i="48"/>
  <c r="H104" i="48"/>
  <c r="I169" i="48"/>
  <c r="H169" i="48"/>
  <c r="I161" i="48"/>
  <c r="H161" i="48"/>
  <c r="H153" i="48"/>
  <c r="H145" i="48"/>
  <c r="J145" i="48" s="1"/>
  <c r="L145" i="48" s="1"/>
  <c r="H137" i="48"/>
  <c r="J137" i="48" s="1"/>
  <c r="L137" i="48" s="1"/>
  <c r="H129" i="48"/>
  <c r="J129" i="48" s="1"/>
  <c r="L129" i="48" s="1"/>
  <c r="H121" i="48"/>
  <c r="J121" i="48" s="1"/>
  <c r="L121" i="48" s="1"/>
  <c r="H113" i="48"/>
  <c r="J113" i="48" s="1"/>
  <c r="L113" i="48" s="1"/>
  <c r="H105" i="48"/>
  <c r="J105" i="48" s="1"/>
  <c r="L105" i="48" s="1"/>
  <c r="H97" i="48"/>
  <c r="J97" i="48" s="1"/>
  <c r="L97" i="48" s="1"/>
  <c r="I165" i="48"/>
  <c r="H165" i="48"/>
  <c r="H133" i="48"/>
  <c r="J133" i="48" s="1"/>
  <c r="L133" i="48" s="1"/>
  <c r="H109" i="48"/>
  <c r="J109" i="48" s="1"/>
  <c r="L109" i="48" s="1"/>
  <c r="H94" i="48"/>
  <c r="H71" i="48"/>
  <c r="H54" i="48"/>
  <c r="H78" i="48"/>
  <c r="I124" i="48"/>
  <c r="I116" i="48"/>
  <c r="I108" i="48"/>
  <c r="I100" i="48"/>
  <c r="I149" i="48"/>
  <c r="K149" i="48" s="1"/>
  <c r="M149" i="48" s="1"/>
  <c r="I148" i="48"/>
  <c r="I166" i="48"/>
  <c r="H166" i="48"/>
  <c r="H158" i="48"/>
  <c r="H150" i="48"/>
  <c r="H142" i="48"/>
  <c r="H134" i="48"/>
  <c r="H126" i="48"/>
  <c r="H118" i="48"/>
  <c r="H110" i="48"/>
  <c r="H102" i="48"/>
  <c r="I167" i="48"/>
  <c r="H167" i="48"/>
  <c r="H159" i="48"/>
  <c r="J159" i="48" s="1"/>
  <c r="L159" i="48" s="1"/>
  <c r="H151" i="48"/>
  <c r="H143" i="48"/>
  <c r="H135" i="48"/>
  <c r="J135" i="48" s="1"/>
  <c r="L135" i="48" s="1"/>
  <c r="H127" i="48"/>
  <c r="J127" i="48" s="1"/>
  <c r="L127" i="48" s="1"/>
  <c r="H119" i="48"/>
  <c r="J119" i="48" s="1"/>
  <c r="L119" i="48" s="1"/>
  <c r="H111" i="48"/>
  <c r="J111" i="48" s="1"/>
  <c r="L111" i="48" s="1"/>
  <c r="H103" i="48"/>
  <c r="J103" i="48" s="1"/>
  <c r="L103" i="48" s="1"/>
  <c r="H95" i="48"/>
  <c r="H13" i="48"/>
  <c r="H17" i="48"/>
  <c r="H21" i="48"/>
  <c r="H25" i="48"/>
  <c r="H29" i="48"/>
  <c r="H33" i="48"/>
  <c r="H41" i="48"/>
  <c r="H83" i="48"/>
  <c r="H3" i="48"/>
  <c r="H87" i="48"/>
  <c r="H53" i="48"/>
  <c r="I52" i="48"/>
  <c r="I73" i="48"/>
  <c r="I84" i="48"/>
  <c r="H56" i="48"/>
  <c r="H72" i="48"/>
  <c r="H8" i="48"/>
  <c r="J8" i="48" s="1"/>
  <c r="L8" i="48" s="1"/>
  <c r="I60" i="48"/>
  <c r="I38" i="48"/>
  <c r="I96" i="48"/>
  <c r="H46" i="48"/>
  <c r="H70" i="48"/>
  <c r="I15" i="48"/>
  <c r="I23" i="48"/>
  <c r="I31" i="48"/>
  <c r="I74" i="48"/>
  <c r="I85" i="48"/>
  <c r="I89" i="48"/>
  <c r="H6" i="48"/>
  <c r="J6" i="48" s="1"/>
  <c r="L6" i="48" s="1"/>
  <c r="I88" i="48"/>
  <c r="H63" i="48"/>
  <c r="H57" i="48"/>
  <c r="H92" i="48"/>
  <c r="I19" i="48"/>
  <c r="I27" i="48"/>
  <c r="I39" i="48"/>
  <c r="I49" i="48"/>
  <c r="I58" i="48"/>
  <c r="I59" i="48"/>
  <c r="H81" i="48"/>
  <c r="H35" i="48"/>
  <c r="H43" i="48"/>
  <c r="H93" i="48"/>
  <c r="H64" i="48"/>
  <c r="I76" i="48"/>
  <c r="I16" i="48"/>
  <c r="I20" i="48"/>
  <c r="I24" i="48"/>
  <c r="I28" i="48"/>
  <c r="I32" i="48"/>
  <c r="I55" i="48"/>
  <c r="I82" i="48"/>
  <c r="H12" i="48"/>
  <c r="J12" i="48" s="1"/>
  <c r="L12" i="48" s="1"/>
  <c r="H61" i="48"/>
  <c r="H4" i="48"/>
  <c r="H10" i="48"/>
  <c r="J10" i="48" s="1"/>
  <c r="L10" i="48" s="1"/>
  <c r="I44" i="48"/>
  <c r="K44" i="48" s="1"/>
  <c r="M44" i="48" s="1"/>
  <c r="F100" i="36"/>
  <c r="F104" i="36"/>
  <c r="F108" i="36"/>
  <c r="F109" i="36"/>
  <c r="F112" i="36"/>
  <c r="F113" i="36"/>
  <c r="F116" i="36"/>
  <c r="F117" i="36"/>
  <c r="F120" i="36"/>
  <c r="F121" i="36"/>
  <c r="F124" i="36"/>
  <c r="F125" i="36"/>
  <c r="F128" i="36"/>
  <c r="F129" i="36"/>
  <c r="F132" i="36"/>
  <c r="F133" i="36"/>
  <c r="F136" i="36"/>
  <c r="F137" i="36"/>
  <c r="F140" i="36"/>
  <c r="F146" i="36"/>
  <c r="F149" i="36"/>
  <c r="F155" i="36"/>
  <c r="F156" i="36"/>
  <c r="F162" i="36"/>
  <c r="F165" i="36"/>
  <c r="F168" i="36"/>
  <c r="F102" i="36"/>
  <c r="F106" i="36"/>
  <c r="F111" i="36"/>
  <c r="F114" i="36"/>
  <c r="F119" i="36"/>
  <c r="F122" i="36"/>
  <c r="F127" i="36"/>
  <c r="F130" i="36"/>
  <c r="F135" i="36"/>
  <c r="F138" i="36"/>
  <c r="F141" i="36"/>
  <c r="F147" i="36"/>
  <c r="F164" i="36"/>
  <c r="F101" i="36"/>
  <c r="F99" i="36"/>
  <c r="F103" i="36"/>
  <c r="F107" i="36"/>
  <c r="F142" i="36"/>
  <c r="F145" i="36"/>
  <c r="F151" i="36"/>
  <c r="F152" i="36"/>
  <c r="F158" i="36"/>
  <c r="F161" i="36"/>
  <c r="F167" i="36"/>
  <c r="F98" i="36"/>
  <c r="F110" i="36"/>
  <c r="F115" i="36"/>
  <c r="F118" i="36"/>
  <c r="F123" i="36"/>
  <c r="F126" i="36"/>
  <c r="F131" i="36"/>
  <c r="F134" i="36"/>
  <c r="F139" i="36"/>
  <c r="F148" i="36"/>
  <c r="F154" i="36"/>
  <c r="F157" i="36"/>
  <c r="F163" i="36"/>
  <c r="F97" i="36"/>
  <c r="F105" i="36"/>
  <c r="F143" i="36"/>
  <c r="F160" i="36"/>
  <c r="F166" i="36"/>
  <c r="F144" i="36"/>
  <c r="F150" i="36"/>
  <c r="F169" i="36"/>
  <c r="F153" i="36"/>
  <c r="F159" i="36"/>
  <c r="E99" i="36"/>
  <c r="E103" i="36"/>
  <c r="E107" i="36"/>
  <c r="E142" i="36"/>
  <c r="E145" i="36"/>
  <c r="E151" i="36"/>
  <c r="E152" i="36"/>
  <c r="E158" i="36"/>
  <c r="E161" i="36"/>
  <c r="E167" i="36"/>
  <c r="E97" i="36"/>
  <c r="H97" i="36" s="1"/>
  <c r="E144" i="36"/>
  <c r="H144" i="36" s="1"/>
  <c r="E150" i="36"/>
  <c r="H150" i="36" s="1"/>
  <c r="E153" i="36"/>
  <c r="E159" i="36"/>
  <c r="E104" i="36"/>
  <c r="H104" i="36" s="1"/>
  <c r="E109" i="36"/>
  <c r="E98" i="36"/>
  <c r="H98" i="36" s="1"/>
  <c r="E102" i="36"/>
  <c r="H102" i="36" s="1"/>
  <c r="E106" i="36"/>
  <c r="E110" i="36"/>
  <c r="E111" i="36"/>
  <c r="E114" i="36"/>
  <c r="E115" i="36"/>
  <c r="H115" i="36" s="1"/>
  <c r="E118" i="36"/>
  <c r="H118" i="36" s="1"/>
  <c r="E119" i="36"/>
  <c r="H119" i="36" s="1"/>
  <c r="E122" i="36"/>
  <c r="H122" i="36" s="1"/>
  <c r="E123" i="36"/>
  <c r="E126" i="36"/>
  <c r="E127" i="36"/>
  <c r="E130" i="36"/>
  <c r="E131" i="36"/>
  <c r="H131" i="36" s="1"/>
  <c r="E134" i="36"/>
  <c r="H134" i="36" s="1"/>
  <c r="E135" i="36"/>
  <c r="H135" i="36" s="1"/>
  <c r="E138" i="36"/>
  <c r="H138" i="36" s="1"/>
  <c r="E139" i="36"/>
  <c r="E141" i="36"/>
  <c r="E147" i="36"/>
  <c r="E148" i="36"/>
  <c r="H148" i="36" s="1"/>
  <c r="E154" i="36"/>
  <c r="H154" i="36" s="1"/>
  <c r="E157" i="36"/>
  <c r="H157" i="36" s="1"/>
  <c r="E163" i="36"/>
  <c r="H163" i="36" s="1"/>
  <c r="E164" i="36"/>
  <c r="H164" i="36" s="1"/>
  <c r="E101" i="36"/>
  <c r="E105" i="36"/>
  <c r="E143" i="36"/>
  <c r="E160" i="36"/>
  <c r="E166" i="36"/>
  <c r="E169" i="36"/>
  <c r="E100" i="36"/>
  <c r="E108" i="36"/>
  <c r="H108" i="36" s="1"/>
  <c r="E116" i="36"/>
  <c r="E121" i="36"/>
  <c r="H121" i="36" s="1"/>
  <c r="E132" i="36"/>
  <c r="H132" i="36" s="1"/>
  <c r="E137" i="36"/>
  <c r="H137" i="36" s="1"/>
  <c r="E149" i="36"/>
  <c r="H149" i="36" s="1"/>
  <c r="E155" i="36"/>
  <c r="H155" i="36" s="1"/>
  <c r="E133" i="36"/>
  <c r="E162" i="36"/>
  <c r="H162" i="36" s="1"/>
  <c r="E168" i="36"/>
  <c r="E124" i="36"/>
  <c r="E146" i="36"/>
  <c r="E165" i="36"/>
  <c r="E112" i="36"/>
  <c r="H112" i="36" s="1"/>
  <c r="E117" i="36"/>
  <c r="E128" i="36"/>
  <c r="E156" i="36"/>
  <c r="H156" i="36" s="1"/>
  <c r="E113" i="36"/>
  <c r="H113" i="36" s="1"/>
  <c r="E129" i="36"/>
  <c r="H129" i="36" s="1"/>
  <c r="E140" i="36"/>
  <c r="H140" i="36" s="1"/>
  <c r="E120" i="36"/>
  <c r="E125" i="36"/>
  <c r="E136" i="36"/>
  <c r="F99" i="34"/>
  <c r="F103" i="34"/>
  <c r="F107" i="34"/>
  <c r="F112" i="34"/>
  <c r="F114" i="34"/>
  <c r="F115" i="34"/>
  <c r="F118" i="34"/>
  <c r="F119" i="34"/>
  <c r="F122" i="34"/>
  <c r="F123" i="34"/>
  <c r="F126" i="34"/>
  <c r="F127" i="34"/>
  <c r="F130" i="34"/>
  <c r="F131" i="34"/>
  <c r="F134" i="34"/>
  <c r="F135" i="34"/>
  <c r="F138" i="34"/>
  <c r="F139" i="34"/>
  <c r="F142" i="34"/>
  <c r="F149" i="34"/>
  <c r="F150" i="34"/>
  <c r="F156" i="34"/>
  <c r="F159" i="34"/>
  <c r="F165" i="34"/>
  <c r="F166" i="34"/>
  <c r="F169" i="34"/>
  <c r="F155" i="34"/>
  <c r="F162" i="34"/>
  <c r="F168" i="34"/>
  <c r="F151" i="34"/>
  <c r="F158" i="34"/>
  <c r="F167" i="34"/>
  <c r="F98" i="34"/>
  <c r="F102" i="34"/>
  <c r="F106" i="34"/>
  <c r="F110" i="34"/>
  <c r="F111" i="34"/>
  <c r="F141" i="34"/>
  <c r="F145" i="34"/>
  <c r="F146" i="34"/>
  <c r="F152" i="34"/>
  <c r="F97" i="34"/>
  <c r="F101" i="34"/>
  <c r="F105" i="34"/>
  <c r="F109" i="34"/>
  <c r="F113" i="34"/>
  <c r="F116" i="34"/>
  <c r="F117" i="34"/>
  <c r="F120" i="34"/>
  <c r="F121" i="34"/>
  <c r="F124" i="34"/>
  <c r="F125" i="34"/>
  <c r="F128" i="34"/>
  <c r="F129" i="34"/>
  <c r="F132" i="34"/>
  <c r="F133" i="34"/>
  <c r="F136" i="34"/>
  <c r="F137" i="34"/>
  <c r="F140" i="34"/>
  <c r="F144" i="34"/>
  <c r="F148" i="34"/>
  <c r="F157" i="34"/>
  <c r="F164" i="34"/>
  <c r="F100" i="34"/>
  <c r="F104" i="34"/>
  <c r="F108" i="34"/>
  <c r="F143" i="34"/>
  <c r="F147" i="34"/>
  <c r="F153" i="34"/>
  <c r="F154" i="34"/>
  <c r="F160" i="34"/>
  <c r="F163" i="34"/>
  <c r="F161" i="34"/>
  <c r="E98" i="34"/>
  <c r="H98" i="34" s="1"/>
  <c r="E102" i="34"/>
  <c r="E106" i="34"/>
  <c r="E110" i="34"/>
  <c r="E111" i="34"/>
  <c r="H111" i="34" s="1"/>
  <c r="E141" i="34"/>
  <c r="E145" i="34"/>
  <c r="E146" i="34"/>
  <c r="E152" i="34"/>
  <c r="E155" i="34"/>
  <c r="H155" i="34" s="1"/>
  <c r="E161" i="34"/>
  <c r="E162" i="34"/>
  <c r="E168" i="34"/>
  <c r="E163" i="34"/>
  <c r="E97" i="34"/>
  <c r="E101" i="34"/>
  <c r="E105" i="34"/>
  <c r="E109" i="34"/>
  <c r="E113" i="34"/>
  <c r="E116" i="34"/>
  <c r="E117" i="34"/>
  <c r="E120" i="34"/>
  <c r="E121" i="34"/>
  <c r="E124" i="34"/>
  <c r="E125" i="34"/>
  <c r="E128" i="34"/>
  <c r="E129" i="34"/>
  <c r="E132" i="34"/>
  <c r="E133" i="34"/>
  <c r="E136" i="34"/>
  <c r="E137" i="34"/>
  <c r="E140" i="34"/>
  <c r="E144" i="34"/>
  <c r="E148" i="34"/>
  <c r="E151" i="34"/>
  <c r="E158" i="34"/>
  <c r="E164" i="34"/>
  <c r="E153" i="34"/>
  <c r="E100" i="34"/>
  <c r="H100" i="34" s="1"/>
  <c r="E104" i="34"/>
  <c r="H104" i="34" s="1"/>
  <c r="E108" i="34"/>
  <c r="H108" i="34" s="1"/>
  <c r="E143" i="34"/>
  <c r="H143" i="34" s="1"/>
  <c r="E147" i="34"/>
  <c r="H147" i="34" s="1"/>
  <c r="E154" i="34"/>
  <c r="E99" i="34"/>
  <c r="H99" i="34" s="1"/>
  <c r="E103" i="34"/>
  <c r="E107" i="34"/>
  <c r="H107" i="34" s="1"/>
  <c r="E112" i="34"/>
  <c r="E114" i="34"/>
  <c r="H114" i="34" s="1"/>
  <c r="E115" i="34"/>
  <c r="E118" i="34"/>
  <c r="H118" i="34" s="1"/>
  <c r="E119" i="34"/>
  <c r="E122" i="34"/>
  <c r="H122" i="34" s="1"/>
  <c r="E123" i="34"/>
  <c r="E126" i="34"/>
  <c r="H126" i="34" s="1"/>
  <c r="E127" i="34"/>
  <c r="E130" i="34"/>
  <c r="H130" i="34" s="1"/>
  <c r="E131" i="34"/>
  <c r="E134" i="34"/>
  <c r="H134" i="34" s="1"/>
  <c r="E135" i="34"/>
  <c r="E138" i="34"/>
  <c r="H138" i="34" s="1"/>
  <c r="E139" i="34"/>
  <c r="E142" i="34"/>
  <c r="H142" i="34" s="1"/>
  <c r="E149" i="34"/>
  <c r="E150" i="34"/>
  <c r="H150" i="34" s="1"/>
  <c r="E156" i="34"/>
  <c r="E159" i="34"/>
  <c r="H159" i="34" s="1"/>
  <c r="E165" i="34"/>
  <c r="E166" i="34"/>
  <c r="H166" i="34" s="1"/>
  <c r="E169" i="34"/>
  <c r="E157" i="34"/>
  <c r="E167" i="34"/>
  <c r="E160" i="34"/>
  <c r="U1" i="35"/>
  <c r="E97" i="35"/>
  <c r="E99" i="35"/>
  <c r="E101" i="35"/>
  <c r="E103" i="35"/>
  <c r="E105" i="35"/>
  <c r="E107" i="35"/>
  <c r="E109" i="35"/>
  <c r="E111" i="35"/>
  <c r="E113" i="35"/>
  <c r="E115" i="35"/>
  <c r="E117" i="35"/>
  <c r="E119" i="35"/>
  <c r="E121" i="35"/>
  <c r="E123" i="35"/>
  <c r="E125" i="35"/>
  <c r="E127" i="35"/>
  <c r="E129" i="35"/>
  <c r="E131" i="35"/>
  <c r="E133" i="35"/>
  <c r="E135" i="35"/>
  <c r="E137" i="35"/>
  <c r="E139" i="35"/>
  <c r="E141" i="35"/>
  <c r="E143" i="35"/>
  <c r="E145" i="35"/>
  <c r="E147" i="35"/>
  <c r="E98" i="35"/>
  <c r="E100" i="35"/>
  <c r="E102" i="35"/>
  <c r="E104" i="35"/>
  <c r="E106" i="35"/>
  <c r="E108" i="35"/>
  <c r="E110" i="35"/>
  <c r="E112" i="35"/>
  <c r="E114" i="35"/>
  <c r="E116" i="35"/>
  <c r="E118" i="35"/>
  <c r="E120" i="35"/>
  <c r="E122" i="35"/>
  <c r="E124" i="35"/>
  <c r="E126" i="35"/>
  <c r="E128" i="35"/>
  <c r="E130" i="35"/>
  <c r="E132" i="35"/>
  <c r="E134" i="35"/>
  <c r="E136" i="35"/>
  <c r="E138" i="35"/>
  <c r="E140" i="35"/>
  <c r="E142" i="35"/>
  <c r="E144" i="35"/>
  <c r="E153" i="35"/>
  <c r="E155" i="35"/>
  <c r="E161" i="35"/>
  <c r="E167" i="35"/>
  <c r="E148" i="35"/>
  <c r="E150" i="35"/>
  <c r="E152" i="35"/>
  <c r="E154" i="35"/>
  <c r="E156" i="35"/>
  <c r="E158" i="35"/>
  <c r="E160" i="35"/>
  <c r="E162" i="35"/>
  <c r="E164" i="35"/>
  <c r="E166" i="35"/>
  <c r="E168" i="35"/>
  <c r="E2" i="35"/>
  <c r="E151" i="35"/>
  <c r="E159" i="35"/>
  <c r="E165" i="35"/>
  <c r="E146" i="35"/>
  <c r="E149" i="35"/>
  <c r="E157" i="35"/>
  <c r="E163" i="35"/>
  <c r="E169" i="35"/>
  <c r="F100" i="35"/>
  <c r="F104" i="35"/>
  <c r="F108" i="35"/>
  <c r="F112" i="35"/>
  <c r="I112" i="35" s="1"/>
  <c r="F116" i="35"/>
  <c r="F120" i="35"/>
  <c r="F124" i="35"/>
  <c r="F128" i="35"/>
  <c r="I128" i="35" s="1"/>
  <c r="F132" i="35"/>
  <c r="F136" i="35"/>
  <c r="F140" i="35"/>
  <c r="F144" i="35"/>
  <c r="I144" i="35" s="1"/>
  <c r="F147" i="35"/>
  <c r="F149" i="35"/>
  <c r="F151" i="35"/>
  <c r="F153" i="35"/>
  <c r="F155" i="35"/>
  <c r="F157" i="35"/>
  <c r="F159" i="35"/>
  <c r="F161" i="35"/>
  <c r="F163" i="35"/>
  <c r="F165" i="35"/>
  <c r="F167" i="35"/>
  <c r="F169" i="35"/>
  <c r="I169" i="35" s="1"/>
  <c r="F99" i="35"/>
  <c r="F107" i="35"/>
  <c r="F119" i="35"/>
  <c r="F127" i="35"/>
  <c r="F139" i="35"/>
  <c r="F146" i="35"/>
  <c r="F97" i="35"/>
  <c r="I97" i="35" s="1"/>
  <c r="F101" i="35"/>
  <c r="F105" i="35"/>
  <c r="F109" i="35"/>
  <c r="F113" i="35"/>
  <c r="I113" i="35" s="1"/>
  <c r="F117" i="35"/>
  <c r="F121" i="35"/>
  <c r="F125" i="35"/>
  <c r="F129" i="35"/>
  <c r="I129" i="35" s="1"/>
  <c r="F133" i="35"/>
  <c r="F137" i="35"/>
  <c r="F141" i="35"/>
  <c r="F145" i="35"/>
  <c r="I145" i="35" s="1"/>
  <c r="F103" i="35"/>
  <c r="F111" i="35"/>
  <c r="F123" i="35"/>
  <c r="F131" i="35"/>
  <c r="F143" i="35"/>
  <c r="F98" i="35"/>
  <c r="I98" i="35" s="1"/>
  <c r="F102" i="35"/>
  <c r="F106" i="35"/>
  <c r="F110" i="35"/>
  <c r="F114" i="35"/>
  <c r="I114" i="35" s="1"/>
  <c r="F118" i="35"/>
  <c r="F122" i="35"/>
  <c r="F126" i="35"/>
  <c r="F130" i="35"/>
  <c r="I130" i="35" s="1"/>
  <c r="F134" i="35"/>
  <c r="F138" i="35"/>
  <c r="F142" i="35"/>
  <c r="F148" i="35"/>
  <c r="I148" i="35" s="1"/>
  <c r="F150" i="35"/>
  <c r="I150" i="35" s="1"/>
  <c r="F152" i="35"/>
  <c r="I152" i="35" s="1"/>
  <c r="F154" i="35"/>
  <c r="I154" i="35" s="1"/>
  <c r="F156" i="35"/>
  <c r="I156" i="35" s="1"/>
  <c r="F158" i="35"/>
  <c r="I158" i="35" s="1"/>
  <c r="F160" i="35"/>
  <c r="I160" i="35" s="1"/>
  <c r="F162" i="35"/>
  <c r="I162" i="35" s="1"/>
  <c r="F164" i="35"/>
  <c r="I164" i="35" s="1"/>
  <c r="F166" i="35"/>
  <c r="I166" i="35" s="1"/>
  <c r="F168" i="35"/>
  <c r="I168" i="35" s="1"/>
  <c r="F115" i="35"/>
  <c r="I115" i="35" s="1"/>
  <c r="F135" i="35"/>
  <c r="I63" i="48"/>
  <c r="I57" i="48"/>
  <c r="I92" i="48"/>
  <c r="H14" i="48"/>
  <c r="H22" i="48"/>
  <c r="H30" i="48"/>
  <c r="I67" i="48"/>
  <c r="K67" i="48" s="1"/>
  <c r="M67" i="48" s="1"/>
  <c r="I35" i="48"/>
  <c r="I43" i="48"/>
  <c r="K43" i="48" s="1"/>
  <c r="M43" i="48" s="1"/>
  <c r="I81" i="48"/>
  <c r="H34" i="48"/>
  <c r="H9" i="48"/>
  <c r="H5" i="48"/>
  <c r="H88" i="48"/>
  <c r="H23" i="48"/>
  <c r="J23" i="48" s="1"/>
  <c r="L23" i="48" s="1"/>
  <c r="H31" i="48"/>
  <c r="H73" i="48"/>
  <c r="H52" i="48"/>
  <c r="H58" i="48"/>
  <c r="H74" i="48"/>
  <c r="I71" i="48"/>
  <c r="I51" i="48"/>
  <c r="I65" i="48"/>
  <c r="K65" i="48" s="1"/>
  <c r="M65" i="48" s="1"/>
  <c r="I78" i="48"/>
  <c r="I90" i="48"/>
  <c r="K90" i="48" s="1"/>
  <c r="M90" i="48" s="1"/>
  <c r="I94" i="48"/>
  <c r="H77" i="48"/>
  <c r="I75" i="48"/>
  <c r="K75" i="48" s="1"/>
  <c r="M75" i="48" s="1"/>
  <c r="H36" i="48"/>
  <c r="J36" i="48" s="1"/>
  <c r="L36" i="48" s="1"/>
  <c r="I46" i="48"/>
  <c r="I70" i="48"/>
  <c r="H42" i="48"/>
  <c r="H18" i="48"/>
  <c r="H26" i="48"/>
  <c r="H80" i="48"/>
  <c r="H47" i="48"/>
  <c r="I50" i="48"/>
  <c r="I62" i="48"/>
  <c r="I64" i="48"/>
  <c r="I93" i="48"/>
  <c r="H38" i="48"/>
  <c r="H15" i="48"/>
  <c r="H19" i="48"/>
  <c r="H27" i="48"/>
  <c r="H89" i="48"/>
  <c r="H84" i="48"/>
  <c r="I54" i="48"/>
  <c r="I69" i="48"/>
  <c r="I4" i="48"/>
  <c r="H16" i="48"/>
  <c r="H20" i="48"/>
  <c r="H24" i="48"/>
  <c r="H28" i="48"/>
  <c r="H32" i="48"/>
  <c r="H39" i="48"/>
  <c r="H55" i="48"/>
  <c r="H96" i="48"/>
  <c r="H82" i="48"/>
  <c r="H59" i="48"/>
  <c r="H85" i="48"/>
  <c r="H49" i="48"/>
  <c r="H60" i="48"/>
  <c r="H76" i="48"/>
  <c r="H40" i="48"/>
  <c r="I13" i="48"/>
  <c r="I17" i="48"/>
  <c r="I21" i="48"/>
  <c r="I25" i="48"/>
  <c r="I29" i="48"/>
  <c r="I48" i="48"/>
  <c r="I33" i="48"/>
  <c r="I37" i="48"/>
  <c r="I41" i="48"/>
  <c r="I56" i="48"/>
  <c r="I72" i="48"/>
  <c r="I53" i="48"/>
  <c r="I66" i="48"/>
  <c r="I83" i="48"/>
  <c r="I87" i="48"/>
  <c r="I91" i="48"/>
  <c r="I95" i="48"/>
  <c r="I45" i="48"/>
  <c r="K45" i="48" s="1"/>
  <c r="M45" i="48" s="1"/>
  <c r="H11" i="48"/>
  <c r="H7" i="48"/>
  <c r="I68" i="48"/>
  <c r="K68" i="48" s="1"/>
  <c r="M68" i="48" s="1"/>
  <c r="I2" i="48"/>
  <c r="F31" i="36"/>
  <c r="F32" i="36"/>
  <c r="F19" i="36"/>
  <c r="F27" i="36"/>
  <c r="F17" i="36"/>
  <c r="F13" i="36"/>
  <c r="F21" i="36"/>
  <c r="F29" i="36"/>
  <c r="F25" i="36"/>
  <c r="F15" i="36"/>
  <c r="F23" i="36"/>
  <c r="E95" i="36"/>
  <c r="E91" i="36"/>
  <c r="E89" i="36"/>
  <c r="E85" i="36"/>
  <c r="E81" i="36"/>
  <c r="U2" i="36"/>
  <c r="E93" i="36"/>
  <c r="E87" i="36"/>
  <c r="E83" i="36"/>
  <c r="E79" i="36"/>
  <c r="F14" i="36"/>
  <c r="F16" i="36"/>
  <c r="F18" i="36"/>
  <c r="F20" i="36"/>
  <c r="F22" i="36"/>
  <c r="F24" i="36"/>
  <c r="F26" i="36"/>
  <c r="F28" i="36"/>
  <c r="F30" i="36"/>
  <c r="E4" i="36"/>
  <c r="E2" i="36"/>
  <c r="F95" i="36"/>
  <c r="F91" i="36"/>
  <c r="F89" i="36"/>
  <c r="F87" i="36"/>
  <c r="F85" i="36"/>
  <c r="F83" i="36"/>
  <c r="F79" i="36"/>
  <c r="F4" i="36"/>
  <c r="F93" i="36"/>
  <c r="F81" i="36"/>
  <c r="U4" i="36"/>
  <c r="F2" i="36"/>
  <c r="E77" i="36"/>
  <c r="E76" i="36"/>
  <c r="E75" i="36"/>
  <c r="E74" i="36"/>
  <c r="E73" i="36"/>
  <c r="E72" i="36"/>
  <c r="E71" i="36"/>
  <c r="E70" i="36"/>
  <c r="E69" i="36"/>
  <c r="E68" i="36"/>
  <c r="E67" i="36"/>
  <c r="E66" i="36"/>
  <c r="E65" i="36"/>
  <c r="E64" i="36"/>
  <c r="E63" i="36"/>
  <c r="E62" i="36"/>
  <c r="E61" i="36"/>
  <c r="E60" i="36"/>
  <c r="E59" i="36"/>
  <c r="E58" i="36"/>
  <c r="E57" i="36"/>
  <c r="E56" i="36"/>
  <c r="E55" i="36"/>
  <c r="E3" i="36"/>
  <c r="F77" i="36"/>
  <c r="I77" i="36" s="1"/>
  <c r="F76" i="36"/>
  <c r="I76" i="36" s="1"/>
  <c r="F75" i="36"/>
  <c r="I75" i="36" s="1"/>
  <c r="F74" i="36"/>
  <c r="F73" i="36"/>
  <c r="I73" i="36" s="1"/>
  <c r="F72" i="36"/>
  <c r="I72" i="36" s="1"/>
  <c r="F71" i="36"/>
  <c r="F70" i="36"/>
  <c r="F69" i="36"/>
  <c r="I69" i="36" s="1"/>
  <c r="F68" i="36"/>
  <c r="F67" i="36"/>
  <c r="F66" i="36"/>
  <c r="F65" i="36"/>
  <c r="I65" i="36" s="1"/>
  <c r="F64" i="36"/>
  <c r="F63" i="36"/>
  <c r="F62" i="36"/>
  <c r="I62" i="36" s="1"/>
  <c r="F61" i="36"/>
  <c r="I61" i="36" s="1"/>
  <c r="F60" i="36"/>
  <c r="F59" i="36"/>
  <c r="F58" i="36"/>
  <c r="F57" i="36"/>
  <c r="I57" i="36" s="1"/>
  <c r="F56" i="36"/>
  <c r="F55" i="36"/>
  <c r="F78" i="36"/>
  <c r="E5" i="36"/>
  <c r="E6" i="36"/>
  <c r="E7" i="36"/>
  <c r="E8" i="36"/>
  <c r="E9" i="36"/>
  <c r="E10" i="36"/>
  <c r="E11" i="36"/>
  <c r="E12" i="36"/>
  <c r="E33" i="36"/>
  <c r="E34" i="36"/>
  <c r="E35" i="36"/>
  <c r="E36" i="36"/>
  <c r="E37" i="36"/>
  <c r="E38" i="36"/>
  <c r="E39" i="36"/>
  <c r="E40" i="36"/>
  <c r="E41" i="36"/>
  <c r="E42" i="36"/>
  <c r="E43" i="36"/>
  <c r="E44" i="36"/>
  <c r="E45" i="36"/>
  <c r="E46" i="36"/>
  <c r="E47" i="36"/>
  <c r="E48" i="36"/>
  <c r="E49" i="36"/>
  <c r="E50" i="36"/>
  <c r="E51" i="36"/>
  <c r="E52" i="36"/>
  <c r="E53" i="36"/>
  <c r="E54" i="36"/>
  <c r="E80" i="36"/>
  <c r="E82" i="36"/>
  <c r="E84" i="36"/>
  <c r="E86" i="36"/>
  <c r="E88" i="36"/>
  <c r="E90" i="36"/>
  <c r="E92" i="36"/>
  <c r="E94" i="36"/>
  <c r="E96" i="36"/>
  <c r="U1" i="36"/>
  <c r="F3" i="36"/>
  <c r="U3" i="36"/>
  <c r="F5" i="36"/>
  <c r="F6" i="36"/>
  <c r="F7" i="36"/>
  <c r="F8" i="36"/>
  <c r="F9" i="36"/>
  <c r="F10" i="36"/>
  <c r="F11" i="36"/>
  <c r="F12" i="36"/>
  <c r="E13" i="36"/>
  <c r="E14" i="36"/>
  <c r="E15" i="36"/>
  <c r="E16" i="36"/>
  <c r="E17" i="36"/>
  <c r="E18" i="36"/>
  <c r="E19" i="36"/>
  <c r="E20" i="36"/>
  <c r="E21" i="36"/>
  <c r="H21" i="36" s="1"/>
  <c r="E22" i="36"/>
  <c r="E23" i="36"/>
  <c r="E24" i="36"/>
  <c r="E25" i="36"/>
  <c r="E26" i="36"/>
  <c r="E27" i="36"/>
  <c r="E28" i="36"/>
  <c r="E29" i="36"/>
  <c r="E30" i="36"/>
  <c r="E31" i="36"/>
  <c r="H31" i="36" s="1"/>
  <c r="E32" i="36"/>
  <c r="H32" i="36" s="1"/>
  <c r="F33" i="36"/>
  <c r="F34" i="36"/>
  <c r="F35" i="36"/>
  <c r="F36" i="36"/>
  <c r="F37" i="36"/>
  <c r="F38" i="36"/>
  <c r="F39" i="36"/>
  <c r="F40" i="36"/>
  <c r="F41" i="36"/>
  <c r="F42" i="36"/>
  <c r="F43" i="36"/>
  <c r="F44" i="36"/>
  <c r="F45" i="36"/>
  <c r="F46" i="36"/>
  <c r="F47" i="36"/>
  <c r="F48" i="36"/>
  <c r="F49" i="36"/>
  <c r="F50" i="36"/>
  <c r="F51" i="36"/>
  <c r="F52" i="36"/>
  <c r="F53" i="36"/>
  <c r="F54" i="36"/>
  <c r="E78" i="36"/>
  <c r="F80" i="36"/>
  <c r="F82" i="36"/>
  <c r="F84" i="36"/>
  <c r="F86" i="36"/>
  <c r="F88" i="36"/>
  <c r="F90" i="36"/>
  <c r="F92" i="36"/>
  <c r="F94" i="36"/>
  <c r="F96" i="36"/>
  <c r="F35" i="35"/>
  <c r="E81" i="35"/>
  <c r="F31" i="35"/>
  <c r="F15" i="35"/>
  <c r="F41" i="35"/>
  <c r="F23" i="35"/>
  <c r="F39" i="35"/>
  <c r="E47" i="35"/>
  <c r="F19" i="35"/>
  <c r="U3" i="35"/>
  <c r="F27" i="35"/>
  <c r="F43" i="35"/>
  <c r="F16" i="35"/>
  <c r="F20" i="35"/>
  <c r="F24" i="35"/>
  <c r="F28" i="35"/>
  <c r="F32" i="35"/>
  <c r="F36" i="35"/>
  <c r="F40" i="35"/>
  <c r="E93" i="35"/>
  <c r="F3" i="35"/>
  <c r="F13" i="35"/>
  <c r="F17" i="35"/>
  <c r="F21" i="35"/>
  <c r="F25" i="35"/>
  <c r="F29" i="35"/>
  <c r="F33" i="35"/>
  <c r="F37" i="35"/>
  <c r="E51" i="35"/>
  <c r="F92" i="35"/>
  <c r="F14" i="35"/>
  <c r="F18" i="35"/>
  <c r="F22" i="35"/>
  <c r="F26" i="35"/>
  <c r="F30" i="35"/>
  <c r="F34" i="35"/>
  <c r="F38" i="35"/>
  <c r="F42" i="35"/>
  <c r="F79" i="35"/>
  <c r="F46" i="35"/>
  <c r="F50" i="35"/>
  <c r="F54" i="35"/>
  <c r="F80" i="35"/>
  <c r="F87" i="35"/>
  <c r="E4" i="35"/>
  <c r="F90" i="35"/>
  <c r="F82" i="35"/>
  <c r="U4" i="35"/>
  <c r="F89" i="35"/>
  <c r="F81" i="35"/>
  <c r="E45" i="35"/>
  <c r="E49" i="35"/>
  <c r="E53" i="35"/>
  <c r="E56" i="35"/>
  <c r="E70" i="35"/>
  <c r="F88" i="35"/>
  <c r="F95" i="35"/>
  <c r="E64" i="35"/>
  <c r="U2" i="35"/>
  <c r="E91" i="35"/>
  <c r="E83" i="35"/>
  <c r="E72" i="35"/>
  <c r="F5" i="35"/>
  <c r="F6" i="35"/>
  <c r="F7" i="35"/>
  <c r="F8" i="35"/>
  <c r="F9" i="35"/>
  <c r="F10" i="35"/>
  <c r="F11" i="35"/>
  <c r="F12" i="35"/>
  <c r="E13" i="35"/>
  <c r="E14" i="35"/>
  <c r="E15" i="35"/>
  <c r="E16" i="35"/>
  <c r="E17" i="35"/>
  <c r="H17" i="35" s="1"/>
  <c r="E18" i="35"/>
  <c r="E19" i="35"/>
  <c r="E20" i="35"/>
  <c r="H20" i="35" s="1"/>
  <c r="E21" i="35"/>
  <c r="E22" i="35"/>
  <c r="E23" i="35"/>
  <c r="E24" i="35"/>
  <c r="E25" i="35"/>
  <c r="E26" i="35"/>
  <c r="E27" i="35"/>
  <c r="E28" i="35"/>
  <c r="E29" i="35"/>
  <c r="E30" i="35"/>
  <c r="E31" i="35"/>
  <c r="E32" i="35"/>
  <c r="E33" i="35"/>
  <c r="H33" i="35" s="1"/>
  <c r="E34" i="35"/>
  <c r="H34" i="35" s="1"/>
  <c r="E35" i="35"/>
  <c r="E36" i="35"/>
  <c r="H36" i="35" s="1"/>
  <c r="E37" i="35"/>
  <c r="E38" i="35"/>
  <c r="E39" i="35"/>
  <c r="E40" i="35"/>
  <c r="E41" i="35"/>
  <c r="E42" i="35"/>
  <c r="E43" i="35"/>
  <c r="F44" i="35"/>
  <c r="F48" i="35"/>
  <c r="F52" i="35"/>
  <c r="E62" i="35"/>
  <c r="F78" i="35"/>
  <c r="E89" i="35"/>
  <c r="F96" i="35"/>
  <c r="F2" i="35"/>
  <c r="F4" i="35"/>
  <c r="F45" i="35"/>
  <c r="I45" i="35" s="1"/>
  <c r="F47" i="35"/>
  <c r="F49" i="35"/>
  <c r="F51" i="35"/>
  <c r="F53" i="35"/>
  <c r="E58" i="35"/>
  <c r="E66" i="35"/>
  <c r="E74" i="35"/>
  <c r="F83" i="35"/>
  <c r="F84" i="35"/>
  <c r="E85" i="35"/>
  <c r="F91" i="35"/>
  <c r="E96" i="35"/>
  <c r="E94" i="35"/>
  <c r="E92" i="35"/>
  <c r="E90" i="35"/>
  <c r="E88" i="35"/>
  <c r="E86" i="35"/>
  <c r="E84" i="35"/>
  <c r="E82" i="35"/>
  <c r="E80" i="35"/>
  <c r="H80" i="35" s="1"/>
  <c r="E77" i="35"/>
  <c r="E75" i="35"/>
  <c r="E73" i="35"/>
  <c r="E71" i="35"/>
  <c r="E69" i="35"/>
  <c r="E67" i="35"/>
  <c r="E65" i="35"/>
  <c r="E63" i="35"/>
  <c r="E61" i="35"/>
  <c r="E59" i="35"/>
  <c r="E57" i="35"/>
  <c r="E55" i="35"/>
  <c r="E3" i="35"/>
  <c r="F77" i="35"/>
  <c r="F76" i="35"/>
  <c r="F75" i="35"/>
  <c r="F74" i="35"/>
  <c r="F73" i="35"/>
  <c r="F72" i="35"/>
  <c r="I72" i="35" s="1"/>
  <c r="F71" i="35"/>
  <c r="F70" i="35"/>
  <c r="F69" i="35"/>
  <c r="F68" i="35"/>
  <c r="F67" i="35"/>
  <c r="F66" i="35"/>
  <c r="F65" i="35"/>
  <c r="F64" i="35"/>
  <c r="I64" i="35" s="1"/>
  <c r="F63" i="35"/>
  <c r="F62" i="35"/>
  <c r="F61" i="35"/>
  <c r="F60" i="35"/>
  <c r="F59" i="35"/>
  <c r="F58" i="35"/>
  <c r="I58" i="35" s="1"/>
  <c r="F57" i="35"/>
  <c r="F56" i="35"/>
  <c r="F55" i="35"/>
  <c r="E5" i="35"/>
  <c r="E6" i="35"/>
  <c r="E7" i="35"/>
  <c r="E8" i="35"/>
  <c r="E9" i="35"/>
  <c r="E10" i="35"/>
  <c r="E11" i="35"/>
  <c r="E12" i="35"/>
  <c r="E44" i="35"/>
  <c r="E46" i="35"/>
  <c r="E48" i="35"/>
  <c r="E50" i="35"/>
  <c r="E52" i="35"/>
  <c r="H52" i="35" s="1"/>
  <c r="E54" i="35"/>
  <c r="E60" i="35"/>
  <c r="E68" i="35"/>
  <c r="E76" i="35"/>
  <c r="E78" i="35"/>
  <c r="E79" i="35"/>
  <c r="F85" i="35"/>
  <c r="F86" i="35"/>
  <c r="I86" i="35" s="1"/>
  <c r="E87" i="35"/>
  <c r="F93" i="35"/>
  <c r="F94" i="35"/>
  <c r="E95" i="35"/>
  <c r="E96" i="34"/>
  <c r="F4" i="34"/>
  <c r="E56" i="34"/>
  <c r="E81" i="34"/>
  <c r="E89" i="34"/>
  <c r="F2" i="34"/>
  <c r="E60" i="34"/>
  <c r="E83" i="34"/>
  <c r="E91" i="34"/>
  <c r="E64" i="34"/>
  <c r="E85" i="34"/>
  <c r="E93" i="34"/>
  <c r="E79" i="34"/>
  <c r="E87" i="34"/>
  <c r="E95" i="34"/>
  <c r="F77" i="34"/>
  <c r="F76" i="34"/>
  <c r="F75" i="34"/>
  <c r="F74" i="34"/>
  <c r="F73" i="34"/>
  <c r="F72" i="34"/>
  <c r="F71" i="34"/>
  <c r="F70" i="34"/>
  <c r="F69" i="34"/>
  <c r="F68" i="34"/>
  <c r="F67" i="34"/>
  <c r="F66" i="34"/>
  <c r="F65" i="34"/>
  <c r="F64" i="34"/>
  <c r="F63" i="34"/>
  <c r="F62" i="34"/>
  <c r="F61" i="34"/>
  <c r="F60" i="34"/>
  <c r="F59" i="34"/>
  <c r="F58" i="34"/>
  <c r="F57" i="34"/>
  <c r="F56" i="34"/>
  <c r="F55" i="34"/>
  <c r="F78" i="34"/>
  <c r="E8" i="34"/>
  <c r="F79" i="34"/>
  <c r="F81" i="34"/>
  <c r="F83" i="34"/>
  <c r="F85" i="34"/>
  <c r="F89" i="34"/>
  <c r="F91" i="34"/>
  <c r="F93" i="34"/>
  <c r="F95" i="34"/>
  <c r="U1" i="34"/>
  <c r="F3" i="34"/>
  <c r="U3" i="34"/>
  <c r="F5" i="34"/>
  <c r="F6" i="34"/>
  <c r="F7" i="34"/>
  <c r="F8" i="34"/>
  <c r="F9" i="34"/>
  <c r="F10" i="34"/>
  <c r="F11" i="34"/>
  <c r="F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F36" i="34"/>
  <c r="F37" i="34"/>
  <c r="F38" i="34"/>
  <c r="F39" i="34"/>
  <c r="F40" i="34"/>
  <c r="F41" i="34"/>
  <c r="F42" i="34"/>
  <c r="F43" i="34"/>
  <c r="F44" i="34"/>
  <c r="F45" i="34"/>
  <c r="F46" i="34"/>
  <c r="F47" i="34"/>
  <c r="F48" i="34"/>
  <c r="F49" i="34"/>
  <c r="F50" i="34"/>
  <c r="F51" i="34"/>
  <c r="F52" i="34"/>
  <c r="F53" i="34"/>
  <c r="F54" i="34"/>
  <c r="E58" i="34"/>
  <c r="E62" i="34"/>
  <c r="H62" i="34" s="1"/>
  <c r="E66" i="34"/>
  <c r="E80" i="34"/>
  <c r="E82" i="34"/>
  <c r="E84" i="34"/>
  <c r="E86" i="34"/>
  <c r="E88" i="34"/>
  <c r="E90" i="34"/>
  <c r="E92" i="34"/>
  <c r="E94" i="34"/>
  <c r="E77" i="34"/>
  <c r="E76" i="34"/>
  <c r="E75" i="34"/>
  <c r="E74" i="34"/>
  <c r="E73" i="34"/>
  <c r="E72" i="34"/>
  <c r="E71" i="34"/>
  <c r="E70" i="34"/>
  <c r="E69" i="34"/>
  <c r="E68" i="34"/>
  <c r="E67" i="34"/>
  <c r="E54" i="34"/>
  <c r="E53" i="34"/>
  <c r="E52" i="34"/>
  <c r="E51" i="34"/>
  <c r="E50" i="34"/>
  <c r="E49" i="34"/>
  <c r="E48" i="34"/>
  <c r="E47" i="34"/>
  <c r="E46" i="34"/>
  <c r="E45" i="34"/>
  <c r="E44" i="34"/>
  <c r="E43" i="34"/>
  <c r="E42" i="34"/>
  <c r="E41" i="34"/>
  <c r="E40" i="34"/>
  <c r="E39" i="34"/>
  <c r="E38" i="34"/>
  <c r="E37" i="34"/>
  <c r="E36" i="34"/>
  <c r="E65" i="34"/>
  <c r="E63" i="34"/>
  <c r="E61" i="34"/>
  <c r="E59" i="34"/>
  <c r="E57" i="34"/>
  <c r="E55" i="34"/>
  <c r="E3" i="34"/>
  <c r="E5" i="34"/>
  <c r="E6" i="34"/>
  <c r="E7" i="34"/>
  <c r="E9" i="34"/>
  <c r="E10" i="34"/>
  <c r="E11" i="34"/>
  <c r="E12" i="34"/>
  <c r="F87" i="34"/>
  <c r="E2" i="34"/>
  <c r="H2" i="34" s="1"/>
  <c r="E4" i="34"/>
  <c r="F13" i="34"/>
  <c r="I13" i="34" s="1"/>
  <c r="F14" i="34"/>
  <c r="F15" i="34"/>
  <c r="F16" i="34"/>
  <c r="F17" i="34"/>
  <c r="I17" i="34" s="1"/>
  <c r="F18" i="34"/>
  <c r="F19" i="34"/>
  <c r="F20" i="34"/>
  <c r="F21" i="34"/>
  <c r="I21" i="34" s="1"/>
  <c r="F22" i="34"/>
  <c r="F23" i="34"/>
  <c r="F24" i="34"/>
  <c r="F25" i="34"/>
  <c r="F26" i="34"/>
  <c r="F27" i="34"/>
  <c r="F28" i="34"/>
  <c r="F29" i="34"/>
  <c r="I29" i="34" s="1"/>
  <c r="F30" i="34"/>
  <c r="F31" i="34"/>
  <c r="F32" i="34"/>
  <c r="F33" i="34"/>
  <c r="I33" i="34" s="1"/>
  <c r="F34" i="34"/>
  <c r="F35" i="34"/>
  <c r="E78" i="34"/>
  <c r="F80" i="34"/>
  <c r="F82" i="34"/>
  <c r="F84" i="34"/>
  <c r="F86" i="34"/>
  <c r="F88" i="34"/>
  <c r="F90" i="34"/>
  <c r="F92" i="34"/>
  <c r="F94" i="34"/>
  <c r="F96" i="34"/>
  <c r="P2" i="1"/>
  <c r="U2" i="1" s="1"/>
  <c r="P3" i="1"/>
  <c r="P4" i="1"/>
  <c r="U4" i="1" s="1"/>
  <c r="P1" i="1"/>
  <c r="J80" i="48" l="1"/>
  <c r="L80" i="48" s="1"/>
  <c r="K48" i="48"/>
  <c r="M48" i="48" s="1"/>
  <c r="K62" i="48"/>
  <c r="M62" i="48" s="1"/>
  <c r="K91" i="48"/>
  <c r="M91" i="48" s="1"/>
  <c r="K83" i="48"/>
  <c r="M83" i="48" s="1"/>
  <c r="J82" i="48"/>
  <c r="L82" i="48" s="1"/>
  <c r="K51" i="48"/>
  <c r="M51" i="48" s="1"/>
  <c r="K95" i="48"/>
  <c r="M95" i="48" s="1"/>
  <c r="J89" i="48"/>
  <c r="L89" i="48" s="1"/>
  <c r="K10" i="48"/>
  <c r="M10" i="48" s="1"/>
  <c r="K25" i="48"/>
  <c r="M25" i="48" s="1"/>
  <c r="J24" i="48"/>
  <c r="L24" i="48" s="1"/>
  <c r="J96" i="48"/>
  <c r="L96" i="48" s="1"/>
  <c r="J52" i="48"/>
  <c r="L52" i="48" s="1"/>
  <c r="K81" i="48"/>
  <c r="M81" i="48" s="1"/>
  <c r="K57" i="48"/>
  <c r="M57" i="48" s="1"/>
  <c r="K72" i="48"/>
  <c r="M72" i="48" s="1"/>
  <c r="J39" i="48"/>
  <c r="L39" i="48" s="1"/>
  <c r="K54" i="48"/>
  <c r="M54" i="48" s="1"/>
  <c r="K64" i="48"/>
  <c r="M64" i="48" s="1"/>
  <c r="J47" i="48"/>
  <c r="L47" i="48" s="1"/>
  <c r="K79" i="48"/>
  <c r="M79" i="48" s="1"/>
  <c r="K2" i="48"/>
  <c r="M2" i="48" s="1"/>
  <c r="K86" i="48"/>
  <c r="M86" i="48" s="1"/>
  <c r="K66" i="48"/>
  <c r="M66" i="48" s="1"/>
  <c r="J40" i="48"/>
  <c r="L40" i="48" s="1"/>
  <c r="K157" i="48"/>
  <c r="M157" i="48" s="1"/>
  <c r="J42" i="48"/>
  <c r="L42" i="48" s="1"/>
  <c r="J22" i="48"/>
  <c r="L22" i="48" s="1"/>
  <c r="J158" i="48"/>
  <c r="L158" i="48" s="1"/>
  <c r="K124" i="48"/>
  <c r="M124" i="48" s="1"/>
  <c r="J153" i="48"/>
  <c r="L153" i="48" s="1"/>
  <c r="J60" i="48"/>
  <c r="L60" i="48" s="1"/>
  <c r="J32" i="48"/>
  <c r="L32" i="48" s="1"/>
  <c r="J16" i="48"/>
  <c r="L16" i="48" s="1"/>
  <c r="J84" i="48"/>
  <c r="L84" i="48" s="1"/>
  <c r="J77" i="48"/>
  <c r="L77" i="48" s="1"/>
  <c r="K37" i="48"/>
  <c r="M37" i="48" s="1"/>
  <c r="K50" i="48"/>
  <c r="M50" i="48" s="1"/>
  <c r="J150" i="48"/>
  <c r="L150" i="48" s="1"/>
  <c r="K116" i="48"/>
  <c r="M116" i="48" s="1"/>
  <c r="K23" i="48"/>
  <c r="M23" i="48" s="1"/>
  <c r="K98" i="48"/>
  <c r="M98" i="48" s="1"/>
  <c r="K34" i="48"/>
  <c r="M34" i="48" s="1"/>
  <c r="J7" i="48"/>
  <c r="L7" i="48" s="1"/>
  <c r="K41" i="48"/>
  <c r="M41" i="48" s="1"/>
  <c r="J63" i="48"/>
  <c r="L63" i="48" s="1"/>
  <c r="J98" i="48"/>
  <c r="L98" i="48" s="1"/>
  <c r="K69" i="48"/>
  <c r="M69" i="48" s="1"/>
  <c r="K70" i="48"/>
  <c r="M70" i="48" s="1"/>
  <c r="J9" i="48"/>
  <c r="L9" i="48" s="1"/>
  <c r="J3" i="48"/>
  <c r="L3" i="48" s="1"/>
  <c r="J151" i="48"/>
  <c r="L151" i="48" s="1"/>
  <c r="K100" i="48"/>
  <c r="M100" i="48" s="1"/>
  <c r="K140" i="48"/>
  <c r="M140" i="48" s="1"/>
  <c r="J61" i="48"/>
  <c r="L61" i="48" s="1"/>
  <c r="J59" i="48"/>
  <c r="L59" i="48" s="1"/>
  <c r="J20" i="48"/>
  <c r="L20" i="48" s="1"/>
  <c r="J18" i="48"/>
  <c r="L18" i="48" s="1"/>
  <c r="K94" i="48"/>
  <c r="M94" i="48" s="1"/>
  <c r="J34" i="48"/>
  <c r="L34" i="48" s="1"/>
  <c r="J81" i="48"/>
  <c r="L81" i="48" s="1"/>
  <c r="J155" i="48"/>
  <c r="L155" i="48" s="1"/>
  <c r="J79" i="48"/>
  <c r="L79" i="48" s="1"/>
  <c r="J114" i="48"/>
  <c r="L114" i="48" s="1"/>
  <c r="J154" i="48"/>
  <c r="L154" i="48" s="1"/>
  <c r="K138" i="48"/>
  <c r="M138" i="48" s="1"/>
  <c r="K169" i="48"/>
  <c r="M169" i="48" s="1"/>
  <c r="J138" i="48"/>
  <c r="L138" i="48" s="1"/>
  <c r="J163" i="48"/>
  <c r="L163" i="48" s="1"/>
  <c r="K147" i="48"/>
  <c r="M147" i="48" s="1"/>
  <c r="K29" i="48"/>
  <c r="M29" i="48" s="1"/>
  <c r="K13" i="48"/>
  <c r="M13" i="48" s="1"/>
  <c r="K165" i="48"/>
  <c r="M165" i="48" s="1"/>
  <c r="K161" i="48"/>
  <c r="M161" i="48" s="1"/>
  <c r="K168" i="48"/>
  <c r="M168" i="48" s="1"/>
  <c r="K155" i="48"/>
  <c r="M155" i="48" s="1"/>
  <c r="K108" i="48"/>
  <c r="M108" i="48" s="1"/>
  <c r="K133" i="48"/>
  <c r="M133" i="48" s="1"/>
  <c r="K156" i="48"/>
  <c r="M156" i="48" s="1"/>
  <c r="J124" i="48"/>
  <c r="L124" i="48" s="1"/>
  <c r="K122" i="48"/>
  <c r="M122" i="48" s="1"/>
  <c r="J106" i="48"/>
  <c r="L106" i="48" s="1"/>
  <c r="K77" i="48"/>
  <c r="J26" i="48"/>
  <c r="L26" i="48" s="1"/>
  <c r="K71" i="48"/>
  <c r="M71" i="48" s="1"/>
  <c r="J5" i="48"/>
  <c r="L5" i="48" s="1"/>
  <c r="J43" i="48"/>
  <c r="L43" i="48" s="1"/>
  <c r="K74" i="48"/>
  <c r="M74" i="48" s="1"/>
  <c r="K148" i="48"/>
  <c r="M148" i="48" s="1"/>
  <c r="K14" i="48"/>
  <c r="M14" i="48" s="1"/>
  <c r="J147" i="48"/>
  <c r="L147" i="48" s="1"/>
  <c r="J162" i="48"/>
  <c r="L162" i="48" s="1"/>
  <c r="J140" i="48"/>
  <c r="L140" i="48" s="1"/>
  <c r="J74" i="48"/>
  <c r="L74" i="48" s="1"/>
  <c r="J14" i="48"/>
  <c r="L14" i="48" s="1"/>
  <c r="J166" i="48"/>
  <c r="L166" i="48" s="1"/>
  <c r="K103" i="48"/>
  <c r="M103" i="48" s="1"/>
  <c r="J108" i="48"/>
  <c r="L108" i="48" s="1"/>
  <c r="J139" i="48"/>
  <c r="L139" i="48" s="1"/>
  <c r="J122" i="48"/>
  <c r="L122" i="48" s="1"/>
  <c r="K115" i="48"/>
  <c r="M115" i="48" s="1"/>
  <c r="K153" i="48"/>
  <c r="M153" i="48" s="1"/>
  <c r="J148" i="48"/>
  <c r="L148" i="48" s="1"/>
  <c r="K158" i="48"/>
  <c r="M158" i="48" s="1"/>
  <c r="J11" i="48"/>
  <c r="L11" i="48" s="1"/>
  <c r="K87" i="48"/>
  <c r="M87" i="48" s="1"/>
  <c r="J58" i="48"/>
  <c r="L58" i="48" s="1"/>
  <c r="K111" i="48"/>
  <c r="M111" i="48" s="1"/>
  <c r="K97" i="48"/>
  <c r="M97" i="48" s="1"/>
  <c r="K123" i="48"/>
  <c r="M123" i="48" s="1"/>
  <c r="K125" i="48"/>
  <c r="M125" i="48" s="1"/>
  <c r="J149" i="48"/>
  <c r="L149" i="48" s="1"/>
  <c r="J157" i="48"/>
  <c r="L157" i="48" s="1"/>
  <c r="J19" i="48"/>
  <c r="L19" i="48" s="1"/>
  <c r="J75" i="48"/>
  <c r="L75" i="48" s="1"/>
  <c r="J167" i="48"/>
  <c r="L167" i="48" s="1"/>
  <c r="K135" i="48"/>
  <c r="M135" i="48" s="1"/>
  <c r="K129" i="48"/>
  <c r="M129" i="48" s="1"/>
  <c r="J164" i="48"/>
  <c r="L164" i="48" s="1"/>
  <c r="K132" i="48"/>
  <c r="M132" i="48" s="1"/>
  <c r="J134" i="48"/>
  <c r="L134" i="48" s="1"/>
  <c r="K134" i="48"/>
  <c r="M134" i="48" s="1"/>
  <c r="K8" i="48"/>
  <c r="M8" i="48" s="1"/>
  <c r="J49" i="48"/>
  <c r="L49" i="48" s="1"/>
  <c r="J110" i="48"/>
  <c r="L110" i="48" s="1"/>
  <c r="K110" i="48"/>
  <c r="M110" i="48" s="1"/>
  <c r="J142" i="48"/>
  <c r="L142" i="48" s="1"/>
  <c r="K142" i="48"/>
  <c r="M142" i="48" s="1"/>
  <c r="K166" i="48"/>
  <c r="M166" i="48" s="1"/>
  <c r="J100" i="48"/>
  <c r="L100" i="48" s="1"/>
  <c r="J169" i="48"/>
  <c r="L169" i="48" s="1"/>
  <c r="J120" i="48"/>
  <c r="L120" i="48" s="1"/>
  <c r="K120" i="48"/>
  <c r="M120" i="48" s="1"/>
  <c r="K105" i="48"/>
  <c r="M105" i="48" s="1"/>
  <c r="K137" i="48"/>
  <c r="M137" i="48" s="1"/>
  <c r="K160" i="48"/>
  <c r="M160" i="48" s="1"/>
  <c r="K145" i="48"/>
  <c r="M145" i="48" s="1"/>
  <c r="K163" i="48"/>
  <c r="M163" i="48" s="1"/>
  <c r="K130" i="48"/>
  <c r="M130" i="48" s="1"/>
  <c r="J116" i="48"/>
  <c r="L116" i="48" s="1"/>
  <c r="K101" i="48"/>
  <c r="M101" i="48" s="1"/>
  <c r="J102" i="48"/>
  <c r="L102" i="48" s="1"/>
  <c r="K102" i="48"/>
  <c r="M102" i="48" s="1"/>
  <c r="K151" i="48"/>
  <c r="M151" i="48" s="1"/>
  <c r="J51" i="48"/>
  <c r="L51" i="48" s="1"/>
  <c r="K78" i="48"/>
  <c r="K3" i="48"/>
  <c r="M3" i="48" s="1"/>
  <c r="J44" i="48"/>
  <c r="L44" i="48" s="1"/>
  <c r="J30" i="48"/>
  <c r="L30" i="48" s="1"/>
  <c r="J118" i="48"/>
  <c r="L118" i="48" s="1"/>
  <c r="K118" i="48"/>
  <c r="M118" i="48" s="1"/>
  <c r="K119" i="48"/>
  <c r="M119" i="48" s="1"/>
  <c r="J128" i="48"/>
  <c r="L128" i="48" s="1"/>
  <c r="K128" i="48"/>
  <c r="M128" i="48" s="1"/>
  <c r="K159" i="48"/>
  <c r="M159" i="48" s="1"/>
  <c r="K113" i="48"/>
  <c r="M113" i="48" s="1"/>
  <c r="K114" i="48"/>
  <c r="M114" i="48" s="1"/>
  <c r="K99" i="48"/>
  <c r="M99" i="48" s="1"/>
  <c r="K131" i="48"/>
  <c r="M131" i="48" s="1"/>
  <c r="K146" i="48"/>
  <c r="M146" i="48" s="1"/>
  <c r="J112" i="48"/>
  <c r="L112" i="48" s="1"/>
  <c r="K112" i="48"/>
  <c r="M112" i="48" s="1"/>
  <c r="K144" i="48"/>
  <c r="M144" i="48" s="1"/>
  <c r="J73" i="48"/>
  <c r="L73" i="48" s="1"/>
  <c r="K19" i="48"/>
  <c r="M19" i="48" s="1"/>
  <c r="J70" i="48"/>
  <c r="L70" i="48" s="1"/>
  <c r="J143" i="48"/>
  <c r="L143" i="48" s="1"/>
  <c r="K143" i="48"/>
  <c r="M143" i="48" s="1"/>
  <c r="K167" i="48"/>
  <c r="M167" i="48" s="1"/>
  <c r="J126" i="48"/>
  <c r="L126" i="48" s="1"/>
  <c r="K126" i="48"/>
  <c r="M126" i="48" s="1"/>
  <c r="K127" i="48"/>
  <c r="M127" i="48" s="1"/>
  <c r="K154" i="48"/>
  <c r="M154" i="48" s="1"/>
  <c r="J165" i="48"/>
  <c r="L165" i="48" s="1"/>
  <c r="K109" i="48"/>
  <c r="M109" i="48" s="1"/>
  <c r="J161" i="48"/>
  <c r="L161" i="48" s="1"/>
  <c r="J104" i="48"/>
  <c r="L104" i="48" s="1"/>
  <c r="K104" i="48"/>
  <c r="M104" i="48" s="1"/>
  <c r="J136" i="48"/>
  <c r="L136" i="48" s="1"/>
  <c r="K136" i="48"/>
  <c r="M136" i="48" s="1"/>
  <c r="J168" i="48"/>
  <c r="L168" i="48" s="1"/>
  <c r="K152" i="48"/>
  <c r="M152" i="48" s="1"/>
  <c r="K121" i="48"/>
  <c r="M121" i="48" s="1"/>
  <c r="J156" i="48"/>
  <c r="L156" i="48" s="1"/>
  <c r="K150" i="48"/>
  <c r="M150" i="48" s="1"/>
  <c r="K162" i="48"/>
  <c r="M162" i="48" s="1"/>
  <c r="K107" i="48"/>
  <c r="M107" i="48" s="1"/>
  <c r="J141" i="48"/>
  <c r="L141" i="48" s="1"/>
  <c r="K141" i="48"/>
  <c r="M141" i="48" s="1"/>
  <c r="K164" i="48"/>
  <c r="M164" i="48" s="1"/>
  <c r="K106" i="48"/>
  <c r="M106" i="48" s="1"/>
  <c r="K139" i="48"/>
  <c r="M139" i="48" s="1"/>
  <c r="J38" i="48"/>
  <c r="L38" i="48" s="1"/>
  <c r="K39" i="48"/>
  <c r="M39" i="48" s="1"/>
  <c r="J35" i="48"/>
  <c r="L35" i="48" s="1"/>
  <c r="J92" i="48"/>
  <c r="L92" i="48" s="1"/>
  <c r="K53" i="48"/>
  <c r="M53" i="48" s="1"/>
  <c r="J15" i="48"/>
  <c r="L15" i="48" s="1"/>
  <c r="K73" i="48"/>
  <c r="M73" i="48" s="1"/>
  <c r="K63" i="48"/>
  <c r="M63" i="48" s="1"/>
  <c r="K33" i="48"/>
  <c r="M33" i="48" s="1"/>
  <c r="K21" i="48"/>
  <c r="M21" i="48" s="1"/>
  <c r="K61" i="48"/>
  <c r="M61" i="48" s="1"/>
  <c r="K4" i="48"/>
  <c r="M4" i="48" s="1"/>
  <c r="K56" i="48"/>
  <c r="M56" i="48" s="1"/>
  <c r="K17" i="48"/>
  <c r="M17" i="48" s="1"/>
  <c r="J85" i="48"/>
  <c r="L85" i="48" s="1"/>
  <c r="J55" i="48"/>
  <c r="L55" i="48" s="1"/>
  <c r="J27" i="48"/>
  <c r="L27" i="48" s="1"/>
  <c r="K93" i="48"/>
  <c r="M93" i="48" s="1"/>
  <c r="K22" i="48"/>
  <c r="M22" i="48" s="1"/>
  <c r="J88" i="48"/>
  <c r="L88" i="48" s="1"/>
  <c r="K12" i="48"/>
  <c r="M12" i="48" s="1"/>
  <c r="J76" i="48"/>
  <c r="L76" i="48" s="1"/>
  <c r="J28" i="48"/>
  <c r="L28" i="48" s="1"/>
  <c r="K42" i="48"/>
  <c r="M42" i="48" s="1"/>
  <c r="K58" i="48"/>
  <c r="M58" i="48" s="1"/>
  <c r="K18" i="48"/>
  <c r="M18" i="48" s="1"/>
  <c r="K16" i="48"/>
  <c r="M16" i="48" s="1"/>
  <c r="J87" i="48"/>
  <c r="L87" i="48" s="1"/>
  <c r="K88" i="48"/>
  <c r="M88" i="48" s="1"/>
  <c r="J83" i="48"/>
  <c r="L83" i="48" s="1"/>
  <c r="J31" i="48"/>
  <c r="L31" i="48" s="1"/>
  <c r="K6" i="48"/>
  <c r="M6" i="48" s="1"/>
  <c r="K92" i="48"/>
  <c r="M92" i="48" s="1"/>
  <c r="J33" i="48"/>
  <c r="L33" i="48" s="1"/>
  <c r="J53" i="48"/>
  <c r="L53" i="48" s="1"/>
  <c r="K24" i="48"/>
  <c r="M24" i="48" s="1"/>
  <c r="J91" i="48"/>
  <c r="L91" i="48" s="1"/>
  <c r="K15" i="48"/>
  <c r="M15" i="48" s="1"/>
  <c r="J72" i="48"/>
  <c r="L72" i="48" s="1"/>
  <c r="K84" i="48"/>
  <c r="M84" i="48" s="1"/>
  <c r="K26" i="48"/>
  <c r="M26" i="48" s="1"/>
  <c r="K46" i="48"/>
  <c r="M46" i="48" s="1"/>
  <c r="J41" i="48"/>
  <c r="L41" i="48" s="1"/>
  <c r="K11" i="48"/>
  <c r="M11" i="48" s="1"/>
  <c r="K35" i="48"/>
  <c r="M35" i="48" s="1"/>
  <c r="J25" i="48"/>
  <c r="L25" i="48" s="1"/>
  <c r="H120" i="36"/>
  <c r="H165" i="36"/>
  <c r="H128" i="36"/>
  <c r="H100" i="36"/>
  <c r="H127" i="36"/>
  <c r="H136" i="36"/>
  <c r="H105" i="36"/>
  <c r="H141" i="36"/>
  <c r="H161" i="36"/>
  <c r="H145" i="36"/>
  <c r="H99" i="36"/>
  <c r="I64" i="36"/>
  <c r="I68" i="36"/>
  <c r="H111" i="36"/>
  <c r="H130" i="36"/>
  <c r="H114" i="36"/>
  <c r="H143" i="36"/>
  <c r="H147" i="36"/>
  <c r="H159" i="36"/>
  <c r="H167" i="36"/>
  <c r="H151" i="36"/>
  <c r="H103" i="36"/>
  <c r="I139" i="36"/>
  <c r="I123" i="36"/>
  <c r="H146" i="36"/>
  <c r="H153" i="36"/>
  <c r="I160" i="36"/>
  <c r="I152" i="36"/>
  <c r="I107" i="36"/>
  <c r="H117" i="36"/>
  <c r="H124" i="36"/>
  <c r="H169" i="36"/>
  <c r="H126" i="36"/>
  <c r="H110" i="36"/>
  <c r="H109" i="36"/>
  <c r="H133" i="36"/>
  <c r="H125" i="36"/>
  <c r="H116" i="36"/>
  <c r="H101" i="36"/>
  <c r="H106" i="36"/>
  <c r="H158" i="36"/>
  <c r="H142" i="36"/>
  <c r="H160" i="36"/>
  <c r="K160" i="36" s="1"/>
  <c r="M160" i="36" s="1"/>
  <c r="H152" i="36"/>
  <c r="H107" i="36"/>
  <c r="J107" i="36" s="1"/>
  <c r="L107" i="36" s="1"/>
  <c r="I153" i="36"/>
  <c r="H166" i="36"/>
  <c r="I166" i="36"/>
  <c r="I97" i="36"/>
  <c r="K97" i="36" s="1"/>
  <c r="M97" i="36" s="1"/>
  <c r="I148" i="36"/>
  <c r="K148" i="36" s="1"/>
  <c r="M148" i="36" s="1"/>
  <c r="I126" i="36"/>
  <c r="I110" i="36"/>
  <c r="I158" i="36"/>
  <c r="K158" i="36" s="1"/>
  <c r="M158" i="36" s="1"/>
  <c r="I142" i="36"/>
  <c r="I101" i="36"/>
  <c r="I138" i="36"/>
  <c r="K138" i="36" s="1"/>
  <c r="M138" i="36" s="1"/>
  <c r="I122" i="36"/>
  <c r="K122" i="36" s="1"/>
  <c r="M122" i="36" s="1"/>
  <c r="I106" i="36"/>
  <c r="I162" i="36"/>
  <c r="K162" i="36" s="1"/>
  <c r="M162" i="36" s="1"/>
  <c r="I146" i="36"/>
  <c r="I133" i="36"/>
  <c r="I125" i="36"/>
  <c r="I117" i="36"/>
  <c r="I109" i="36"/>
  <c r="I169" i="36"/>
  <c r="I163" i="36"/>
  <c r="K163" i="36" s="1"/>
  <c r="M163" i="36" s="1"/>
  <c r="I98" i="36"/>
  <c r="K98" i="36" s="1"/>
  <c r="M98" i="36" s="1"/>
  <c r="I164" i="36"/>
  <c r="K164" i="36" s="1"/>
  <c r="M164" i="36" s="1"/>
  <c r="I135" i="36"/>
  <c r="K135" i="36" s="1"/>
  <c r="M135" i="36" s="1"/>
  <c r="I119" i="36"/>
  <c r="K119" i="36" s="1"/>
  <c r="M119" i="36" s="1"/>
  <c r="I102" i="36"/>
  <c r="K102" i="36" s="1"/>
  <c r="M102" i="36" s="1"/>
  <c r="I156" i="36"/>
  <c r="K156" i="36" s="1"/>
  <c r="M156" i="36" s="1"/>
  <c r="I140" i="36"/>
  <c r="K140" i="36" s="1"/>
  <c r="M140" i="36" s="1"/>
  <c r="I132" i="36"/>
  <c r="K132" i="36" s="1"/>
  <c r="M132" i="36" s="1"/>
  <c r="I124" i="36"/>
  <c r="I116" i="36"/>
  <c r="I108" i="36"/>
  <c r="K108" i="36" s="1"/>
  <c r="M108" i="36" s="1"/>
  <c r="I150" i="36"/>
  <c r="K150" i="36" s="1"/>
  <c r="M150" i="36" s="1"/>
  <c r="I143" i="36"/>
  <c r="I157" i="36"/>
  <c r="K157" i="36" s="1"/>
  <c r="M157" i="36" s="1"/>
  <c r="I134" i="36"/>
  <c r="K134" i="36" s="1"/>
  <c r="M134" i="36" s="1"/>
  <c r="I118" i="36"/>
  <c r="K118" i="36" s="1"/>
  <c r="M118" i="36" s="1"/>
  <c r="I167" i="36"/>
  <c r="I151" i="36"/>
  <c r="I103" i="36"/>
  <c r="K103" i="36" s="1"/>
  <c r="M103" i="36" s="1"/>
  <c r="I147" i="36"/>
  <c r="I130" i="36"/>
  <c r="I114" i="36"/>
  <c r="H168" i="36"/>
  <c r="I168" i="36"/>
  <c r="I155" i="36"/>
  <c r="K155" i="36" s="1"/>
  <c r="M155" i="36" s="1"/>
  <c r="I137" i="36"/>
  <c r="K137" i="36" s="1"/>
  <c r="M137" i="36" s="1"/>
  <c r="I129" i="36"/>
  <c r="K129" i="36" s="1"/>
  <c r="M129" i="36" s="1"/>
  <c r="I121" i="36"/>
  <c r="K121" i="36" s="1"/>
  <c r="M121" i="36" s="1"/>
  <c r="I113" i="36"/>
  <c r="K113" i="36" s="1"/>
  <c r="M113" i="36" s="1"/>
  <c r="I104" i="36"/>
  <c r="K104" i="36" s="1"/>
  <c r="M104" i="36" s="1"/>
  <c r="H139" i="36"/>
  <c r="H123" i="36"/>
  <c r="I159" i="36"/>
  <c r="K159" i="36" s="1"/>
  <c r="M159" i="36" s="1"/>
  <c r="I144" i="36"/>
  <c r="K144" i="36" s="1"/>
  <c r="M144" i="36" s="1"/>
  <c r="I105" i="36"/>
  <c r="K105" i="36" s="1"/>
  <c r="M105" i="36" s="1"/>
  <c r="I154" i="36"/>
  <c r="K154" i="36" s="1"/>
  <c r="M154" i="36" s="1"/>
  <c r="I131" i="36"/>
  <c r="K131" i="36" s="1"/>
  <c r="M131" i="36" s="1"/>
  <c r="I115" i="36"/>
  <c r="K115" i="36" s="1"/>
  <c r="M115" i="36" s="1"/>
  <c r="I161" i="36"/>
  <c r="K161" i="36" s="1"/>
  <c r="M161" i="36" s="1"/>
  <c r="I145" i="36"/>
  <c r="K145" i="36" s="1"/>
  <c r="M145" i="36" s="1"/>
  <c r="I99" i="36"/>
  <c r="K99" i="36" s="1"/>
  <c r="M99" i="36" s="1"/>
  <c r="I141" i="36"/>
  <c r="K141" i="36" s="1"/>
  <c r="M141" i="36" s="1"/>
  <c r="I127" i="36"/>
  <c r="K127" i="36" s="1"/>
  <c r="M127" i="36" s="1"/>
  <c r="I111" i="36"/>
  <c r="I165" i="36"/>
  <c r="K165" i="36" s="1"/>
  <c r="M165" i="36" s="1"/>
  <c r="I149" i="36"/>
  <c r="K149" i="36" s="1"/>
  <c r="M149" i="36" s="1"/>
  <c r="I136" i="36"/>
  <c r="K136" i="36" s="1"/>
  <c r="M136" i="36" s="1"/>
  <c r="I128" i="36"/>
  <c r="K128" i="36" s="1"/>
  <c r="M128" i="36" s="1"/>
  <c r="I120" i="36"/>
  <c r="K120" i="36" s="1"/>
  <c r="M120" i="36" s="1"/>
  <c r="I112" i="36"/>
  <c r="K112" i="36" s="1"/>
  <c r="M112" i="36" s="1"/>
  <c r="I100" i="36"/>
  <c r="U3" i="1"/>
  <c r="F113" i="1"/>
  <c r="F115" i="1"/>
  <c r="F116" i="1"/>
  <c r="F121" i="1"/>
  <c r="F124" i="1"/>
  <c r="F129" i="1"/>
  <c r="F132" i="1"/>
  <c r="F137" i="1"/>
  <c r="F140" i="1"/>
  <c r="F141" i="1"/>
  <c r="F142" i="1"/>
  <c r="F149" i="1"/>
  <c r="F150" i="1"/>
  <c r="F157" i="1"/>
  <c r="F158" i="1"/>
  <c r="F165" i="1"/>
  <c r="F166" i="1"/>
  <c r="F151" i="1"/>
  <c r="F159" i="1"/>
  <c r="F167" i="1"/>
  <c r="F161" i="1"/>
  <c r="F169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8" i="1"/>
  <c r="F123" i="1"/>
  <c r="F126" i="1"/>
  <c r="F131" i="1"/>
  <c r="F134" i="1"/>
  <c r="F139" i="1"/>
  <c r="F143" i="1"/>
  <c r="F144" i="1"/>
  <c r="F152" i="1"/>
  <c r="F160" i="1"/>
  <c r="F114" i="1"/>
  <c r="F120" i="1"/>
  <c r="F125" i="1"/>
  <c r="F128" i="1"/>
  <c r="F133" i="1"/>
  <c r="F136" i="1"/>
  <c r="F145" i="1"/>
  <c r="F146" i="1"/>
  <c r="F153" i="1"/>
  <c r="F154" i="1"/>
  <c r="F162" i="1"/>
  <c r="F117" i="1"/>
  <c r="F119" i="1"/>
  <c r="F122" i="1"/>
  <c r="F127" i="1"/>
  <c r="F130" i="1"/>
  <c r="F135" i="1"/>
  <c r="F138" i="1"/>
  <c r="F147" i="1"/>
  <c r="F148" i="1"/>
  <c r="F155" i="1"/>
  <c r="F156" i="1"/>
  <c r="F163" i="1"/>
  <c r="F164" i="1"/>
  <c r="F168" i="1"/>
  <c r="U1" i="1"/>
  <c r="E97" i="1"/>
  <c r="H97" i="1" s="1"/>
  <c r="E98" i="1"/>
  <c r="H98" i="1" s="1"/>
  <c r="E99" i="1"/>
  <c r="H99" i="1" s="1"/>
  <c r="E100" i="1"/>
  <c r="H100" i="1" s="1"/>
  <c r="E101" i="1"/>
  <c r="H101" i="1" s="1"/>
  <c r="E102" i="1"/>
  <c r="H102" i="1" s="1"/>
  <c r="E103" i="1"/>
  <c r="H103" i="1" s="1"/>
  <c r="E104" i="1"/>
  <c r="H104" i="1" s="1"/>
  <c r="E105" i="1"/>
  <c r="H105" i="1" s="1"/>
  <c r="E106" i="1"/>
  <c r="H106" i="1" s="1"/>
  <c r="E107" i="1"/>
  <c r="H107" i="1" s="1"/>
  <c r="E108" i="1"/>
  <c r="H108" i="1" s="1"/>
  <c r="E109" i="1"/>
  <c r="E110" i="1"/>
  <c r="H110" i="1" s="1"/>
  <c r="E111" i="1"/>
  <c r="H111" i="1" s="1"/>
  <c r="E112" i="1"/>
  <c r="H112" i="1" s="1"/>
  <c r="E118" i="1"/>
  <c r="H118" i="1" s="1"/>
  <c r="E123" i="1"/>
  <c r="H123" i="1" s="1"/>
  <c r="E126" i="1"/>
  <c r="H126" i="1" s="1"/>
  <c r="E131" i="1"/>
  <c r="H131" i="1" s="1"/>
  <c r="E134" i="1"/>
  <c r="H134" i="1" s="1"/>
  <c r="E139" i="1"/>
  <c r="H139" i="1" s="1"/>
  <c r="E143" i="1"/>
  <c r="H143" i="1" s="1"/>
  <c r="E144" i="1"/>
  <c r="H144" i="1" s="1"/>
  <c r="E151" i="1"/>
  <c r="E152" i="1"/>
  <c r="E159" i="1"/>
  <c r="E160" i="1"/>
  <c r="E167" i="1"/>
  <c r="E168" i="1"/>
  <c r="E154" i="1"/>
  <c r="E161" i="1"/>
  <c r="E162" i="1"/>
  <c r="E169" i="1"/>
  <c r="E114" i="1"/>
  <c r="H114" i="1" s="1"/>
  <c r="E120" i="1"/>
  <c r="H120" i="1" s="1"/>
  <c r="E125" i="1"/>
  <c r="H125" i="1" s="1"/>
  <c r="E128" i="1"/>
  <c r="H128" i="1" s="1"/>
  <c r="E133" i="1"/>
  <c r="H133" i="1" s="1"/>
  <c r="E136" i="1"/>
  <c r="H136" i="1" s="1"/>
  <c r="E145" i="1"/>
  <c r="H145" i="1" s="1"/>
  <c r="E146" i="1"/>
  <c r="H146" i="1" s="1"/>
  <c r="E153" i="1"/>
  <c r="H153" i="1" s="1"/>
  <c r="E163" i="1"/>
  <c r="E117" i="1"/>
  <c r="E119" i="1"/>
  <c r="E122" i="1"/>
  <c r="E127" i="1"/>
  <c r="E130" i="1"/>
  <c r="E135" i="1"/>
  <c r="E138" i="1"/>
  <c r="E147" i="1"/>
  <c r="E148" i="1"/>
  <c r="E155" i="1"/>
  <c r="E156" i="1"/>
  <c r="E164" i="1"/>
  <c r="E113" i="1"/>
  <c r="E115" i="1"/>
  <c r="E116" i="1"/>
  <c r="E121" i="1"/>
  <c r="E124" i="1"/>
  <c r="E129" i="1"/>
  <c r="E132" i="1"/>
  <c r="E137" i="1"/>
  <c r="E140" i="1"/>
  <c r="E141" i="1"/>
  <c r="E142" i="1"/>
  <c r="E149" i="1"/>
  <c r="E150" i="1"/>
  <c r="E157" i="1"/>
  <c r="E158" i="1"/>
  <c r="E165" i="1"/>
  <c r="E166" i="1"/>
  <c r="H145" i="34"/>
  <c r="H106" i="34"/>
  <c r="I96" i="34"/>
  <c r="H160" i="34"/>
  <c r="H164" i="34"/>
  <c r="H6" i="34"/>
  <c r="H158" i="34"/>
  <c r="H154" i="34"/>
  <c r="H140" i="34"/>
  <c r="H132" i="34"/>
  <c r="H124" i="34"/>
  <c r="H116" i="34"/>
  <c r="H101" i="34"/>
  <c r="H157" i="34"/>
  <c r="H151" i="34"/>
  <c r="H137" i="34"/>
  <c r="H129" i="34"/>
  <c r="H121" i="34"/>
  <c r="H113" i="34"/>
  <c r="H97" i="34"/>
  <c r="H169" i="34"/>
  <c r="H156" i="34"/>
  <c r="H139" i="34"/>
  <c r="H131" i="34"/>
  <c r="H123" i="34"/>
  <c r="H115" i="34"/>
  <c r="H103" i="34"/>
  <c r="H153" i="34"/>
  <c r="H148" i="34"/>
  <c r="H136" i="34"/>
  <c r="H128" i="34"/>
  <c r="H120" i="34"/>
  <c r="H109" i="34"/>
  <c r="H141" i="34"/>
  <c r="H102" i="34"/>
  <c r="H152" i="34"/>
  <c r="H163" i="34"/>
  <c r="H144" i="34"/>
  <c r="H133" i="34"/>
  <c r="H125" i="34"/>
  <c r="H117" i="34"/>
  <c r="H105" i="34"/>
  <c r="H167" i="34"/>
  <c r="H165" i="34"/>
  <c r="H149" i="34"/>
  <c r="H135" i="34"/>
  <c r="H127" i="34"/>
  <c r="H119" i="34"/>
  <c r="H112" i="34"/>
  <c r="H162" i="34"/>
  <c r="H146" i="34"/>
  <c r="H110" i="34"/>
  <c r="I161" i="34"/>
  <c r="H161" i="34"/>
  <c r="I163" i="34"/>
  <c r="I147" i="34"/>
  <c r="K147" i="34" s="1"/>
  <c r="M147" i="34" s="1"/>
  <c r="I100" i="34"/>
  <c r="K100" i="34" s="1"/>
  <c r="M100" i="34" s="1"/>
  <c r="I144" i="34"/>
  <c r="K144" i="34" s="1"/>
  <c r="M144" i="34" s="1"/>
  <c r="I133" i="34"/>
  <c r="K133" i="34" s="1"/>
  <c r="M133" i="34" s="1"/>
  <c r="I125" i="34"/>
  <c r="K125" i="34" s="1"/>
  <c r="M125" i="34" s="1"/>
  <c r="I117" i="34"/>
  <c r="K117" i="34" s="1"/>
  <c r="M117" i="34" s="1"/>
  <c r="I105" i="34"/>
  <c r="K105" i="34" s="1"/>
  <c r="M105" i="34" s="1"/>
  <c r="I146" i="34"/>
  <c r="I110" i="34"/>
  <c r="K110" i="34" s="1"/>
  <c r="M110" i="34" s="1"/>
  <c r="I167" i="34"/>
  <c r="I162" i="34"/>
  <c r="K162" i="34" s="1"/>
  <c r="M162" i="34" s="1"/>
  <c r="I165" i="34"/>
  <c r="I149" i="34"/>
  <c r="I135" i="34"/>
  <c r="I127" i="34"/>
  <c r="I119" i="34"/>
  <c r="I112" i="34"/>
  <c r="I160" i="34"/>
  <c r="I143" i="34"/>
  <c r="K143" i="34" s="1"/>
  <c r="M143" i="34" s="1"/>
  <c r="I164" i="34"/>
  <c r="K164" i="34" s="1"/>
  <c r="M164" i="34" s="1"/>
  <c r="I140" i="34"/>
  <c r="K140" i="34" s="1"/>
  <c r="M140" i="34" s="1"/>
  <c r="I132" i="34"/>
  <c r="I124" i="34"/>
  <c r="I116" i="34"/>
  <c r="I101" i="34"/>
  <c r="K101" i="34" s="1"/>
  <c r="M101" i="34" s="1"/>
  <c r="I145" i="34"/>
  <c r="K145" i="34" s="1"/>
  <c r="M145" i="34" s="1"/>
  <c r="I106" i="34"/>
  <c r="K106" i="34" s="1"/>
  <c r="M106" i="34" s="1"/>
  <c r="I158" i="34"/>
  <c r="K158" i="34" s="1"/>
  <c r="M158" i="34" s="1"/>
  <c r="I155" i="34"/>
  <c r="K155" i="34" s="1"/>
  <c r="M155" i="34" s="1"/>
  <c r="I159" i="34"/>
  <c r="K159" i="34" s="1"/>
  <c r="M159" i="34" s="1"/>
  <c r="I142" i="34"/>
  <c r="K142" i="34" s="1"/>
  <c r="M142" i="34" s="1"/>
  <c r="I134" i="34"/>
  <c r="K134" i="34" s="1"/>
  <c r="M134" i="34" s="1"/>
  <c r="I126" i="34"/>
  <c r="K126" i="34" s="1"/>
  <c r="M126" i="34" s="1"/>
  <c r="I118" i="34"/>
  <c r="K118" i="34" s="1"/>
  <c r="M118" i="34" s="1"/>
  <c r="I107" i="34"/>
  <c r="K107" i="34" s="1"/>
  <c r="M107" i="34" s="1"/>
  <c r="J144" i="34"/>
  <c r="L144" i="34" s="1"/>
  <c r="J133" i="34"/>
  <c r="L133" i="34" s="1"/>
  <c r="J117" i="34"/>
  <c r="L117" i="34" s="1"/>
  <c r="I154" i="34"/>
  <c r="I108" i="34"/>
  <c r="K108" i="34" s="1"/>
  <c r="M108" i="34" s="1"/>
  <c r="I157" i="34"/>
  <c r="K157" i="34" s="1"/>
  <c r="M157" i="34" s="1"/>
  <c r="I137" i="34"/>
  <c r="I129" i="34"/>
  <c r="K129" i="34" s="1"/>
  <c r="M129" i="34" s="1"/>
  <c r="I121" i="34"/>
  <c r="K121" i="34" s="1"/>
  <c r="M121" i="34" s="1"/>
  <c r="I113" i="34"/>
  <c r="K113" i="34" s="1"/>
  <c r="M113" i="34" s="1"/>
  <c r="I97" i="34"/>
  <c r="I141" i="34"/>
  <c r="K141" i="34" s="1"/>
  <c r="M141" i="34" s="1"/>
  <c r="I102" i="34"/>
  <c r="K102" i="34" s="1"/>
  <c r="M102" i="34" s="1"/>
  <c r="I151" i="34"/>
  <c r="K151" i="34" s="1"/>
  <c r="M151" i="34" s="1"/>
  <c r="I169" i="34"/>
  <c r="K169" i="34" s="1"/>
  <c r="M169" i="34" s="1"/>
  <c r="I156" i="34"/>
  <c r="K156" i="34" s="1"/>
  <c r="M156" i="34" s="1"/>
  <c r="I139" i="34"/>
  <c r="K139" i="34" s="1"/>
  <c r="M139" i="34" s="1"/>
  <c r="I131" i="34"/>
  <c r="I123" i="34"/>
  <c r="K123" i="34" s="1"/>
  <c r="M123" i="34" s="1"/>
  <c r="I115" i="34"/>
  <c r="K115" i="34" s="1"/>
  <c r="M115" i="34" s="1"/>
  <c r="I103" i="34"/>
  <c r="K103" i="34" s="1"/>
  <c r="M103" i="34" s="1"/>
  <c r="J167" i="34"/>
  <c r="L167" i="34" s="1"/>
  <c r="J135" i="34"/>
  <c r="L135" i="34" s="1"/>
  <c r="K161" i="34"/>
  <c r="M161" i="34" s="1"/>
  <c r="I153" i="34"/>
  <c r="I104" i="34"/>
  <c r="K104" i="34" s="1"/>
  <c r="M104" i="34" s="1"/>
  <c r="I148" i="34"/>
  <c r="K148" i="34" s="1"/>
  <c r="M148" i="34" s="1"/>
  <c r="I136" i="34"/>
  <c r="K136" i="34" s="1"/>
  <c r="M136" i="34" s="1"/>
  <c r="I128" i="34"/>
  <c r="I120" i="34"/>
  <c r="I109" i="34"/>
  <c r="K109" i="34" s="1"/>
  <c r="M109" i="34" s="1"/>
  <c r="I152" i="34"/>
  <c r="I111" i="34"/>
  <c r="K111" i="34" s="1"/>
  <c r="M111" i="34" s="1"/>
  <c r="I98" i="34"/>
  <c r="K98" i="34" s="1"/>
  <c r="M98" i="34" s="1"/>
  <c r="H168" i="34"/>
  <c r="I168" i="34"/>
  <c r="I166" i="34"/>
  <c r="K166" i="34" s="1"/>
  <c r="M166" i="34" s="1"/>
  <c r="I150" i="34"/>
  <c r="K150" i="34" s="1"/>
  <c r="M150" i="34" s="1"/>
  <c r="I138" i="34"/>
  <c r="K138" i="34" s="1"/>
  <c r="M138" i="34" s="1"/>
  <c r="I130" i="34"/>
  <c r="K130" i="34" s="1"/>
  <c r="M130" i="34" s="1"/>
  <c r="I122" i="34"/>
  <c r="K122" i="34" s="1"/>
  <c r="M122" i="34" s="1"/>
  <c r="I114" i="34"/>
  <c r="K114" i="34" s="1"/>
  <c r="M114" i="34" s="1"/>
  <c r="I99" i="34"/>
  <c r="K99" i="34" s="1"/>
  <c r="M99" i="34" s="1"/>
  <c r="I63" i="35"/>
  <c r="I157" i="35"/>
  <c r="I139" i="35"/>
  <c r="I99" i="35"/>
  <c r="I147" i="35"/>
  <c r="I119" i="35"/>
  <c r="I102" i="35"/>
  <c r="I108" i="35"/>
  <c r="I134" i="35"/>
  <c r="I135" i="35"/>
  <c r="I111" i="35"/>
  <c r="I137" i="35"/>
  <c r="I121" i="35"/>
  <c r="I105" i="35"/>
  <c r="I155" i="35"/>
  <c r="I132" i="35"/>
  <c r="I116" i="35"/>
  <c r="I100" i="35"/>
  <c r="I142" i="35"/>
  <c r="I126" i="35"/>
  <c r="I110" i="35"/>
  <c r="I143" i="35"/>
  <c r="I103" i="35"/>
  <c r="I127" i="35"/>
  <c r="I118" i="35"/>
  <c r="I131" i="35"/>
  <c r="I123" i="35"/>
  <c r="I146" i="35"/>
  <c r="I107" i="35"/>
  <c r="I163" i="35"/>
  <c r="I140" i="35"/>
  <c r="I124" i="35"/>
  <c r="H149" i="35"/>
  <c r="H151" i="35"/>
  <c r="I161" i="35"/>
  <c r="I165" i="35"/>
  <c r="H153" i="35"/>
  <c r="H138" i="35"/>
  <c r="H122" i="35"/>
  <c r="H106" i="35"/>
  <c r="H141" i="35"/>
  <c r="H133" i="35"/>
  <c r="H125" i="35"/>
  <c r="H117" i="35"/>
  <c r="H109" i="35"/>
  <c r="H101" i="35"/>
  <c r="I167" i="35"/>
  <c r="I136" i="35"/>
  <c r="I120" i="35"/>
  <c r="I104" i="35"/>
  <c r="H159" i="35"/>
  <c r="H156" i="35"/>
  <c r="J156" i="35" s="1"/>
  <c r="L156" i="35" s="1"/>
  <c r="I133" i="35"/>
  <c r="I117" i="35"/>
  <c r="I101" i="35"/>
  <c r="I153" i="35"/>
  <c r="H169" i="35"/>
  <c r="J169" i="35" s="1"/>
  <c r="L169" i="35" s="1"/>
  <c r="H146" i="35"/>
  <c r="H162" i="35"/>
  <c r="J162" i="35" s="1"/>
  <c r="L162" i="35" s="1"/>
  <c r="H154" i="35"/>
  <c r="J154" i="35" s="1"/>
  <c r="L154" i="35" s="1"/>
  <c r="H167" i="35"/>
  <c r="H144" i="35"/>
  <c r="J144" i="35" s="1"/>
  <c r="L144" i="35" s="1"/>
  <c r="H136" i="35"/>
  <c r="H128" i="35"/>
  <c r="J128" i="35" s="1"/>
  <c r="L128" i="35" s="1"/>
  <c r="H120" i="35"/>
  <c r="J120" i="35" s="1"/>
  <c r="L120" i="35" s="1"/>
  <c r="H112" i="35"/>
  <c r="J112" i="35" s="1"/>
  <c r="L112" i="35" s="1"/>
  <c r="H104" i="35"/>
  <c r="H147" i="35"/>
  <c r="H139" i="35"/>
  <c r="H131" i="35"/>
  <c r="J131" i="35" s="1"/>
  <c r="L131" i="35" s="1"/>
  <c r="H123" i="35"/>
  <c r="J123" i="35" s="1"/>
  <c r="L123" i="35" s="1"/>
  <c r="H115" i="35"/>
  <c r="J115" i="35" s="1"/>
  <c r="L115" i="35" s="1"/>
  <c r="H107" i="35"/>
  <c r="J107" i="35" s="1"/>
  <c r="L107" i="35" s="1"/>
  <c r="H99" i="35"/>
  <c r="H164" i="35"/>
  <c r="J164" i="35" s="1"/>
  <c r="L164" i="35" s="1"/>
  <c r="H148" i="35"/>
  <c r="J148" i="35" s="1"/>
  <c r="L148" i="35" s="1"/>
  <c r="H130" i="35"/>
  <c r="J130" i="35" s="1"/>
  <c r="L130" i="35" s="1"/>
  <c r="H114" i="35"/>
  <c r="J114" i="35" s="1"/>
  <c r="L114" i="35" s="1"/>
  <c r="H98" i="35"/>
  <c r="J98" i="35" s="1"/>
  <c r="L98" i="35" s="1"/>
  <c r="I138" i="35"/>
  <c r="I122" i="35"/>
  <c r="I106" i="35"/>
  <c r="I159" i="35"/>
  <c r="K159" i="35" s="1"/>
  <c r="M159" i="35" s="1"/>
  <c r="I151" i="35"/>
  <c r="H163" i="35"/>
  <c r="H165" i="35"/>
  <c r="H168" i="35"/>
  <c r="J168" i="35" s="1"/>
  <c r="L168" i="35" s="1"/>
  <c r="H160" i="35"/>
  <c r="J160" i="35" s="1"/>
  <c r="L160" i="35" s="1"/>
  <c r="H152" i="35"/>
  <c r="J152" i="35" s="1"/>
  <c r="L152" i="35" s="1"/>
  <c r="H161" i="35"/>
  <c r="H142" i="35"/>
  <c r="J142" i="35" s="1"/>
  <c r="L142" i="35" s="1"/>
  <c r="H134" i="35"/>
  <c r="H126" i="35"/>
  <c r="H118" i="35"/>
  <c r="H110" i="35"/>
  <c r="H102" i="35"/>
  <c r="H145" i="35"/>
  <c r="J145" i="35" s="1"/>
  <c r="L145" i="35" s="1"/>
  <c r="H137" i="35"/>
  <c r="H129" i="35"/>
  <c r="J129" i="35" s="1"/>
  <c r="L129" i="35" s="1"/>
  <c r="H121" i="35"/>
  <c r="H113" i="35"/>
  <c r="J113" i="35" s="1"/>
  <c r="L113" i="35" s="1"/>
  <c r="H105" i="35"/>
  <c r="H97" i="35"/>
  <c r="J97" i="35" s="1"/>
  <c r="L97" i="35" s="1"/>
  <c r="I141" i="35"/>
  <c r="I125" i="35"/>
  <c r="I109" i="35"/>
  <c r="I149" i="35"/>
  <c r="H157" i="35"/>
  <c r="H166" i="35"/>
  <c r="J166" i="35" s="1"/>
  <c r="L166" i="35" s="1"/>
  <c r="H158" i="35"/>
  <c r="J158" i="35" s="1"/>
  <c r="L158" i="35" s="1"/>
  <c r="H150" i="35"/>
  <c r="J150" i="35" s="1"/>
  <c r="L150" i="35" s="1"/>
  <c r="H155" i="35"/>
  <c r="H140" i="35"/>
  <c r="H132" i="35"/>
  <c r="H124" i="35"/>
  <c r="H116" i="35"/>
  <c r="H108" i="35"/>
  <c r="H100" i="35"/>
  <c r="H143" i="35"/>
  <c r="H135" i="35"/>
  <c r="H127" i="35"/>
  <c r="H119" i="35"/>
  <c r="H111" i="35"/>
  <c r="H103" i="35"/>
  <c r="K55" i="48"/>
  <c r="M55" i="48" s="1"/>
  <c r="J93" i="48"/>
  <c r="L93" i="48" s="1"/>
  <c r="K40" i="48"/>
  <c r="M40" i="48" s="1"/>
  <c r="J66" i="48"/>
  <c r="L66" i="48" s="1"/>
  <c r="K85" i="48"/>
  <c r="M85" i="48" s="1"/>
  <c r="K59" i="48"/>
  <c r="M59" i="48" s="1"/>
  <c r="J90" i="48"/>
  <c r="L90" i="48" s="1"/>
  <c r="K76" i="48"/>
  <c r="M76" i="48" s="1"/>
  <c r="J48" i="48"/>
  <c r="L48" i="48" s="1"/>
  <c r="J69" i="48"/>
  <c r="L69" i="48" s="1"/>
  <c r="J64" i="48"/>
  <c r="L64" i="48" s="1"/>
  <c r="J65" i="48"/>
  <c r="L65" i="48" s="1"/>
  <c r="K52" i="48"/>
  <c r="M52" i="48" s="1"/>
  <c r="K9" i="48"/>
  <c r="M9" i="48" s="1"/>
  <c r="J62" i="48"/>
  <c r="L62" i="48" s="1"/>
  <c r="J57" i="48"/>
  <c r="L57" i="48" s="1"/>
  <c r="J21" i="48"/>
  <c r="L21" i="48" s="1"/>
  <c r="K28" i="48"/>
  <c r="M28" i="48" s="1"/>
  <c r="K89" i="48"/>
  <c r="M89" i="48" s="1"/>
  <c r="J2" i="48"/>
  <c r="L2" i="48" s="1"/>
  <c r="K38" i="48"/>
  <c r="M38" i="48" s="1"/>
  <c r="K5" i="48"/>
  <c r="M5" i="48" s="1"/>
  <c r="J67" i="48"/>
  <c r="L67" i="48" s="1"/>
  <c r="J13" i="48"/>
  <c r="L13" i="48" s="1"/>
  <c r="J54" i="48"/>
  <c r="L54" i="48" s="1"/>
  <c r="J29" i="48"/>
  <c r="L29" i="48" s="1"/>
  <c r="K36" i="48"/>
  <c r="M36" i="48" s="1"/>
  <c r="K60" i="48"/>
  <c r="M60" i="48" s="1"/>
  <c r="J46" i="48"/>
  <c r="L46" i="48" s="1"/>
  <c r="J68" i="48"/>
  <c r="L68" i="48" s="1"/>
  <c r="J45" i="48"/>
  <c r="L45" i="48" s="1"/>
  <c r="K32" i="48"/>
  <c r="M32" i="48" s="1"/>
  <c r="K7" i="48"/>
  <c r="M7" i="48" s="1"/>
  <c r="J37" i="48"/>
  <c r="L37" i="48" s="1"/>
  <c r="K49" i="48"/>
  <c r="M49" i="48" s="1"/>
  <c r="K31" i="48"/>
  <c r="M31" i="48" s="1"/>
  <c r="K96" i="48"/>
  <c r="M96" i="48" s="1"/>
  <c r="K47" i="48"/>
  <c r="M47" i="48" s="1"/>
  <c r="J50" i="48"/>
  <c r="L50" i="48" s="1"/>
  <c r="J94" i="48"/>
  <c r="L94" i="48" s="1"/>
  <c r="J17" i="48"/>
  <c r="L17" i="48" s="1"/>
  <c r="K82" i="48"/>
  <c r="M82" i="48" s="1"/>
  <c r="K20" i="48"/>
  <c r="M20" i="48" s="1"/>
  <c r="J4" i="48"/>
  <c r="L4" i="48" s="1"/>
  <c r="K27" i="48"/>
  <c r="M27" i="48" s="1"/>
  <c r="J56" i="48"/>
  <c r="L56" i="48" s="1"/>
  <c r="K80" i="48"/>
  <c r="M80" i="48" s="1"/>
  <c r="K30" i="48"/>
  <c r="M30" i="48" s="1"/>
  <c r="J78" i="48"/>
  <c r="L78" i="48" s="1"/>
  <c r="J71" i="48"/>
  <c r="L71" i="48" s="1"/>
  <c r="J95" i="48"/>
  <c r="L95" i="48" s="1"/>
  <c r="I59" i="36"/>
  <c r="I67" i="36"/>
  <c r="I56" i="36"/>
  <c r="I71" i="36"/>
  <c r="I55" i="36"/>
  <c r="I66" i="36"/>
  <c r="I70" i="36"/>
  <c r="I58" i="36"/>
  <c r="I63" i="36"/>
  <c r="I74" i="36"/>
  <c r="H30" i="36"/>
  <c r="H22" i="36"/>
  <c r="H14" i="36"/>
  <c r="H13" i="36"/>
  <c r="I89" i="36"/>
  <c r="I60" i="36"/>
  <c r="H15" i="36"/>
  <c r="I2" i="36"/>
  <c r="H23" i="36"/>
  <c r="H19" i="36"/>
  <c r="I93" i="36"/>
  <c r="H29" i="36"/>
  <c r="H27" i="36"/>
  <c r="I92" i="36"/>
  <c r="I84" i="36"/>
  <c r="I53" i="36"/>
  <c r="I41" i="36"/>
  <c r="I5" i="36"/>
  <c r="I49" i="36"/>
  <c r="I45" i="36"/>
  <c r="I37" i="36"/>
  <c r="I33" i="36"/>
  <c r="I9" i="36"/>
  <c r="H25" i="36"/>
  <c r="H17" i="36"/>
  <c r="H96" i="36"/>
  <c r="H88" i="36"/>
  <c r="H80" i="36"/>
  <c r="H51" i="36"/>
  <c r="H47" i="36"/>
  <c r="H43" i="36"/>
  <c r="H39" i="36"/>
  <c r="H35" i="36"/>
  <c r="H11" i="36"/>
  <c r="H7" i="36"/>
  <c r="I79" i="36"/>
  <c r="H95" i="36"/>
  <c r="I19" i="36"/>
  <c r="H28" i="36"/>
  <c r="H81" i="36"/>
  <c r="I54" i="36"/>
  <c r="I50" i="36"/>
  <c r="I46" i="36"/>
  <c r="I42" i="36"/>
  <c r="I38" i="36"/>
  <c r="I34" i="36"/>
  <c r="H26" i="36"/>
  <c r="H18" i="36"/>
  <c r="I10" i="36"/>
  <c r="I6" i="36"/>
  <c r="H90" i="36"/>
  <c r="H82" i="36"/>
  <c r="H52" i="36"/>
  <c r="H48" i="36"/>
  <c r="H44" i="36"/>
  <c r="H40" i="36"/>
  <c r="H36" i="36"/>
  <c r="H12" i="36"/>
  <c r="H8" i="36"/>
  <c r="I78" i="36"/>
  <c r="H3" i="36"/>
  <c r="I4" i="36"/>
  <c r="I87" i="36"/>
  <c r="H20" i="36"/>
  <c r="I91" i="36"/>
  <c r="H83" i="36"/>
  <c r="I94" i="36"/>
  <c r="I86" i="36"/>
  <c r="I15" i="36"/>
  <c r="I24" i="36"/>
  <c r="I16" i="36"/>
  <c r="H85" i="36"/>
  <c r="I21" i="36"/>
  <c r="K21" i="36" s="1"/>
  <c r="M21" i="36" s="1"/>
  <c r="H62" i="36"/>
  <c r="J62" i="36" s="1"/>
  <c r="L62" i="36" s="1"/>
  <c r="H70" i="36"/>
  <c r="H74" i="36"/>
  <c r="J74" i="36" s="1"/>
  <c r="L74" i="36" s="1"/>
  <c r="H2" i="36"/>
  <c r="I26" i="36"/>
  <c r="I82" i="36"/>
  <c r="H55" i="36"/>
  <c r="H63" i="36"/>
  <c r="H71" i="36"/>
  <c r="J71" i="36" s="1"/>
  <c r="L71" i="36" s="1"/>
  <c r="I29" i="36"/>
  <c r="I96" i="36"/>
  <c r="I88" i="36"/>
  <c r="I80" i="36"/>
  <c r="I52" i="36"/>
  <c r="I48" i="36"/>
  <c r="I44" i="36"/>
  <c r="I40" i="36"/>
  <c r="I36" i="36"/>
  <c r="H24" i="36"/>
  <c r="H16" i="36"/>
  <c r="I12" i="36"/>
  <c r="I8" i="36"/>
  <c r="H94" i="36"/>
  <c r="H86" i="36"/>
  <c r="H54" i="36"/>
  <c r="H50" i="36"/>
  <c r="H46" i="36"/>
  <c r="H42" i="36"/>
  <c r="H38" i="36"/>
  <c r="H34" i="36"/>
  <c r="H10" i="36"/>
  <c r="H6" i="36"/>
  <c r="H56" i="36"/>
  <c r="H60" i="36"/>
  <c r="H64" i="36"/>
  <c r="H68" i="36"/>
  <c r="H72" i="36"/>
  <c r="J72" i="36" s="1"/>
  <c r="L72" i="36" s="1"/>
  <c r="H76" i="36"/>
  <c r="J76" i="36" s="1"/>
  <c r="L76" i="36" s="1"/>
  <c r="I81" i="36"/>
  <c r="K81" i="36" s="1"/>
  <c r="M81" i="36" s="1"/>
  <c r="I83" i="36"/>
  <c r="I31" i="36"/>
  <c r="K31" i="36" s="1"/>
  <c r="M31" i="36" s="1"/>
  <c r="I30" i="36"/>
  <c r="I22" i="36"/>
  <c r="I14" i="36"/>
  <c r="H93" i="36"/>
  <c r="H89" i="36"/>
  <c r="I27" i="36"/>
  <c r="I13" i="36"/>
  <c r="H58" i="36"/>
  <c r="H66" i="36"/>
  <c r="I18" i="36"/>
  <c r="I90" i="36"/>
  <c r="H59" i="36"/>
  <c r="H67" i="36"/>
  <c r="H75" i="36"/>
  <c r="J75" i="36" s="1"/>
  <c r="L75" i="36" s="1"/>
  <c r="H4" i="36"/>
  <c r="H87" i="36"/>
  <c r="I17" i="36"/>
  <c r="H78" i="36"/>
  <c r="I51" i="36"/>
  <c r="K51" i="36" s="1"/>
  <c r="M51" i="36" s="1"/>
  <c r="I47" i="36"/>
  <c r="I43" i="36"/>
  <c r="I39" i="36"/>
  <c r="I35" i="36"/>
  <c r="K35" i="36" s="1"/>
  <c r="M35" i="36" s="1"/>
  <c r="I11" i="36"/>
  <c r="I7" i="36"/>
  <c r="I3" i="36"/>
  <c r="H92" i="36"/>
  <c r="H84" i="36"/>
  <c r="H53" i="36"/>
  <c r="H49" i="36"/>
  <c r="H45" i="36"/>
  <c r="H41" i="36"/>
  <c r="H37" i="36"/>
  <c r="H33" i="36"/>
  <c r="H9" i="36"/>
  <c r="H5" i="36"/>
  <c r="H57" i="36"/>
  <c r="J57" i="36" s="1"/>
  <c r="L57" i="36" s="1"/>
  <c r="H61" i="36"/>
  <c r="J61" i="36" s="1"/>
  <c r="L61" i="36" s="1"/>
  <c r="H65" i="36"/>
  <c r="J65" i="36" s="1"/>
  <c r="L65" i="36" s="1"/>
  <c r="H69" i="36"/>
  <c r="J69" i="36" s="1"/>
  <c r="L69" i="36" s="1"/>
  <c r="H73" i="36"/>
  <c r="J73" i="36" s="1"/>
  <c r="L73" i="36" s="1"/>
  <c r="H77" i="36"/>
  <c r="J77" i="36" s="1"/>
  <c r="L77" i="36" s="1"/>
  <c r="I85" i="36"/>
  <c r="I95" i="36"/>
  <c r="I23" i="36"/>
  <c r="I28" i="36"/>
  <c r="I20" i="36"/>
  <c r="H79" i="36"/>
  <c r="H91" i="36"/>
  <c r="I25" i="36"/>
  <c r="I32" i="36"/>
  <c r="K32" i="36" s="1"/>
  <c r="M32" i="36" s="1"/>
  <c r="H18" i="35"/>
  <c r="H60" i="35"/>
  <c r="I85" i="35"/>
  <c r="H50" i="35"/>
  <c r="H11" i="35"/>
  <c r="H7" i="35"/>
  <c r="I83" i="35"/>
  <c r="I53" i="35"/>
  <c r="H89" i="35"/>
  <c r="H25" i="35"/>
  <c r="I55" i="35"/>
  <c r="I71" i="35"/>
  <c r="H12" i="35"/>
  <c r="H8" i="35"/>
  <c r="I4" i="35"/>
  <c r="I81" i="35"/>
  <c r="H95" i="35"/>
  <c r="H29" i="35"/>
  <c r="H13" i="35"/>
  <c r="H92" i="35"/>
  <c r="I2" i="35"/>
  <c r="H39" i="35"/>
  <c r="H31" i="35"/>
  <c r="H42" i="35"/>
  <c r="H26" i="35"/>
  <c r="H41" i="35"/>
  <c r="H43" i="35"/>
  <c r="H35" i="35"/>
  <c r="H19" i="35"/>
  <c r="I62" i="35"/>
  <c r="H79" i="35"/>
  <c r="H40" i="35"/>
  <c r="H24" i="35"/>
  <c r="H27" i="35"/>
  <c r="H15" i="35"/>
  <c r="I66" i="35"/>
  <c r="I47" i="35"/>
  <c r="H30" i="35"/>
  <c r="H14" i="35"/>
  <c r="I23" i="35"/>
  <c r="I51" i="35"/>
  <c r="H32" i="35"/>
  <c r="H16" i="35"/>
  <c r="H93" i="35"/>
  <c r="H23" i="35"/>
  <c r="I15" i="35"/>
  <c r="H3" i="35"/>
  <c r="H38" i="35"/>
  <c r="H22" i="35"/>
  <c r="H68" i="35"/>
  <c r="I59" i="35"/>
  <c r="I67" i="35"/>
  <c r="I75" i="35"/>
  <c r="I48" i="35"/>
  <c r="H37" i="35"/>
  <c r="H21" i="35"/>
  <c r="I93" i="35"/>
  <c r="I56" i="35"/>
  <c r="H90" i="35"/>
  <c r="H28" i="35"/>
  <c r="I31" i="35"/>
  <c r="I82" i="35"/>
  <c r="I25" i="35"/>
  <c r="H76" i="35"/>
  <c r="H44" i="35"/>
  <c r="H9" i="35"/>
  <c r="H5" i="35"/>
  <c r="I70" i="35"/>
  <c r="I74" i="35"/>
  <c r="H61" i="35"/>
  <c r="H69" i="35"/>
  <c r="H77" i="35"/>
  <c r="H94" i="35"/>
  <c r="I84" i="35"/>
  <c r="I96" i="35"/>
  <c r="I10" i="35"/>
  <c r="I6" i="35"/>
  <c r="H91" i="35"/>
  <c r="I36" i="35"/>
  <c r="K36" i="35" s="1"/>
  <c r="M36" i="35" s="1"/>
  <c r="I88" i="35"/>
  <c r="H49" i="35"/>
  <c r="I87" i="35"/>
  <c r="I46" i="35"/>
  <c r="I32" i="35"/>
  <c r="I41" i="35"/>
  <c r="H78" i="35"/>
  <c r="H54" i="35"/>
  <c r="I57" i="35"/>
  <c r="I65" i="35"/>
  <c r="I73" i="35"/>
  <c r="I79" i="35"/>
  <c r="K79" i="35" s="1"/>
  <c r="M79" i="35" s="1"/>
  <c r="I39" i="35"/>
  <c r="I16" i="35"/>
  <c r="H58" i="35"/>
  <c r="J58" i="35" s="1"/>
  <c r="L58" i="35" s="1"/>
  <c r="I22" i="35"/>
  <c r="H55" i="35"/>
  <c r="H71" i="35"/>
  <c r="H88" i="35"/>
  <c r="I5" i="35"/>
  <c r="H47" i="35"/>
  <c r="I29" i="35"/>
  <c r="I21" i="35"/>
  <c r="I13" i="35"/>
  <c r="H45" i="35"/>
  <c r="J45" i="35" s="1"/>
  <c r="L45" i="35" s="1"/>
  <c r="I30" i="35"/>
  <c r="I14" i="35"/>
  <c r="H48" i="35"/>
  <c r="I60" i="35"/>
  <c r="I68" i="35"/>
  <c r="I76" i="35"/>
  <c r="H57" i="35"/>
  <c r="H65" i="35"/>
  <c r="H73" i="35"/>
  <c r="H82" i="35"/>
  <c r="I91" i="35"/>
  <c r="H74" i="35"/>
  <c r="I78" i="35"/>
  <c r="I44" i="35"/>
  <c r="I12" i="35"/>
  <c r="I8" i="35"/>
  <c r="H72" i="35"/>
  <c r="J72" i="35" s="1"/>
  <c r="L72" i="35" s="1"/>
  <c r="H64" i="35"/>
  <c r="J64" i="35" s="1"/>
  <c r="L64" i="35" s="1"/>
  <c r="I42" i="35"/>
  <c r="I35" i="35"/>
  <c r="K35" i="35" s="1"/>
  <c r="M35" i="35" s="1"/>
  <c r="I27" i="35"/>
  <c r="I19" i="35"/>
  <c r="I3" i="35"/>
  <c r="H56" i="35"/>
  <c r="I90" i="35"/>
  <c r="I54" i="35"/>
  <c r="H51" i="35"/>
  <c r="I37" i="35"/>
  <c r="I28" i="35"/>
  <c r="I20" i="35"/>
  <c r="K20" i="35" s="1"/>
  <c r="M20" i="35" s="1"/>
  <c r="I92" i="35"/>
  <c r="H86" i="35"/>
  <c r="J86" i="35" s="1"/>
  <c r="L86" i="35" s="1"/>
  <c r="I52" i="35"/>
  <c r="K52" i="35" s="1"/>
  <c r="M52" i="35" s="1"/>
  <c r="I38" i="35"/>
  <c r="I94" i="35"/>
  <c r="H63" i="35"/>
  <c r="J63" i="35" s="1"/>
  <c r="L63" i="35" s="1"/>
  <c r="H96" i="35"/>
  <c r="I9" i="35"/>
  <c r="H70" i="35"/>
  <c r="I80" i="35"/>
  <c r="K80" i="35" s="1"/>
  <c r="M80" i="35" s="1"/>
  <c r="H87" i="35"/>
  <c r="H46" i="35"/>
  <c r="H10" i="35"/>
  <c r="H6" i="35"/>
  <c r="I61" i="35"/>
  <c r="I69" i="35"/>
  <c r="I77" i="35"/>
  <c r="H59" i="35"/>
  <c r="H67" i="35"/>
  <c r="H75" i="35"/>
  <c r="H84" i="35"/>
  <c r="H85" i="35"/>
  <c r="H66" i="35"/>
  <c r="I49" i="35"/>
  <c r="H62" i="35"/>
  <c r="I11" i="35"/>
  <c r="I7" i="35"/>
  <c r="H83" i="35"/>
  <c r="H2" i="35"/>
  <c r="I40" i="35"/>
  <c r="K40" i="35" s="1"/>
  <c r="M40" i="35" s="1"/>
  <c r="I33" i="35"/>
  <c r="K33" i="35" s="1"/>
  <c r="M33" i="35" s="1"/>
  <c r="I24" i="35"/>
  <c r="I17" i="35"/>
  <c r="K17" i="35" s="1"/>
  <c r="M17" i="35" s="1"/>
  <c r="I95" i="35"/>
  <c r="H53" i="35"/>
  <c r="I89" i="35"/>
  <c r="H4" i="35"/>
  <c r="J4" i="35" s="1"/>
  <c r="L4" i="35" s="1"/>
  <c r="I50" i="35"/>
  <c r="K50" i="35" s="1"/>
  <c r="M50" i="35" s="1"/>
  <c r="I43" i="35"/>
  <c r="I34" i="35"/>
  <c r="K34" i="35" s="1"/>
  <c r="M34" i="35" s="1"/>
  <c r="I26" i="35"/>
  <c r="I18" i="35"/>
  <c r="H81" i="35"/>
  <c r="H38" i="34"/>
  <c r="H42" i="34"/>
  <c r="H46" i="34"/>
  <c r="H50" i="34"/>
  <c r="H54" i="34"/>
  <c r="I25" i="34"/>
  <c r="H4" i="34"/>
  <c r="I87" i="34"/>
  <c r="H12" i="34"/>
  <c r="H70" i="34"/>
  <c r="H74" i="34"/>
  <c r="I95" i="34"/>
  <c r="I85" i="34"/>
  <c r="I56" i="34"/>
  <c r="I60" i="34"/>
  <c r="I88" i="34"/>
  <c r="I2" i="34"/>
  <c r="K2" i="34" s="1"/>
  <c r="M2" i="34" s="1"/>
  <c r="I64" i="34"/>
  <c r="I80" i="34"/>
  <c r="I86" i="34"/>
  <c r="H65" i="34"/>
  <c r="H9" i="34"/>
  <c r="H61" i="34"/>
  <c r="H37" i="34"/>
  <c r="H41" i="34"/>
  <c r="H69" i="34"/>
  <c r="H73" i="34"/>
  <c r="H77" i="34"/>
  <c r="I89" i="34"/>
  <c r="I79" i="34"/>
  <c r="I94" i="34"/>
  <c r="H57" i="34"/>
  <c r="H93" i="34"/>
  <c r="H5" i="34"/>
  <c r="H35" i="34"/>
  <c r="H31" i="34"/>
  <c r="H27" i="34"/>
  <c r="H23" i="34"/>
  <c r="H19" i="34"/>
  <c r="H15" i="34"/>
  <c r="I91" i="34"/>
  <c r="I81" i="34"/>
  <c r="I59" i="34"/>
  <c r="H90" i="34"/>
  <c r="H82" i="34"/>
  <c r="I93" i="34"/>
  <c r="I83" i="34"/>
  <c r="H89" i="34"/>
  <c r="I3" i="34"/>
  <c r="H7" i="34"/>
  <c r="H55" i="34"/>
  <c r="H63" i="34"/>
  <c r="H39" i="34"/>
  <c r="H47" i="34"/>
  <c r="H67" i="34"/>
  <c r="H75" i="34"/>
  <c r="I34" i="34"/>
  <c r="I30" i="34"/>
  <c r="I26" i="34"/>
  <c r="I22" i="34"/>
  <c r="I18" i="34"/>
  <c r="I14" i="34"/>
  <c r="H45" i="34"/>
  <c r="H49" i="34"/>
  <c r="H53" i="34"/>
  <c r="H92" i="34"/>
  <c r="H84" i="34"/>
  <c r="I52" i="34"/>
  <c r="I48" i="34"/>
  <c r="I44" i="34"/>
  <c r="I40" i="34"/>
  <c r="I36" i="34"/>
  <c r="H32" i="34"/>
  <c r="H28" i="34"/>
  <c r="H24" i="34"/>
  <c r="H20" i="34"/>
  <c r="H16" i="34"/>
  <c r="I8" i="34"/>
  <c r="I78" i="34"/>
  <c r="I58" i="34"/>
  <c r="I66" i="34"/>
  <c r="H95" i="34"/>
  <c r="H11" i="34"/>
  <c r="H43" i="34"/>
  <c r="H51" i="34"/>
  <c r="H71" i="34"/>
  <c r="H91" i="34"/>
  <c r="H10" i="34"/>
  <c r="H68" i="34"/>
  <c r="H72" i="34"/>
  <c r="H76" i="34"/>
  <c r="H56" i="34"/>
  <c r="I62" i="34"/>
  <c r="K62" i="34" s="1"/>
  <c r="M62" i="34" s="1"/>
  <c r="I70" i="34"/>
  <c r="I32" i="34"/>
  <c r="I24" i="34"/>
  <c r="I16" i="34"/>
  <c r="H58" i="34"/>
  <c r="I47" i="34"/>
  <c r="I39" i="34"/>
  <c r="I7" i="34"/>
  <c r="I55" i="34"/>
  <c r="I63" i="34"/>
  <c r="I67" i="34"/>
  <c r="I71" i="34"/>
  <c r="I75" i="34"/>
  <c r="I4" i="34"/>
  <c r="K4" i="34" s="1"/>
  <c r="M4" i="34" s="1"/>
  <c r="H81" i="34"/>
  <c r="I92" i="34"/>
  <c r="I84" i="34"/>
  <c r="I35" i="34"/>
  <c r="I31" i="34"/>
  <c r="I27" i="34"/>
  <c r="I23" i="34"/>
  <c r="I19" i="34"/>
  <c r="I15" i="34"/>
  <c r="J2" i="34"/>
  <c r="L2" i="34" s="1"/>
  <c r="H59" i="34"/>
  <c r="H36" i="34"/>
  <c r="H40" i="34"/>
  <c r="H44" i="34"/>
  <c r="H48" i="34"/>
  <c r="H52" i="34"/>
  <c r="H87" i="34"/>
  <c r="J87" i="34" s="1"/>
  <c r="L87" i="34" s="1"/>
  <c r="H88" i="34"/>
  <c r="H80" i="34"/>
  <c r="I54" i="34"/>
  <c r="I50" i="34"/>
  <c r="I46" i="34"/>
  <c r="I42" i="34"/>
  <c r="K42" i="34" s="1"/>
  <c r="M42" i="34" s="1"/>
  <c r="I38" i="34"/>
  <c r="H34" i="34"/>
  <c r="H30" i="34"/>
  <c r="H26" i="34"/>
  <c r="H22" i="34"/>
  <c r="H18" i="34"/>
  <c r="H14" i="34"/>
  <c r="I10" i="34"/>
  <c r="I6" i="34"/>
  <c r="K6" i="34" s="1"/>
  <c r="M6" i="34" s="1"/>
  <c r="I68" i="34"/>
  <c r="I72" i="34"/>
  <c r="I76" i="34"/>
  <c r="H79" i="34"/>
  <c r="H85" i="34"/>
  <c r="H60" i="34"/>
  <c r="I12" i="34"/>
  <c r="I74" i="34"/>
  <c r="H78" i="34"/>
  <c r="I28" i="34"/>
  <c r="I20" i="34"/>
  <c r="I51" i="34"/>
  <c r="I43" i="34"/>
  <c r="I11" i="34"/>
  <c r="I90" i="34"/>
  <c r="I82" i="34"/>
  <c r="K87" i="34"/>
  <c r="M87" i="34" s="1"/>
  <c r="H3" i="34"/>
  <c r="H94" i="34"/>
  <c r="H86" i="34"/>
  <c r="H66" i="34"/>
  <c r="I53" i="34"/>
  <c r="I49" i="34"/>
  <c r="I45" i="34"/>
  <c r="I41" i="34"/>
  <c r="I37" i="34"/>
  <c r="H33" i="34"/>
  <c r="J33" i="34" s="1"/>
  <c r="L33" i="34" s="1"/>
  <c r="H29" i="34"/>
  <c r="J29" i="34" s="1"/>
  <c r="L29" i="34" s="1"/>
  <c r="H25" i="34"/>
  <c r="H21" i="34"/>
  <c r="J21" i="34" s="1"/>
  <c r="L21" i="34" s="1"/>
  <c r="H17" i="34"/>
  <c r="J17" i="34" s="1"/>
  <c r="L17" i="34" s="1"/>
  <c r="H13" i="34"/>
  <c r="J13" i="34" s="1"/>
  <c r="L13" i="34" s="1"/>
  <c r="I9" i="34"/>
  <c r="I5" i="34"/>
  <c r="H8" i="34"/>
  <c r="I57" i="34"/>
  <c r="I61" i="34"/>
  <c r="I65" i="34"/>
  <c r="K65" i="34" s="1"/>
  <c r="M65" i="34" s="1"/>
  <c r="I69" i="34"/>
  <c r="I73" i="34"/>
  <c r="I77" i="34"/>
  <c r="H64" i="34"/>
  <c r="H83" i="34"/>
  <c r="H96" i="34"/>
  <c r="E3" i="1"/>
  <c r="E24" i="1"/>
  <c r="E45" i="1"/>
  <c r="E67" i="1"/>
  <c r="E88" i="1"/>
  <c r="E93" i="1"/>
  <c r="E13" i="1"/>
  <c r="E56" i="1"/>
  <c r="E61" i="1"/>
  <c r="E8" i="1"/>
  <c r="E29" i="1"/>
  <c r="E51" i="1"/>
  <c r="E72" i="1"/>
  <c r="E35" i="1"/>
  <c r="E77" i="1"/>
  <c r="E19" i="1"/>
  <c r="E40" i="1"/>
  <c r="E83" i="1"/>
  <c r="E2" i="1"/>
  <c r="E76" i="1"/>
  <c r="E55" i="1"/>
  <c r="E33" i="1"/>
  <c r="E12" i="1"/>
  <c r="E85" i="1"/>
  <c r="E64" i="1"/>
  <c r="E43" i="1"/>
  <c r="E21" i="1"/>
  <c r="E95" i="1"/>
  <c r="E73" i="1"/>
  <c r="E52" i="1"/>
  <c r="E31" i="1"/>
  <c r="E9" i="1"/>
  <c r="E86" i="1"/>
  <c r="E70" i="1"/>
  <c r="E54" i="1"/>
  <c r="E38" i="1"/>
  <c r="E22" i="1"/>
  <c r="E92" i="1"/>
  <c r="E71" i="1"/>
  <c r="E49" i="1"/>
  <c r="E28" i="1"/>
  <c r="E7" i="1"/>
  <c r="E80" i="1"/>
  <c r="E59" i="1"/>
  <c r="E37" i="1"/>
  <c r="E16" i="1"/>
  <c r="E89" i="1"/>
  <c r="E68" i="1"/>
  <c r="E47" i="1"/>
  <c r="E25" i="1"/>
  <c r="E4" i="1"/>
  <c r="E82" i="1"/>
  <c r="E66" i="1"/>
  <c r="E50" i="1"/>
  <c r="E34" i="1"/>
  <c r="E18" i="1"/>
  <c r="E87" i="1"/>
  <c r="E65" i="1"/>
  <c r="E44" i="1"/>
  <c r="E23" i="1"/>
  <c r="E96" i="1"/>
  <c r="E75" i="1"/>
  <c r="E53" i="1"/>
  <c r="E32" i="1"/>
  <c r="E11" i="1"/>
  <c r="E84" i="1"/>
  <c r="E63" i="1"/>
  <c r="E41" i="1"/>
  <c r="E20" i="1"/>
  <c r="E94" i="1"/>
  <c r="E78" i="1"/>
  <c r="E62" i="1"/>
  <c r="E46" i="1"/>
  <c r="E30" i="1"/>
  <c r="E14" i="1"/>
  <c r="E6" i="1"/>
  <c r="E81" i="1"/>
  <c r="E60" i="1"/>
  <c r="E39" i="1"/>
  <c r="E17" i="1"/>
  <c r="E91" i="1"/>
  <c r="E69" i="1"/>
  <c r="E48" i="1"/>
  <c r="E27" i="1"/>
  <c r="E5" i="1"/>
  <c r="E79" i="1"/>
  <c r="E57" i="1"/>
  <c r="E36" i="1"/>
  <c r="E15" i="1"/>
  <c r="E90" i="1"/>
  <c r="E74" i="1"/>
  <c r="E58" i="1"/>
  <c r="E42" i="1"/>
  <c r="E26" i="1"/>
  <c r="E10" i="1"/>
  <c r="F6" i="1"/>
  <c r="F10" i="1"/>
  <c r="F14" i="1"/>
  <c r="F18" i="1"/>
  <c r="F22" i="1"/>
  <c r="F26" i="1"/>
  <c r="F30" i="1"/>
  <c r="F34" i="1"/>
  <c r="F38" i="1"/>
  <c r="F42" i="1"/>
  <c r="F46" i="1"/>
  <c r="F50" i="1"/>
  <c r="F54" i="1"/>
  <c r="F58" i="1"/>
  <c r="F62" i="1"/>
  <c r="F66" i="1"/>
  <c r="F70" i="1"/>
  <c r="F74" i="1"/>
  <c r="F78" i="1"/>
  <c r="F82" i="1"/>
  <c r="F86" i="1"/>
  <c r="F90" i="1"/>
  <c r="F94" i="1"/>
  <c r="F8" i="1"/>
  <c r="F12" i="1"/>
  <c r="F20" i="1"/>
  <c r="F32" i="1"/>
  <c r="F40" i="1"/>
  <c r="F48" i="1"/>
  <c r="F56" i="1"/>
  <c r="F64" i="1"/>
  <c r="F72" i="1"/>
  <c r="F80" i="1"/>
  <c r="F84" i="1"/>
  <c r="F92" i="1"/>
  <c r="F5" i="1"/>
  <c r="F13" i="1"/>
  <c r="F21" i="1"/>
  <c r="F29" i="1"/>
  <c r="F37" i="1"/>
  <c r="F49" i="1"/>
  <c r="F57" i="1"/>
  <c r="F65" i="1"/>
  <c r="F73" i="1"/>
  <c r="F81" i="1"/>
  <c r="F89" i="1"/>
  <c r="F2" i="1"/>
  <c r="F3" i="1"/>
  <c r="F7" i="1"/>
  <c r="F11" i="1"/>
  <c r="F15" i="1"/>
  <c r="F19" i="1"/>
  <c r="F23" i="1"/>
  <c r="F27" i="1"/>
  <c r="F31" i="1"/>
  <c r="F35" i="1"/>
  <c r="F39" i="1"/>
  <c r="F43" i="1"/>
  <c r="F47" i="1"/>
  <c r="F51" i="1"/>
  <c r="F55" i="1"/>
  <c r="F59" i="1"/>
  <c r="F63" i="1"/>
  <c r="F67" i="1"/>
  <c r="F71" i="1"/>
  <c r="F75" i="1"/>
  <c r="F79" i="1"/>
  <c r="F83" i="1"/>
  <c r="F87" i="1"/>
  <c r="F91" i="1"/>
  <c r="F95" i="1"/>
  <c r="F4" i="1"/>
  <c r="F16" i="1"/>
  <c r="F24" i="1"/>
  <c r="F28" i="1"/>
  <c r="F36" i="1"/>
  <c r="F44" i="1"/>
  <c r="F52" i="1"/>
  <c r="F60" i="1"/>
  <c r="F68" i="1"/>
  <c r="F76" i="1"/>
  <c r="F88" i="1"/>
  <c r="F96" i="1"/>
  <c r="F9" i="1"/>
  <c r="F17" i="1"/>
  <c r="F25" i="1"/>
  <c r="F33" i="1"/>
  <c r="F41" i="1"/>
  <c r="F45" i="1"/>
  <c r="F53" i="1"/>
  <c r="F61" i="1"/>
  <c r="F69" i="1"/>
  <c r="F77" i="1"/>
  <c r="F85" i="1"/>
  <c r="F93" i="1"/>
  <c r="J64" i="36" l="1"/>
  <c r="L64" i="36" s="1"/>
  <c r="K100" i="36"/>
  <c r="M100" i="36" s="1"/>
  <c r="K130" i="36"/>
  <c r="M130" i="36" s="1"/>
  <c r="J139" i="36"/>
  <c r="L139" i="36" s="1"/>
  <c r="K167" i="36"/>
  <c r="M167" i="36" s="1"/>
  <c r="J68" i="36"/>
  <c r="L68" i="36" s="1"/>
  <c r="K124" i="36"/>
  <c r="M124" i="36" s="1"/>
  <c r="K111" i="36"/>
  <c r="M111" i="36" s="1"/>
  <c r="J123" i="36"/>
  <c r="L123" i="36" s="1"/>
  <c r="K106" i="36"/>
  <c r="M106" i="36" s="1"/>
  <c r="K114" i="36"/>
  <c r="M114" i="36" s="1"/>
  <c r="J169" i="36"/>
  <c r="L169" i="36" s="1"/>
  <c r="J126" i="36"/>
  <c r="L126" i="36" s="1"/>
  <c r="J158" i="36"/>
  <c r="L158" i="36" s="1"/>
  <c r="K146" i="36"/>
  <c r="M146" i="36" s="1"/>
  <c r="K151" i="36"/>
  <c r="M151" i="36" s="1"/>
  <c r="K143" i="36"/>
  <c r="M143" i="36" s="1"/>
  <c r="K125" i="36"/>
  <c r="M125" i="36" s="1"/>
  <c r="J124" i="36"/>
  <c r="L124" i="36" s="1"/>
  <c r="J117" i="36"/>
  <c r="L117" i="36" s="1"/>
  <c r="K147" i="36"/>
  <c r="M147" i="36" s="1"/>
  <c r="J104" i="36"/>
  <c r="L104" i="36" s="1"/>
  <c r="K166" i="36"/>
  <c r="M166" i="36" s="1"/>
  <c r="K126" i="36"/>
  <c r="M126" i="36" s="1"/>
  <c r="J116" i="36"/>
  <c r="L116" i="36" s="1"/>
  <c r="K168" i="36"/>
  <c r="M168" i="36" s="1"/>
  <c r="K110" i="36"/>
  <c r="M110" i="36" s="1"/>
  <c r="K117" i="36"/>
  <c r="M117" i="36" s="1"/>
  <c r="J114" i="36"/>
  <c r="L114" i="36" s="1"/>
  <c r="K116" i="36"/>
  <c r="M116" i="36" s="1"/>
  <c r="K142" i="36"/>
  <c r="M142" i="36" s="1"/>
  <c r="K153" i="36"/>
  <c r="M153" i="36" s="1"/>
  <c r="J106" i="36"/>
  <c r="L106" i="36" s="1"/>
  <c r="J133" i="36"/>
  <c r="L133" i="36" s="1"/>
  <c r="K152" i="36"/>
  <c r="M152" i="36" s="1"/>
  <c r="J154" i="36"/>
  <c r="L154" i="36" s="1"/>
  <c r="J111" i="36"/>
  <c r="L111" i="36" s="1"/>
  <c r="J120" i="36"/>
  <c r="L120" i="36" s="1"/>
  <c r="J101" i="36"/>
  <c r="L101" i="36" s="1"/>
  <c r="J113" i="36"/>
  <c r="L113" i="36" s="1"/>
  <c r="K169" i="36"/>
  <c r="M169" i="36" s="1"/>
  <c r="K133" i="36"/>
  <c r="M133" i="36" s="1"/>
  <c r="J148" i="36"/>
  <c r="L148" i="36" s="1"/>
  <c r="J125" i="36"/>
  <c r="L125" i="36" s="1"/>
  <c r="J151" i="36"/>
  <c r="L151" i="36" s="1"/>
  <c r="K109" i="36"/>
  <c r="M109" i="36" s="1"/>
  <c r="J152" i="36"/>
  <c r="L152" i="36" s="1"/>
  <c r="J160" i="36"/>
  <c r="L160" i="36" s="1"/>
  <c r="J156" i="36"/>
  <c r="L156" i="36" s="1"/>
  <c r="J142" i="36"/>
  <c r="L142" i="36" s="1"/>
  <c r="J115" i="36"/>
  <c r="L115" i="36" s="1"/>
  <c r="J157" i="36"/>
  <c r="L157" i="36" s="1"/>
  <c r="J153" i="36"/>
  <c r="L153" i="36" s="1"/>
  <c r="K101" i="36"/>
  <c r="M101" i="36" s="1"/>
  <c r="J102" i="36"/>
  <c r="L102" i="36" s="1"/>
  <c r="J137" i="36"/>
  <c r="L137" i="36" s="1"/>
  <c r="J144" i="36"/>
  <c r="L144" i="36" s="1"/>
  <c r="J131" i="36"/>
  <c r="L131" i="36" s="1"/>
  <c r="J168" i="36"/>
  <c r="L168" i="36" s="1"/>
  <c r="J99" i="36"/>
  <c r="L99" i="36" s="1"/>
  <c r="J109" i="36"/>
  <c r="L109" i="36" s="1"/>
  <c r="J134" i="36"/>
  <c r="L134" i="36" s="1"/>
  <c r="K123" i="36"/>
  <c r="M123" i="36" s="1"/>
  <c r="J127" i="36"/>
  <c r="L127" i="36" s="1"/>
  <c r="J143" i="36"/>
  <c r="L143" i="36" s="1"/>
  <c r="J146" i="36"/>
  <c r="L146" i="36" s="1"/>
  <c r="J166" i="36"/>
  <c r="L166" i="36" s="1"/>
  <c r="J97" i="36"/>
  <c r="L97" i="36" s="1"/>
  <c r="J122" i="36"/>
  <c r="L122" i="36" s="1"/>
  <c r="J164" i="36"/>
  <c r="L164" i="36" s="1"/>
  <c r="J162" i="36"/>
  <c r="L162" i="36" s="1"/>
  <c r="J149" i="36"/>
  <c r="L149" i="36" s="1"/>
  <c r="J145" i="36"/>
  <c r="L145" i="36" s="1"/>
  <c r="J110" i="36"/>
  <c r="L110" i="36" s="1"/>
  <c r="J141" i="36"/>
  <c r="L141" i="36" s="1"/>
  <c r="J121" i="36"/>
  <c r="L121" i="36" s="1"/>
  <c r="J129" i="36"/>
  <c r="L129" i="36" s="1"/>
  <c r="K107" i="36"/>
  <c r="M107" i="36" s="1"/>
  <c r="K139" i="36"/>
  <c r="M139" i="36" s="1"/>
  <c r="J103" i="36"/>
  <c r="L103" i="36" s="1"/>
  <c r="J98" i="36"/>
  <c r="L98" i="36" s="1"/>
  <c r="J135" i="36"/>
  <c r="L135" i="36" s="1"/>
  <c r="J100" i="36"/>
  <c r="L100" i="36" s="1"/>
  <c r="J128" i="36"/>
  <c r="L128" i="36" s="1"/>
  <c r="J159" i="36"/>
  <c r="L159" i="36" s="1"/>
  <c r="J130" i="36"/>
  <c r="L130" i="36" s="1"/>
  <c r="J165" i="36"/>
  <c r="L165" i="36" s="1"/>
  <c r="J112" i="36"/>
  <c r="L112" i="36" s="1"/>
  <c r="J161" i="36"/>
  <c r="L161" i="36" s="1"/>
  <c r="J118" i="36"/>
  <c r="L118" i="36" s="1"/>
  <c r="J155" i="36"/>
  <c r="L155" i="36" s="1"/>
  <c r="J136" i="36"/>
  <c r="L136" i="36" s="1"/>
  <c r="J147" i="36"/>
  <c r="L147" i="36" s="1"/>
  <c r="J132" i="36"/>
  <c r="L132" i="36" s="1"/>
  <c r="J140" i="36"/>
  <c r="L140" i="36" s="1"/>
  <c r="J138" i="36"/>
  <c r="L138" i="36" s="1"/>
  <c r="J108" i="36"/>
  <c r="L108" i="36" s="1"/>
  <c r="J150" i="36"/>
  <c r="L150" i="36" s="1"/>
  <c r="J105" i="36"/>
  <c r="L105" i="36" s="1"/>
  <c r="J167" i="36"/>
  <c r="L167" i="36" s="1"/>
  <c r="J119" i="36"/>
  <c r="L119" i="36" s="1"/>
  <c r="J163" i="36"/>
  <c r="L163" i="36" s="1"/>
  <c r="H151" i="1"/>
  <c r="H156" i="1"/>
  <c r="H138" i="1"/>
  <c r="H122" i="1"/>
  <c r="H157" i="1"/>
  <c r="H141" i="1"/>
  <c r="H129" i="1"/>
  <c r="H115" i="1"/>
  <c r="H169" i="1"/>
  <c r="H162" i="1"/>
  <c r="H166" i="1"/>
  <c r="H150" i="1"/>
  <c r="H140" i="1"/>
  <c r="H124" i="1"/>
  <c r="H113" i="1"/>
  <c r="H130" i="1"/>
  <c r="H117" i="1"/>
  <c r="H167" i="1"/>
  <c r="H165" i="1"/>
  <c r="H149" i="1"/>
  <c r="H137" i="1"/>
  <c r="H121" i="1"/>
  <c r="H161" i="1"/>
  <c r="H155" i="1"/>
  <c r="H135" i="1"/>
  <c r="H119" i="1"/>
  <c r="H154" i="1"/>
  <c r="H160" i="1"/>
  <c r="H148" i="1"/>
  <c r="H164" i="1"/>
  <c r="H168" i="1"/>
  <c r="H109" i="1"/>
  <c r="H147" i="1"/>
  <c r="H127" i="1"/>
  <c r="H163" i="1"/>
  <c r="H158" i="1"/>
  <c r="H142" i="1"/>
  <c r="H132" i="1"/>
  <c r="H116" i="1"/>
  <c r="H159" i="1"/>
  <c r="H152" i="1"/>
  <c r="I163" i="1"/>
  <c r="I147" i="1"/>
  <c r="I127" i="1"/>
  <c r="I162" i="1"/>
  <c r="I145" i="1"/>
  <c r="K145" i="1" s="1"/>
  <c r="M145" i="1" s="1"/>
  <c r="I125" i="1"/>
  <c r="K125" i="1" s="1"/>
  <c r="M125" i="1" s="1"/>
  <c r="I152" i="1"/>
  <c r="I134" i="1"/>
  <c r="K134" i="1" s="1"/>
  <c r="M134" i="1" s="1"/>
  <c r="I118" i="1"/>
  <c r="K118" i="1" s="1"/>
  <c r="M118" i="1" s="1"/>
  <c r="I109" i="1"/>
  <c r="I105" i="1"/>
  <c r="K105" i="1" s="1"/>
  <c r="M105" i="1" s="1"/>
  <c r="I101" i="1"/>
  <c r="K101" i="1" s="1"/>
  <c r="M101" i="1" s="1"/>
  <c r="I97" i="1"/>
  <c r="K97" i="1" s="1"/>
  <c r="M97" i="1" s="1"/>
  <c r="I159" i="1"/>
  <c r="I158" i="1"/>
  <c r="K158" i="1" s="1"/>
  <c r="M158" i="1" s="1"/>
  <c r="I142" i="1"/>
  <c r="K142" i="1" s="1"/>
  <c r="M142" i="1" s="1"/>
  <c r="I132" i="1"/>
  <c r="I116" i="1"/>
  <c r="I156" i="1"/>
  <c r="K156" i="1" s="1"/>
  <c r="M156" i="1" s="1"/>
  <c r="I138" i="1"/>
  <c r="I122" i="1"/>
  <c r="I154" i="1"/>
  <c r="K154" i="1" s="1"/>
  <c r="M154" i="1" s="1"/>
  <c r="I136" i="1"/>
  <c r="K136" i="1" s="1"/>
  <c r="M136" i="1" s="1"/>
  <c r="I120" i="1"/>
  <c r="K120" i="1" s="1"/>
  <c r="M120" i="1" s="1"/>
  <c r="I144" i="1"/>
  <c r="K144" i="1" s="1"/>
  <c r="M144" i="1" s="1"/>
  <c r="I131" i="1"/>
  <c r="K131" i="1" s="1"/>
  <c r="M131" i="1" s="1"/>
  <c r="I112" i="1"/>
  <c r="K112" i="1" s="1"/>
  <c r="M112" i="1" s="1"/>
  <c r="I108" i="1"/>
  <c r="K108" i="1" s="1"/>
  <c r="M108" i="1" s="1"/>
  <c r="I104" i="1"/>
  <c r="K104" i="1" s="1"/>
  <c r="M104" i="1" s="1"/>
  <c r="I100" i="1"/>
  <c r="K100" i="1" s="1"/>
  <c r="M100" i="1" s="1"/>
  <c r="I169" i="1"/>
  <c r="I151" i="1"/>
  <c r="K151" i="1" s="1"/>
  <c r="M151" i="1" s="1"/>
  <c r="I157" i="1"/>
  <c r="I141" i="1"/>
  <c r="K141" i="1" s="1"/>
  <c r="M141" i="1" s="1"/>
  <c r="I129" i="1"/>
  <c r="I115" i="1"/>
  <c r="I168" i="1"/>
  <c r="I155" i="1"/>
  <c r="I135" i="1"/>
  <c r="I119" i="1"/>
  <c r="I153" i="1"/>
  <c r="K153" i="1" s="1"/>
  <c r="M153" i="1" s="1"/>
  <c r="I133" i="1"/>
  <c r="K133" i="1" s="1"/>
  <c r="M133" i="1" s="1"/>
  <c r="I114" i="1"/>
  <c r="K114" i="1" s="1"/>
  <c r="M114" i="1" s="1"/>
  <c r="I143" i="1"/>
  <c r="K143" i="1" s="1"/>
  <c r="M143" i="1" s="1"/>
  <c r="I126" i="1"/>
  <c r="K126" i="1" s="1"/>
  <c r="M126" i="1" s="1"/>
  <c r="I111" i="1"/>
  <c r="K111" i="1" s="1"/>
  <c r="M111" i="1" s="1"/>
  <c r="I107" i="1"/>
  <c r="K107" i="1" s="1"/>
  <c r="M107" i="1" s="1"/>
  <c r="I103" i="1"/>
  <c r="K103" i="1" s="1"/>
  <c r="M103" i="1" s="1"/>
  <c r="I99" i="1"/>
  <c r="K99" i="1" s="1"/>
  <c r="M99" i="1" s="1"/>
  <c r="I161" i="1"/>
  <c r="K161" i="1" s="1"/>
  <c r="M161" i="1" s="1"/>
  <c r="I166" i="1"/>
  <c r="I150" i="1"/>
  <c r="I140" i="1"/>
  <c r="I124" i="1"/>
  <c r="K124" i="1" s="1"/>
  <c r="M124" i="1" s="1"/>
  <c r="I113" i="1"/>
  <c r="I164" i="1"/>
  <c r="K164" i="1" s="1"/>
  <c r="M164" i="1" s="1"/>
  <c r="I148" i="1"/>
  <c r="I130" i="1"/>
  <c r="I117" i="1"/>
  <c r="K117" i="1" s="1"/>
  <c r="M117" i="1" s="1"/>
  <c r="I146" i="1"/>
  <c r="K146" i="1" s="1"/>
  <c r="M146" i="1" s="1"/>
  <c r="I128" i="1"/>
  <c r="K128" i="1" s="1"/>
  <c r="M128" i="1" s="1"/>
  <c r="I160" i="1"/>
  <c r="I139" i="1"/>
  <c r="K139" i="1" s="1"/>
  <c r="M139" i="1" s="1"/>
  <c r="I123" i="1"/>
  <c r="K123" i="1" s="1"/>
  <c r="M123" i="1" s="1"/>
  <c r="I110" i="1"/>
  <c r="K110" i="1" s="1"/>
  <c r="M110" i="1" s="1"/>
  <c r="I106" i="1"/>
  <c r="K106" i="1" s="1"/>
  <c r="M106" i="1" s="1"/>
  <c r="I102" i="1"/>
  <c r="K102" i="1" s="1"/>
  <c r="M102" i="1" s="1"/>
  <c r="I98" i="1"/>
  <c r="K98" i="1" s="1"/>
  <c r="M98" i="1" s="1"/>
  <c r="I167" i="1"/>
  <c r="K167" i="1" s="1"/>
  <c r="M167" i="1" s="1"/>
  <c r="I165" i="1"/>
  <c r="I149" i="1"/>
  <c r="K149" i="1" s="1"/>
  <c r="M149" i="1" s="1"/>
  <c r="I137" i="1"/>
  <c r="I121" i="1"/>
  <c r="K121" i="1" s="1"/>
  <c r="M121" i="1" s="1"/>
  <c r="J146" i="34"/>
  <c r="L146" i="34" s="1"/>
  <c r="K146" i="34"/>
  <c r="M146" i="34" s="1"/>
  <c r="K132" i="34"/>
  <c r="M132" i="34" s="1"/>
  <c r="K112" i="34"/>
  <c r="M112" i="34" s="1"/>
  <c r="K149" i="34"/>
  <c r="M149" i="34" s="1"/>
  <c r="J124" i="34"/>
  <c r="L124" i="34" s="1"/>
  <c r="J101" i="34"/>
  <c r="L101" i="34" s="1"/>
  <c r="J96" i="34"/>
  <c r="L96" i="34" s="1"/>
  <c r="K128" i="34"/>
  <c r="M128" i="34" s="1"/>
  <c r="K124" i="34"/>
  <c r="M124" i="34" s="1"/>
  <c r="K127" i="34"/>
  <c r="M127" i="34" s="1"/>
  <c r="J163" i="34"/>
  <c r="L163" i="34" s="1"/>
  <c r="K116" i="34"/>
  <c r="M116" i="34" s="1"/>
  <c r="K152" i="34"/>
  <c r="M152" i="34" s="1"/>
  <c r="J140" i="34"/>
  <c r="L140" i="34" s="1"/>
  <c r="K135" i="34"/>
  <c r="M135" i="34" s="1"/>
  <c r="K154" i="34"/>
  <c r="M154" i="34" s="1"/>
  <c r="K120" i="34"/>
  <c r="M120" i="34" s="1"/>
  <c r="J149" i="34"/>
  <c r="L149" i="34" s="1"/>
  <c r="K97" i="34"/>
  <c r="M97" i="34" s="1"/>
  <c r="K137" i="34"/>
  <c r="M137" i="34" s="1"/>
  <c r="K160" i="34"/>
  <c r="M160" i="34" s="1"/>
  <c r="K153" i="34"/>
  <c r="M153" i="34" s="1"/>
  <c r="K131" i="34"/>
  <c r="M131" i="34" s="1"/>
  <c r="K167" i="34"/>
  <c r="M167" i="34" s="1"/>
  <c r="K163" i="34"/>
  <c r="M163" i="34" s="1"/>
  <c r="J127" i="34"/>
  <c r="L127" i="34" s="1"/>
  <c r="J132" i="34"/>
  <c r="L132" i="34" s="1"/>
  <c r="J105" i="34"/>
  <c r="L105" i="34" s="1"/>
  <c r="J160" i="34"/>
  <c r="L160" i="34" s="1"/>
  <c r="J162" i="34"/>
  <c r="L162" i="34" s="1"/>
  <c r="J161" i="34"/>
  <c r="L161" i="34" s="1"/>
  <c r="J119" i="34"/>
  <c r="L119" i="34" s="1"/>
  <c r="J165" i="34"/>
  <c r="L165" i="34" s="1"/>
  <c r="J110" i="34"/>
  <c r="L110" i="34" s="1"/>
  <c r="J125" i="34"/>
  <c r="L125" i="34" s="1"/>
  <c r="J112" i="34"/>
  <c r="L112" i="34" s="1"/>
  <c r="K119" i="34"/>
  <c r="M119" i="34" s="1"/>
  <c r="K165" i="34"/>
  <c r="M165" i="34" s="1"/>
  <c r="J168" i="34"/>
  <c r="L168" i="34" s="1"/>
  <c r="J116" i="34"/>
  <c r="L116" i="34" s="1"/>
  <c r="J158" i="34"/>
  <c r="L158" i="34" s="1"/>
  <c r="J164" i="34"/>
  <c r="L164" i="34" s="1"/>
  <c r="J154" i="34"/>
  <c r="L154" i="34" s="1"/>
  <c r="J108" i="34"/>
  <c r="L108" i="34" s="1"/>
  <c r="J152" i="34"/>
  <c r="L152" i="34" s="1"/>
  <c r="J99" i="34"/>
  <c r="L99" i="34" s="1"/>
  <c r="J138" i="34"/>
  <c r="L138" i="34" s="1"/>
  <c r="J155" i="34"/>
  <c r="L155" i="34" s="1"/>
  <c r="J128" i="34"/>
  <c r="L128" i="34" s="1"/>
  <c r="J143" i="34"/>
  <c r="L143" i="34" s="1"/>
  <c r="J131" i="34"/>
  <c r="L131" i="34" s="1"/>
  <c r="J129" i="34"/>
  <c r="L129" i="34" s="1"/>
  <c r="J147" i="34"/>
  <c r="L147" i="34" s="1"/>
  <c r="J134" i="34"/>
  <c r="L134" i="34" s="1"/>
  <c r="K168" i="34"/>
  <c r="M168" i="34" s="1"/>
  <c r="J114" i="34"/>
  <c r="L114" i="34" s="1"/>
  <c r="J150" i="34"/>
  <c r="L150" i="34" s="1"/>
  <c r="J136" i="34"/>
  <c r="L136" i="34" s="1"/>
  <c r="J103" i="34"/>
  <c r="L103" i="34" s="1"/>
  <c r="J139" i="34"/>
  <c r="L139" i="34" s="1"/>
  <c r="J97" i="34"/>
  <c r="L97" i="34" s="1"/>
  <c r="J137" i="34"/>
  <c r="L137" i="34" s="1"/>
  <c r="J107" i="34"/>
  <c r="L107" i="34" s="1"/>
  <c r="J142" i="34"/>
  <c r="L142" i="34" s="1"/>
  <c r="J98" i="34"/>
  <c r="L98" i="34" s="1"/>
  <c r="J122" i="34"/>
  <c r="L122" i="34" s="1"/>
  <c r="J166" i="34"/>
  <c r="L166" i="34" s="1"/>
  <c r="J102" i="34"/>
  <c r="L102" i="34" s="1"/>
  <c r="J109" i="34"/>
  <c r="L109" i="34" s="1"/>
  <c r="J148" i="34"/>
  <c r="L148" i="34" s="1"/>
  <c r="J115" i="34"/>
  <c r="L115" i="34" s="1"/>
  <c r="J156" i="34"/>
  <c r="L156" i="34" s="1"/>
  <c r="J106" i="34"/>
  <c r="L106" i="34" s="1"/>
  <c r="J113" i="34"/>
  <c r="L113" i="34" s="1"/>
  <c r="J151" i="34"/>
  <c r="L151" i="34" s="1"/>
  <c r="J118" i="34"/>
  <c r="L118" i="34" s="1"/>
  <c r="J159" i="34"/>
  <c r="L159" i="34" s="1"/>
  <c r="J104" i="34"/>
  <c r="L104" i="34" s="1"/>
  <c r="J111" i="34"/>
  <c r="L111" i="34" s="1"/>
  <c r="J130" i="34"/>
  <c r="L130" i="34" s="1"/>
  <c r="J141" i="34"/>
  <c r="L141" i="34" s="1"/>
  <c r="J120" i="34"/>
  <c r="L120" i="34" s="1"/>
  <c r="J153" i="34"/>
  <c r="L153" i="34" s="1"/>
  <c r="J123" i="34"/>
  <c r="L123" i="34" s="1"/>
  <c r="J169" i="34"/>
  <c r="L169" i="34" s="1"/>
  <c r="J145" i="34"/>
  <c r="L145" i="34" s="1"/>
  <c r="J121" i="34"/>
  <c r="L121" i="34" s="1"/>
  <c r="J100" i="34"/>
  <c r="L100" i="34" s="1"/>
  <c r="J126" i="34"/>
  <c r="L126" i="34" s="1"/>
  <c r="J157" i="34"/>
  <c r="L157" i="34" s="1"/>
  <c r="K13" i="35"/>
  <c r="M13" i="35" s="1"/>
  <c r="J157" i="35"/>
  <c r="L157" i="35" s="1"/>
  <c r="J99" i="35"/>
  <c r="L99" i="35" s="1"/>
  <c r="J127" i="35"/>
  <c r="L127" i="35" s="1"/>
  <c r="J108" i="35"/>
  <c r="L108" i="35" s="1"/>
  <c r="J126" i="35"/>
  <c r="L126" i="35" s="1"/>
  <c r="J139" i="35"/>
  <c r="L139" i="35" s="1"/>
  <c r="J105" i="35"/>
  <c r="L105" i="35" s="1"/>
  <c r="J147" i="35"/>
  <c r="L147" i="35" s="1"/>
  <c r="J124" i="35"/>
  <c r="L124" i="35" s="1"/>
  <c r="J132" i="35"/>
  <c r="L132" i="35" s="1"/>
  <c r="J137" i="35"/>
  <c r="L137" i="35" s="1"/>
  <c r="J165" i="35"/>
  <c r="L165" i="35" s="1"/>
  <c r="K106" i="35"/>
  <c r="M106" i="35" s="1"/>
  <c r="K125" i="35"/>
  <c r="M125" i="35" s="1"/>
  <c r="J103" i="35"/>
  <c r="L103" i="35" s="1"/>
  <c r="J155" i="35"/>
  <c r="L155" i="35" s="1"/>
  <c r="J116" i="35"/>
  <c r="L116" i="35" s="1"/>
  <c r="J121" i="35"/>
  <c r="L121" i="35" s="1"/>
  <c r="J134" i="35"/>
  <c r="L134" i="35" s="1"/>
  <c r="J110" i="35"/>
  <c r="L110" i="35" s="1"/>
  <c r="J118" i="35"/>
  <c r="L118" i="35" s="1"/>
  <c r="K136" i="35"/>
  <c r="M136" i="35" s="1"/>
  <c r="K123" i="35"/>
  <c r="M123" i="35" s="1"/>
  <c r="J119" i="35"/>
  <c r="L119" i="35" s="1"/>
  <c r="K122" i="35"/>
  <c r="M122" i="35" s="1"/>
  <c r="J111" i="35"/>
  <c r="L111" i="35" s="1"/>
  <c r="J161" i="35"/>
  <c r="L161" i="35" s="1"/>
  <c r="J140" i="35"/>
  <c r="L140" i="35" s="1"/>
  <c r="K98" i="35"/>
  <c r="M98" i="35" s="1"/>
  <c r="J102" i="35"/>
  <c r="L102" i="35" s="1"/>
  <c r="J100" i="35"/>
  <c r="L100" i="35" s="1"/>
  <c r="J136" i="35"/>
  <c r="L136" i="35" s="1"/>
  <c r="K146" i="35"/>
  <c r="M146" i="35" s="1"/>
  <c r="J135" i="35"/>
  <c r="L135" i="35" s="1"/>
  <c r="J143" i="35"/>
  <c r="L143" i="35" s="1"/>
  <c r="J163" i="35"/>
  <c r="L163" i="35" s="1"/>
  <c r="J167" i="35"/>
  <c r="L167" i="35" s="1"/>
  <c r="K109" i="35"/>
  <c r="M109" i="35" s="1"/>
  <c r="K153" i="35"/>
  <c r="M153" i="35" s="1"/>
  <c r="K149" i="35"/>
  <c r="M149" i="35" s="1"/>
  <c r="K141" i="35"/>
  <c r="M141" i="35" s="1"/>
  <c r="J146" i="35"/>
  <c r="L146" i="35" s="1"/>
  <c r="K102" i="35"/>
  <c r="M102" i="35" s="1"/>
  <c r="K151" i="35"/>
  <c r="M151" i="35" s="1"/>
  <c r="K138" i="35"/>
  <c r="M138" i="35" s="1"/>
  <c r="J117" i="35"/>
  <c r="L117" i="35" s="1"/>
  <c r="K104" i="35"/>
  <c r="M104" i="35" s="1"/>
  <c r="J133" i="35"/>
  <c r="L133" i="35" s="1"/>
  <c r="K134" i="35"/>
  <c r="M134" i="35" s="1"/>
  <c r="K131" i="35"/>
  <c r="M131" i="35" s="1"/>
  <c r="K133" i="35"/>
  <c r="M133" i="35" s="1"/>
  <c r="J159" i="35"/>
  <c r="L159" i="35" s="1"/>
  <c r="J104" i="35"/>
  <c r="L104" i="35" s="1"/>
  <c r="K101" i="35"/>
  <c r="M101" i="35" s="1"/>
  <c r="K154" i="35"/>
  <c r="M154" i="35" s="1"/>
  <c r="K111" i="35"/>
  <c r="M111" i="35" s="1"/>
  <c r="K117" i="35"/>
  <c r="M117" i="35" s="1"/>
  <c r="J125" i="35"/>
  <c r="L125" i="35" s="1"/>
  <c r="K145" i="35"/>
  <c r="M145" i="35" s="1"/>
  <c r="K163" i="35"/>
  <c r="M163" i="35" s="1"/>
  <c r="K112" i="35"/>
  <c r="M112" i="35" s="1"/>
  <c r="J153" i="35"/>
  <c r="L153" i="35" s="1"/>
  <c r="K157" i="35"/>
  <c r="M157" i="35" s="1"/>
  <c r="K140" i="35"/>
  <c r="M140" i="35" s="1"/>
  <c r="K148" i="35"/>
  <c r="M148" i="35" s="1"/>
  <c r="K143" i="35"/>
  <c r="M143" i="35" s="1"/>
  <c r="K119" i="35"/>
  <c r="M119" i="35" s="1"/>
  <c r="K120" i="35"/>
  <c r="M120" i="35" s="1"/>
  <c r="K165" i="35"/>
  <c r="M165" i="35" s="1"/>
  <c r="K118" i="35"/>
  <c r="M118" i="35" s="1"/>
  <c r="K166" i="35"/>
  <c r="M166" i="35" s="1"/>
  <c r="K97" i="35"/>
  <c r="M97" i="35" s="1"/>
  <c r="K152" i="35"/>
  <c r="M152" i="35" s="1"/>
  <c r="J149" i="35"/>
  <c r="L149" i="35" s="1"/>
  <c r="K139" i="35"/>
  <c r="M139" i="35" s="1"/>
  <c r="K161" i="35"/>
  <c r="M161" i="35" s="1"/>
  <c r="K110" i="35"/>
  <c r="M110" i="35" s="1"/>
  <c r="K162" i="35"/>
  <c r="M162" i="35" s="1"/>
  <c r="J141" i="35"/>
  <c r="L141" i="35" s="1"/>
  <c r="K155" i="35"/>
  <c r="M155" i="35" s="1"/>
  <c r="K130" i="35"/>
  <c r="M130" i="35" s="1"/>
  <c r="K132" i="35"/>
  <c r="M132" i="35" s="1"/>
  <c r="K107" i="35"/>
  <c r="M107" i="35" s="1"/>
  <c r="K108" i="35"/>
  <c r="M108" i="35" s="1"/>
  <c r="K113" i="35"/>
  <c r="M113" i="35" s="1"/>
  <c r="K160" i="35"/>
  <c r="M160" i="35" s="1"/>
  <c r="J138" i="35"/>
  <c r="L138" i="35" s="1"/>
  <c r="K116" i="35"/>
  <c r="M116" i="35" s="1"/>
  <c r="K105" i="35"/>
  <c r="M105" i="35" s="1"/>
  <c r="K164" i="35"/>
  <c r="M164" i="35" s="1"/>
  <c r="K128" i="35"/>
  <c r="M128" i="35" s="1"/>
  <c r="K169" i="35"/>
  <c r="M169" i="35" s="1"/>
  <c r="K126" i="35"/>
  <c r="M126" i="35" s="1"/>
  <c r="K115" i="35"/>
  <c r="M115" i="35" s="1"/>
  <c r="J106" i="35"/>
  <c r="L106" i="35" s="1"/>
  <c r="J151" i="35"/>
  <c r="L151" i="35" s="1"/>
  <c r="K99" i="35"/>
  <c r="M99" i="35" s="1"/>
  <c r="K156" i="35"/>
  <c r="M156" i="35" s="1"/>
  <c r="K158" i="35"/>
  <c r="M158" i="35" s="1"/>
  <c r="J109" i="35"/>
  <c r="L109" i="35" s="1"/>
  <c r="K114" i="35"/>
  <c r="M114" i="35" s="1"/>
  <c r="K150" i="35"/>
  <c r="M150" i="35" s="1"/>
  <c r="K124" i="35"/>
  <c r="M124" i="35" s="1"/>
  <c r="K167" i="35"/>
  <c r="M167" i="35" s="1"/>
  <c r="K129" i="35"/>
  <c r="M129" i="35" s="1"/>
  <c r="K168" i="35"/>
  <c r="M168" i="35" s="1"/>
  <c r="K147" i="35"/>
  <c r="M147" i="35" s="1"/>
  <c r="K137" i="35"/>
  <c r="M137" i="35" s="1"/>
  <c r="K144" i="35"/>
  <c r="M144" i="35" s="1"/>
  <c r="K127" i="35"/>
  <c r="M127" i="35" s="1"/>
  <c r="K103" i="35"/>
  <c r="M103" i="35" s="1"/>
  <c r="K142" i="35"/>
  <c r="M142" i="35" s="1"/>
  <c r="J101" i="35"/>
  <c r="L101" i="35" s="1"/>
  <c r="J122" i="35"/>
  <c r="L122" i="35" s="1"/>
  <c r="K100" i="35"/>
  <c r="M100" i="35" s="1"/>
  <c r="K121" i="35"/>
  <c r="M121" i="35" s="1"/>
  <c r="K135" i="35"/>
  <c r="M135" i="35" s="1"/>
  <c r="K18" i="35"/>
  <c r="M18" i="35" s="1"/>
  <c r="P12" i="48"/>
  <c r="J59" i="36"/>
  <c r="L59" i="36" s="1"/>
  <c r="J58" i="36"/>
  <c r="L58" i="36" s="1"/>
  <c r="J67" i="36"/>
  <c r="L67" i="36" s="1"/>
  <c r="J56" i="36"/>
  <c r="L56" i="36" s="1"/>
  <c r="J55" i="36"/>
  <c r="L55" i="36" s="1"/>
  <c r="J70" i="36"/>
  <c r="L70" i="36" s="1"/>
  <c r="J66" i="36"/>
  <c r="L66" i="36" s="1"/>
  <c r="J63" i="36"/>
  <c r="L63" i="36" s="1"/>
  <c r="K19" i="36"/>
  <c r="M19" i="36" s="1"/>
  <c r="K23" i="36"/>
  <c r="M23" i="36" s="1"/>
  <c r="J89" i="36"/>
  <c r="L89" i="36" s="1"/>
  <c r="K30" i="36"/>
  <c r="M30" i="36" s="1"/>
  <c r="K14" i="36"/>
  <c r="M14" i="36" s="1"/>
  <c r="J53" i="36"/>
  <c r="L53" i="36" s="1"/>
  <c r="K13" i="36"/>
  <c r="M13" i="36" s="1"/>
  <c r="J2" i="36"/>
  <c r="L2" i="36" s="1"/>
  <c r="K15" i="36"/>
  <c r="M15" i="36" s="1"/>
  <c r="K22" i="36"/>
  <c r="M22" i="36" s="1"/>
  <c r="J60" i="36"/>
  <c r="L60" i="36" s="1"/>
  <c r="J79" i="36"/>
  <c r="L79" i="36" s="1"/>
  <c r="K29" i="36"/>
  <c r="M29" i="36" s="1"/>
  <c r="K82" i="36"/>
  <c r="M82" i="36" s="1"/>
  <c r="K20" i="36"/>
  <c r="M20" i="36" s="1"/>
  <c r="K85" i="36"/>
  <c r="M85" i="36" s="1"/>
  <c r="J45" i="36"/>
  <c r="L45" i="36" s="1"/>
  <c r="K74" i="36"/>
  <c r="M74" i="36" s="1"/>
  <c r="K80" i="36"/>
  <c r="M80" i="36" s="1"/>
  <c r="K24" i="36"/>
  <c r="M24" i="36" s="1"/>
  <c r="K25" i="36"/>
  <c r="M25" i="36" s="1"/>
  <c r="K39" i="36"/>
  <c r="M39" i="36" s="1"/>
  <c r="J78" i="36"/>
  <c r="L78" i="36" s="1"/>
  <c r="K18" i="36"/>
  <c r="M18" i="36" s="1"/>
  <c r="J93" i="36"/>
  <c r="L93" i="36" s="1"/>
  <c r="K91" i="36"/>
  <c r="M91" i="36" s="1"/>
  <c r="J37" i="36"/>
  <c r="L37" i="36" s="1"/>
  <c r="K27" i="36"/>
  <c r="M27" i="36" s="1"/>
  <c r="J5" i="36"/>
  <c r="L5" i="36" s="1"/>
  <c r="K11" i="36"/>
  <c r="M11" i="36" s="1"/>
  <c r="J92" i="36"/>
  <c r="L92" i="36" s="1"/>
  <c r="J19" i="36"/>
  <c r="L19" i="36" s="1"/>
  <c r="K47" i="36"/>
  <c r="M47" i="36" s="1"/>
  <c r="K96" i="36"/>
  <c r="M96" i="36" s="1"/>
  <c r="J33" i="36"/>
  <c r="L33" i="36" s="1"/>
  <c r="K34" i="36"/>
  <c r="M34" i="36" s="1"/>
  <c r="J84" i="36"/>
  <c r="L84" i="36" s="1"/>
  <c r="J31" i="36"/>
  <c r="L31" i="36" s="1"/>
  <c r="J24" i="36"/>
  <c r="L24" i="36" s="1"/>
  <c r="J9" i="36"/>
  <c r="L9" i="36" s="1"/>
  <c r="K89" i="36"/>
  <c r="M89" i="36" s="1"/>
  <c r="K90" i="36"/>
  <c r="M90" i="36" s="1"/>
  <c r="K26" i="36"/>
  <c r="M26" i="36" s="1"/>
  <c r="J49" i="36"/>
  <c r="L49" i="36" s="1"/>
  <c r="J16" i="36"/>
  <c r="L16" i="36" s="1"/>
  <c r="K44" i="36"/>
  <c r="M44" i="36" s="1"/>
  <c r="K88" i="36"/>
  <c r="M88" i="36" s="1"/>
  <c r="J36" i="36"/>
  <c r="L36" i="36" s="1"/>
  <c r="J10" i="36"/>
  <c r="L10" i="36" s="1"/>
  <c r="J30" i="36"/>
  <c r="L30" i="36" s="1"/>
  <c r="K95" i="36"/>
  <c r="M95" i="36" s="1"/>
  <c r="J41" i="36"/>
  <c r="L41" i="36" s="1"/>
  <c r="K2" i="36"/>
  <c r="M2" i="36" s="1"/>
  <c r="J80" i="36"/>
  <c r="L80" i="36" s="1"/>
  <c r="K17" i="36"/>
  <c r="M17" i="36" s="1"/>
  <c r="J8" i="36"/>
  <c r="L8" i="36" s="1"/>
  <c r="J43" i="36"/>
  <c r="L43" i="36" s="1"/>
  <c r="K3" i="36"/>
  <c r="M3" i="36" s="1"/>
  <c r="J81" i="36"/>
  <c r="L81" i="36" s="1"/>
  <c r="K28" i="36"/>
  <c r="M28" i="36" s="1"/>
  <c r="J22" i="36"/>
  <c r="L22" i="36" s="1"/>
  <c r="J46" i="36"/>
  <c r="L46" i="36" s="1"/>
  <c r="J94" i="36"/>
  <c r="L94" i="36" s="1"/>
  <c r="J83" i="36"/>
  <c r="L83" i="36" s="1"/>
  <c r="J12" i="36"/>
  <c r="L12" i="36" s="1"/>
  <c r="J27" i="36"/>
  <c r="L27" i="36" s="1"/>
  <c r="K43" i="36"/>
  <c r="M43" i="36" s="1"/>
  <c r="K8" i="36"/>
  <c r="M8" i="36" s="1"/>
  <c r="K38" i="36"/>
  <c r="M38" i="36" s="1"/>
  <c r="K54" i="36"/>
  <c r="M54" i="36" s="1"/>
  <c r="K61" i="36"/>
  <c r="M61" i="36" s="1"/>
  <c r="K7" i="36"/>
  <c r="M7" i="36" s="1"/>
  <c r="J87" i="36"/>
  <c r="L87" i="36" s="1"/>
  <c r="K53" i="36"/>
  <c r="M53" i="36" s="1"/>
  <c r="K94" i="36"/>
  <c r="M94" i="36" s="1"/>
  <c r="J88" i="36"/>
  <c r="L88" i="36" s="1"/>
  <c r="K83" i="36"/>
  <c r="M83" i="36" s="1"/>
  <c r="J34" i="36"/>
  <c r="L34" i="36" s="1"/>
  <c r="J32" i="36"/>
  <c r="L32" i="36" s="1"/>
  <c r="K48" i="36"/>
  <c r="M48" i="36" s="1"/>
  <c r="J91" i="36"/>
  <c r="L91" i="36" s="1"/>
  <c r="K67" i="36"/>
  <c r="M67" i="36" s="1"/>
  <c r="J13" i="36"/>
  <c r="L13" i="36" s="1"/>
  <c r="J44" i="36"/>
  <c r="L44" i="36" s="1"/>
  <c r="K64" i="36"/>
  <c r="M64" i="36" s="1"/>
  <c r="J38" i="36"/>
  <c r="L38" i="36" s="1"/>
  <c r="J54" i="36"/>
  <c r="L54" i="36" s="1"/>
  <c r="K12" i="36"/>
  <c r="M12" i="36" s="1"/>
  <c r="K36" i="36"/>
  <c r="M36" i="36" s="1"/>
  <c r="K52" i="36"/>
  <c r="M52" i="36" s="1"/>
  <c r="K55" i="36"/>
  <c r="M55" i="36" s="1"/>
  <c r="K87" i="36"/>
  <c r="M87" i="36" s="1"/>
  <c r="K78" i="36"/>
  <c r="K65" i="36"/>
  <c r="M65" i="36" s="1"/>
  <c r="J4" i="36"/>
  <c r="L4" i="36" s="1"/>
  <c r="K68" i="36"/>
  <c r="M68" i="36" s="1"/>
  <c r="J50" i="36"/>
  <c r="L50" i="36" s="1"/>
  <c r="J25" i="36"/>
  <c r="L25" i="36" s="1"/>
  <c r="K77" i="36"/>
  <c r="J15" i="36"/>
  <c r="L15" i="36" s="1"/>
  <c r="K59" i="36"/>
  <c r="M59" i="36" s="1"/>
  <c r="J21" i="36"/>
  <c r="L21" i="36" s="1"/>
  <c r="J90" i="36"/>
  <c r="L90" i="36" s="1"/>
  <c r="J6" i="36"/>
  <c r="L6" i="36" s="1"/>
  <c r="J42" i="36"/>
  <c r="L42" i="36" s="1"/>
  <c r="J86" i="36"/>
  <c r="L86" i="36" s="1"/>
  <c r="K40" i="36"/>
  <c r="M40" i="36" s="1"/>
  <c r="J11" i="36"/>
  <c r="L11" i="36" s="1"/>
  <c r="K45" i="36"/>
  <c r="M45" i="36" s="1"/>
  <c r="K33" i="36"/>
  <c r="M33" i="36" s="1"/>
  <c r="K10" i="36"/>
  <c r="M10" i="36" s="1"/>
  <c r="K93" i="36"/>
  <c r="M93" i="36" s="1"/>
  <c r="K73" i="36"/>
  <c r="M73" i="36" s="1"/>
  <c r="K57" i="36"/>
  <c r="M57" i="36" s="1"/>
  <c r="J23" i="36"/>
  <c r="L23" i="36" s="1"/>
  <c r="J85" i="36"/>
  <c r="L85" i="36" s="1"/>
  <c r="J7" i="36"/>
  <c r="L7" i="36" s="1"/>
  <c r="J29" i="36"/>
  <c r="L29" i="36" s="1"/>
  <c r="K66" i="36"/>
  <c r="M66" i="36" s="1"/>
  <c r="J14" i="36"/>
  <c r="L14" i="36" s="1"/>
  <c r="K46" i="36"/>
  <c r="M46" i="36" s="1"/>
  <c r="K76" i="36"/>
  <c r="M76" i="36" s="1"/>
  <c r="K60" i="36"/>
  <c r="M60" i="36" s="1"/>
  <c r="K16" i="36"/>
  <c r="M16" i="36" s="1"/>
  <c r="K71" i="36"/>
  <c r="M71" i="36" s="1"/>
  <c r="J39" i="36"/>
  <c r="L39" i="36" s="1"/>
  <c r="K9" i="36"/>
  <c r="M9" i="36" s="1"/>
  <c r="K41" i="36"/>
  <c r="M41" i="36" s="1"/>
  <c r="K70" i="36"/>
  <c r="M70" i="36" s="1"/>
  <c r="J40" i="36"/>
  <c r="L40" i="36" s="1"/>
  <c r="J18" i="36"/>
  <c r="L18" i="36" s="1"/>
  <c r="K50" i="36"/>
  <c r="M50" i="36" s="1"/>
  <c r="K92" i="36"/>
  <c r="M92" i="36" s="1"/>
  <c r="J82" i="36"/>
  <c r="L82" i="36" s="1"/>
  <c r="J51" i="36"/>
  <c r="L51" i="36" s="1"/>
  <c r="K6" i="36"/>
  <c r="M6" i="36" s="1"/>
  <c r="J20" i="36"/>
  <c r="L20" i="36" s="1"/>
  <c r="J96" i="36"/>
  <c r="L96" i="36" s="1"/>
  <c r="K4" i="36"/>
  <c r="M4" i="36" s="1"/>
  <c r="J3" i="36"/>
  <c r="L3" i="36" s="1"/>
  <c r="K42" i="36"/>
  <c r="M42" i="36" s="1"/>
  <c r="K69" i="36"/>
  <c r="M69" i="36" s="1"/>
  <c r="K86" i="36"/>
  <c r="M86" i="36" s="1"/>
  <c r="K79" i="36"/>
  <c r="M79" i="36" s="1"/>
  <c r="K75" i="36"/>
  <c r="M75" i="36" s="1"/>
  <c r="J35" i="36"/>
  <c r="L35" i="36" s="1"/>
  <c r="K5" i="36"/>
  <c r="M5" i="36" s="1"/>
  <c r="K37" i="36"/>
  <c r="M37" i="36" s="1"/>
  <c r="J95" i="36"/>
  <c r="L95" i="36" s="1"/>
  <c r="K58" i="36"/>
  <c r="M58" i="36" s="1"/>
  <c r="J52" i="36"/>
  <c r="L52" i="36" s="1"/>
  <c r="K72" i="36"/>
  <c r="M72" i="36" s="1"/>
  <c r="K56" i="36"/>
  <c r="M56" i="36" s="1"/>
  <c r="J28" i="36"/>
  <c r="L28" i="36" s="1"/>
  <c r="K63" i="36"/>
  <c r="M63" i="36" s="1"/>
  <c r="J47" i="36"/>
  <c r="L47" i="36" s="1"/>
  <c r="J17" i="36"/>
  <c r="L17" i="36" s="1"/>
  <c r="K49" i="36"/>
  <c r="M49" i="36" s="1"/>
  <c r="K62" i="36"/>
  <c r="M62" i="36" s="1"/>
  <c r="J48" i="36"/>
  <c r="L48" i="36" s="1"/>
  <c r="J26" i="36"/>
  <c r="L26" i="36" s="1"/>
  <c r="K84" i="36"/>
  <c r="M84" i="36" s="1"/>
  <c r="K60" i="35"/>
  <c r="M60" i="35" s="1"/>
  <c r="J83" i="35"/>
  <c r="L83" i="35" s="1"/>
  <c r="J85" i="35"/>
  <c r="L85" i="35" s="1"/>
  <c r="J55" i="35"/>
  <c r="L55" i="35" s="1"/>
  <c r="K11" i="35"/>
  <c r="M11" i="35" s="1"/>
  <c r="K89" i="35"/>
  <c r="M89" i="35" s="1"/>
  <c r="J53" i="35"/>
  <c r="L53" i="35" s="1"/>
  <c r="K7" i="35"/>
  <c r="M7" i="35" s="1"/>
  <c r="K25" i="35"/>
  <c r="M25" i="35" s="1"/>
  <c r="J71" i="35"/>
  <c r="L71" i="35" s="1"/>
  <c r="K12" i="35"/>
  <c r="M12" i="35" s="1"/>
  <c r="K8" i="35"/>
  <c r="M8" i="35" s="1"/>
  <c r="J81" i="35"/>
  <c r="L81" i="35" s="1"/>
  <c r="K95" i="35"/>
  <c r="M95" i="35" s="1"/>
  <c r="K29" i="35"/>
  <c r="M29" i="35" s="1"/>
  <c r="K26" i="35"/>
  <c r="M26" i="35" s="1"/>
  <c r="J2" i="35"/>
  <c r="L2" i="35" s="1"/>
  <c r="K19" i="35"/>
  <c r="M19" i="35" s="1"/>
  <c r="J66" i="35"/>
  <c r="L66" i="35" s="1"/>
  <c r="J93" i="35"/>
  <c r="L93" i="35" s="1"/>
  <c r="J23" i="35"/>
  <c r="L23" i="35" s="1"/>
  <c r="K92" i="35"/>
  <c r="M92" i="35" s="1"/>
  <c r="K42" i="35"/>
  <c r="M42" i="35" s="1"/>
  <c r="K38" i="35"/>
  <c r="M38" i="35" s="1"/>
  <c r="K65" i="35"/>
  <c r="M65" i="35" s="1"/>
  <c r="K47" i="35"/>
  <c r="M47" i="35" s="1"/>
  <c r="K14" i="35"/>
  <c r="M14" i="35" s="1"/>
  <c r="K43" i="35"/>
  <c r="M43" i="35" s="1"/>
  <c r="K96" i="35"/>
  <c r="M96" i="35" s="1"/>
  <c r="K31" i="35"/>
  <c r="M31" i="35" s="1"/>
  <c r="J22" i="35"/>
  <c r="L22" i="35" s="1"/>
  <c r="K39" i="35"/>
  <c r="M39" i="35" s="1"/>
  <c r="K27" i="35"/>
  <c r="M27" i="35" s="1"/>
  <c r="K68" i="35"/>
  <c r="M68" i="35" s="1"/>
  <c r="K41" i="35"/>
  <c r="M41" i="35" s="1"/>
  <c r="J62" i="35"/>
  <c r="L62" i="35" s="1"/>
  <c r="K15" i="35"/>
  <c r="M15" i="35" s="1"/>
  <c r="K24" i="35"/>
  <c r="M24" i="35" s="1"/>
  <c r="J31" i="35"/>
  <c r="L31" i="35" s="1"/>
  <c r="J51" i="35"/>
  <c r="L51" i="35" s="1"/>
  <c r="J47" i="35"/>
  <c r="L47" i="35" s="1"/>
  <c r="J6" i="35"/>
  <c r="L6" i="35" s="1"/>
  <c r="K44" i="35"/>
  <c r="M44" i="35" s="1"/>
  <c r="K93" i="35"/>
  <c r="M93" i="35" s="1"/>
  <c r="K22" i="35"/>
  <c r="M22" i="35" s="1"/>
  <c r="J75" i="35"/>
  <c r="L75" i="35" s="1"/>
  <c r="J87" i="35"/>
  <c r="L87" i="35" s="1"/>
  <c r="J14" i="35"/>
  <c r="L14" i="35" s="1"/>
  <c r="J56" i="35"/>
  <c r="L56" i="35" s="1"/>
  <c r="K30" i="35"/>
  <c r="M30" i="35" s="1"/>
  <c r="K23" i="35"/>
  <c r="M23" i="35" s="1"/>
  <c r="J48" i="35"/>
  <c r="L48" i="35" s="1"/>
  <c r="K32" i="35"/>
  <c r="M32" i="35" s="1"/>
  <c r="J15" i="35"/>
  <c r="L15" i="35" s="1"/>
  <c r="J82" i="35"/>
  <c r="L82" i="35" s="1"/>
  <c r="K54" i="35"/>
  <c r="M54" i="35" s="1"/>
  <c r="J36" i="35"/>
  <c r="L36" i="35" s="1"/>
  <c r="J46" i="35"/>
  <c r="L46" i="35" s="1"/>
  <c r="J59" i="35"/>
  <c r="L59" i="35" s="1"/>
  <c r="J25" i="35"/>
  <c r="L25" i="35" s="1"/>
  <c r="K90" i="35"/>
  <c r="M90" i="35" s="1"/>
  <c r="J79" i="35"/>
  <c r="L79" i="35" s="1"/>
  <c r="J96" i="35"/>
  <c r="L96" i="35" s="1"/>
  <c r="K37" i="35"/>
  <c r="M37" i="35" s="1"/>
  <c r="K5" i="35"/>
  <c r="M5" i="35" s="1"/>
  <c r="K16" i="35"/>
  <c r="M16" i="35" s="1"/>
  <c r="J19" i="35"/>
  <c r="L19" i="35" s="1"/>
  <c r="K69" i="35"/>
  <c r="M69" i="35" s="1"/>
  <c r="K3" i="35"/>
  <c r="M3" i="35" s="1"/>
  <c r="K45" i="35"/>
  <c r="M45" i="35" s="1"/>
  <c r="K57" i="35"/>
  <c r="M57" i="35" s="1"/>
  <c r="J39" i="35"/>
  <c r="L39" i="35" s="1"/>
  <c r="J67" i="35"/>
  <c r="L67" i="35" s="1"/>
  <c r="J10" i="35"/>
  <c r="L10" i="35" s="1"/>
  <c r="J70" i="35"/>
  <c r="L70" i="35" s="1"/>
  <c r="J32" i="35"/>
  <c r="L32" i="35" s="1"/>
  <c r="K21" i="35"/>
  <c r="M21" i="35" s="1"/>
  <c r="K55" i="35"/>
  <c r="M55" i="35" s="1"/>
  <c r="J92" i="35"/>
  <c r="L92" i="35" s="1"/>
  <c r="J80" i="35"/>
  <c r="L80" i="35" s="1"/>
  <c r="K28" i="35"/>
  <c r="M28" i="35" s="1"/>
  <c r="J57" i="35"/>
  <c r="L57" i="35" s="1"/>
  <c r="J88" i="35"/>
  <c r="L88" i="35" s="1"/>
  <c r="K58" i="35"/>
  <c r="M58" i="35" s="1"/>
  <c r="J78" i="35"/>
  <c r="L78" i="35" s="1"/>
  <c r="K77" i="35"/>
  <c r="M77" i="35" s="1"/>
  <c r="J17" i="35"/>
  <c r="L17" i="35" s="1"/>
  <c r="J5" i="35"/>
  <c r="L5" i="35" s="1"/>
  <c r="K76" i="35"/>
  <c r="M76" i="35" s="1"/>
  <c r="J42" i="35"/>
  <c r="L42" i="35" s="1"/>
  <c r="J27" i="35"/>
  <c r="L27" i="35" s="1"/>
  <c r="J44" i="35"/>
  <c r="L44" i="35" s="1"/>
  <c r="J73" i="35"/>
  <c r="L73" i="35" s="1"/>
  <c r="K2" i="35"/>
  <c r="M2" i="35" s="1"/>
  <c r="K61" i="35"/>
  <c r="M61" i="35" s="1"/>
  <c r="J41" i="35"/>
  <c r="L41" i="35" s="1"/>
  <c r="K94" i="35"/>
  <c r="M94" i="35" s="1"/>
  <c r="J69" i="35"/>
  <c r="L69" i="35" s="1"/>
  <c r="J74" i="35"/>
  <c r="L74" i="35" s="1"/>
  <c r="J65" i="35"/>
  <c r="L65" i="35" s="1"/>
  <c r="J28" i="35"/>
  <c r="L28" i="35" s="1"/>
  <c r="K78" i="35"/>
  <c r="M78" i="35" s="1"/>
  <c r="K72" i="35"/>
  <c r="M72" i="35" s="1"/>
  <c r="K88" i="35"/>
  <c r="M88" i="35" s="1"/>
  <c r="J35" i="35"/>
  <c r="L35" i="35" s="1"/>
  <c r="K49" i="35"/>
  <c r="M49" i="35" s="1"/>
  <c r="J84" i="35"/>
  <c r="L84" i="35" s="1"/>
  <c r="K9" i="35"/>
  <c r="M9" i="35" s="1"/>
  <c r="K46" i="35"/>
  <c r="M46" i="35" s="1"/>
  <c r="J3" i="35"/>
  <c r="L3" i="35" s="1"/>
  <c r="J16" i="35"/>
  <c r="L16" i="35" s="1"/>
  <c r="J40" i="35"/>
  <c r="L40" i="35" s="1"/>
  <c r="K91" i="35"/>
  <c r="M91" i="35" s="1"/>
  <c r="J13" i="35"/>
  <c r="L13" i="35" s="1"/>
  <c r="J18" i="35"/>
  <c r="L18" i="35" s="1"/>
  <c r="J77" i="35"/>
  <c r="L77" i="35" s="1"/>
  <c r="J24" i="35"/>
  <c r="L24" i="35" s="1"/>
  <c r="K48" i="35"/>
  <c r="M48" i="35" s="1"/>
  <c r="K87" i="35"/>
  <c r="M87" i="35" s="1"/>
  <c r="K10" i="35"/>
  <c r="M10" i="35" s="1"/>
  <c r="J89" i="35"/>
  <c r="L89" i="35" s="1"/>
  <c r="K56" i="35"/>
  <c r="M56" i="35" s="1"/>
  <c r="J60" i="35"/>
  <c r="L60" i="35" s="1"/>
  <c r="J21" i="35"/>
  <c r="L21" i="35" s="1"/>
  <c r="J12" i="35"/>
  <c r="L12" i="35" s="1"/>
  <c r="J61" i="35"/>
  <c r="L61" i="35" s="1"/>
  <c r="J43" i="35"/>
  <c r="L43" i="35" s="1"/>
  <c r="K73" i="35"/>
  <c r="M73" i="35" s="1"/>
  <c r="J54" i="35"/>
  <c r="L54" i="35" s="1"/>
  <c r="K82" i="35"/>
  <c r="M82" i="35" s="1"/>
  <c r="K53" i="35"/>
  <c r="M53" i="35" s="1"/>
  <c r="K75" i="35"/>
  <c r="M75" i="35" s="1"/>
  <c r="J50" i="35"/>
  <c r="L50" i="35" s="1"/>
  <c r="J30" i="35"/>
  <c r="L30" i="35" s="1"/>
  <c r="K84" i="35"/>
  <c r="M84" i="35" s="1"/>
  <c r="K70" i="35"/>
  <c r="M70" i="35" s="1"/>
  <c r="J76" i="35"/>
  <c r="L76" i="35" s="1"/>
  <c r="J7" i="35"/>
  <c r="L7" i="35" s="1"/>
  <c r="J29" i="35"/>
  <c r="L29" i="35" s="1"/>
  <c r="K83" i="35"/>
  <c r="M83" i="35" s="1"/>
  <c r="K71" i="35"/>
  <c r="M71" i="35" s="1"/>
  <c r="J68" i="35"/>
  <c r="L68" i="35" s="1"/>
  <c r="J26" i="35"/>
  <c r="L26" i="35" s="1"/>
  <c r="K74" i="35"/>
  <c r="M74" i="35" s="1"/>
  <c r="J52" i="35"/>
  <c r="L52" i="35" s="1"/>
  <c r="K59" i="35"/>
  <c r="M59" i="35" s="1"/>
  <c r="K51" i="35"/>
  <c r="M51" i="35" s="1"/>
  <c r="J8" i="35"/>
  <c r="L8" i="35" s="1"/>
  <c r="J49" i="35"/>
  <c r="L49" i="35" s="1"/>
  <c r="J9" i="35"/>
  <c r="L9" i="35" s="1"/>
  <c r="J33" i="35"/>
  <c r="L33" i="35" s="1"/>
  <c r="K67" i="35"/>
  <c r="M67" i="35" s="1"/>
  <c r="K6" i="35"/>
  <c r="M6" i="35" s="1"/>
  <c r="J38" i="35"/>
  <c r="L38" i="35" s="1"/>
  <c r="K62" i="35"/>
  <c r="M62" i="35" s="1"/>
  <c r="J95" i="35"/>
  <c r="L95" i="35" s="1"/>
  <c r="K81" i="35"/>
  <c r="M81" i="35" s="1"/>
  <c r="J20" i="35"/>
  <c r="L20" i="35" s="1"/>
  <c r="K4" i="35"/>
  <c r="M4" i="35" s="1"/>
  <c r="J90" i="35"/>
  <c r="L90" i="35" s="1"/>
  <c r="K64" i="35"/>
  <c r="M64" i="35" s="1"/>
  <c r="J11" i="35"/>
  <c r="L11" i="35" s="1"/>
  <c r="J37" i="35"/>
  <c r="L37" i="35" s="1"/>
  <c r="K63" i="35"/>
  <c r="M63" i="35" s="1"/>
  <c r="K85" i="35"/>
  <c r="M85" i="35" s="1"/>
  <c r="J91" i="35"/>
  <c r="L91" i="35" s="1"/>
  <c r="J34" i="35"/>
  <c r="L34" i="35" s="1"/>
  <c r="J94" i="35"/>
  <c r="L94" i="35" s="1"/>
  <c r="K66" i="35"/>
  <c r="M66" i="35" s="1"/>
  <c r="K86" i="35"/>
  <c r="M86" i="35" s="1"/>
  <c r="K50" i="34"/>
  <c r="M50" i="34" s="1"/>
  <c r="K38" i="34"/>
  <c r="M38" i="34" s="1"/>
  <c r="J25" i="34"/>
  <c r="L25" i="34" s="1"/>
  <c r="K46" i="34"/>
  <c r="M46" i="34" s="1"/>
  <c r="J26" i="34"/>
  <c r="L26" i="34" s="1"/>
  <c r="J80" i="34"/>
  <c r="L80" i="34" s="1"/>
  <c r="J59" i="34"/>
  <c r="L59" i="34" s="1"/>
  <c r="K54" i="34"/>
  <c r="M54" i="34" s="1"/>
  <c r="K84" i="34"/>
  <c r="M84" i="34" s="1"/>
  <c r="K55" i="34"/>
  <c r="M55" i="34" s="1"/>
  <c r="K93" i="34"/>
  <c r="M93" i="34" s="1"/>
  <c r="K41" i="34"/>
  <c r="M41" i="34" s="1"/>
  <c r="J66" i="34"/>
  <c r="L66" i="34" s="1"/>
  <c r="J85" i="34"/>
  <c r="L85" i="34" s="1"/>
  <c r="J18" i="34"/>
  <c r="L18" i="34" s="1"/>
  <c r="J34" i="34"/>
  <c r="L34" i="34" s="1"/>
  <c r="J64" i="34"/>
  <c r="L64" i="34" s="1"/>
  <c r="K28" i="34"/>
  <c r="M28" i="34" s="1"/>
  <c r="K72" i="34"/>
  <c r="M72" i="34" s="1"/>
  <c r="J14" i="34"/>
  <c r="L14" i="34" s="1"/>
  <c r="J30" i="34"/>
  <c r="L30" i="34" s="1"/>
  <c r="J44" i="34"/>
  <c r="L44" i="34" s="1"/>
  <c r="K92" i="34"/>
  <c r="M92" i="34" s="1"/>
  <c r="K71" i="34"/>
  <c r="M71" i="34" s="1"/>
  <c r="K7" i="34"/>
  <c r="M7" i="34" s="1"/>
  <c r="K5" i="34"/>
  <c r="M5" i="34" s="1"/>
  <c r="K9" i="34"/>
  <c r="M9" i="34" s="1"/>
  <c r="J81" i="34"/>
  <c r="L81" i="34" s="1"/>
  <c r="K69" i="34"/>
  <c r="M69" i="34" s="1"/>
  <c r="J8" i="34"/>
  <c r="L8" i="34" s="1"/>
  <c r="K82" i="34"/>
  <c r="M82" i="34" s="1"/>
  <c r="K51" i="34"/>
  <c r="M51" i="34" s="1"/>
  <c r="J79" i="34"/>
  <c r="L79" i="34" s="1"/>
  <c r="K47" i="34"/>
  <c r="M47" i="34" s="1"/>
  <c r="J56" i="34"/>
  <c r="L56" i="34" s="1"/>
  <c r="K89" i="34"/>
  <c r="M89" i="34" s="1"/>
  <c r="K12" i="34"/>
  <c r="M12" i="34" s="1"/>
  <c r="J48" i="34"/>
  <c r="L48" i="34" s="1"/>
  <c r="K23" i="34"/>
  <c r="M23" i="34" s="1"/>
  <c r="K70" i="34"/>
  <c r="M70" i="34" s="1"/>
  <c r="K74" i="34"/>
  <c r="M74" i="34" s="1"/>
  <c r="K95" i="34"/>
  <c r="M95" i="34" s="1"/>
  <c r="J60" i="34"/>
  <c r="L60" i="34" s="1"/>
  <c r="K77" i="34"/>
  <c r="K37" i="34"/>
  <c r="M37" i="34" s="1"/>
  <c r="J35" i="34"/>
  <c r="L35" i="34" s="1"/>
  <c r="K57" i="34"/>
  <c r="M57" i="34" s="1"/>
  <c r="J88" i="34"/>
  <c r="L88" i="34" s="1"/>
  <c r="J95" i="34"/>
  <c r="L95" i="34" s="1"/>
  <c r="J86" i="34"/>
  <c r="L86" i="34" s="1"/>
  <c r="K15" i="34"/>
  <c r="M15" i="34" s="1"/>
  <c r="K31" i="34"/>
  <c r="M31" i="34" s="1"/>
  <c r="J94" i="34"/>
  <c r="L94" i="34" s="1"/>
  <c r="J55" i="34"/>
  <c r="L55" i="34" s="1"/>
  <c r="K73" i="34"/>
  <c r="M73" i="34" s="1"/>
  <c r="J71" i="34"/>
  <c r="L71" i="34" s="1"/>
  <c r="K40" i="34"/>
  <c r="M40" i="34" s="1"/>
  <c r="J39" i="34"/>
  <c r="L39" i="34" s="1"/>
  <c r="K91" i="34"/>
  <c r="M91" i="34" s="1"/>
  <c r="J27" i="34"/>
  <c r="L27" i="34" s="1"/>
  <c r="J83" i="34"/>
  <c r="L83" i="34" s="1"/>
  <c r="K14" i="34"/>
  <c r="M14" i="34" s="1"/>
  <c r="J91" i="34"/>
  <c r="L91" i="34" s="1"/>
  <c r="K61" i="34"/>
  <c r="M61" i="34" s="1"/>
  <c r="K53" i="34"/>
  <c r="M53" i="34" s="1"/>
  <c r="J3" i="34"/>
  <c r="L3" i="34" s="1"/>
  <c r="K76" i="34"/>
  <c r="M76" i="34" s="1"/>
  <c r="K19" i="34"/>
  <c r="M19" i="34" s="1"/>
  <c r="K35" i="34"/>
  <c r="M35" i="34" s="1"/>
  <c r="K39" i="34"/>
  <c r="M39" i="34" s="1"/>
  <c r="K16" i="34"/>
  <c r="M16" i="34" s="1"/>
  <c r="J93" i="34"/>
  <c r="L93" i="34" s="1"/>
  <c r="K45" i="34"/>
  <c r="M45" i="34" s="1"/>
  <c r="K68" i="34"/>
  <c r="M68" i="34" s="1"/>
  <c r="K27" i="34"/>
  <c r="M27" i="34" s="1"/>
  <c r="K32" i="34"/>
  <c r="M32" i="34" s="1"/>
  <c r="J43" i="34"/>
  <c r="L43" i="34" s="1"/>
  <c r="K58" i="34"/>
  <c r="M58" i="34" s="1"/>
  <c r="J20" i="34"/>
  <c r="L20" i="34" s="1"/>
  <c r="K52" i="34"/>
  <c r="M52" i="34" s="1"/>
  <c r="J49" i="34"/>
  <c r="L49" i="34" s="1"/>
  <c r="J75" i="34"/>
  <c r="L75" i="34" s="1"/>
  <c r="J89" i="34"/>
  <c r="L89" i="34" s="1"/>
  <c r="K18" i="34"/>
  <c r="M18" i="34" s="1"/>
  <c r="K81" i="34"/>
  <c r="M81" i="34" s="1"/>
  <c r="K10" i="34"/>
  <c r="M10" i="34" s="1"/>
  <c r="K75" i="34"/>
  <c r="M75" i="34" s="1"/>
  <c r="K34" i="34"/>
  <c r="M34" i="34" s="1"/>
  <c r="K60" i="34"/>
  <c r="M60" i="34" s="1"/>
  <c r="K85" i="34"/>
  <c r="M85" i="34" s="1"/>
  <c r="K90" i="34"/>
  <c r="M90" i="34" s="1"/>
  <c r="K20" i="34"/>
  <c r="M20" i="34" s="1"/>
  <c r="K66" i="34"/>
  <c r="M66" i="34" s="1"/>
  <c r="K63" i="34"/>
  <c r="M63" i="34" s="1"/>
  <c r="J45" i="34"/>
  <c r="L45" i="34" s="1"/>
  <c r="J82" i="34"/>
  <c r="L82" i="34" s="1"/>
  <c r="K49" i="34"/>
  <c r="M49" i="34" s="1"/>
  <c r="J61" i="34"/>
  <c r="L61" i="34" s="1"/>
  <c r="K48" i="34"/>
  <c r="M48" i="34" s="1"/>
  <c r="K17" i="34"/>
  <c r="M17" i="34" s="1"/>
  <c r="J58" i="34"/>
  <c r="L58" i="34" s="1"/>
  <c r="J84" i="34"/>
  <c r="L84" i="34" s="1"/>
  <c r="J77" i="34"/>
  <c r="L77" i="34" s="1"/>
  <c r="K30" i="34"/>
  <c r="M30" i="34" s="1"/>
  <c r="K43" i="34"/>
  <c r="M43" i="34" s="1"/>
  <c r="J78" i="34"/>
  <c r="L78" i="34" s="1"/>
  <c r="J92" i="34"/>
  <c r="L92" i="34" s="1"/>
  <c r="J40" i="34"/>
  <c r="L40" i="34" s="1"/>
  <c r="K67" i="34"/>
  <c r="M67" i="34" s="1"/>
  <c r="J90" i="34"/>
  <c r="L90" i="34" s="1"/>
  <c r="K24" i="34"/>
  <c r="M24" i="34" s="1"/>
  <c r="J50" i="34"/>
  <c r="L50" i="34" s="1"/>
  <c r="K56" i="34"/>
  <c r="M56" i="34" s="1"/>
  <c r="K11" i="34"/>
  <c r="M11" i="34" s="1"/>
  <c r="J65" i="34"/>
  <c r="L65" i="34" s="1"/>
  <c r="J16" i="34"/>
  <c r="L16" i="34" s="1"/>
  <c r="J46" i="34"/>
  <c r="L46" i="34" s="1"/>
  <c r="J22" i="34"/>
  <c r="L22" i="34" s="1"/>
  <c r="J52" i="34"/>
  <c r="L52" i="34" s="1"/>
  <c r="J36" i="34"/>
  <c r="L36" i="34" s="1"/>
  <c r="K13" i="34"/>
  <c r="M13" i="34" s="1"/>
  <c r="K96" i="34"/>
  <c r="M96" i="34" s="1"/>
  <c r="J76" i="34"/>
  <c r="L76" i="34" s="1"/>
  <c r="J73" i="34"/>
  <c r="L73" i="34" s="1"/>
  <c r="K3" i="34"/>
  <c r="M3" i="34" s="1"/>
  <c r="J6" i="34"/>
  <c r="L6" i="34" s="1"/>
  <c r="J62" i="34"/>
  <c r="L62" i="34" s="1"/>
  <c r="J38" i="34"/>
  <c r="L38" i="34" s="1"/>
  <c r="J72" i="34"/>
  <c r="L72" i="34" s="1"/>
  <c r="K21" i="34"/>
  <c r="M21" i="34" s="1"/>
  <c r="J69" i="34"/>
  <c r="L69" i="34" s="1"/>
  <c r="J41" i="34"/>
  <c r="L41" i="34" s="1"/>
  <c r="J9" i="34"/>
  <c r="L9" i="34" s="1"/>
  <c r="K22" i="34"/>
  <c r="M22" i="34" s="1"/>
  <c r="J51" i="34"/>
  <c r="L51" i="34" s="1"/>
  <c r="J4" i="34"/>
  <c r="L4" i="34" s="1"/>
  <c r="K94" i="34"/>
  <c r="M94" i="34" s="1"/>
  <c r="K83" i="34"/>
  <c r="M83" i="34" s="1"/>
  <c r="J32" i="34"/>
  <c r="L32" i="34" s="1"/>
  <c r="K29" i="34"/>
  <c r="M29" i="34" s="1"/>
  <c r="K79" i="34"/>
  <c r="M79" i="34" s="1"/>
  <c r="J68" i="34"/>
  <c r="L68" i="34" s="1"/>
  <c r="J10" i="34"/>
  <c r="L10" i="34" s="1"/>
  <c r="K59" i="34"/>
  <c r="M59" i="34" s="1"/>
  <c r="J15" i="34"/>
  <c r="L15" i="34" s="1"/>
  <c r="J67" i="34"/>
  <c r="L67" i="34" s="1"/>
  <c r="J11" i="34"/>
  <c r="L11" i="34" s="1"/>
  <c r="K86" i="34"/>
  <c r="M86" i="34" s="1"/>
  <c r="K36" i="34"/>
  <c r="M36" i="34" s="1"/>
  <c r="J74" i="34"/>
  <c r="L74" i="34" s="1"/>
  <c r="J63" i="34"/>
  <c r="L63" i="34" s="1"/>
  <c r="K33" i="34"/>
  <c r="M33" i="34" s="1"/>
  <c r="J31" i="34"/>
  <c r="L31" i="34" s="1"/>
  <c r="J24" i="34"/>
  <c r="L24" i="34" s="1"/>
  <c r="K25" i="34"/>
  <c r="M25" i="34" s="1"/>
  <c r="J5" i="34"/>
  <c r="L5" i="34" s="1"/>
  <c r="J57" i="34"/>
  <c r="L57" i="34" s="1"/>
  <c r="K78" i="34"/>
  <c r="J28" i="34"/>
  <c r="L28" i="34" s="1"/>
  <c r="J42" i="34"/>
  <c r="L42" i="34" s="1"/>
  <c r="J53" i="34"/>
  <c r="L53" i="34" s="1"/>
  <c r="J37" i="34"/>
  <c r="L37" i="34" s="1"/>
  <c r="K26" i="34"/>
  <c r="M26" i="34" s="1"/>
  <c r="J19" i="34"/>
  <c r="L19" i="34" s="1"/>
  <c r="J54" i="34"/>
  <c r="L54" i="34" s="1"/>
  <c r="J12" i="34"/>
  <c r="L12" i="34" s="1"/>
  <c r="K80" i="34"/>
  <c r="M80" i="34" s="1"/>
  <c r="K64" i="34"/>
  <c r="M64" i="34" s="1"/>
  <c r="J23" i="34"/>
  <c r="L23" i="34" s="1"/>
  <c r="J47" i="34"/>
  <c r="L47" i="34" s="1"/>
  <c r="K8" i="34"/>
  <c r="M8" i="34" s="1"/>
  <c r="K44" i="34"/>
  <c r="M44" i="34" s="1"/>
  <c r="J70" i="34"/>
  <c r="L70" i="34" s="1"/>
  <c r="J7" i="34"/>
  <c r="L7" i="34" s="1"/>
  <c r="K88" i="34"/>
  <c r="M88" i="34" s="1"/>
  <c r="H58" i="1"/>
  <c r="I58" i="1"/>
  <c r="I27" i="1"/>
  <c r="H27" i="1"/>
  <c r="I6" i="1"/>
  <c r="H6" i="1"/>
  <c r="I41" i="1"/>
  <c r="H41" i="1"/>
  <c r="I23" i="1"/>
  <c r="H23" i="1"/>
  <c r="H68" i="1"/>
  <c r="I68" i="1"/>
  <c r="I49" i="1"/>
  <c r="H49" i="1"/>
  <c r="I9" i="1"/>
  <c r="H9" i="1"/>
  <c r="I85" i="1"/>
  <c r="H85" i="1"/>
  <c r="I19" i="1"/>
  <c r="H19" i="1"/>
  <c r="H56" i="1"/>
  <c r="I56" i="1"/>
  <c r="H74" i="1"/>
  <c r="I74" i="1"/>
  <c r="H48" i="1"/>
  <c r="I48" i="1"/>
  <c r="I14" i="1"/>
  <c r="H14" i="1"/>
  <c r="I63" i="1"/>
  <c r="H63" i="1"/>
  <c r="H44" i="1"/>
  <c r="I44" i="1"/>
  <c r="H4" i="1"/>
  <c r="I4" i="1"/>
  <c r="H80" i="1"/>
  <c r="I80" i="1"/>
  <c r="I54" i="1"/>
  <c r="H54" i="1"/>
  <c r="I31" i="1"/>
  <c r="H31" i="1"/>
  <c r="H12" i="1"/>
  <c r="I12" i="1"/>
  <c r="I77" i="1"/>
  <c r="H77" i="1"/>
  <c r="I29" i="1"/>
  <c r="H29" i="1"/>
  <c r="I45" i="1"/>
  <c r="H45" i="1"/>
  <c r="H26" i="1"/>
  <c r="I26" i="1"/>
  <c r="H90" i="1"/>
  <c r="I90" i="1"/>
  <c r="I79" i="1"/>
  <c r="H79" i="1"/>
  <c r="I69" i="1"/>
  <c r="H69" i="1"/>
  <c r="H60" i="1"/>
  <c r="I60" i="1"/>
  <c r="I30" i="1"/>
  <c r="H30" i="1"/>
  <c r="H94" i="1"/>
  <c r="I94" i="1"/>
  <c r="H84" i="1"/>
  <c r="I84" i="1"/>
  <c r="I75" i="1"/>
  <c r="H75" i="1"/>
  <c r="H65" i="1"/>
  <c r="I65" i="1"/>
  <c r="H50" i="1"/>
  <c r="I50" i="1"/>
  <c r="I25" i="1"/>
  <c r="H25" i="1"/>
  <c r="H16" i="1"/>
  <c r="I16" i="1"/>
  <c r="I7" i="1"/>
  <c r="H7" i="1"/>
  <c r="H92" i="1"/>
  <c r="I92" i="1"/>
  <c r="I70" i="1"/>
  <c r="H70" i="1"/>
  <c r="H52" i="1"/>
  <c r="I52" i="1"/>
  <c r="I43" i="1"/>
  <c r="H43" i="1"/>
  <c r="I33" i="1"/>
  <c r="H33" i="1"/>
  <c r="I83" i="1"/>
  <c r="H83" i="1"/>
  <c r="I35" i="1"/>
  <c r="H35" i="1"/>
  <c r="H8" i="1"/>
  <c r="I8" i="1"/>
  <c r="H93" i="1"/>
  <c r="I93" i="1"/>
  <c r="H24" i="1"/>
  <c r="I24" i="1"/>
  <c r="H36" i="1"/>
  <c r="I36" i="1"/>
  <c r="I17" i="1"/>
  <c r="H17" i="1"/>
  <c r="I62" i="1"/>
  <c r="H62" i="1"/>
  <c r="H32" i="1"/>
  <c r="I32" i="1"/>
  <c r="H18" i="1"/>
  <c r="I18" i="1"/>
  <c r="H82" i="1"/>
  <c r="I82" i="1"/>
  <c r="I59" i="1"/>
  <c r="H59" i="1"/>
  <c r="H38" i="1"/>
  <c r="I38" i="1"/>
  <c r="I95" i="1"/>
  <c r="H95" i="1"/>
  <c r="H76" i="1"/>
  <c r="I76" i="1"/>
  <c r="I51" i="1"/>
  <c r="H51" i="1"/>
  <c r="I67" i="1"/>
  <c r="H67" i="1"/>
  <c r="H10" i="1"/>
  <c r="I10" i="1"/>
  <c r="H57" i="1"/>
  <c r="I57" i="1"/>
  <c r="I39" i="1"/>
  <c r="H39" i="1"/>
  <c r="H78" i="1"/>
  <c r="I78" i="1"/>
  <c r="I53" i="1"/>
  <c r="H53" i="1"/>
  <c r="I34" i="1"/>
  <c r="H34" i="1"/>
  <c r="I89" i="1"/>
  <c r="H89" i="1"/>
  <c r="I71" i="1"/>
  <c r="H71" i="1"/>
  <c r="I21" i="1"/>
  <c r="H21" i="1"/>
  <c r="I2" i="1"/>
  <c r="H2" i="1"/>
  <c r="I13" i="1"/>
  <c r="H13" i="1"/>
  <c r="I42" i="1"/>
  <c r="H42" i="1"/>
  <c r="I15" i="1"/>
  <c r="H15" i="1"/>
  <c r="I5" i="1"/>
  <c r="H5" i="1"/>
  <c r="I91" i="1"/>
  <c r="H91" i="1"/>
  <c r="H81" i="1"/>
  <c r="I81" i="1"/>
  <c r="H46" i="1"/>
  <c r="I46" i="1"/>
  <c r="H20" i="1"/>
  <c r="I20" i="1"/>
  <c r="I11" i="1"/>
  <c r="H11" i="1"/>
  <c r="H96" i="1"/>
  <c r="I96" i="1"/>
  <c r="I87" i="1"/>
  <c r="H87" i="1"/>
  <c r="H66" i="1"/>
  <c r="I66" i="1"/>
  <c r="I47" i="1"/>
  <c r="H47" i="1"/>
  <c r="H37" i="1"/>
  <c r="I37" i="1"/>
  <c r="H28" i="1"/>
  <c r="I28" i="1"/>
  <c r="I22" i="1"/>
  <c r="H22" i="1"/>
  <c r="H86" i="1"/>
  <c r="I86" i="1"/>
  <c r="H73" i="1"/>
  <c r="I73" i="1"/>
  <c r="H64" i="1"/>
  <c r="I64" i="1"/>
  <c r="I55" i="1"/>
  <c r="H55" i="1"/>
  <c r="H40" i="1"/>
  <c r="I40" i="1"/>
  <c r="H72" i="1"/>
  <c r="I72" i="1"/>
  <c r="I61" i="1"/>
  <c r="H61" i="1"/>
  <c r="H88" i="1"/>
  <c r="I88" i="1"/>
  <c r="I3" i="1"/>
  <c r="H3" i="1"/>
  <c r="K160" i="1" l="1"/>
  <c r="M160" i="1" s="1"/>
  <c r="K130" i="1"/>
  <c r="M130" i="1" s="1"/>
  <c r="K150" i="1"/>
  <c r="M150" i="1" s="1"/>
  <c r="K115" i="1"/>
  <c r="M115" i="1" s="1"/>
  <c r="K129" i="1"/>
  <c r="M129" i="1" s="1"/>
  <c r="K138" i="1"/>
  <c r="M138" i="1" s="1"/>
  <c r="J169" i="1"/>
  <c r="L169" i="1" s="1"/>
  <c r="K155" i="1"/>
  <c r="M155" i="1" s="1"/>
  <c r="K169" i="1"/>
  <c r="M169" i="1" s="1"/>
  <c r="K157" i="1"/>
  <c r="M157" i="1" s="1"/>
  <c r="K122" i="1"/>
  <c r="M122" i="1" s="1"/>
  <c r="K119" i="1"/>
  <c r="M119" i="1" s="1"/>
  <c r="K165" i="1"/>
  <c r="M165" i="1" s="1"/>
  <c r="K113" i="1"/>
  <c r="M113" i="1" s="1"/>
  <c r="K166" i="1"/>
  <c r="M166" i="1" s="1"/>
  <c r="K162" i="1"/>
  <c r="M162" i="1" s="1"/>
  <c r="K135" i="1"/>
  <c r="M135" i="1" s="1"/>
  <c r="K148" i="1"/>
  <c r="M148" i="1" s="1"/>
  <c r="K137" i="1"/>
  <c r="M137" i="1" s="1"/>
  <c r="K140" i="1"/>
  <c r="M140" i="1" s="1"/>
  <c r="K168" i="1"/>
  <c r="M168" i="1" s="1"/>
  <c r="K132" i="1"/>
  <c r="M132" i="1" s="1"/>
  <c r="J129" i="1"/>
  <c r="L129" i="1" s="1"/>
  <c r="J156" i="1"/>
  <c r="L156" i="1" s="1"/>
  <c r="K109" i="1"/>
  <c r="M109" i="1" s="1"/>
  <c r="J142" i="1"/>
  <c r="L142" i="1" s="1"/>
  <c r="J115" i="1"/>
  <c r="L115" i="1" s="1"/>
  <c r="J132" i="1"/>
  <c r="L132" i="1" s="1"/>
  <c r="K147" i="1"/>
  <c r="M147" i="1" s="1"/>
  <c r="J168" i="1"/>
  <c r="L168" i="1" s="1"/>
  <c r="J163" i="1"/>
  <c r="L163" i="1" s="1"/>
  <c r="K152" i="1"/>
  <c r="M152" i="1" s="1"/>
  <c r="J141" i="1"/>
  <c r="L141" i="1" s="1"/>
  <c r="J154" i="1"/>
  <c r="L154" i="1" s="1"/>
  <c r="K127" i="1"/>
  <c r="M127" i="1" s="1"/>
  <c r="J116" i="1"/>
  <c r="L116" i="1" s="1"/>
  <c r="J119" i="1"/>
  <c r="L119" i="1" s="1"/>
  <c r="J122" i="1"/>
  <c r="L122" i="1" s="1"/>
  <c r="J147" i="1"/>
  <c r="L147" i="1" s="1"/>
  <c r="J159" i="1"/>
  <c r="L159" i="1" s="1"/>
  <c r="J158" i="1"/>
  <c r="L158" i="1" s="1"/>
  <c r="K116" i="1"/>
  <c r="M116" i="1" s="1"/>
  <c r="J155" i="1"/>
  <c r="L155" i="1" s="1"/>
  <c r="J157" i="1"/>
  <c r="L157" i="1" s="1"/>
  <c r="J146" i="1"/>
  <c r="L146" i="1" s="1"/>
  <c r="J152" i="1"/>
  <c r="L152" i="1" s="1"/>
  <c r="K159" i="1"/>
  <c r="M159" i="1" s="1"/>
  <c r="J135" i="1"/>
  <c r="L135" i="1" s="1"/>
  <c r="J138" i="1"/>
  <c r="L138" i="1" s="1"/>
  <c r="K163" i="1"/>
  <c r="M163" i="1" s="1"/>
  <c r="J127" i="1"/>
  <c r="L127" i="1" s="1"/>
  <c r="J98" i="1"/>
  <c r="L98" i="1" s="1"/>
  <c r="J123" i="1"/>
  <c r="L123" i="1" s="1"/>
  <c r="J111" i="1"/>
  <c r="L111" i="1" s="1"/>
  <c r="J112" i="1"/>
  <c r="L112" i="1" s="1"/>
  <c r="J161" i="1"/>
  <c r="L161" i="1" s="1"/>
  <c r="J137" i="1"/>
  <c r="L137" i="1" s="1"/>
  <c r="J109" i="1"/>
  <c r="L109" i="1" s="1"/>
  <c r="J167" i="1"/>
  <c r="L167" i="1" s="1"/>
  <c r="J117" i="1"/>
  <c r="L117" i="1" s="1"/>
  <c r="J124" i="1"/>
  <c r="L124" i="1" s="1"/>
  <c r="J102" i="1"/>
  <c r="L102" i="1" s="1"/>
  <c r="J139" i="1"/>
  <c r="L139" i="1" s="1"/>
  <c r="J128" i="1"/>
  <c r="L128" i="1" s="1"/>
  <c r="J99" i="1"/>
  <c r="L99" i="1" s="1"/>
  <c r="J126" i="1"/>
  <c r="L126" i="1" s="1"/>
  <c r="J114" i="1"/>
  <c r="L114" i="1" s="1"/>
  <c r="J100" i="1"/>
  <c r="L100" i="1" s="1"/>
  <c r="J131" i="1"/>
  <c r="L131" i="1" s="1"/>
  <c r="J120" i="1"/>
  <c r="L120" i="1" s="1"/>
  <c r="J149" i="1"/>
  <c r="L149" i="1" s="1"/>
  <c r="J97" i="1"/>
  <c r="L97" i="1" s="1"/>
  <c r="J118" i="1"/>
  <c r="L118" i="1" s="1"/>
  <c r="J162" i="1"/>
  <c r="L162" i="1" s="1"/>
  <c r="J130" i="1"/>
  <c r="L130" i="1" s="1"/>
  <c r="J140" i="1"/>
  <c r="L140" i="1" s="1"/>
  <c r="J106" i="1"/>
  <c r="L106" i="1" s="1"/>
  <c r="J103" i="1"/>
  <c r="L103" i="1" s="1"/>
  <c r="J143" i="1"/>
  <c r="L143" i="1" s="1"/>
  <c r="J133" i="1"/>
  <c r="L133" i="1" s="1"/>
  <c r="J104" i="1"/>
  <c r="L104" i="1" s="1"/>
  <c r="J144" i="1"/>
  <c r="L144" i="1" s="1"/>
  <c r="J136" i="1"/>
  <c r="L136" i="1" s="1"/>
  <c r="J164" i="1"/>
  <c r="L164" i="1" s="1"/>
  <c r="J165" i="1"/>
  <c r="L165" i="1" s="1"/>
  <c r="J101" i="1"/>
  <c r="L101" i="1" s="1"/>
  <c r="J134" i="1"/>
  <c r="L134" i="1" s="1"/>
  <c r="J125" i="1"/>
  <c r="L125" i="1" s="1"/>
  <c r="J148" i="1"/>
  <c r="L148" i="1" s="1"/>
  <c r="J150" i="1"/>
  <c r="L150" i="1" s="1"/>
  <c r="J110" i="1"/>
  <c r="L110" i="1" s="1"/>
  <c r="J107" i="1"/>
  <c r="L107" i="1" s="1"/>
  <c r="J153" i="1"/>
  <c r="L153" i="1" s="1"/>
  <c r="J108" i="1"/>
  <c r="L108" i="1" s="1"/>
  <c r="J160" i="1"/>
  <c r="L160" i="1" s="1"/>
  <c r="J121" i="1"/>
  <c r="L121" i="1" s="1"/>
  <c r="J105" i="1"/>
  <c r="L105" i="1" s="1"/>
  <c r="J151" i="1"/>
  <c r="L151" i="1" s="1"/>
  <c r="J145" i="1"/>
  <c r="L145" i="1" s="1"/>
  <c r="J113" i="1"/>
  <c r="L113" i="1" s="1"/>
  <c r="J166" i="1"/>
  <c r="L166" i="1" s="1"/>
  <c r="P12" i="34"/>
  <c r="P12" i="35"/>
  <c r="P12" i="36"/>
  <c r="K16" i="1"/>
  <c r="M16" i="1" s="1"/>
  <c r="J20" i="1"/>
  <c r="L20" i="1" s="1"/>
  <c r="J36" i="1"/>
  <c r="L36" i="1" s="1"/>
  <c r="J94" i="1" l="1"/>
  <c r="L94" i="1" s="1"/>
  <c r="K84" i="1"/>
  <c r="M84" i="1" s="1"/>
  <c r="K66" i="1"/>
  <c r="M66" i="1" s="1"/>
  <c r="K90" i="1"/>
  <c r="M90" i="1" s="1"/>
  <c r="J58" i="1"/>
  <c r="L58" i="1" s="1"/>
  <c r="J26" i="1"/>
  <c r="L26" i="1" s="1"/>
  <c r="J89" i="1"/>
  <c r="L89" i="1" s="1"/>
  <c r="J57" i="1"/>
  <c r="L57" i="1" s="1"/>
  <c r="J25" i="1"/>
  <c r="L25" i="1" s="1"/>
  <c r="J9" i="1"/>
  <c r="L9" i="1" s="1"/>
  <c r="K8" i="1"/>
  <c r="M8" i="1" s="1"/>
  <c r="J73" i="1"/>
  <c r="L73" i="1" s="1"/>
  <c r="K24" i="1"/>
  <c r="M24" i="1" s="1"/>
  <c r="J41" i="1"/>
  <c r="L41" i="1" s="1"/>
  <c r="J75" i="1"/>
  <c r="L75" i="1" s="1"/>
  <c r="J11" i="1"/>
  <c r="L11" i="1" s="1"/>
  <c r="K88" i="1"/>
  <c r="M88" i="1" s="1"/>
  <c r="J46" i="1"/>
  <c r="L46" i="1" s="1"/>
  <c r="K85" i="1"/>
  <c r="M85" i="1" s="1"/>
  <c r="K21" i="1"/>
  <c r="M21" i="1" s="1"/>
  <c r="K6" i="1"/>
  <c r="M6" i="1" s="1"/>
  <c r="K93" i="1"/>
  <c r="M93" i="1" s="1"/>
  <c r="K29" i="1"/>
  <c r="M29" i="1" s="1"/>
  <c r="J12" i="1"/>
  <c r="L12" i="1" s="1"/>
  <c r="K45" i="1"/>
  <c r="M45" i="1" s="1"/>
  <c r="J43" i="1"/>
  <c r="L43" i="1" s="1"/>
  <c r="J52" i="1"/>
  <c r="L52" i="1" s="1"/>
  <c r="K18" i="1"/>
  <c r="M18" i="1" s="1"/>
  <c r="K74" i="1"/>
  <c r="M74" i="1" s="1"/>
  <c r="K69" i="1"/>
  <c r="M69" i="1" s="1"/>
  <c r="K5" i="1"/>
  <c r="M5" i="1" s="1"/>
  <c r="J30" i="1"/>
  <c r="L30" i="1" s="1"/>
  <c r="K77" i="1"/>
  <c r="K13" i="1"/>
  <c r="M13" i="1" s="1"/>
  <c r="J86" i="1"/>
  <c r="L86" i="1" s="1"/>
  <c r="K56" i="1"/>
  <c r="M56" i="1" s="1"/>
  <c r="K82" i="1"/>
  <c r="M82" i="1" s="1"/>
  <c r="K38" i="1"/>
  <c r="M38" i="1" s="1"/>
  <c r="K33" i="1"/>
  <c r="M33" i="1" s="1"/>
  <c r="J80" i="1"/>
  <c r="L80" i="1" s="1"/>
  <c r="J95" i="1"/>
  <c r="L95" i="1" s="1"/>
  <c r="J92" i="1"/>
  <c r="L92" i="1" s="1"/>
  <c r="J55" i="1"/>
  <c r="L55" i="1" s="1"/>
  <c r="J40" i="1"/>
  <c r="L40" i="1" s="1"/>
  <c r="J35" i="1"/>
  <c r="L35" i="1" s="1"/>
  <c r="K65" i="1"/>
  <c r="M65" i="1" s="1"/>
  <c r="J4" i="1"/>
  <c r="L4" i="1" s="1"/>
  <c r="J87" i="1"/>
  <c r="L87" i="1" s="1"/>
  <c r="J23" i="1"/>
  <c r="L23" i="1" s="1"/>
  <c r="J67" i="1"/>
  <c r="L67" i="1" s="1"/>
  <c r="J3" i="1"/>
  <c r="L3" i="1" s="1"/>
  <c r="J31" i="1"/>
  <c r="L31" i="1" s="1"/>
  <c r="J62" i="1"/>
  <c r="L62" i="1" s="1"/>
  <c r="K76" i="1"/>
  <c r="M76" i="1" s="1"/>
  <c r="K34" i="1"/>
  <c r="M34" i="1" s="1"/>
  <c r="K37" i="1"/>
  <c r="M37" i="1" s="1"/>
  <c r="K39" i="1"/>
  <c r="M39" i="1" s="1"/>
  <c r="K96" i="1"/>
  <c r="M96" i="1" s="1"/>
  <c r="K60" i="1"/>
  <c r="M60" i="1" s="1"/>
  <c r="K83" i="1"/>
  <c r="M83" i="1" s="1"/>
  <c r="K19" i="1"/>
  <c r="M19" i="1" s="1"/>
  <c r="J72" i="1"/>
  <c r="L72" i="1" s="1"/>
  <c r="J81" i="1"/>
  <c r="L81" i="1" s="1"/>
  <c r="J17" i="1"/>
  <c r="L17" i="1" s="1"/>
  <c r="K47" i="1"/>
  <c r="M47" i="1" s="1"/>
  <c r="K64" i="1"/>
  <c r="M64" i="1" s="1"/>
  <c r="J54" i="1"/>
  <c r="L54" i="1" s="1"/>
  <c r="K91" i="1"/>
  <c r="M91" i="1" s="1"/>
  <c r="K27" i="1"/>
  <c r="M27" i="1" s="1"/>
  <c r="J50" i="1"/>
  <c r="L50" i="1" s="1"/>
  <c r="K32" i="1"/>
  <c r="M32" i="1" s="1"/>
  <c r="K44" i="1"/>
  <c r="M44" i="1" s="1"/>
  <c r="J14" i="1"/>
  <c r="L14" i="1" s="1"/>
  <c r="J70" i="1"/>
  <c r="L70" i="1" s="1"/>
  <c r="J28" i="1"/>
  <c r="L28" i="1" s="1"/>
  <c r="K53" i="1"/>
  <c r="M53" i="1" s="1"/>
  <c r="K71" i="1"/>
  <c r="M71" i="1" s="1"/>
  <c r="K7" i="1"/>
  <c r="M7" i="1" s="1"/>
  <c r="J42" i="1"/>
  <c r="L42" i="1" s="1"/>
  <c r="J78" i="1"/>
  <c r="L78" i="1" s="1"/>
  <c r="K51" i="1"/>
  <c r="M51" i="1" s="1"/>
  <c r="K48" i="1"/>
  <c r="M48" i="1" s="1"/>
  <c r="J22" i="1"/>
  <c r="L22" i="1" s="1"/>
  <c r="K61" i="1"/>
  <c r="M61" i="1" s="1"/>
  <c r="J49" i="1"/>
  <c r="L49" i="1" s="1"/>
  <c r="K15" i="1"/>
  <c r="M15" i="1" s="1"/>
  <c r="J10" i="1"/>
  <c r="L10" i="1" s="1"/>
  <c r="K59" i="1"/>
  <c r="M59" i="1" s="1"/>
  <c r="K68" i="1"/>
  <c r="M68" i="1" s="1"/>
  <c r="K26" i="1"/>
  <c r="M26" i="1" s="1"/>
  <c r="J90" i="1"/>
  <c r="L90" i="1" s="1"/>
  <c r="K70" i="1"/>
  <c r="M70" i="1" s="1"/>
  <c r="K20" i="1"/>
  <c r="M20" i="1" s="1"/>
  <c r="J53" i="1"/>
  <c r="L53" i="1" s="1"/>
  <c r="K63" i="1"/>
  <c r="M63" i="1" s="1"/>
  <c r="J63" i="1"/>
  <c r="L63" i="1" s="1"/>
  <c r="K28" i="1"/>
  <c r="M28" i="1" s="1"/>
  <c r="J48" i="1"/>
  <c r="L48" i="1" s="1"/>
  <c r="K78" i="1"/>
  <c r="K14" i="1"/>
  <c r="M14" i="1" s="1"/>
  <c r="K73" i="1"/>
  <c r="M73" i="1" s="1"/>
  <c r="K9" i="1"/>
  <c r="M9" i="1" s="1"/>
  <c r="J61" i="1"/>
  <c r="L61" i="1" s="1"/>
  <c r="J76" i="1"/>
  <c r="L76" i="1" s="1"/>
  <c r="K50" i="1"/>
  <c r="M50" i="1" s="1"/>
  <c r="K10" i="1"/>
  <c r="M10" i="1" s="1"/>
  <c r="J39" i="1"/>
  <c r="L39" i="1" s="1"/>
  <c r="K87" i="1"/>
  <c r="M87" i="1" s="1"/>
  <c r="K23" i="1"/>
  <c r="M23" i="1" s="1"/>
  <c r="J64" i="1"/>
  <c r="L64" i="1" s="1"/>
  <c r="K72" i="1"/>
  <c r="M72" i="1" s="1"/>
  <c r="J24" i="1"/>
  <c r="L24" i="1" s="1"/>
  <c r="K54" i="1"/>
  <c r="M54" i="1" s="1"/>
  <c r="J83" i="1"/>
  <c r="L83" i="1" s="1"/>
  <c r="J19" i="1"/>
  <c r="L19" i="1" s="1"/>
  <c r="K49" i="1"/>
  <c r="M49" i="1" s="1"/>
  <c r="K4" i="1"/>
  <c r="M4" i="1" s="1"/>
  <c r="J37" i="1"/>
  <c r="L37" i="1" s="1"/>
  <c r="K67" i="1"/>
  <c r="M67" i="1" s="1"/>
  <c r="K3" i="1"/>
  <c r="M3" i="1" s="1"/>
  <c r="K36" i="1"/>
  <c r="M36" i="1" s="1"/>
  <c r="J47" i="1"/>
  <c r="L47" i="1" s="1"/>
  <c r="J65" i="1"/>
  <c r="L65" i="1" s="1"/>
  <c r="K95" i="1"/>
  <c r="M95" i="1" s="1"/>
  <c r="K31" i="1"/>
  <c r="M31" i="1" s="1"/>
  <c r="J34" i="1"/>
  <c r="L34" i="1" s="1"/>
  <c r="K40" i="1"/>
  <c r="M40" i="1" s="1"/>
  <c r="K92" i="1"/>
  <c r="M92" i="1" s="1"/>
  <c r="J32" i="1"/>
  <c r="L32" i="1" s="1"/>
  <c r="K62" i="1"/>
  <c r="M62" i="1" s="1"/>
  <c r="J91" i="1"/>
  <c r="L91" i="1" s="1"/>
  <c r="J27" i="1"/>
  <c r="L27" i="1" s="1"/>
  <c r="K57" i="1"/>
  <c r="M57" i="1" s="1"/>
  <c r="K12" i="1"/>
  <c r="M12" i="1" s="1"/>
  <c r="J45" i="1"/>
  <c r="L45" i="1" s="1"/>
  <c r="K75" i="1"/>
  <c r="M75" i="1" s="1"/>
  <c r="K11" i="1"/>
  <c r="M11" i="1" s="1"/>
  <c r="J88" i="1"/>
  <c r="L88" i="1" s="1"/>
  <c r="J6" i="1"/>
  <c r="L6" i="1" s="1"/>
  <c r="K58" i="1"/>
  <c r="M58" i="1" s="1"/>
  <c r="J96" i="1"/>
  <c r="L96" i="1" s="1"/>
  <c r="J8" i="1"/>
  <c r="L8" i="1" s="1"/>
  <c r="J85" i="1"/>
  <c r="L85" i="1" s="1"/>
  <c r="J21" i="1"/>
  <c r="L21" i="1" s="1"/>
  <c r="J16" i="1"/>
  <c r="L16" i="1" s="1"/>
  <c r="K46" i="1"/>
  <c r="M46" i="1" s="1"/>
  <c r="K41" i="1"/>
  <c r="M41" i="1" s="1"/>
  <c r="J93" i="1"/>
  <c r="L93" i="1" s="1"/>
  <c r="J29" i="1"/>
  <c r="L29" i="1" s="1"/>
  <c r="J66" i="1"/>
  <c r="L66" i="1" s="1"/>
  <c r="J60" i="1"/>
  <c r="L60" i="1" s="1"/>
  <c r="J44" i="1"/>
  <c r="L44" i="1" s="1"/>
  <c r="K42" i="1"/>
  <c r="M42" i="1" s="1"/>
  <c r="J71" i="1"/>
  <c r="L71" i="1" s="1"/>
  <c r="J7" i="1"/>
  <c r="L7" i="1" s="1"/>
  <c r="K55" i="1"/>
  <c r="M55" i="1" s="1"/>
  <c r="J82" i="1"/>
  <c r="L82" i="1" s="1"/>
  <c r="J84" i="1"/>
  <c r="L84" i="1" s="1"/>
  <c r="J56" i="1"/>
  <c r="L56" i="1" s="1"/>
  <c r="K86" i="1"/>
  <c r="M86" i="1" s="1"/>
  <c r="K22" i="1"/>
  <c r="M22" i="1" s="1"/>
  <c r="J51" i="1"/>
  <c r="L51" i="1" s="1"/>
  <c r="K81" i="1"/>
  <c r="M81" i="1" s="1"/>
  <c r="K17" i="1"/>
  <c r="M17" i="1" s="1"/>
  <c r="J69" i="1"/>
  <c r="L69" i="1" s="1"/>
  <c r="J5" i="1"/>
  <c r="L5" i="1" s="1"/>
  <c r="K35" i="1"/>
  <c r="M35" i="1" s="1"/>
  <c r="J18" i="1"/>
  <c r="L18" i="1" s="1"/>
  <c r="K79" i="1"/>
  <c r="M79" i="1" s="1"/>
  <c r="J79" i="1"/>
  <c r="L79" i="1" s="1"/>
  <c r="J15" i="1"/>
  <c r="L15" i="1" s="1"/>
  <c r="J2" i="1"/>
  <c r="L2" i="1" s="1"/>
  <c r="K2" i="1"/>
  <c r="M2" i="1" s="1"/>
  <c r="J33" i="1"/>
  <c r="L33" i="1" s="1"/>
  <c r="J38" i="1"/>
  <c r="L38" i="1" s="1"/>
  <c r="K52" i="1"/>
  <c r="M52" i="1" s="1"/>
  <c r="J68" i="1"/>
  <c r="L68" i="1" s="1"/>
  <c r="K94" i="1"/>
  <c r="M94" i="1" s="1"/>
  <c r="K30" i="1"/>
  <c r="M30" i="1" s="1"/>
  <c r="J59" i="1"/>
  <c r="L59" i="1" s="1"/>
  <c r="K89" i="1"/>
  <c r="M89" i="1" s="1"/>
  <c r="K25" i="1"/>
  <c r="M25" i="1" s="1"/>
  <c r="J77" i="1"/>
  <c r="L77" i="1" s="1"/>
  <c r="J13" i="1"/>
  <c r="L13" i="1" s="1"/>
  <c r="K43" i="1"/>
  <c r="M43" i="1" s="1"/>
  <c r="K80" i="1"/>
  <c r="M80" i="1" s="1"/>
  <c r="J74" i="1"/>
  <c r="L74" i="1" s="1"/>
  <c r="P12" i="1" l="1"/>
</calcChain>
</file>

<file path=xl/sharedStrings.xml><?xml version="1.0" encoding="utf-8"?>
<sst xmlns="http://schemas.openxmlformats.org/spreadsheetml/2006/main" count="105" uniqueCount="20">
  <si>
    <t>E1</t>
  </si>
  <si>
    <t>E2</t>
  </si>
  <si>
    <t>f</t>
  </si>
  <si>
    <t>G*</t>
  </si>
  <si>
    <t>angle</t>
  </si>
  <si>
    <t>c_angle</t>
  </si>
  <si>
    <t>c_G*</t>
  </si>
  <si>
    <t>c_G`</t>
  </si>
  <si>
    <t>c_G``</t>
  </si>
  <si>
    <t>fmin</t>
  </si>
  <si>
    <t>e_G*</t>
  </si>
  <si>
    <t>e_angle</t>
  </si>
  <si>
    <t>tfg</t>
  </si>
  <si>
    <t>a</t>
  </si>
  <si>
    <t>b</t>
  </si>
  <si>
    <t>yita1</t>
  </si>
  <si>
    <t>yita2</t>
  </si>
  <si>
    <t>Mpa</t>
  </si>
  <si>
    <t>Mpa s</t>
  </si>
  <si>
    <t>yita1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</si>
</sst>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E+00"/>
  </numFmts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0" fillId="2" borderId="0" xfId="0" applyFill="1"/>
    <xf numFmtId="2" fontId="0" fillId="0" borderId="0" xfId="0" applyNumberFormat="1"/>
    <xf numFmtId="177" fontId="0" fillId="0" borderId="0" xfId="0" applyNumberFormat="1"/>
    <xf numFmtId="1" fontId="0" fillId="0" borderId="0" xfId="0" applyNumberFormat="1"/>
    <xf numFmtId="0" fontId="0" fillId="0" borderId="0" xfId="0"/>
    <xf numFmtId="11" fontId="0" fillId="0" borderId="0" xfId="0" applyNumberFormat="1"/>
    <xf numFmtId="176" fontId="0" fillId="2" borderId="0" xfId="0" applyNumberFormat="1" applyFill="1"/>
    <xf numFmtId="11" fontId="0" fillId="2" borderId="0" xfId="0" applyNumberFormat="1" applyFill="1"/>
    <xf numFmtId="2" fontId="0" fillId="2" borderId="0" xfId="0" applyNumberFormat="1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7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76" fontId="0" fillId="2" borderId="0" xfId="0" applyNumberFormat="1" applyFill="1" applyAlignment="1">
      <alignment horizontal="center"/>
    </xf>
    <xf numFmtId="11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11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</cellXfs>
  <cellStyles count="3">
    <cellStyle name="Normal 2" xfId="2" xr:uid="{00000000-0005-0000-0000-000001000000}"/>
    <cellStyle name="Normal 3" xfId="1" xr:uid="{00000000-0005-0000-0000-000002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VB!$A$2:$A$169</c:f>
              <c:numCache>
                <c:formatCode>0.0000</c:formatCode>
                <c:ptCount val="168"/>
                <c:pt idx="0">
                  <c:v>8296.2378599999993</c:v>
                </c:pt>
                <c:pt idx="1">
                  <c:v>5896.0684199999996</c:v>
                </c:pt>
                <c:pt idx="2">
                  <c:v>4163.7722100000001</c:v>
                </c:pt>
                <c:pt idx="3">
                  <c:v>2948.0342099999998</c:v>
                </c:pt>
                <c:pt idx="4">
                  <c:v>2087.1038600000002</c:v>
                </c:pt>
                <c:pt idx="5">
                  <c:v>1476.62598</c:v>
                </c:pt>
                <c:pt idx="6">
                  <c:v>1043.5519300000001</c:v>
                </c:pt>
                <c:pt idx="7">
                  <c:v>740.92187000000001</c:v>
                </c:pt>
                <c:pt idx="8">
                  <c:v>521.77597000000003</c:v>
                </c:pt>
                <c:pt idx="9">
                  <c:v>370.98271</c:v>
                </c:pt>
                <c:pt idx="10">
                  <c:v>262.45330999999999</c:v>
                </c:pt>
                <c:pt idx="11">
                  <c:v>185.75224</c:v>
                </c:pt>
                <c:pt idx="12">
                  <c:v>131.48754</c:v>
                </c:pt>
                <c:pt idx="13">
                  <c:v>93.397900000000007</c:v>
                </c:pt>
                <c:pt idx="14">
                  <c:v>65.743769999999998</c:v>
                </c:pt>
                <c:pt idx="15">
                  <c:v>46.698950000000004</c:v>
                </c:pt>
                <c:pt idx="16">
                  <c:v>33.080599999999997</c:v>
                </c:pt>
                <c:pt idx="17">
                  <c:v>23.42774</c:v>
                </c:pt>
                <c:pt idx="18">
                  <c:v>16.592479999999998</c:v>
                </c:pt>
                <c:pt idx="19">
                  <c:v>11.73996</c:v>
                </c:pt>
                <c:pt idx="20">
                  <c:v>8.2962399999999992</c:v>
                </c:pt>
                <c:pt idx="21">
                  <c:v>311.07540999999998</c:v>
                </c:pt>
                <c:pt idx="22">
                  <c:v>221.07875000000001</c:v>
                </c:pt>
                <c:pt idx="23">
                  <c:v>156.12464</c:v>
                </c:pt>
                <c:pt idx="24">
                  <c:v>110.53937000000001</c:v>
                </c:pt>
                <c:pt idx="25">
                  <c:v>78.257959999999997</c:v>
                </c:pt>
                <c:pt idx="26">
                  <c:v>55.367510000000003</c:v>
                </c:pt>
                <c:pt idx="27">
                  <c:v>39.128979999999999</c:v>
                </c:pt>
                <c:pt idx="28">
                  <c:v>27.781580000000002</c:v>
                </c:pt>
                <c:pt idx="29">
                  <c:v>19.564489999999999</c:v>
                </c:pt>
                <c:pt idx="30">
                  <c:v>13.910349999999999</c:v>
                </c:pt>
                <c:pt idx="31">
                  <c:v>9.8409399999999998</c:v>
                </c:pt>
                <c:pt idx="32">
                  <c:v>6.9649599999999996</c:v>
                </c:pt>
                <c:pt idx="33">
                  <c:v>4.93025</c:v>
                </c:pt>
                <c:pt idx="34">
                  <c:v>3.50204</c:v>
                </c:pt>
                <c:pt idx="35">
                  <c:v>2.4651299999999998</c:v>
                </c:pt>
                <c:pt idx="36">
                  <c:v>1.75102</c:v>
                </c:pt>
                <c:pt idx="37">
                  <c:v>1.2403900000000001</c:v>
                </c:pt>
                <c:pt idx="38">
                  <c:v>0.87844999999999995</c:v>
                </c:pt>
                <c:pt idx="39">
                  <c:v>0.62214999999999998</c:v>
                </c:pt>
                <c:pt idx="40">
                  <c:v>0.44019999999999998</c:v>
                </c:pt>
                <c:pt idx="41">
                  <c:v>0.31108000000000002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0.69603000000000004</c:v>
                </c:pt>
                <c:pt idx="64">
                  <c:v>0.49465999999999999</c:v>
                </c:pt>
                <c:pt idx="65">
                  <c:v>0.34932999999999997</c:v>
                </c:pt>
                <c:pt idx="66">
                  <c:v>0.24732999999999999</c:v>
                </c:pt>
                <c:pt idx="67">
                  <c:v>0.17510000000000001</c:v>
                </c:pt>
                <c:pt idx="68">
                  <c:v>0.12388</c:v>
                </c:pt>
                <c:pt idx="69">
                  <c:v>8.7550000000000003E-2</c:v>
                </c:pt>
                <c:pt idx="70">
                  <c:v>6.216E-2</c:v>
                </c:pt>
                <c:pt idx="71">
                  <c:v>4.3779999999999999E-2</c:v>
                </c:pt>
                <c:pt idx="72">
                  <c:v>3.1119999999999998E-2</c:v>
                </c:pt>
                <c:pt idx="73">
                  <c:v>2.2020000000000001E-2</c:v>
                </c:pt>
                <c:pt idx="74">
                  <c:v>1.558E-2</c:v>
                </c:pt>
                <c:pt idx="75">
                  <c:v>1.103E-2</c:v>
                </c:pt>
                <c:pt idx="76">
                  <c:v>7.8399999999999997E-3</c:v>
                </c:pt>
                <c:pt idx="77">
                  <c:v>5.5199999999999997E-3</c:v>
                </c:pt>
                <c:pt idx="78">
                  <c:v>3.9199999999999999E-3</c:v>
                </c:pt>
                <c:pt idx="79">
                  <c:v>2.7799999999999999E-3</c:v>
                </c:pt>
                <c:pt idx="80">
                  <c:v>1.97E-3</c:v>
                </c:pt>
                <c:pt idx="81">
                  <c:v>1.39E-3</c:v>
                </c:pt>
                <c:pt idx="82">
                  <c:v>9.8495099999999997E-4</c:v>
                </c:pt>
                <c:pt idx="83">
                  <c:v>6.9603199999999997E-4</c:v>
                </c:pt>
                <c:pt idx="84">
                  <c:v>0.10077999999999999</c:v>
                </c:pt>
                <c:pt idx="85">
                  <c:v>7.1620000000000003E-2</c:v>
                </c:pt>
                <c:pt idx="86">
                  <c:v>5.058E-2</c:v>
                </c:pt>
                <c:pt idx="87">
                  <c:v>3.5810000000000002E-2</c:v>
                </c:pt>
                <c:pt idx="88">
                  <c:v>2.5350000000000001E-2</c:v>
                </c:pt>
                <c:pt idx="89">
                  <c:v>1.7940000000000001E-2</c:v>
                </c:pt>
                <c:pt idx="90">
                  <c:v>1.268E-2</c:v>
                </c:pt>
                <c:pt idx="91">
                  <c:v>8.9999999999999993E-3</c:v>
                </c:pt>
                <c:pt idx="92">
                  <c:v>6.3400000000000001E-3</c:v>
                </c:pt>
                <c:pt idx="93">
                  <c:v>4.5100000000000001E-3</c:v>
                </c:pt>
                <c:pt idx="94">
                  <c:v>3.1900000000000001E-3</c:v>
                </c:pt>
                <c:pt idx="95" formatCode="General">
                  <c:v>2.2599999999999999E-3</c:v>
                </c:pt>
                <c:pt idx="96" formatCode="General">
                  <c:v>1.6000000000000001E-3</c:v>
                </c:pt>
                <c:pt idx="97" formatCode="General">
                  <c:v>1.1299999999999999E-3</c:v>
                </c:pt>
                <c:pt idx="98" formatCode="General">
                  <c:v>7.9863999999999998E-4</c:v>
                </c:pt>
                <c:pt idx="99" formatCode="General">
                  <c:v>5.6728799999999999E-4</c:v>
                </c:pt>
                <c:pt idx="100" formatCode="General">
                  <c:v>4.0185600000000002E-4</c:v>
                </c:pt>
                <c:pt idx="101" formatCode="General">
                  <c:v>2.8459500000000001E-4</c:v>
                </c:pt>
                <c:pt idx="102" formatCode="General">
                  <c:v>2.0156199999999999E-4</c:v>
                </c:pt>
                <c:pt idx="103" formatCode="General">
                  <c:v>1.42614E-4</c:v>
                </c:pt>
                <c:pt idx="104" formatCode="General">
                  <c:v>1.00781E-4</c:v>
                </c:pt>
                <c:pt idx="105" formatCode="General">
                  <c:v>1.7100000000000001E-2</c:v>
                </c:pt>
                <c:pt idx="106" formatCode="General">
                  <c:v>1.2149999999999999E-2</c:v>
                </c:pt>
                <c:pt idx="107" formatCode="General">
                  <c:v>8.5800000000000008E-3</c:v>
                </c:pt>
                <c:pt idx="108" formatCode="General">
                  <c:v>6.0800000000000003E-3</c:v>
                </c:pt>
                <c:pt idx="109" formatCode="General">
                  <c:v>4.3E-3</c:v>
                </c:pt>
                <c:pt idx="110" formatCode="General">
                  <c:v>3.0400000000000002E-3</c:v>
                </c:pt>
                <c:pt idx="111" formatCode="General">
                  <c:v>2.15E-3</c:v>
                </c:pt>
                <c:pt idx="112" formatCode="General">
                  <c:v>1.5299999999999999E-3</c:v>
                </c:pt>
                <c:pt idx="113" formatCode="General">
                  <c:v>1.08E-3</c:v>
                </c:pt>
                <c:pt idx="114" formatCode="General">
                  <c:v>7.6475999999999996E-4</c:v>
                </c:pt>
                <c:pt idx="115" formatCode="General">
                  <c:v>5.4103300000000001E-4</c:v>
                </c:pt>
                <c:pt idx="116" formatCode="General">
                  <c:v>3.82918E-4</c:v>
                </c:pt>
                <c:pt idx="117" formatCode="General">
                  <c:v>2.7105400000000001E-4</c:v>
                </c:pt>
                <c:pt idx="118" formatCode="General">
                  <c:v>1.92535E-4</c:v>
                </c:pt>
                <c:pt idx="119" formatCode="General">
                  <c:v>1.3552700000000001E-4</c:v>
                </c:pt>
                <c:pt idx="120" formatCode="General">
                  <c:v>9.6267299999999999E-5</c:v>
                </c:pt>
                <c:pt idx="121" formatCode="General">
                  <c:v>6.8193800000000004E-5</c:v>
                </c:pt>
                <c:pt idx="122" formatCode="General">
                  <c:v>4.8294999999999998E-5</c:v>
                </c:pt>
                <c:pt idx="123" formatCode="General">
                  <c:v>3.4204500000000001E-5</c:v>
                </c:pt>
                <c:pt idx="124" formatCode="General">
                  <c:v>2.4201300000000002E-5</c:v>
                </c:pt>
                <c:pt idx="125" formatCode="General">
                  <c:v>1.71022E-5</c:v>
                </c:pt>
                <c:pt idx="126" formatCode="General">
                  <c:v>8296.2378599999993</c:v>
                </c:pt>
                <c:pt idx="127" formatCode="General">
                  <c:v>5896.0684199999996</c:v>
                </c:pt>
                <c:pt idx="128" formatCode="General">
                  <c:v>4163.7722100000001</c:v>
                </c:pt>
                <c:pt idx="129" formatCode="General">
                  <c:v>2948.0342099999998</c:v>
                </c:pt>
                <c:pt idx="130" formatCode="General">
                  <c:v>2087.1038600000002</c:v>
                </c:pt>
                <c:pt idx="131" formatCode="General">
                  <c:v>1476.62598</c:v>
                </c:pt>
                <c:pt idx="132" formatCode="General">
                  <c:v>1043.5519300000001</c:v>
                </c:pt>
                <c:pt idx="133" formatCode="General">
                  <c:v>740.92187000000001</c:v>
                </c:pt>
                <c:pt idx="134" formatCode="General">
                  <c:v>521.77597000000003</c:v>
                </c:pt>
                <c:pt idx="135" formatCode="General">
                  <c:v>370.98271</c:v>
                </c:pt>
                <c:pt idx="136" formatCode="General">
                  <c:v>262.45330999999999</c:v>
                </c:pt>
                <c:pt idx="137" formatCode="General">
                  <c:v>185.75224</c:v>
                </c:pt>
                <c:pt idx="138" formatCode="General">
                  <c:v>131.48754</c:v>
                </c:pt>
                <c:pt idx="139" formatCode="General">
                  <c:v>93.397900000000007</c:v>
                </c:pt>
                <c:pt idx="140" formatCode="General">
                  <c:v>65.743769999999998</c:v>
                </c:pt>
                <c:pt idx="141" formatCode="General">
                  <c:v>46.698950000000004</c:v>
                </c:pt>
                <c:pt idx="142" formatCode="General">
                  <c:v>33.080599999999997</c:v>
                </c:pt>
                <c:pt idx="143" formatCode="General">
                  <c:v>23.42774</c:v>
                </c:pt>
                <c:pt idx="144" formatCode="General">
                  <c:v>16.592479999999998</c:v>
                </c:pt>
                <c:pt idx="145" formatCode="General">
                  <c:v>11.73996</c:v>
                </c:pt>
                <c:pt idx="146" formatCode="General">
                  <c:v>8.2962399999999992</c:v>
                </c:pt>
                <c:pt idx="147" formatCode="General">
                  <c:v>8296.2378599999993</c:v>
                </c:pt>
                <c:pt idx="148" formatCode="General">
                  <c:v>5896.0684199999996</c:v>
                </c:pt>
                <c:pt idx="149" formatCode="General">
                  <c:v>4163.7722100000001</c:v>
                </c:pt>
                <c:pt idx="150" formatCode="General">
                  <c:v>2948.0342099999998</c:v>
                </c:pt>
                <c:pt idx="151" formatCode="General">
                  <c:v>2087.1038600000002</c:v>
                </c:pt>
                <c:pt idx="152" formatCode="General">
                  <c:v>1476.62598</c:v>
                </c:pt>
                <c:pt idx="153" formatCode="General">
                  <c:v>1043.5519300000001</c:v>
                </c:pt>
                <c:pt idx="154" formatCode="General">
                  <c:v>740.92187000000001</c:v>
                </c:pt>
                <c:pt idx="155" formatCode="General">
                  <c:v>521.77597000000003</c:v>
                </c:pt>
                <c:pt idx="156" formatCode="General">
                  <c:v>370.98271</c:v>
                </c:pt>
                <c:pt idx="157" formatCode="General">
                  <c:v>262.45330999999999</c:v>
                </c:pt>
                <c:pt idx="158" formatCode="General">
                  <c:v>185.75224</c:v>
                </c:pt>
                <c:pt idx="159" formatCode="General">
                  <c:v>131.48754</c:v>
                </c:pt>
                <c:pt idx="160" formatCode="General">
                  <c:v>93.397900000000007</c:v>
                </c:pt>
                <c:pt idx="161" formatCode="General">
                  <c:v>65.743769999999998</c:v>
                </c:pt>
                <c:pt idx="162" formatCode="General">
                  <c:v>46.698950000000004</c:v>
                </c:pt>
                <c:pt idx="163" formatCode="General">
                  <c:v>33.080599999999997</c:v>
                </c:pt>
                <c:pt idx="164" formatCode="General">
                  <c:v>23.42774</c:v>
                </c:pt>
                <c:pt idx="165" formatCode="General">
                  <c:v>16.592479999999998</c:v>
                </c:pt>
                <c:pt idx="166" formatCode="General">
                  <c:v>11.73996</c:v>
                </c:pt>
                <c:pt idx="167" formatCode="General">
                  <c:v>8.2962399999999992</c:v>
                </c:pt>
              </c:numCache>
            </c:numRef>
          </c:xVal>
          <c:yVal>
            <c:numRef>
              <c:f>VB!$B$2:$B$169</c:f>
              <c:numCache>
                <c:formatCode>0.00E+00</c:formatCode>
                <c:ptCount val="168"/>
                <c:pt idx="0">
                  <c:v>144578000</c:v>
                </c:pt>
                <c:pt idx="1">
                  <c:v>128969000</c:v>
                </c:pt>
                <c:pt idx="2">
                  <c:v>114374000</c:v>
                </c:pt>
                <c:pt idx="3">
                  <c:v>101135000</c:v>
                </c:pt>
                <c:pt idx="4">
                  <c:v>89078300</c:v>
                </c:pt>
                <c:pt idx="5">
                  <c:v>78128200</c:v>
                </c:pt>
                <c:pt idx="6">
                  <c:v>68215500</c:v>
                </c:pt>
                <c:pt idx="7">
                  <c:v>59424400</c:v>
                </c:pt>
                <c:pt idx="8">
                  <c:v>51374600</c:v>
                </c:pt>
                <c:pt idx="9">
                  <c:v>44402700</c:v>
                </c:pt>
                <c:pt idx="10">
                  <c:v>38127900</c:v>
                </c:pt>
                <c:pt idx="11">
                  <c:v>32599900</c:v>
                </c:pt>
                <c:pt idx="12">
                  <c:v>27749000</c:v>
                </c:pt>
                <c:pt idx="13">
                  <c:v>23550900</c:v>
                </c:pt>
                <c:pt idx="14">
                  <c:v>19806600</c:v>
                </c:pt>
                <c:pt idx="15">
                  <c:v>16653600</c:v>
                </c:pt>
                <c:pt idx="16">
                  <c:v>13916600</c:v>
                </c:pt>
                <c:pt idx="17">
                  <c:v>11571700</c:v>
                </c:pt>
                <c:pt idx="18">
                  <c:v>9575110</c:v>
                </c:pt>
                <c:pt idx="19">
                  <c:v>7879540</c:v>
                </c:pt>
                <c:pt idx="20">
                  <c:v>6447070</c:v>
                </c:pt>
                <c:pt idx="21">
                  <c:v>41112900</c:v>
                </c:pt>
                <c:pt idx="22">
                  <c:v>35296000</c:v>
                </c:pt>
                <c:pt idx="23">
                  <c:v>30079900</c:v>
                </c:pt>
                <c:pt idx="24">
                  <c:v>25547600</c:v>
                </c:pt>
                <c:pt idx="25">
                  <c:v>21597000</c:v>
                </c:pt>
                <c:pt idx="26">
                  <c:v>18165500</c:v>
                </c:pt>
                <c:pt idx="27">
                  <c:v>15197400</c:v>
                </c:pt>
                <c:pt idx="28">
                  <c:v>12683800</c:v>
                </c:pt>
                <c:pt idx="29">
                  <c:v>10488100</c:v>
                </c:pt>
                <c:pt idx="30">
                  <c:v>8675140</c:v>
                </c:pt>
                <c:pt idx="31">
                  <c:v>7120190</c:v>
                </c:pt>
                <c:pt idx="32">
                  <c:v>5816030</c:v>
                </c:pt>
                <c:pt idx="33">
                  <c:v>4727200</c:v>
                </c:pt>
                <c:pt idx="34">
                  <c:v>3830960</c:v>
                </c:pt>
                <c:pt idx="35">
                  <c:v>3071360</c:v>
                </c:pt>
                <c:pt idx="36">
                  <c:v>2463900</c:v>
                </c:pt>
                <c:pt idx="37">
                  <c:v>1963100</c:v>
                </c:pt>
                <c:pt idx="38">
                  <c:v>1555850</c:v>
                </c:pt>
                <c:pt idx="39">
                  <c:v>1226860</c:v>
                </c:pt>
                <c:pt idx="40">
                  <c:v>961860.80932</c:v>
                </c:pt>
                <c:pt idx="41">
                  <c:v>749595.30408999999</c:v>
                </c:pt>
                <c:pt idx="42">
                  <c:v>9350410</c:v>
                </c:pt>
                <c:pt idx="43">
                  <c:v>7709430</c:v>
                </c:pt>
                <c:pt idx="44">
                  <c:v>6301890</c:v>
                </c:pt>
                <c:pt idx="45">
                  <c:v>5133010</c:v>
                </c:pt>
                <c:pt idx="46">
                  <c:v>4159600</c:v>
                </c:pt>
                <c:pt idx="47">
                  <c:v>3352260</c:v>
                </c:pt>
                <c:pt idx="48">
                  <c:v>2685850</c:v>
                </c:pt>
                <c:pt idx="49">
                  <c:v>2147400</c:v>
                </c:pt>
                <c:pt idx="50">
                  <c:v>1698860</c:v>
                </c:pt>
                <c:pt idx="51">
                  <c:v>1345800</c:v>
                </c:pt>
                <c:pt idx="52">
                  <c:v>1057090</c:v>
                </c:pt>
                <c:pt idx="53">
                  <c:v>826346.49618999998</c:v>
                </c:pt>
                <c:pt idx="54">
                  <c:v>642782.25479000004</c:v>
                </c:pt>
                <c:pt idx="55">
                  <c:v>498784.56435</c:v>
                </c:pt>
                <c:pt idx="56">
                  <c:v>382513.90774</c:v>
                </c:pt>
                <c:pt idx="57">
                  <c:v>293928.37105999998</c:v>
                </c:pt>
                <c:pt idx="58">
                  <c:v>224305.73574</c:v>
                </c:pt>
                <c:pt idx="59">
                  <c:v>170331.82276000001</c:v>
                </c:pt>
                <c:pt idx="60">
                  <c:v>128751.0984</c:v>
                </c:pt>
                <c:pt idx="61">
                  <c:v>96800.374750000003</c:v>
                </c:pt>
                <c:pt idx="62">
                  <c:v>72378.299209999997</c:v>
                </c:pt>
                <c:pt idx="63">
                  <c:v>1326170</c:v>
                </c:pt>
                <c:pt idx="64">
                  <c:v>1044710</c:v>
                </c:pt>
                <c:pt idx="65">
                  <c:v>815165.38399</c:v>
                </c:pt>
                <c:pt idx="66">
                  <c:v>634012.14136000001</c:v>
                </c:pt>
                <c:pt idx="67">
                  <c:v>490626.09454999998</c:v>
                </c:pt>
                <c:pt idx="68">
                  <c:v>377601.50060999999</c:v>
                </c:pt>
                <c:pt idx="69">
                  <c:v>288939.61854</c:v>
                </c:pt>
                <c:pt idx="70">
                  <c:v>220830.57061</c:v>
                </c:pt>
                <c:pt idx="71">
                  <c:v>166889.23113</c:v>
                </c:pt>
                <c:pt idx="72">
                  <c:v>126508.44622</c:v>
                </c:pt>
                <c:pt idx="73">
                  <c:v>95077.208129999999</c:v>
                </c:pt>
                <c:pt idx="74">
                  <c:v>71162.569709999996</c:v>
                </c:pt>
                <c:pt idx="75">
                  <c:v>53040.367409999999</c:v>
                </c:pt>
                <c:pt idx="76">
                  <c:v>39486.287320000003</c:v>
                </c:pt>
                <c:pt idx="77">
                  <c:v>29046.854940000001</c:v>
                </c:pt>
                <c:pt idx="78">
                  <c:v>21454.238389999999</c:v>
                </c:pt>
                <c:pt idx="79">
                  <c:v>15749.56331</c:v>
                </c:pt>
                <c:pt idx="80">
                  <c:v>11518.197480000001</c:v>
                </c:pt>
                <c:pt idx="81">
                  <c:v>8395.7387899999994</c:v>
                </c:pt>
                <c:pt idx="82">
                  <c:v>6094.7690599999996</c:v>
                </c:pt>
                <c:pt idx="83">
                  <c:v>4406.0248700000002</c:v>
                </c:pt>
                <c:pt idx="84">
                  <c:v>322241.74330999999</c:v>
                </c:pt>
                <c:pt idx="85">
                  <c:v>246950.06963000001</c:v>
                </c:pt>
                <c:pt idx="86">
                  <c:v>187414.04941000001</c:v>
                </c:pt>
                <c:pt idx="87">
                  <c:v>141853.43410000001</c:v>
                </c:pt>
                <c:pt idx="88">
                  <c:v>106869.75573999999</c:v>
                </c:pt>
                <c:pt idx="89">
                  <c:v>80109.029939999993</c:v>
                </c:pt>
                <c:pt idx="90">
                  <c:v>59729.885920000001</c:v>
                </c:pt>
                <c:pt idx="91">
                  <c:v>44522.721389999999</c:v>
                </c:pt>
                <c:pt idx="92">
                  <c:v>32818.086819999997</c:v>
                </c:pt>
                <c:pt idx="93">
                  <c:v>24297.567869999999</c:v>
                </c:pt>
                <c:pt idx="94">
                  <c:v>17842.48142</c:v>
                </c:pt>
                <c:pt idx="95" formatCode="General">
                  <c:v>13059.66829</c:v>
                </c:pt>
                <c:pt idx="96" formatCode="General">
                  <c:v>9527.3258100000003</c:v>
                </c:pt>
                <c:pt idx="97" formatCode="General">
                  <c:v>6949.9818400000004</c:v>
                </c:pt>
                <c:pt idx="98" formatCode="General">
                  <c:v>5011.9746999999998</c:v>
                </c:pt>
                <c:pt idx="99" formatCode="General">
                  <c:v>3634.6495199999999</c:v>
                </c:pt>
                <c:pt idx="100" formatCode="General">
                  <c:v>2622.16419</c:v>
                </c:pt>
                <c:pt idx="101" formatCode="General">
                  <c:v>1886.6929500000001</c:v>
                </c:pt>
                <c:pt idx="102" formatCode="General">
                  <c:v>1354.5992000000001</c:v>
                </c:pt>
                <c:pt idx="103" formatCode="General">
                  <c:v>969.73982000000001</c:v>
                </c:pt>
                <c:pt idx="104" formatCode="General">
                  <c:v>692.18133</c:v>
                </c:pt>
                <c:pt idx="105" formatCode="General">
                  <c:v>76961.991380000007</c:v>
                </c:pt>
                <c:pt idx="106" formatCode="General">
                  <c:v>57624.608289999996</c:v>
                </c:pt>
                <c:pt idx="107" formatCode="General">
                  <c:v>42732.621910000002</c:v>
                </c:pt>
                <c:pt idx="108" formatCode="General">
                  <c:v>31629.682820000002</c:v>
                </c:pt>
                <c:pt idx="109" formatCode="General">
                  <c:v>23318.031289999999</c:v>
                </c:pt>
                <c:pt idx="110" formatCode="General">
                  <c:v>17115.643400000001</c:v>
                </c:pt>
                <c:pt idx="111" formatCode="General">
                  <c:v>12505.009110000001</c:v>
                </c:pt>
                <c:pt idx="112" formatCode="General">
                  <c:v>9143.7335500000008</c:v>
                </c:pt>
                <c:pt idx="113" formatCode="General">
                  <c:v>6614.3803799999996</c:v>
                </c:pt>
                <c:pt idx="114" formatCode="General">
                  <c:v>4812.7032099999997</c:v>
                </c:pt>
                <c:pt idx="115" formatCode="General">
                  <c:v>3475.66777</c:v>
                </c:pt>
                <c:pt idx="116" formatCode="General">
                  <c:v>2504.4925199999998</c:v>
                </c:pt>
                <c:pt idx="117" formatCode="General">
                  <c:v>1800.62643</c:v>
                </c:pt>
                <c:pt idx="118" formatCode="General">
                  <c:v>1296.0823399999999</c:v>
                </c:pt>
                <c:pt idx="119" formatCode="General">
                  <c:v>922.99991</c:v>
                </c:pt>
                <c:pt idx="120" formatCode="General">
                  <c:v>661.97823000000005</c:v>
                </c:pt>
                <c:pt idx="121" formatCode="General">
                  <c:v>472.83345000000003</c:v>
                </c:pt>
                <c:pt idx="122" formatCode="General">
                  <c:v>337.24538999999999</c:v>
                </c:pt>
                <c:pt idx="123" formatCode="General">
                  <c:v>240.32364999999999</c:v>
                </c:pt>
                <c:pt idx="124" formatCode="General">
                  <c:v>170.97336000000001</c:v>
                </c:pt>
                <c:pt idx="125" formatCode="General">
                  <c:v>121.43356</c:v>
                </c:pt>
                <c:pt idx="126" formatCode="General">
                  <c:v>144578000</c:v>
                </c:pt>
                <c:pt idx="127" formatCode="General">
                  <c:v>128969000</c:v>
                </c:pt>
                <c:pt idx="128" formatCode="General">
                  <c:v>114374000</c:v>
                </c:pt>
                <c:pt idx="129" formatCode="General">
                  <c:v>101135000</c:v>
                </c:pt>
                <c:pt idx="130" formatCode="General">
                  <c:v>89078300</c:v>
                </c:pt>
                <c:pt idx="131" formatCode="General">
                  <c:v>78128200</c:v>
                </c:pt>
                <c:pt idx="132" formatCode="General">
                  <c:v>68215500</c:v>
                </c:pt>
                <c:pt idx="133" formatCode="General">
                  <c:v>59424400</c:v>
                </c:pt>
                <c:pt idx="134" formatCode="General">
                  <c:v>51374600</c:v>
                </c:pt>
                <c:pt idx="135" formatCode="General">
                  <c:v>44402700</c:v>
                </c:pt>
                <c:pt idx="136" formatCode="General">
                  <c:v>38127900</c:v>
                </c:pt>
                <c:pt idx="137" formatCode="General">
                  <c:v>32599900</c:v>
                </c:pt>
                <c:pt idx="138" formatCode="General">
                  <c:v>27749000</c:v>
                </c:pt>
                <c:pt idx="139" formatCode="General">
                  <c:v>23550900</c:v>
                </c:pt>
                <c:pt idx="140" formatCode="General">
                  <c:v>19806600</c:v>
                </c:pt>
                <c:pt idx="141" formatCode="General">
                  <c:v>16653600</c:v>
                </c:pt>
                <c:pt idx="142" formatCode="General">
                  <c:v>13916600</c:v>
                </c:pt>
                <c:pt idx="143" formatCode="General">
                  <c:v>11571700</c:v>
                </c:pt>
                <c:pt idx="144" formatCode="General">
                  <c:v>9575110</c:v>
                </c:pt>
                <c:pt idx="145" formatCode="General">
                  <c:v>7879540</c:v>
                </c:pt>
                <c:pt idx="146" formatCode="General">
                  <c:v>6447070</c:v>
                </c:pt>
                <c:pt idx="147" formatCode="General">
                  <c:v>144578000</c:v>
                </c:pt>
                <c:pt idx="148" formatCode="General">
                  <c:v>128969000</c:v>
                </c:pt>
                <c:pt idx="149" formatCode="General">
                  <c:v>114374000</c:v>
                </c:pt>
                <c:pt idx="150" formatCode="General">
                  <c:v>101135000</c:v>
                </c:pt>
                <c:pt idx="151" formatCode="General">
                  <c:v>89078300</c:v>
                </c:pt>
                <c:pt idx="152" formatCode="General">
                  <c:v>78128200</c:v>
                </c:pt>
                <c:pt idx="153" formatCode="General">
                  <c:v>68215500</c:v>
                </c:pt>
                <c:pt idx="154" formatCode="General">
                  <c:v>59424400</c:v>
                </c:pt>
                <c:pt idx="155" formatCode="General">
                  <c:v>51374600</c:v>
                </c:pt>
                <c:pt idx="156" formatCode="General">
                  <c:v>44402700</c:v>
                </c:pt>
                <c:pt idx="157" formatCode="General">
                  <c:v>38127900</c:v>
                </c:pt>
                <c:pt idx="158" formatCode="General">
                  <c:v>32599900</c:v>
                </c:pt>
                <c:pt idx="159" formatCode="General">
                  <c:v>27749000</c:v>
                </c:pt>
                <c:pt idx="160" formatCode="General">
                  <c:v>23550900</c:v>
                </c:pt>
                <c:pt idx="161" formatCode="General">
                  <c:v>19806600</c:v>
                </c:pt>
                <c:pt idx="162" formatCode="General">
                  <c:v>16653600</c:v>
                </c:pt>
                <c:pt idx="163" formatCode="General">
                  <c:v>13916600</c:v>
                </c:pt>
                <c:pt idx="164" formatCode="General">
                  <c:v>11571700</c:v>
                </c:pt>
                <c:pt idx="165" formatCode="General">
                  <c:v>9575110</c:v>
                </c:pt>
                <c:pt idx="166" formatCode="General">
                  <c:v>7879540</c:v>
                </c:pt>
                <c:pt idx="167" formatCode="General">
                  <c:v>6447070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E5-4652-BAEC-560A70B1C05B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VB!$A$2:$A$169</c:f>
              <c:numCache>
                <c:formatCode>0.0000</c:formatCode>
                <c:ptCount val="168"/>
                <c:pt idx="0">
                  <c:v>8296.2378599999993</c:v>
                </c:pt>
                <c:pt idx="1">
                  <c:v>5896.0684199999996</c:v>
                </c:pt>
                <c:pt idx="2">
                  <c:v>4163.7722100000001</c:v>
                </c:pt>
                <c:pt idx="3">
                  <c:v>2948.0342099999998</c:v>
                </c:pt>
                <c:pt idx="4">
                  <c:v>2087.1038600000002</c:v>
                </c:pt>
                <c:pt idx="5">
                  <c:v>1476.62598</c:v>
                </c:pt>
                <c:pt idx="6">
                  <c:v>1043.5519300000001</c:v>
                </c:pt>
                <c:pt idx="7">
                  <c:v>740.92187000000001</c:v>
                </c:pt>
                <c:pt idx="8">
                  <c:v>521.77597000000003</c:v>
                </c:pt>
                <c:pt idx="9">
                  <c:v>370.98271</c:v>
                </c:pt>
                <c:pt idx="10">
                  <c:v>262.45330999999999</c:v>
                </c:pt>
                <c:pt idx="11">
                  <c:v>185.75224</c:v>
                </c:pt>
                <c:pt idx="12">
                  <c:v>131.48754</c:v>
                </c:pt>
                <c:pt idx="13">
                  <c:v>93.397900000000007</c:v>
                </c:pt>
                <c:pt idx="14">
                  <c:v>65.743769999999998</c:v>
                </c:pt>
                <c:pt idx="15">
                  <c:v>46.698950000000004</c:v>
                </c:pt>
                <c:pt idx="16">
                  <c:v>33.080599999999997</c:v>
                </c:pt>
                <c:pt idx="17">
                  <c:v>23.42774</c:v>
                </c:pt>
                <c:pt idx="18">
                  <c:v>16.592479999999998</c:v>
                </c:pt>
                <c:pt idx="19">
                  <c:v>11.73996</c:v>
                </c:pt>
                <c:pt idx="20">
                  <c:v>8.2962399999999992</c:v>
                </c:pt>
                <c:pt idx="21">
                  <c:v>311.07540999999998</c:v>
                </c:pt>
                <c:pt idx="22">
                  <c:v>221.07875000000001</c:v>
                </c:pt>
                <c:pt idx="23">
                  <c:v>156.12464</c:v>
                </c:pt>
                <c:pt idx="24">
                  <c:v>110.53937000000001</c:v>
                </c:pt>
                <c:pt idx="25">
                  <c:v>78.257959999999997</c:v>
                </c:pt>
                <c:pt idx="26">
                  <c:v>55.367510000000003</c:v>
                </c:pt>
                <c:pt idx="27">
                  <c:v>39.128979999999999</c:v>
                </c:pt>
                <c:pt idx="28">
                  <c:v>27.781580000000002</c:v>
                </c:pt>
                <c:pt idx="29">
                  <c:v>19.564489999999999</c:v>
                </c:pt>
                <c:pt idx="30">
                  <c:v>13.910349999999999</c:v>
                </c:pt>
                <c:pt idx="31">
                  <c:v>9.8409399999999998</c:v>
                </c:pt>
                <c:pt idx="32">
                  <c:v>6.9649599999999996</c:v>
                </c:pt>
                <c:pt idx="33">
                  <c:v>4.93025</c:v>
                </c:pt>
                <c:pt idx="34">
                  <c:v>3.50204</c:v>
                </c:pt>
                <c:pt idx="35">
                  <c:v>2.4651299999999998</c:v>
                </c:pt>
                <c:pt idx="36">
                  <c:v>1.75102</c:v>
                </c:pt>
                <c:pt idx="37">
                  <c:v>1.2403900000000001</c:v>
                </c:pt>
                <c:pt idx="38">
                  <c:v>0.87844999999999995</c:v>
                </c:pt>
                <c:pt idx="39">
                  <c:v>0.62214999999999998</c:v>
                </c:pt>
                <c:pt idx="40">
                  <c:v>0.44019999999999998</c:v>
                </c:pt>
                <c:pt idx="41">
                  <c:v>0.31108000000000002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0.69603000000000004</c:v>
                </c:pt>
                <c:pt idx="64">
                  <c:v>0.49465999999999999</c:v>
                </c:pt>
                <c:pt idx="65">
                  <c:v>0.34932999999999997</c:v>
                </c:pt>
                <c:pt idx="66">
                  <c:v>0.24732999999999999</c:v>
                </c:pt>
                <c:pt idx="67">
                  <c:v>0.17510000000000001</c:v>
                </c:pt>
                <c:pt idx="68">
                  <c:v>0.12388</c:v>
                </c:pt>
                <c:pt idx="69">
                  <c:v>8.7550000000000003E-2</c:v>
                </c:pt>
                <c:pt idx="70">
                  <c:v>6.216E-2</c:v>
                </c:pt>
                <c:pt idx="71">
                  <c:v>4.3779999999999999E-2</c:v>
                </c:pt>
                <c:pt idx="72">
                  <c:v>3.1119999999999998E-2</c:v>
                </c:pt>
                <c:pt idx="73">
                  <c:v>2.2020000000000001E-2</c:v>
                </c:pt>
                <c:pt idx="74">
                  <c:v>1.558E-2</c:v>
                </c:pt>
                <c:pt idx="75">
                  <c:v>1.103E-2</c:v>
                </c:pt>
                <c:pt idx="76">
                  <c:v>7.8399999999999997E-3</c:v>
                </c:pt>
                <c:pt idx="77">
                  <c:v>5.5199999999999997E-3</c:v>
                </c:pt>
                <c:pt idx="78">
                  <c:v>3.9199999999999999E-3</c:v>
                </c:pt>
                <c:pt idx="79">
                  <c:v>2.7799999999999999E-3</c:v>
                </c:pt>
                <c:pt idx="80">
                  <c:v>1.97E-3</c:v>
                </c:pt>
                <c:pt idx="81">
                  <c:v>1.39E-3</c:v>
                </c:pt>
                <c:pt idx="82">
                  <c:v>9.8495099999999997E-4</c:v>
                </c:pt>
                <c:pt idx="83">
                  <c:v>6.9603199999999997E-4</c:v>
                </c:pt>
                <c:pt idx="84">
                  <c:v>0.10077999999999999</c:v>
                </c:pt>
                <c:pt idx="85">
                  <c:v>7.1620000000000003E-2</c:v>
                </c:pt>
                <c:pt idx="86">
                  <c:v>5.058E-2</c:v>
                </c:pt>
                <c:pt idx="87">
                  <c:v>3.5810000000000002E-2</c:v>
                </c:pt>
                <c:pt idx="88">
                  <c:v>2.5350000000000001E-2</c:v>
                </c:pt>
                <c:pt idx="89">
                  <c:v>1.7940000000000001E-2</c:v>
                </c:pt>
                <c:pt idx="90">
                  <c:v>1.268E-2</c:v>
                </c:pt>
                <c:pt idx="91">
                  <c:v>8.9999999999999993E-3</c:v>
                </c:pt>
                <c:pt idx="92">
                  <c:v>6.3400000000000001E-3</c:v>
                </c:pt>
                <c:pt idx="93">
                  <c:v>4.5100000000000001E-3</c:v>
                </c:pt>
                <c:pt idx="94">
                  <c:v>3.1900000000000001E-3</c:v>
                </c:pt>
                <c:pt idx="95" formatCode="General">
                  <c:v>2.2599999999999999E-3</c:v>
                </c:pt>
                <c:pt idx="96" formatCode="General">
                  <c:v>1.6000000000000001E-3</c:v>
                </c:pt>
                <c:pt idx="97" formatCode="General">
                  <c:v>1.1299999999999999E-3</c:v>
                </c:pt>
                <c:pt idx="98" formatCode="General">
                  <c:v>7.9863999999999998E-4</c:v>
                </c:pt>
                <c:pt idx="99" formatCode="General">
                  <c:v>5.6728799999999999E-4</c:v>
                </c:pt>
                <c:pt idx="100" formatCode="General">
                  <c:v>4.0185600000000002E-4</c:v>
                </c:pt>
                <c:pt idx="101" formatCode="General">
                  <c:v>2.8459500000000001E-4</c:v>
                </c:pt>
                <c:pt idx="102" formatCode="General">
                  <c:v>2.0156199999999999E-4</c:v>
                </c:pt>
                <c:pt idx="103" formatCode="General">
                  <c:v>1.42614E-4</c:v>
                </c:pt>
                <c:pt idx="104" formatCode="General">
                  <c:v>1.00781E-4</c:v>
                </c:pt>
                <c:pt idx="105" formatCode="General">
                  <c:v>1.7100000000000001E-2</c:v>
                </c:pt>
                <c:pt idx="106" formatCode="General">
                  <c:v>1.2149999999999999E-2</c:v>
                </c:pt>
                <c:pt idx="107" formatCode="General">
                  <c:v>8.5800000000000008E-3</c:v>
                </c:pt>
                <c:pt idx="108" formatCode="General">
                  <c:v>6.0800000000000003E-3</c:v>
                </c:pt>
                <c:pt idx="109" formatCode="General">
                  <c:v>4.3E-3</c:v>
                </c:pt>
                <c:pt idx="110" formatCode="General">
                  <c:v>3.0400000000000002E-3</c:v>
                </c:pt>
                <c:pt idx="111" formatCode="General">
                  <c:v>2.15E-3</c:v>
                </c:pt>
                <c:pt idx="112" formatCode="General">
                  <c:v>1.5299999999999999E-3</c:v>
                </c:pt>
                <c:pt idx="113" formatCode="General">
                  <c:v>1.08E-3</c:v>
                </c:pt>
                <c:pt idx="114" formatCode="General">
                  <c:v>7.6475999999999996E-4</c:v>
                </c:pt>
                <c:pt idx="115" formatCode="General">
                  <c:v>5.4103300000000001E-4</c:v>
                </c:pt>
                <c:pt idx="116" formatCode="General">
                  <c:v>3.82918E-4</c:v>
                </c:pt>
                <c:pt idx="117" formatCode="General">
                  <c:v>2.7105400000000001E-4</c:v>
                </c:pt>
                <c:pt idx="118" formatCode="General">
                  <c:v>1.92535E-4</c:v>
                </c:pt>
                <c:pt idx="119" formatCode="General">
                  <c:v>1.3552700000000001E-4</c:v>
                </c:pt>
                <c:pt idx="120" formatCode="General">
                  <c:v>9.6267299999999999E-5</c:v>
                </c:pt>
                <c:pt idx="121" formatCode="General">
                  <c:v>6.8193800000000004E-5</c:v>
                </c:pt>
                <c:pt idx="122" formatCode="General">
                  <c:v>4.8294999999999998E-5</c:v>
                </c:pt>
                <c:pt idx="123" formatCode="General">
                  <c:v>3.4204500000000001E-5</c:v>
                </c:pt>
                <c:pt idx="124" formatCode="General">
                  <c:v>2.4201300000000002E-5</c:v>
                </c:pt>
                <c:pt idx="125" formatCode="General">
                  <c:v>1.71022E-5</c:v>
                </c:pt>
                <c:pt idx="126" formatCode="General">
                  <c:v>8296.2378599999993</c:v>
                </c:pt>
                <c:pt idx="127" formatCode="General">
                  <c:v>5896.0684199999996</c:v>
                </c:pt>
                <c:pt idx="128" formatCode="General">
                  <c:v>4163.7722100000001</c:v>
                </c:pt>
                <c:pt idx="129" formatCode="General">
                  <c:v>2948.0342099999998</c:v>
                </c:pt>
                <c:pt idx="130" formatCode="General">
                  <c:v>2087.1038600000002</c:v>
                </c:pt>
                <c:pt idx="131" formatCode="General">
                  <c:v>1476.62598</c:v>
                </c:pt>
                <c:pt idx="132" formatCode="General">
                  <c:v>1043.5519300000001</c:v>
                </c:pt>
                <c:pt idx="133" formatCode="General">
                  <c:v>740.92187000000001</c:v>
                </c:pt>
                <c:pt idx="134" formatCode="General">
                  <c:v>521.77597000000003</c:v>
                </c:pt>
                <c:pt idx="135" formatCode="General">
                  <c:v>370.98271</c:v>
                </c:pt>
                <c:pt idx="136" formatCode="General">
                  <c:v>262.45330999999999</c:v>
                </c:pt>
                <c:pt idx="137" formatCode="General">
                  <c:v>185.75224</c:v>
                </c:pt>
                <c:pt idx="138" formatCode="General">
                  <c:v>131.48754</c:v>
                </c:pt>
                <c:pt idx="139" formatCode="General">
                  <c:v>93.397900000000007</c:v>
                </c:pt>
                <c:pt idx="140" formatCode="General">
                  <c:v>65.743769999999998</c:v>
                </c:pt>
                <c:pt idx="141" formatCode="General">
                  <c:v>46.698950000000004</c:v>
                </c:pt>
                <c:pt idx="142" formatCode="General">
                  <c:v>33.080599999999997</c:v>
                </c:pt>
                <c:pt idx="143" formatCode="General">
                  <c:v>23.42774</c:v>
                </c:pt>
                <c:pt idx="144" formatCode="General">
                  <c:v>16.592479999999998</c:v>
                </c:pt>
                <c:pt idx="145" formatCode="General">
                  <c:v>11.73996</c:v>
                </c:pt>
                <c:pt idx="146" formatCode="General">
                  <c:v>8.2962399999999992</c:v>
                </c:pt>
                <c:pt idx="147" formatCode="General">
                  <c:v>8296.2378599999993</c:v>
                </c:pt>
                <c:pt idx="148" formatCode="General">
                  <c:v>5896.0684199999996</c:v>
                </c:pt>
                <c:pt idx="149" formatCode="General">
                  <c:v>4163.7722100000001</c:v>
                </c:pt>
                <c:pt idx="150" formatCode="General">
                  <c:v>2948.0342099999998</c:v>
                </c:pt>
                <c:pt idx="151" formatCode="General">
                  <c:v>2087.1038600000002</c:v>
                </c:pt>
                <c:pt idx="152" formatCode="General">
                  <c:v>1476.62598</c:v>
                </c:pt>
                <c:pt idx="153" formatCode="General">
                  <c:v>1043.5519300000001</c:v>
                </c:pt>
                <c:pt idx="154" formatCode="General">
                  <c:v>740.92187000000001</c:v>
                </c:pt>
                <c:pt idx="155" formatCode="General">
                  <c:v>521.77597000000003</c:v>
                </c:pt>
                <c:pt idx="156" formatCode="General">
                  <c:v>370.98271</c:v>
                </c:pt>
                <c:pt idx="157" formatCode="General">
                  <c:v>262.45330999999999</c:v>
                </c:pt>
                <c:pt idx="158" formatCode="General">
                  <c:v>185.75224</c:v>
                </c:pt>
                <c:pt idx="159" formatCode="General">
                  <c:v>131.48754</c:v>
                </c:pt>
                <c:pt idx="160" formatCode="General">
                  <c:v>93.397900000000007</c:v>
                </c:pt>
                <c:pt idx="161" formatCode="General">
                  <c:v>65.743769999999998</c:v>
                </c:pt>
                <c:pt idx="162" formatCode="General">
                  <c:v>46.698950000000004</c:v>
                </c:pt>
                <c:pt idx="163" formatCode="General">
                  <c:v>33.080599999999997</c:v>
                </c:pt>
                <c:pt idx="164" formatCode="General">
                  <c:v>23.42774</c:v>
                </c:pt>
                <c:pt idx="165" formatCode="General">
                  <c:v>16.592479999999998</c:v>
                </c:pt>
                <c:pt idx="166" formatCode="General">
                  <c:v>11.73996</c:v>
                </c:pt>
                <c:pt idx="167" formatCode="General">
                  <c:v>8.2962399999999992</c:v>
                </c:pt>
              </c:numCache>
            </c:numRef>
          </c:xVal>
          <c:yVal>
            <c:numRef>
              <c:f>VB!$J$2:$J$169</c:f>
              <c:numCache>
                <c:formatCode>General</c:formatCode>
                <c:ptCount val="168"/>
                <c:pt idx="0">
                  <c:v>70075868.847819105</c:v>
                </c:pt>
                <c:pt idx="1">
                  <c:v>70044768.259915888</c:v>
                </c:pt>
                <c:pt idx="2">
                  <c:v>69981731.400271431</c:v>
                </c:pt>
                <c:pt idx="3">
                  <c:v>69857135.588136137</c:v>
                </c:pt>
                <c:pt idx="4">
                  <c:v>69610495.956488252</c:v>
                </c:pt>
                <c:pt idx="5">
                  <c:v>69124900.072481543</c:v>
                </c:pt>
                <c:pt idx="6">
                  <c:v>68180529.057145268</c:v>
                </c:pt>
                <c:pt idx="7">
                  <c:v>66432693.985389426</c:v>
                </c:pt>
                <c:pt idx="8">
                  <c:v>63235977.150138423</c:v>
                </c:pt>
                <c:pt idx="9">
                  <c:v>58164385.688958712</c:v>
                </c:pt>
                <c:pt idx="10">
                  <c:v>50821413.565403484</c:v>
                </c:pt>
                <c:pt idx="11">
                  <c:v>41930223.737754419</c:v>
                </c:pt>
                <c:pt idx="12">
                  <c:v>32846509.973487087</c:v>
                </c:pt>
                <c:pt idx="13">
                  <c:v>24878676.229290154</c:v>
                </c:pt>
                <c:pt idx="14">
                  <c:v>18355702.010169771</c:v>
                </c:pt>
                <c:pt idx="15">
                  <c:v>13633288.229693172</c:v>
                </c:pt>
                <c:pt idx="16">
                  <c:v>10263341.123026995</c:v>
                </c:pt>
                <c:pt idx="17">
                  <c:v>7990070.4439216228</c:v>
                </c:pt>
                <c:pt idx="18">
                  <c:v>6535957.0931329811</c:v>
                </c:pt>
                <c:pt idx="19">
                  <c:v>5652331.1636214824</c:v>
                </c:pt>
                <c:pt idx="20">
                  <c:v>5134116.7657383103</c:v>
                </c:pt>
                <c:pt idx="21">
                  <c:v>54686444.946469113</c:v>
                </c:pt>
                <c:pt idx="22">
                  <c:v>46526440.058196045</c:v>
                </c:pt>
                <c:pt idx="23">
                  <c:v>37296099.628625616</c:v>
                </c:pt>
                <c:pt idx="24">
                  <c:v>28624391.851909611</c:v>
                </c:pt>
                <c:pt idx="25">
                  <c:v>21372183.275701508</c:v>
                </c:pt>
                <c:pt idx="26">
                  <c:v>15794765.429206988</c:v>
                </c:pt>
                <c:pt idx="27">
                  <c:v>11748979.66775283</c:v>
                </c:pt>
                <c:pt idx="28">
                  <c:v>8994058.5201172885</c:v>
                </c:pt>
                <c:pt idx="29">
                  <c:v>7144775.311119033</c:v>
                </c:pt>
                <c:pt idx="30">
                  <c:v>6027831.6037981817</c:v>
                </c:pt>
                <c:pt idx="31">
                  <c:v>5354261.3872909267</c:v>
                </c:pt>
                <c:pt idx="32">
                  <c:v>4959156.3820509957</c:v>
                </c:pt>
                <c:pt idx="33">
                  <c:v>4702168.3908993918</c:v>
                </c:pt>
                <c:pt idx="34">
                  <c:v>4482369.4390809946</c:v>
                </c:pt>
                <c:pt idx="35">
                  <c:v>4209091.683861265</c:v>
                </c:pt>
                <c:pt idx="36">
                  <c:v>3833808.123073753</c:v>
                </c:pt>
                <c:pt idx="37">
                  <c:v>3323382.1877965066</c:v>
                </c:pt>
                <c:pt idx="38">
                  <c:v>2721080.3312930823</c:v>
                </c:pt>
                <c:pt idx="39">
                  <c:v>2114723.2943212776</c:v>
                </c:pt>
                <c:pt idx="40">
                  <c:v>1579660.0281866298</c:v>
                </c:pt>
                <c:pt idx="41">
                  <c:v>1149897.5199953888</c:v>
                </c:pt>
                <c:pt idx="42">
                  <c:v>6400603.1425537178</c:v>
                </c:pt>
                <c:pt idx="43">
                  <c:v>5580626.4383593034</c:v>
                </c:pt>
                <c:pt idx="44">
                  <c:v>5091433.7835587235</c:v>
                </c:pt>
                <c:pt idx="45">
                  <c:v>4794261.6628888762</c:v>
                </c:pt>
                <c:pt idx="46">
                  <c:v>4569138.9792648572</c:v>
                </c:pt>
                <c:pt idx="47">
                  <c:v>4327018.2841078267</c:v>
                </c:pt>
                <c:pt idx="48">
                  <c:v>3995182.4452369506</c:v>
                </c:pt>
                <c:pt idx="49">
                  <c:v>3538274.0373346843</c:v>
                </c:pt>
                <c:pt idx="50">
                  <c:v>2952884.8780466677</c:v>
                </c:pt>
                <c:pt idx="51">
                  <c:v>2344104.2604867676</c:v>
                </c:pt>
                <c:pt idx="52">
                  <c:v>1774126.3342429746</c:v>
                </c:pt>
                <c:pt idx="53">
                  <c:v>1303699.041725267</c:v>
                </c:pt>
                <c:pt idx="54">
                  <c:v>941426.39152680512</c:v>
                </c:pt>
                <c:pt idx="55">
                  <c:v>675586.28671768727</c:v>
                </c:pt>
                <c:pt idx="56">
                  <c:v>478097.81265191076</c:v>
                </c:pt>
                <c:pt idx="57">
                  <c:v>340491.66405843053</c:v>
                </c:pt>
                <c:pt idx="58">
                  <c:v>241519.3850791349</c:v>
                </c:pt>
                <c:pt idx="59">
                  <c:v>171159.30028598264</c:v>
                </c:pt>
                <c:pt idx="60">
                  <c:v>121262.79621407836</c:v>
                </c:pt>
                <c:pt idx="61">
                  <c:v>85813.683080478397</c:v>
                </c:pt>
                <c:pt idx="62">
                  <c:v>60646.82621449024</c:v>
                </c:pt>
                <c:pt idx="63">
                  <c:v>2306919.7565819253</c:v>
                </c:pt>
                <c:pt idx="64">
                  <c:v>1748883.0729479657</c:v>
                </c:pt>
                <c:pt idx="65">
                  <c:v>1281136.9205827718</c:v>
                </c:pt>
                <c:pt idx="66">
                  <c:v>924674.12863362895</c:v>
                </c:pt>
                <c:pt idx="67">
                  <c:v>661166.78879817086</c:v>
                </c:pt>
                <c:pt idx="68">
                  <c:v>470136.32763628557</c:v>
                </c:pt>
                <c:pt idx="69">
                  <c:v>333111.5209735473</c:v>
                </c:pt>
                <c:pt idx="70">
                  <c:v>236808.0024739803</c:v>
                </c:pt>
                <c:pt idx="71">
                  <c:v>166895.4034243866</c:v>
                </c:pt>
                <c:pt idx="72">
                  <c:v>118671.4581518115</c:v>
                </c:pt>
                <c:pt idx="73">
                  <c:v>83983.593281920694</c:v>
                </c:pt>
                <c:pt idx="74">
                  <c:v>59426.462031496172</c:v>
                </c:pt>
                <c:pt idx="75">
                  <c:v>42073.203325393995</c:v>
                </c:pt>
                <c:pt idx="76">
                  <c:v>29905.7640447384</c:v>
                </c:pt>
                <c:pt idx="77">
                  <c:v>21056.318198288096</c:v>
                </c:pt>
                <c:pt idx="78">
                  <c:v>14953.113357095654</c:v>
                </c:pt>
                <c:pt idx="79">
                  <c:v>10604.531043406341</c:v>
                </c:pt>
                <c:pt idx="80">
                  <c:v>7514.7313419981519</c:v>
                </c:pt>
                <c:pt idx="81">
                  <c:v>5302.2758360521548</c:v>
                </c:pt>
                <c:pt idx="82">
                  <c:v>3757.1824266481553</c:v>
                </c:pt>
                <c:pt idx="83">
                  <c:v>2655.0758616739968</c:v>
                </c:pt>
                <c:pt idx="84">
                  <c:v>383130.63773872779</c:v>
                </c:pt>
                <c:pt idx="85">
                  <c:v>272731.80610286805</c:v>
                </c:pt>
                <c:pt idx="86">
                  <c:v>192776.4878269764</c:v>
                </c:pt>
                <c:pt idx="87">
                  <c:v>136541.69647285424</c:v>
                </c:pt>
                <c:pt idx="88">
                  <c:v>96678.993136357763</c:v>
                </c:pt>
                <c:pt idx="89">
                  <c:v>68426.343425851665</c:v>
                </c:pt>
                <c:pt idx="90">
                  <c:v>48366.3839061502</c:v>
                </c:pt>
                <c:pt idx="91">
                  <c:v>34330.371424492354</c:v>
                </c:pt>
                <c:pt idx="92">
                  <c:v>24184.170593313367</c:v>
                </c:pt>
                <c:pt idx="93">
                  <c:v>17203.680783955042</c:v>
                </c:pt>
                <c:pt idx="94">
                  <c:v>12168.498647402814</c:v>
                </c:pt>
                <c:pt idx="95">
                  <c:v>8620.9572797513811</c:v>
                </c:pt>
                <c:pt idx="96">
                  <c:v>6103.3378057200052</c:v>
                </c:pt>
                <c:pt idx="97">
                  <c:v>4310.4841814539732</c:v>
                </c:pt>
                <c:pt idx="98">
                  <c:v>3046.4830309913177</c:v>
                </c:pt>
                <c:pt idx="99">
                  <c:v>2163.9705611701211</c:v>
                </c:pt>
                <c:pt idx="100">
                  <c:v>1532.9155572131572</c:v>
                </c:pt>
                <c:pt idx="101">
                  <c:v>1085.6130424588325</c:v>
                </c:pt>
                <c:pt idx="102">
                  <c:v>768.87625934580353</c:v>
                </c:pt>
                <c:pt idx="103">
                  <c:v>544.01384981772833</c:v>
                </c:pt>
                <c:pt idx="104">
                  <c:v>384.4381336041958</c:v>
                </c:pt>
                <c:pt idx="105">
                  <c:v>65223.078512495733</c:v>
                </c:pt>
                <c:pt idx="106">
                  <c:v>46344.96526704041</c:v>
                </c:pt>
                <c:pt idx="107">
                  <c:v>32728.368520731903</c:v>
                </c:pt>
                <c:pt idx="108">
                  <c:v>23192.415860607311</c:v>
                </c:pt>
                <c:pt idx="109">
                  <c:v>16402.632661293625</c:v>
                </c:pt>
                <c:pt idx="110">
                  <c:v>11596.315827491098</c:v>
                </c:pt>
                <c:pt idx="111">
                  <c:v>8201.3544995639022</c:v>
                </c:pt>
                <c:pt idx="112">
                  <c:v>5836.3172058716373</c:v>
                </c:pt>
                <c:pt idx="113">
                  <c:v>4119.7549456731085</c:v>
                </c:pt>
                <c:pt idx="114">
                  <c:v>2917.2448214425553</c:v>
                </c:pt>
                <c:pt idx="115">
                  <c:v>2063.8185472901896</c:v>
                </c:pt>
                <c:pt idx="116">
                  <c:v>1460.6748742452326</c:v>
                </c:pt>
                <c:pt idx="117">
                  <c:v>1033.9596913286498</c:v>
                </c:pt>
                <c:pt idx="118">
                  <c:v>734.44196212524014</c:v>
                </c:pt>
                <c:pt idx="119">
                  <c:v>516.97985522474573</c:v>
                </c:pt>
                <c:pt idx="120">
                  <c:v>367.22022157115049</c:v>
                </c:pt>
                <c:pt idx="121">
                  <c:v>260.13134662114135</c:v>
                </c:pt>
                <c:pt idx="122">
                  <c:v>184.22559521307232</c:v>
                </c:pt>
                <c:pt idx="123">
                  <c:v>130.47612328240751</c:v>
                </c:pt>
                <c:pt idx="124">
                  <c:v>92.31802257052955</c:v>
                </c:pt>
                <c:pt idx="125">
                  <c:v>65.237870930944922</c:v>
                </c:pt>
                <c:pt idx="126">
                  <c:v>70075868.847819105</c:v>
                </c:pt>
                <c:pt idx="127">
                  <c:v>70044768.259915888</c:v>
                </c:pt>
                <c:pt idx="128">
                  <c:v>69981731.400271431</c:v>
                </c:pt>
                <c:pt idx="129">
                  <c:v>69857135.588136137</c:v>
                </c:pt>
                <c:pt idx="130">
                  <c:v>69610495.956488252</c:v>
                </c:pt>
                <c:pt idx="131">
                  <c:v>69124900.072481543</c:v>
                </c:pt>
                <c:pt idx="132">
                  <c:v>68180529.057145268</c:v>
                </c:pt>
                <c:pt idx="133">
                  <c:v>66432693.985389426</c:v>
                </c:pt>
                <c:pt idx="134">
                  <c:v>63235977.150138423</c:v>
                </c:pt>
                <c:pt idx="135">
                  <c:v>58164385.688958712</c:v>
                </c:pt>
                <c:pt idx="136">
                  <c:v>50821413.565403484</c:v>
                </c:pt>
                <c:pt idx="137">
                  <c:v>41930223.737754419</c:v>
                </c:pt>
                <c:pt idx="138">
                  <c:v>32846509.973487087</c:v>
                </c:pt>
                <c:pt idx="139">
                  <c:v>24878676.229290154</c:v>
                </c:pt>
                <c:pt idx="140">
                  <c:v>18355702.010169771</c:v>
                </c:pt>
                <c:pt idx="141">
                  <c:v>13633288.229693172</c:v>
                </c:pt>
                <c:pt idx="142">
                  <c:v>10263341.123026995</c:v>
                </c:pt>
                <c:pt idx="143">
                  <c:v>7990070.4439216228</c:v>
                </c:pt>
                <c:pt idx="144">
                  <c:v>6535957.0931329811</c:v>
                </c:pt>
                <c:pt idx="145">
                  <c:v>5652331.1636214824</c:v>
                </c:pt>
                <c:pt idx="146">
                  <c:v>5134116.7657383103</c:v>
                </c:pt>
                <c:pt idx="147">
                  <c:v>70075868.847819105</c:v>
                </c:pt>
                <c:pt idx="148">
                  <c:v>70044768.259915888</c:v>
                </c:pt>
                <c:pt idx="149">
                  <c:v>69981731.400271431</c:v>
                </c:pt>
                <c:pt idx="150">
                  <c:v>69857135.588136137</c:v>
                </c:pt>
                <c:pt idx="151">
                  <c:v>69610495.956488252</c:v>
                </c:pt>
                <c:pt idx="152">
                  <c:v>69124900.072481543</c:v>
                </c:pt>
                <c:pt idx="153">
                  <c:v>68180529.057145268</c:v>
                </c:pt>
                <c:pt idx="154">
                  <c:v>66432693.985389426</c:v>
                </c:pt>
                <c:pt idx="155">
                  <c:v>63235977.150138423</c:v>
                </c:pt>
                <c:pt idx="156">
                  <c:v>58164385.688958712</c:v>
                </c:pt>
                <c:pt idx="157">
                  <c:v>50821413.565403484</c:v>
                </c:pt>
                <c:pt idx="158">
                  <c:v>41930223.737754419</c:v>
                </c:pt>
                <c:pt idx="159">
                  <c:v>32846509.973487087</c:v>
                </c:pt>
                <c:pt idx="160">
                  <c:v>24878676.229290154</c:v>
                </c:pt>
                <c:pt idx="161">
                  <c:v>18355702.010169771</c:v>
                </c:pt>
                <c:pt idx="162">
                  <c:v>13633288.229693172</c:v>
                </c:pt>
                <c:pt idx="163">
                  <c:v>10263341.123026995</c:v>
                </c:pt>
                <c:pt idx="164">
                  <c:v>7990070.4439216228</c:v>
                </c:pt>
                <c:pt idx="165">
                  <c:v>6535957.0931329811</c:v>
                </c:pt>
                <c:pt idx="166">
                  <c:v>5652331.1636214824</c:v>
                </c:pt>
                <c:pt idx="167">
                  <c:v>5134116.7657383103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E5-4652-BAEC-560A70B1C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04000"/>
        <c:axId val="51240960"/>
      </c:scatterChart>
      <c:valAx>
        <c:axId val="51104000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51240960"/>
        <c:crosses val="autoZero"/>
        <c:crossBetween val="midCat"/>
      </c:valAx>
      <c:valAx>
        <c:axId val="5124096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1104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VB!$A$2:$A$96</c:f>
              <c:numCache>
                <c:formatCode>0.0000</c:formatCode>
                <c:ptCount val="95"/>
                <c:pt idx="0">
                  <c:v>8296.2378599999993</c:v>
                </c:pt>
                <c:pt idx="1">
                  <c:v>5896.0684199999996</c:v>
                </c:pt>
                <c:pt idx="2">
                  <c:v>4163.7722100000001</c:v>
                </c:pt>
                <c:pt idx="3">
                  <c:v>2948.0342099999998</c:v>
                </c:pt>
                <c:pt idx="4">
                  <c:v>2087.1038600000002</c:v>
                </c:pt>
                <c:pt idx="5">
                  <c:v>1476.62598</c:v>
                </c:pt>
                <c:pt idx="6">
                  <c:v>1043.5519300000001</c:v>
                </c:pt>
                <c:pt idx="7">
                  <c:v>740.92187000000001</c:v>
                </c:pt>
                <c:pt idx="8">
                  <c:v>521.77597000000003</c:v>
                </c:pt>
                <c:pt idx="9">
                  <c:v>370.98271</c:v>
                </c:pt>
                <c:pt idx="10">
                  <c:v>262.45330999999999</c:v>
                </c:pt>
                <c:pt idx="11">
                  <c:v>185.75224</c:v>
                </c:pt>
                <c:pt idx="12">
                  <c:v>131.48754</c:v>
                </c:pt>
                <c:pt idx="13">
                  <c:v>93.397900000000007</c:v>
                </c:pt>
                <c:pt idx="14">
                  <c:v>65.743769999999998</c:v>
                </c:pt>
                <c:pt idx="15">
                  <c:v>46.698950000000004</c:v>
                </c:pt>
                <c:pt idx="16">
                  <c:v>33.080599999999997</c:v>
                </c:pt>
                <c:pt idx="17">
                  <c:v>23.42774</c:v>
                </c:pt>
                <c:pt idx="18">
                  <c:v>16.592479999999998</c:v>
                </c:pt>
                <c:pt idx="19">
                  <c:v>11.73996</c:v>
                </c:pt>
                <c:pt idx="20">
                  <c:v>8.2962399999999992</c:v>
                </c:pt>
                <c:pt idx="21">
                  <c:v>311.07540999999998</c:v>
                </c:pt>
                <c:pt idx="22">
                  <c:v>221.07875000000001</c:v>
                </c:pt>
                <c:pt idx="23">
                  <c:v>156.12464</c:v>
                </c:pt>
                <c:pt idx="24">
                  <c:v>110.53937000000001</c:v>
                </c:pt>
                <c:pt idx="25">
                  <c:v>78.257959999999997</c:v>
                </c:pt>
                <c:pt idx="26">
                  <c:v>55.367510000000003</c:v>
                </c:pt>
                <c:pt idx="27">
                  <c:v>39.128979999999999</c:v>
                </c:pt>
                <c:pt idx="28">
                  <c:v>27.781580000000002</c:v>
                </c:pt>
                <c:pt idx="29">
                  <c:v>19.564489999999999</c:v>
                </c:pt>
                <c:pt idx="30">
                  <c:v>13.910349999999999</c:v>
                </c:pt>
                <c:pt idx="31">
                  <c:v>9.8409399999999998</c:v>
                </c:pt>
                <c:pt idx="32">
                  <c:v>6.9649599999999996</c:v>
                </c:pt>
                <c:pt idx="33">
                  <c:v>4.93025</c:v>
                </c:pt>
                <c:pt idx="34">
                  <c:v>3.50204</c:v>
                </c:pt>
                <c:pt idx="35">
                  <c:v>2.4651299999999998</c:v>
                </c:pt>
                <c:pt idx="36">
                  <c:v>1.75102</c:v>
                </c:pt>
                <c:pt idx="37">
                  <c:v>1.2403900000000001</c:v>
                </c:pt>
                <c:pt idx="38">
                  <c:v>0.87844999999999995</c:v>
                </c:pt>
                <c:pt idx="39">
                  <c:v>0.62214999999999998</c:v>
                </c:pt>
                <c:pt idx="40">
                  <c:v>0.44019999999999998</c:v>
                </c:pt>
                <c:pt idx="41">
                  <c:v>0.31108000000000002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0.69603000000000004</c:v>
                </c:pt>
                <c:pt idx="64">
                  <c:v>0.49465999999999999</c:v>
                </c:pt>
                <c:pt idx="65">
                  <c:v>0.34932999999999997</c:v>
                </c:pt>
                <c:pt idx="66">
                  <c:v>0.24732999999999999</c:v>
                </c:pt>
                <c:pt idx="67">
                  <c:v>0.17510000000000001</c:v>
                </c:pt>
                <c:pt idx="68">
                  <c:v>0.12388</c:v>
                </c:pt>
                <c:pt idx="69">
                  <c:v>8.7550000000000003E-2</c:v>
                </c:pt>
                <c:pt idx="70">
                  <c:v>6.216E-2</c:v>
                </c:pt>
                <c:pt idx="71">
                  <c:v>4.3779999999999999E-2</c:v>
                </c:pt>
                <c:pt idx="72">
                  <c:v>3.1119999999999998E-2</c:v>
                </c:pt>
                <c:pt idx="73">
                  <c:v>2.2020000000000001E-2</c:v>
                </c:pt>
                <c:pt idx="74">
                  <c:v>1.558E-2</c:v>
                </c:pt>
                <c:pt idx="75">
                  <c:v>1.103E-2</c:v>
                </c:pt>
                <c:pt idx="76">
                  <c:v>7.8399999999999997E-3</c:v>
                </c:pt>
                <c:pt idx="77">
                  <c:v>5.5199999999999997E-3</c:v>
                </c:pt>
                <c:pt idx="78">
                  <c:v>3.9199999999999999E-3</c:v>
                </c:pt>
                <c:pt idx="79">
                  <c:v>2.7799999999999999E-3</c:v>
                </c:pt>
                <c:pt idx="80">
                  <c:v>1.97E-3</c:v>
                </c:pt>
                <c:pt idx="81">
                  <c:v>1.39E-3</c:v>
                </c:pt>
                <c:pt idx="82">
                  <c:v>9.8495099999999997E-4</c:v>
                </c:pt>
                <c:pt idx="83">
                  <c:v>6.9603199999999997E-4</c:v>
                </c:pt>
                <c:pt idx="84">
                  <c:v>0.10077999999999999</c:v>
                </c:pt>
                <c:pt idx="85">
                  <c:v>7.1620000000000003E-2</c:v>
                </c:pt>
                <c:pt idx="86">
                  <c:v>5.058E-2</c:v>
                </c:pt>
                <c:pt idx="87">
                  <c:v>3.5810000000000002E-2</c:v>
                </c:pt>
                <c:pt idx="88">
                  <c:v>2.5350000000000001E-2</c:v>
                </c:pt>
                <c:pt idx="89">
                  <c:v>1.7940000000000001E-2</c:v>
                </c:pt>
                <c:pt idx="90">
                  <c:v>1.268E-2</c:v>
                </c:pt>
                <c:pt idx="91">
                  <c:v>8.9999999999999993E-3</c:v>
                </c:pt>
                <c:pt idx="92">
                  <c:v>6.3400000000000001E-3</c:v>
                </c:pt>
                <c:pt idx="93">
                  <c:v>4.5100000000000001E-3</c:v>
                </c:pt>
                <c:pt idx="94">
                  <c:v>3.1900000000000001E-3</c:v>
                </c:pt>
              </c:numCache>
            </c:numRef>
          </c:xVal>
          <c:yVal>
            <c:numRef>
              <c:f>VB!$C$2:$C$96</c:f>
              <c:numCache>
                <c:formatCode>0.00</c:formatCode>
                <c:ptCount val="95"/>
                <c:pt idx="0">
                  <c:v>29.859010000000001</c:v>
                </c:pt>
                <c:pt idx="1">
                  <c:v>30.796240000000001</c:v>
                </c:pt>
                <c:pt idx="2">
                  <c:v>31.773</c:v>
                </c:pt>
                <c:pt idx="3">
                  <c:v>32.764519999999997</c:v>
                </c:pt>
                <c:pt idx="4">
                  <c:v>33.77807</c:v>
                </c:pt>
                <c:pt idx="5">
                  <c:v>34.81523</c:v>
                </c:pt>
                <c:pt idx="6">
                  <c:v>35.877319999999997</c:v>
                </c:pt>
                <c:pt idx="7">
                  <c:v>36.946109999999997</c:v>
                </c:pt>
                <c:pt idx="8">
                  <c:v>38.061540000000001</c:v>
                </c:pt>
                <c:pt idx="9">
                  <c:v>39.166620000000002</c:v>
                </c:pt>
                <c:pt idx="10">
                  <c:v>40.307690000000001</c:v>
                </c:pt>
                <c:pt idx="11">
                  <c:v>41.466700000000003</c:v>
                </c:pt>
                <c:pt idx="12">
                  <c:v>42.64385</c:v>
                </c:pt>
                <c:pt idx="13">
                  <c:v>43.826900000000002</c:v>
                </c:pt>
                <c:pt idx="14">
                  <c:v>45.058779999999999</c:v>
                </c:pt>
                <c:pt idx="15">
                  <c:v>46.275030000000001</c:v>
                </c:pt>
                <c:pt idx="16">
                  <c:v>47.516170000000002</c:v>
                </c:pt>
                <c:pt idx="17">
                  <c:v>48.772419999999997</c:v>
                </c:pt>
                <c:pt idx="18">
                  <c:v>50.041559999999997</c:v>
                </c:pt>
                <c:pt idx="19">
                  <c:v>51.326180000000001</c:v>
                </c:pt>
                <c:pt idx="20">
                  <c:v>52.626060000000003</c:v>
                </c:pt>
                <c:pt idx="21">
                  <c:v>39.739539999999998</c:v>
                </c:pt>
                <c:pt idx="22">
                  <c:v>40.875140000000002</c:v>
                </c:pt>
                <c:pt idx="23">
                  <c:v>42.050930000000001</c:v>
                </c:pt>
                <c:pt idx="24">
                  <c:v>43.236359999999998</c:v>
                </c:pt>
                <c:pt idx="25">
                  <c:v>44.439610000000002</c:v>
                </c:pt>
                <c:pt idx="26">
                  <c:v>45.661909999999999</c:v>
                </c:pt>
                <c:pt idx="27">
                  <c:v>46.904049999999998</c:v>
                </c:pt>
                <c:pt idx="28">
                  <c:v>48.144219999999997</c:v>
                </c:pt>
                <c:pt idx="29">
                  <c:v>49.427900000000001</c:v>
                </c:pt>
                <c:pt idx="30">
                  <c:v>50.688879999999997</c:v>
                </c:pt>
                <c:pt idx="31">
                  <c:v>51.979509999999998</c:v>
                </c:pt>
                <c:pt idx="32">
                  <c:v>53.278419999999997</c:v>
                </c:pt>
                <c:pt idx="33">
                  <c:v>54.585099999999997</c:v>
                </c:pt>
                <c:pt idx="34">
                  <c:v>55.88541</c:v>
                </c:pt>
                <c:pt idx="35">
                  <c:v>57.225409999999997</c:v>
                </c:pt>
                <c:pt idx="36">
                  <c:v>58.534199999999998</c:v>
                </c:pt>
                <c:pt idx="37">
                  <c:v>59.854990000000001</c:v>
                </c:pt>
                <c:pt idx="38">
                  <c:v>61.176369999999999</c:v>
                </c:pt>
                <c:pt idx="39">
                  <c:v>62.495170000000002</c:v>
                </c:pt>
                <c:pt idx="40">
                  <c:v>63.813229999999997</c:v>
                </c:pt>
                <c:pt idx="41">
                  <c:v>65.129320000000007</c:v>
                </c:pt>
                <c:pt idx="42">
                  <c:v>50.211060000000003</c:v>
                </c:pt>
                <c:pt idx="43">
                  <c:v>51.480609999999999</c:v>
                </c:pt>
                <c:pt idx="44">
                  <c:v>52.784179999999999</c:v>
                </c:pt>
                <c:pt idx="45">
                  <c:v>54.087029999999999</c:v>
                </c:pt>
                <c:pt idx="46">
                  <c:v>55.397590000000001</c:v>
                </c:pt>
                <c:pt idx="47">
                  <c:v>56.716430000000003</c:v>
                </c:pt>
                <c:pt idx="48">
                  <c:v>58.043599999999998</c:v>
                </c:pt>
                <c:pt idx="49">
                  <c:v>59.35528</c:v>
                </c:pt>
                <c:pt idx="50">
                  <c:v>60.698599999999999</c:v>
                </c:pt>
                <c:pt idx="51">
                  <c:v>62.003630000000001</c:v>
                </c:pt>
                <c:pt idx="52">
                  <c:v>63.324109999999997</c:v>
                </c:pt>
                <c:pt idx="53">
                  <c:v>64.637140000000002</c:v>
                </c:pt>
                <c:pt idx="54">
                  <c:v>65.941490000000002</c:v>
                </c:pt>
                <c:pt idx="55">
                  <c:v>67.222589999999997</c:v>
                </c:pt>
                <c:pt idx="56">
                  <c:v>68.524659999999997</c:v>
                </c:pt>
                <c:pt idx="57">
                  <c:v>69.778099999999995</c:v>
                </c:pt>
                <c:pt idx="58">
                  <c:v>71.024079999999998</c:v>
                </c:pt>
                <c:pt idx="59">
                  <c:v>72.250910000000005</c:v>
                </c:pt>
                <c:pt idx="60">
                  <c:v>73.45496</c:v>
                </c:pt>
                <c:pt idx="61">
                  <c:v>74.637159999999994</c:v>
                </c:pt>
                <c:pt idx="62">
                  <c:v>75.795559999999995</c:v>
                </c:pt>
                <c:pt idx="63">
                  <c:v>62.103180000000002</c:v>
                </c:pt>
                <c:pt idx="64">
                  <c:v>63.405909999999999</c:v>
                </c:pt>
                <c:pt idx="65">
                  <c:v>64.726849999999999</c:v>
                </c:pt>
                <c:pt idx="66">
                  <c:v>66.029740000000004</c:v>
                </c:pt>
                <c:pt idx="67">
                  <c:v>67.322429999999997</c:v>
                </c:pt>
                <c:pt idx="68">
                  <c:v>68.604650000000007</c:v>
                </c:pt>
                <c:pt idx="69">
                  <c:v>69.875569999999996</c:v>
                </c:pt>
                <c:pt idx="70">
                  <c:v>71.111900000000006</c:v>
                </c:pt>
                <c:pt idx="71">
                  <c:v>72.357020000000006</c:v>
                </c:pt>
                <c:pt idx="72">
                  <c:v>73.545559999999995</c:v>
                </c:pt>
                <c:pt idx="73">
                  <c:v>74.726179999999999</c:v>
                </c:pt>
                <c:pt idx="74">
                  <c:v>75.877290000000002</c:v>
                </c:pt>
                <c:pt idx="75">
                  <c:v>76.997240000000005</c:v>
                </c:pt>
                <c:pt idx="76">
                  <c:v>78.073269999999994</c:v>
                </c:pt>
                <c:pt idx="77">
                  <c:v>79.141329999999996</c:v>
                </c:pt>
                <c:pt idx="78">
                  <c:v>80.14376</c:v>
                </c:pt>
                <c:pt idx="79">
                  <c:v>81.113699999999994</c:v>
                </c:pt>
                <c:pt idx="80">
                  <c:v>82.041200000000003</c:v>
                </c:pt>
                <c:pt idx="81">
                  <c:v>82.92304</c:v>
                </c:pt>
                <c:pt idx="82">
                  <c:v>83.759370000000004</c:v>
                </c:pt>
                <c:pt idx="83">
                  <c:v>84.548119999999997</c:v>
                </c:pt>
                <c:pt idx="84">
                  <c:v>69.369</c:v>
                </c:pt>
                <c:pt idx="85">
                  <c:v>70.609210000000004</c:v>
                </c:pt>
                <c:pt idx="86">
                  <c:v>71.853089999999995</c:v>
                </c:pt>
                <c:pt idx="87">
                  <c:v>73.065870000000004</c:v>
                </c:pt>
                <c:pt idx="88">
                  <c:v>74.254559999999998</c:v>
                </c:pt>
                <c:pt idx="89">
                  <c:v>75.418459999999996</c:v>
                </c:pt>
                <c:pt idx="90">
                  <c:v>76.556290000000004</c:v>
                </c:pt>
                <c:pt idx="91">
                  <c:v>77.647090000000006</c:v>
                </c:pt>
                <c:pt idx="92">
                  <c:v>78.728489999999994</c:v>
                </c:pt>
                <c:pt idx="93">
                  <c:v>79.743489999999994</c:v>
                </c:pt>
                <c:pt idx="94">
                  <c:v>80.733680000000007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87-4F4E-B19D-0ECDC4E1C6BA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VB!$A$2:$A$96</c:f>
              <c:numCache>
                <c:formatCode>0.0000</c:formatCode>
                <c:ptCount val="95"/>
                <c:pt idx="0">
                  <c:v>8296.2378599999993</c:v>
                </c:pt>
                <c:pt idx="1">
                  <c:v>5896.0684199999996</c:v>
                </c:pt>
                <c:pt idx="2">
                  <c:v>4163.7722100000001</c:v>
                </c:pt>
                <c:pt idx="3">
                  <c:v>2948.0342099999998</c:v>
                </c:pt>
                <c:pt idx="4">
                  <c:v>2087.1038600000002</c:v>
                </c:pt>
                <c:pt idx="5">
                  <c:v>1476.62598</c:v>
                </c:pt>
                <c:pt idx="6">
                  <c:v>1043.5519300000001</c:v>
                </c:pt>
                <c:pt idx="7">
                  <c:v>740.92187000000001</c:v>
                </c:pt>
                <c:pt idx="8">
                  <c:v>521.77597000000003</c:v>
                </c:pt>
                <c:pt idx="9">
                  <c:v>370.98271</c:v>
                </c:pt>
                <c:pt idx="10">
                  <c:v>262.45330999999999</c:v>
                </c:pt>
                <c:pt idx="11">
                  <c:v>185.75224</c:v>
                </c:pt>
                <c:pt idx="12">
                  <c:v>131.48754</c:v>
                </c:pt>
                <c:pt idx="13">
                  <c:v>93.397900000000007</c:v>
                </c:pt>
                <c:pt idx="14">
                  <c:v>65.743769999999998</c:v>
                </c:pt>
                <c:pt idx="15">
                  <c:v>46.698950000000004</c:v>
                </c:pt>
                <c:pt idx="16">
                  <c:v>33.080599999999997</c:v>
                </c:pt>
                <c:pt idx="17">
                  <c:v>23.42774</c:v>
                </c:pt>
                <c:pt idx="18">
                  <c:v>16.592479999999998</c:v>
                </c:pt>
                <c:pt idx="19">
                  <c:v>11.73996</c:v>
                </c:pt>
                <c:pt idx="20">
                  <c:v>8.2962399999999992</c:v>
                </c:pt>
                <c:pt idx="21">
                  <c:v>311.07540999999998</c:v>
                </c:pt>
                <c:pt idx="22">
                  <c:v>221.07875000000001</c:v>
                </c:pt>
                <c:pt idx="23">
                  <c:v>156.12464</c:v>
                </c:pt>
                <c:pt idx="24">
                  <c:v>110.53937000000001</c:v>
                </c:pt>
                <c:pt idx="25">
                  <c:v>78.257959999999997</c:v>
                </c:pt>
                <c:pt idx="26">
                  <c:v>55.367510000000003</c:v>
                </c:pt>
                <c:pt idx="27">
                  <c:v>39.128979999999999</c:v>
                </c:pt>
                <c:pt idx="28">
                  <c:v>27.781580000000002</c:v>
                </c:pt>
                <c:pt idx="29">
                  <c:v>19.564489999999999</c:v>
                </c:pt>
                <c:pt idx="30">
                  <c:v>13.910349999999999</c:v>
                </c:pt>
                <c:pt idx="31">
                  <c:v>9.8409399999999998</c:v>
                </c:pt>
                <c:pt idx="32">
                  <c:v>6.9649599999999996</c:v>
                </c:pt>
                <c:pt idx="33">
                  <c:v>4.93025</c:v>
                </c:pt>
                <c:pt idx="34">
                  <c:v>3.50204</c:v>
                </c:pt>
                <c:pt idx="35">
                  <c:v>2.4651299999999998</c:v>
                </c:pt>
                <c:pt idx="36">
                  <c:v>1.75102</c:v>
                </c:pt>
                <c:pt idx="37">
                  <c:v>1.2403900000000001</c:v>
                </c:pt>
                <c:pt idx="38">
                  <c:v>0.87844999999999995</c:v>
                </c:pt>
                <c:pt idx="39">
                  <c:v>0.62214999999999998</c:v>
                </c:pt>
                <c:pt idx="40">
                  <c:v>0.44019999999999998</c:v>
                </c:pt>
                <c:pt idx="41">
                  <c:v>0.31108000000000002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0.69603000000000004</c:v>
                </c:pt>
                <c:pt idx="64">
                  <c:v>0.49465999999999999</c:v>
                </c:pt>
                <c:pt idx="65">
                  <c:v>0.34932999999999997</c:v>
                </c:pt>
                <c:pt idx="66">
                  <c:v>0.24732999999999999</c:v>
                </c:pt>
                <c:pt idx="67">
                  <c:v>0.17510000000000001</c:v>
                </c:pt>
                <c:pt idx="68">
                  <c:v>0.12388</c:v>
                </c:pt>
                <c:pt idx="69">
                  <c:v>8.7550000000000003E-2</c:v>
                </c:pt>
                <c:pt idx="70">
                  <c:v>6.216E-2</c:v>
                </c:pt>
                <c:pt idx="71">
                  <c:v>4.3779999999999999E-2</c:v>
                </c:pt>
                <c:pt idx="72">
                  <c:v>3.1119999999999998E-2</c:v>
                </c:pt>
                <c:pt idx="73">
                  <c:v>2.2020000000000001E-2</c:v>
                </c:pt>
                <c:pt idx="74">
                  <c:v>1.558E-2</c:v>
                </c:pt>
                <c:pt idx="75">
                  <c:v>1.103E-2</c:v>
                </c:pt>
                <c:pt idx="76">
                  <c:v>7.8399999999999997E-3</c:v>
                </c:pt>
                <c:pt idx="77">
                  <c:v>5.5199999999999997E-3</c:v>
                </c:pt>
                <c:pt idx="78">
                  <c:v>3.9199999999999999E-3</c:v>
                </c:pt>
                <c:pt idx="79">
                  <c:v>2.7799999999999999E-3</c:v>
                </c:pt>
                <c:pt idx="80">
                  <c:v>1.97E-3</c:v>
                </c:pt>
                <c:pt idx="81">
                  <c:v>1.39E-3</c:v>
                </c:pt>
                <c:pt idx="82">
                  <c:v>9.8495099999999997E-4</c:v>
                </c:pt>
                <c:pt idx="83">
                  <c:v>6.9603199999999997E-4</c:v>
                </c:pt>
                <c:pt idx="84">
                  <c:v>0.10077999999999999</c:v>
                </c:pt>
                <c:pt idx="85">
                  <c:v>7.1620000000000003E-2</c:v>
                </c:pt>
                <c:pt idx="86">
                  <c:v>5.058E-2</c:v>
                </c:pt>
                <c:pt idx="87">
                  <c:v>3.5810000000000002E-2</c:v>
                </c:pt>
                <c:pt idx="88">
                  <c:v>2.5350000000000001E-2</c:v>
                </c:pt>
                <c:pt idx="89">
                  <c:v>1.7940000000000001E-2</c:v>
                </c:pt>
                <c:pt idx="90">
                  <c:v>1.268E-2</c:v>
                </c:pt>
                <c:pt idx="91">
                  <c:v>8.9999999999999993E-3</c:v>
                </c:pt>
                <c:pt idx="92">
                  <c:v>6.3400000000000001E-3</c:v>
                </c:pt>
                <c:pt idx="93">
                  <c:v>4.5100000000000001E-3</c:v>
                </c:pt>
                <c:pt idx="94">
                  <c:v>3.1900000000000001E-3</c:v>
                </c:pt>
              </c:numCache>
            </c:numRef>
          </c:xVal>
          <c:yVal>
            <c:numRef>
              <c:f>VB!$K$2:$K$96</c:f>
              <c:numCache>
                <c:formatCode>General</c:formatCode>
                <c:ptCount val="95"/>
                <c:pt idx="0">
                  <c:v>1.6229256023256637</c:v>
                </c:pt>
                <c:pt idx="1">
                  <c:v>2.2828625980048636</c:v>
                </c:pt>
                <c:pt idx="2">
                  <c:v>3.2305490843000824</c:v>
                </c:pt>
                <c:pt idx="3">
                  <c:v>4.5569932933652471</c:v>
                </c:pt>
                <c:pt idx="4">
                  <c:v>6.4205099369272949</c:v>
                </c:pt>
                <c:pt idx="5">
                  <c:v>9.0295799652558415</c:v>
                </c:pt>
                <c:pt idx="6">
                  <c:v>12.651289726951426</c:v>
                </c:pt>
                <c:pt idx="7">
                  <c:v>17.487494371960072</c:v>
                </c:pt>
                <c:pt idx="8">
                  <c:v>23.95274906196893</c:v>
                </c:pt>
                <c:pt idx="9">
                  <c:v>31.650090158471269</c:v>
                </c:pt>
                <c:pt idx="10">
                  <c:v>40.307606478405894</c:v>
                </c:pt>
                <c:pt idx="11">
                  <c:v>48.7080743852108</c:v>
                </c:pt>
                <c:pt idx="12">
                  <c:v>55.639678834767388</c:v>
                </c:pt>
                <c:pt idx="13">
                  <c:v>60.223585575209306</c:v>
                </c:pt>
                <c:pt idx="14">
                  <c:v>62.191044436389348</c:v>
                </c:pt>
                <c:pt idx="15">
                  <c:v>61.37529558546079</c:v>
                </c:pt>
                <c:pt idx="16">
                  <c:v>57.951953548187007</c:v>
                </c:pt>
                <c:pt idx="17">
                  <c:v>52.3300791425822</c:v>
                </c:pt>
                <c:pt idx="18">
                  <c:v>45.413545959481588</c:v>
                </c:pt>
                <c:pt idx="19">
                  <c:v>38.524695662490778</c:v>
                </c:pt>
                <c:pt idx="20">
                  <c:v>33.021635152270264</c:v>
                </c:pt>
                <c:pt idx="21">
                  <c:v>36.008716406993948</c:v>
                </c:pt>
                <c:pt idx="22">
                  <c:v>44.58780783418166</c:v>
                </c:pt>
                <c:pt idx="23">
                  <c:v>52.4425621373735</c:v>
                </c:pt>
                <c:pt idx="24">
                  <c:v>58.280993360500347</c:v>
                </c:pt>
                <c:pt idx="25">
                  <c:v>61.570654989463684</c:v>
                </c:pt>
                <c:pt idx="26">
                  <c:v>62.115104583780997</c:v>
                </c:pt>
                <c:pt idx="27">
                  <c:v>59.928383626315778</c:v>
                </c:pt>
                <c:pt idx="28">
                  <c:v>55.338363378846218</c:v>
                </c:pt>
                <c:pt idx="29">
                  <c:v>48.800413778708737</c:v>
                </c:pt>
                <c:pt idx="30">
                  <c:v>41.804924316506188</c:v>
                </c:pt>
                <c:pt idx="31">
                  <c:v>35.480418992282431</c:v>
                </c:pt>
                <c:pt idx="32">
                  <c:v>31.097540907523726</c:v>
                </c:pt>
                <c:pt idx="33">
                  <c:v>29.294580672579496</c:v>
                </c:pt>
                <c:pt idx="34">
                  <c:v>30.287647198077472</c:v>
                </c:pt>
                <c:pt idx="35">
                  <c:v>34.169704749697019</c:v>
                </c:pt>
                <c:pt idx="36">
                  <c:v>40.432379158476181</c:v>
                </c:pt>
                <c:pt idx="37">
                  <c:v>48.454710068074561</c:v>
                </c:pt>
                <c:pt idx="38">
                  <c:v>57.015081333828007</c:v>
                </c:pt>
                <c:pt idx="39">
                  <c:v>64.93474077745725</c:v>
                </c:pt>
                <c:pt idx="40">
                  <c:v>71.538617394521125</c:v>
                </c:pt>
                <c:pt idx="41">
                  <c:v>76.668258398066968</c:v>
                </c:pt>
                <c:pt idx="42">
                  <c:v>44.532446455917594</c:v>
                </c:pt>
                <c:pt idx="43">
                  <c:v>37.828679543851749</c:v>
                </c:pt>
                <c:pt idx="44">
                  <c:v>32.539370252783506</c:v>
                </c:pt>
                <c:pt idx="45">
                  <c:v>29.675746806714386</c:v>
                </c:pt>
                <c:pt idx="46">
                  <c:v>29.568955800879916</c:v>
                </c:pt>
                <c:pt idx="47">
                  <c:v>32.309185880173366</c:v>
                </c:pt>
                <c:pt idx="48">
                  <c:v>37.744491786482243</c:v>
                </c:pt>
                <c:pt idx="49">
                  <c:v>45.173262492684351</c:v>
                </c:pt>
                <c:pt idx="50">
                  <c:v>53.818665389386759</c:v>
                </c:pt>
                <c:pt idx="51">
                  <c:v>62.003633292740837</c:v>
                </c:pt>
                <c:pt idx="52">
                  <c:v>69.171132437516889</c:v>
                </c:pt>
                <c:pt idx="53">
                  <c:v>74.846600703119748</c:v>
                </c:pt>
                <c:pt idx="54">
                  <c:v>79.116926630271848</c:v>
                </c:pt>
                <c:pt idx="55">
                  <c:v>82.212185928798448</c:v>
                </c:pt>
                <c:pt idx="56">
                  <c:v>84.496929961584556</c:v>
                </c:pt>
                <c:pt idx="57">
                  <c:v>86.083694203145583</c:v>
                </c:pt>
                <c:pt idx="58">
                  <c:v>87.223103037747094</c:v>
                </c:pt>
                <c:pt idx="59">
                  <c:v>88.032446566666067</c:v>
                </c:pt>
                <c:pt idx="60">
                  <c:v>88.606161163238525</c:v>
                </c:pt>
                <c:pt idx="61">
                  <c:v>89.013673098907475</c:v>
                </c:pt>
                <c:pt idx="62">
                  <c:v>89.302953022019423</c:v>
                </c:pt>
                <c:pt idx="63">
                  <c:v>62.483629916154534</c:v>
                </c:pt>
                <c:pt idx="64">
                  <c:v>69.480362840777602</c:v>
                </c:pt>
                <c:pt idx="65">
                  <c:v>75.114728635628339</c:v>
                </c:pt>
                <c:pt idx="66">
                  <c:v>79.312800064820735</c:v>
                </c:pt>
                <c:pt idx="67">
                  <c:v>82.379368942019909</c:v>
                </c:pt>
                <c:pt idx="68">
                  <c:v>84.588835453668409</c:v>
                </c:pt>
                <c:pt idx="69">
                  <c:v>86.168703659323455</c:v>
                </c:pt>
                <c:pt idx="70">
                  <c:v>87.277312488104315</c:v>
                </c:pt>
                <c:pt idx="71">
                  <c:v>88.081479904188157</c:v>
                </c:pt>
                <c:pt idx="72">
                  <c:v>88.635952441712448</c:v>
                </c:pt>
                <c:pt idx="73">
                  <c:v>89.034709761380242</c:v>
                </c:pt>
                <c:pt idx="74">
                  <c:v>89.316979979757079</c:v>
                </c:pt>
                <c:pt idx="75">
                  <c:v>89.516435751399854</c:v>
                </c:pt>
                <c:pt idx="76">
                  <c:v>89.65628297411844</c:v>
                </c:pt>
                <c:pt idx="77">
                  <c:v>89.757993344573023</c:v>
                </c:pt>
                <c:pt idx="78">
                  <c:v>89.828139574615051</c:v>
                </c:pt>
                <c:pt idx="79">
                  <c:v>89.878119167480719</c:v>
                </c:pt>
                <c:pt idx="80">
                  <c:v>89.913631128393575</c:v>
                </c:pt>
                <c:pt idx="81">
                  <c:v>89.939059498472218</c:v>
                </c:pt>
                <c:pt idx="82">
                  <c:v>89.956817682116025</c:v>
                </c:pt>
                <c:pt idx="83">
                  <c:v>89.969484493538076</c:v>
                </c:pt>
                <c:pt idx="84">
                  <c:v>85.592380947066204</c:v>
                </c:pt>
                <c:pt idx="85">
                  <c:v>86.863908171263759</c:v>
                </c:pt>
                <c:pt idx="86">
                  <c:v>87.783834257484074</c:v>
                </c:pt>
                <c:pt idx="87">
                  <c:v>88.430499864063634</c:v>
                </c:pt>
                <c:pt idx="88">
                  <c:v>88.888774928150227</c:v>
                </c:pt>
                <c:pt idx="89">
                  <c:v>89.213533683586405</c:v>
                </c:pt>
                <c:pt idx="90">
                  <c:v>89.444103647180071</c:v>
                </c:pt>
                <c:pt idx="91">
                  <c:v>89.605428744100081</c:v>
                </c:pt>
                <c:pt idx="92">
                  <c:v>89.722043733068773</c:v>
                </c:pt>
                <c:pt idx="93">
                  <c:v>89.802273064312402</c:v>
                </c:pt>
                <c:pt idx="94">
                  <c:v>89.860144019421284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87-4F4E-B19D-0ECDC4E1C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24800"/>
        <c:axId val="51326336"/>
      </c:scatterChart>
      <c:valAx>
        <c:axId val="51324800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51326336"/>
        <c:crosses val="autoZero"/>
        <c:crossBetween val="midCat"/>
      </c:valAx>
      <c:valAx>
        <c:axId val="51326336"/>
        <c:scaling>
          <c:logBase val="10"/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1324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VB!$A$2:$A$169</c:f>
              <c:numCache>
                <c:formatCode>0.0000</c:formatCode>
                <c:ptCount val="168"/>
                <c:pt idx="0">
                  <c:v>8296.2378599999993</c:v>
                </c:pt>
                <c:pt idx="1">
                  <c:v>5896.0684199999996</c:v>
                </c:pt>
                <c:pt idx="2">
                  <c:v>4163.7722100000001</c:v>
                </c:pt>
                <c:pt idx="3">
                  <c:v>2948.0342099999998</c:v>
                </c:pt>
                <c:pt idx="4">
                  <c:v>2087.1038600000002</c:v>
                </c:pt>
                <c:pt idx="5">
                  <c:v>1476.62598</c:v>
                </c:pt>
                <c:pt idx="6">
                  <c:v>1043.5519300000001</c:v>
                </c:pt>
                <c:pt idx="7">
                  <c:v>740.92187000000001</c:v>
                </c:pt>
                <c:pt idx="8">
                  <c:v>521.77597000000003</c:v>
                </c:pt>
                <c:pt idx="9">
                  <c:v>370.98271</c:v>
                </c:pt>
                <c:pt idx="10">
                  <c:v>262.45330999999999</c:v>
                </c:pt>
                <c:pt idx="11">
                  <c:v>185.75224</c:v>
                </c:pt>
                <c:pt idx="12">
                  <c:v>131.48754</c:v>
                </c:pt>
                <c:pt idx="13">
                  <c:v>93.397900000000007</c:v>
                </c:pt>
                <c:pt idx="14">
                  <c:v>65.743769999999998</c:v>
                </c:pt>
                <c:pt idx="15">
                  <c:v>46.698950000000004</c:v>
                </c:pt>
                <c:pt idx="16">
                  <c:v>33.080599999999997</c:v>
                </c:pt>
                <c:pt idx="17">
                  <c:v>23.42774</c:v>
                </c:pt>
                <c:pt idx="18">
                  <c:v>16.592479999999998</c:v>
                </c:pt>
                <c:pt idx="19">
                  <c:v>11.73996</c:v>
                </c:pt>
                <c:pt idx="20">
                  <c:v>8.2962399999999992</c:v>
                </c:pt>
                <c:pt idx="21">
                  <c:v>311.07540999999998</c:v>
                </c:pt>
                <c:pt idx="22">
                  <c:v>221.07875000000001</c:v>
                </c:pt>
                <c:pt idx="23">
                  <c:v>156.12464</c:v>
                </c:pt>
                <c:pt idx="24">
                  <c:v>110.53937000000001</c:v>
                </c:pt>
                <c:pt idx="25">
                  <c:v>78.257959999999997</c:v>
                </c:pt>
                <c:pt idx="26">
                  <c:v>55.367510000000003</c:v>
                </c:pt>
                <c:pt idx="27">
                  <c:v>39.128979999999999</c:v>
                </c:pt>
                <c:pt idx="28">
                  <c:v>27.781580000000002</c:v>
                </c:pt>
                <c:pt idx="29">
                  <c:v>19.564489999999999</c:v>
                </c:pt>
                <c:pt idx="30">
                  <c:v>13.910349999999999</c:v>
                </c:pt>
                <c:pt idx="31">
                  <c:v>9.8409399999999998</c:v>
                </c:pt>
                <c:pt idx="32">
                  <c:v>6.9649599999999996</c:v>
                </c:pt>
                <c:pt idx="33">
                  <c:v>4.93025</c:v>
                </c:pt>
                <c:pt idx="34">
                  <c:v>3.50204</c:v>
                </c:pt>
                <c:pt idx="35">
                  <c:v>2.4651299999999998</c:v>
                </c:pt>
                <c:pt idx="36">
                  <c:v>1.75102</c:v>
                </c:pt>
                <c:pt idx="37">
                  <c:v>1.2403900000000001</c:v>
                </c:pt>
                <c:pt idx="38">
                  <c:v>0.87844999999999995</c:v>
                </c:pt>
                <c:pt idx="39">
                  <c:v>0.62214999999999998</c:v>
                </c:pt>
                <c:pt idx="40">
                  <c:v>0.44019999999999998</c:v>
                </c:pt>
                <c:pt idx="41">
                  <c:v>0.31108000000000002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0.69603000000000004</c:v>
                </c:pt>
                <c:pt idx="64">
                  <c:v>0.49465999999999999</c:v>
                </c:pt>
                <c:pt idx="65">
                  <c:v>0.34932999999999997</c:v>
                </c:pt>
                <c:pt idx="66">
                  <c:v>0.24732999999999999</c:v>
                </c:pt>
                <c:pt idx="67">
                  <c:v>0.17510000000000001</c:v>
                </c:pt>
                <c:pt idx="68">
                  <c:v>0.12388</c:v>
                </c:pt>
                <c:pt idx="69">
                  <c:v>8.7550000000000003E-2</c:v>
                </c:pt>
                <c:pt idx="70">
                  <c:v>6.216E-2</c:v>
                </c:pt>
                <c:pt idx="71">
                  <c:v>4.3779999999999999E-2</c:v>
                </c:pt>
                <c:pt idx="72">
                  <c:v>3.1119999999999998E-2</c:v>
                </c:pt>
                <c:pt idx="73">
                  <c:v>2.2020000000000001E-2</c:v>
                </c:pt>
                <c:pt idx="74">
                  <c:v>1.558E-2</c:v>
                </c:pt>
                <c:pt idx="75">
                  <c:v>1.103E-2</c:v>
                </c:pt>
                <c:pt idx="76">
                  <c:v>7.8399999999999997E-3</c:v>
                </c:pt>
                <c:pt idx="77">
                  <c:v>5.5199999999999997E-3</c:v>
                </c:pt>
                <c:pt idx="78">
                  <c:v>3.9199999999999999E-3</c:v>
                </c:pt>
                <c:pt idx="79">
                  <c:v>2.7799999999999999E-3</c:v>
                </c:pt>
                <c:pt idx="80">
                  <c:v>1.97E-3</c:v>
                </c:pt>
                <c:pt idx="81">
                  <c:v>1.39E-3</c:v>
                </c:pt>
                <c:pt idx="82">
                  <c:v>9.8495099999999997E-4</c:v>
                </c:pt>
                <c:pt idx="83">
                  <c:v>6.9603199999999997E-4</c:v>
                </c:pt>
                <c:pt idx="84">
                  <c:v>0.10077999999999999</c:v>
                </c:pt>
                <c:pt idx="85">
                  <c:v>7.1620000000000003E-2</c:v>
                </c:pt>
                <c:pt idx="86">
                  <c:v>5.058E-2</c:v>
                </c:pt>
                <c:pt idx="87">
                  <c:v>3.5810000000000002E-2</c:v>
                </c:pt>
                <c:pt idx="88">
                  <c:v>2.5350000000000001E-2</c:v>
                </c:pt>
                <c:pt idx="89">
                  <c:v>1.7940000000000001E-2</c:v>
                </c:pt>
                <c:pt idx="90">
                  <c:v>1.268E-2</c:v>
                </c:pt>
                <c:pt idx="91">
                  <c:v>8.9999999999999993E-3</c:v>
                </c:pt>
                <c:pt idx="92">
                  <c:v>6.3400000000000001E-3</c:v>
                </c:pt>
                <c:pt idx="93">
                  <c:v>4.5100000000000001E-3</c:v>
                </c:pt>
                <c:pt idx="94">
                  <c:v>3.1900000000000001E-3</c:v>
                </c:pt>
                <c:pt idx="95" formatCode="General">
                  <c:v>2.2599999999999999E-3</c:v>
                </c:pt>
                <c:pt idx="96" formatCode="General">
                  <c:v>1.6000000000000001E-3</c:v>
                </c:pt>
                <c:pt idx="97" formatCode="General">
                  <c:v>1.1299999999999999E-3</c:v>
                </c:pt>
                <c:pt idx="98" formatCode="General">
                  <c:v>7.9863999999999998E-4</c:v>
                </c:pt>
                <c:pt idx="99" formatCode="General">
                  <c:v>5.6728799999999999E-4</c:v>
                </c:pt>
                <c:pt idx="100" formatCode="General">
                  <c:v>4.0185600000000002E-4</c:v>
                </c:pt>
                <c:pt idx="101" formatCode="General">
                  <c:v>2.8459500000000001E-4</c:v>
                </c:pt>
                <c:pt idx="102" formatCode="General">
                  <c:v>2.0156199999999999E-4</c:v>
                </c:pt>
                <c:pt idx="103" formatCode="General">
                  <c:v>1.42614E-4</c:v>
                </c:pt>
                <c:pt idx="104" formatCode="General">
                  <c:v>1.00781E-4</c:v>
                </c:pt>
                <c:pt idx="105" formatCode="General">
                  <c:v>1.7100000000000001E-2</c:v>
                </c:pt>
                <c:pt idx="106" formatCode="General">
                  <c:v>1.2149999999999999E-2</c:v>
                </c:pt>
                <c:pt idx="107" formatCode="General">
                  <c:v>8.5800000000000008E-3</c:v>
                </c:pt>
                <c:pt idx="108" formatCode="General">
                  <c:v>6.0800000000000003E-3</c:v>
                </c:pt>
                <c:pt idx="109" formatCode="General">
                  <c:v>4.3E-3</c:v>
                </c:pt>
                <c:pt idx="110" formatCode="General">
                  <c:v>3.0400000000000002E-3</c:v>
                </c:pt>
                <c:pt idx="111" formatCode="General">
                  <c:v>2.15E-3</c:v>
                </c:pt>
                <c:pt idx="112" formatCode="General">
                  <c:v>1.5299999999999999E-3</c:v>
                </c:pt>
                <c:pt idx="113" formatCode="General">
                  <c:v>1.08E-3</c:v>
                </c:pt>
                <c:pt idx="114" formatCode="General">
                  <c:v>7.6475999999999996E-4</c:v>
                </c:pt>
                <c:pt idx="115" formatCode="General">
                  <c:v>5.4103300000000001E-4</c:v>
                </c:pt>
                <c:pt idx="116" formatCode="General">
                  <c:v>3.82918E-4</c:v>
                </c:pt>
                <c:pt idx="117" formatCode="General">
                  <c:v>2.7105400000000001E-4</c:v>
                </c:pt>
                <c:pt idx="118" formatCode="General">
                  <c:v>1.92535E-4</c:v>
                </c:pt>
                <c:pt idx="119" formatCode="General">
                  <c:v>1.3552700000000001E-4</c:v>
                </c:pt>
                <c:pt idx="120" formatCode="General">
                  <c:v>9.6267299999999999E-5</c:v>
                </c:pt>
                <c:pt idx="121" formatCode="General">
                  <c:v>6.8193800000000004E-5</c:v>
                </c:pt>
                <c:pt idx="122" formatCode="General">
                  <c:v>4.8294999999999998E-5</c:v>
                </c:pt>
                <c:pt idx="123" formatCode="General">
                  <c:v>3.4204500000000001E-5</c:v>
                </c:pt>
                <c:pt idx="124" formatCode="General">
                  <c:v>2.4201300000000002E-5</c:v>
                </c:pt>
                <c:pt idx="125" formatCode="General">
                  <c:v>1.71022E-5</c:v>
                </c:pt>
                <c:pt idx="126" formatCode="General">
                  <c:v>8296.2378599999993</c:v>
                </c:pt>
                <c:pt idx="127" formatCode="General">
                  <c:v>5896.0684199999996</c:v>
                </c:pt>
                <c:pt idx="128" formatCode="General">
                  <c:v>4163.7722100000001</c:v>
                </c:pt>
                <c:pt idx="129" formatCode="General">
                  <c:v>2948.0342099999998</c:v>
                </c:pt>
                <c:pt idx="130" formatCode="General">
                  <c:v>2087.1038600000002</c:v>
                </c:pt>
                <c:pt idx="131" formatCode="General">
                  <c:v>1476.62598</c:v>
                </c:pt>
                <c:pt idx="132" formatCode="General">
                  <c:v>1043.5519300000001</c:v>
                </c:pt>
                <c:pt idx="133" formatCode="General">
                  <c:v>740.92187000000001</c:v>
                </c:pt>
                <c:pt idx="134" formatCode="General">
                  <c:v>521.77597000000003</c:v>
                </c:pt>
                <c:pt idx="135" formatCode="General">
                  <c:v>370.98271</c:v>
                </c:pt>
                <c:pt idx="136" formatCode="General">
                  <c:v>262.45330999999999</c:v>
                </c:pt>
                <c:pt idx="137" formatCode="General">
                  <c:v>185.75224</c:v>
                </c:pt>
                <c:pt idx="138" formatCode="General">
                  <c:v>131.48754</c:v>
                </c:pt>
                <c:pt idx="139" formatCode="General">
                  <c:v>93.397900000000007</c:v>
                </c:pt>
                <c:pt idx="140" formatCode="General">
                  <c:v>65.743769999999998</c:v>
                </c:pt>
                <c:pt idx="141" formatCode="General">
                  <c:v>46.698950000000004</c:v>
                </c:pt>
                <c:pt idx="142" formatCode="General">
                  <c:v>33.080599999999997</c:v>
                </c:pt>
                <c:pt idx="143" formatCode="General">
                  <c:v>23.42774</c:v>
                </c:pt>
                <c:pt idx="144" formatCode="General">
                  <c:v>16.592479999999998</c:v>
                </c:pt>
                <c:pt idx="145" formatCode="General">
                  <c:v>11.73996</c:v>
                </c:pt>
                <c:pt idx="146" formatCode="General">
                  <c:v>8.2962399999999992</c:v>
                </c:pt>
                <c:pt idx="147" formatCode="General">
                  <c:v>8296.2378599999993</c:v>
                </c:pt>
                <c:pt idx="148" formatCode="General">
                  <c:v>5896.0684199999996</c:v>
                </c:pt>
                <c:pt idx="149" formatCode="General">
                  <c:v>4163.7722100000001</c:v>
                </c:pt>
                <c:pt idx="150" formatCode="General">
                  <c:v>2948.0342099999998</c:v>
                </c:pt>
                <c:pt idx="151" formatCode="General">
                  <c:v>2087.1038600000002</c:v>
                </c:pt>
                <c:pt idx="152" formatCode="General">
                  <c:v>1476.62598</c:v>
                </c:pt>
                <c:pt idx="153" formatCode="General">
                  <c:v>1043.5519300000001</c:v>
                </c:pt>
                <c:pt idx="154" formatCode="General">
                  <c:v>740.92187000000001</c:v>
                </c:pt>
                <c:pt idx="155" formatCode="General">
                  <c:v>521.77597000000003</c:v>
                </c:pt>
                <c:pt idx="156" formatCode="General">
                  <c:v>370.98271</c:v>
                </c:pt>
                <c:pt idx="157" formatCode="General">
                  <c:v>262.45330999999999</c:v>
                </c:pt>
                <c:pt idx="158" formatCode="General">
                  <c:v>185.75224</c:v>
                </c:pt>
                <c:pt idx="159" formatCode="General">
                  <c:v>131.48754</c:v>
                </c:pt>
                <c:pt idx="160" formatCode="General">
                  <c:v>93.397900000000007</c:v>
                </c:pt>
                <c:pt idx="161" formatCode="General">
                  <c:v>65.743769999999998</c:v>
                </c:pt>
                <c:pt idx="162" formatCode="General">
                  <c:v>46.698950000000004</c:v>
                </c:pt>
                <c:pt idx="163" formatCode="General">
                  <c:v>33.080599999999997</c:v>
                </c:pt>
                <c:pt idx="164" formatCode="General">
                  <c:v>23.42774</c:v>
                </c:pt>
                <c:pt idx="165" formatCode="General">
                  <c:v>16.592479999999998</c:v>
                </c:pt>
                <c:pt idx="166" formatCode="General">
                  <c:v>11.73996</c:v>
                </c:pt>
                <c:pt idx="167" formatCode="General">
                  <c:v>8.2962399999999992</c:v>
                </c:pt>
              </c:numCache>
            </c:numRef>
          </c:xVal>
          <c:yVal>
            <c:numRef>
              <c:f>VB!$C$2:$C$169</c:f>
              <c:numCache>
                <c:formatCode>0.00</c:formatCode>
                <c:ptCount val="168"/>
                <c:pt idx="0">
                  <c:v>29.859010000000001</c:v>
                </c:pt>
                <c:pt idx="1">
                  <c:v>30.796240000000001</c:v>
                </c:pt>
                <c:pt idx="2">
                  <c:v>31.773</c:v>
                </c:pt>
                <c:pt idx="3">
                  <c:v>32.764519999999997</c:v>
                </c:pt>
                <c:pt idx="4">
                  <c:v>33.77807</c:v>
                </c:pt>
                <c:pt idx="5">
                  <c:v>34.81523</c:v>
                </c:pt>
                <c:pt idx="6">
                  <c:v>35.877319999999997</c:v>
                </c:pt>
                <c:pt idx="7">
                  <c:v>36.946109999999997</c:v>
                </c:pt>
                <c:pt idx="8">
                  <c:v>38.061540000000001</c:v>
                </c:pt>
                <c:pt idx="9">
                  <c:v>39.166620000000002</c:v>
                </c:pt>
                <c:pt idx="10">
                  <c:v>40.307690000000001</c:v>
                </c:pt>
                <c:pt idx="11">
                  <c:v>41.466700000000003</c:v>
                </c:pt>
                <c:pt idx="12">
                  <c:v>42.64385</c:v>
                </c:pt>
                <c:pt idx="13">
                  <c:v>43.826900000000002</c:v>
                </c:pt>
                <c:pt idx="14">
                  <c:v>45.058779999999999</c:v>
                </c:pt>
                <c:pt idx="15">
                  <c:v>46.275030000000001</c:v>
                </c:pt>
                <c:pt idx="16">
                  <c:v>47.516170000000002</c:v>
                </c:pt>
                <c:pt idx="17">
                  <c:v>48.772419999999997</c:v>
                </c:pt>
                <c:pt idx="18">
                  <c:v>50.041559999999997</c:v>
                </c:pt>
                <c:pt idx="19">
                  <c:v>51.326180000000001</c:v>
                </c:pt>
                <c:pt idx="20">
                  <c:v>52.626060000000003</c:v>
                </c:pt>
                <c:pt idx="21">
                  <c:v>39.739539999999998</c:v>
                </c:pt>
                <c:pt idx="22">
                  <c:v>40.875140000000002</c:v>
                </c:pt>
                <c:pt idx="23">
                  <c:v>42.050930000000001</c:v>
                </c:pt>
                <c:pt idx="24">
                  <c:v>43.236359999999998</c:v>
                </c:pt>
                <c:pt idx="25">
                  <c:v>44.439610000000002</c:v>
                </c:pt>
                <c:pt idx="26">
                  <c:v>45.661909999999999</c:v>
                </c:pt>
                <c:pt idx="27">
                  <c:v>46.904049999999998</c:v>
                </c:pt>
                <c:pt idx="28">
                  <c:v>48.144219999999997</c:v>
                </c:pt>
                <c:pt idx="29">
                  <c:v>49.427900000000001</c:v>
                </c:pt>
                <c:pt idx="30">
                  <c:v>50.688879999999997</c:v>
                </c:pt>
                <c:pt idx="31">
                  <c:v>51.979509999999998</c:v>
                </c:pt>
                <c:pt idx="32">
                  <c:v>53.278419999999997</c:v>
                </c:pt>
                <c:pt idx="33">
                  <c:v>54.585099999999997</c:v>
                </c:pt>
                <c:pt idx="34">
                  <c:v>55.88541</c:v>
                </c:pt>
                <c:pt idx="35">
                  <c:v>57.225409999999997</c:v>
                </c:pt>
                <c:pt idx="36">
                  <c:v>58.534199999999998</c:v>
                </c:pt>
                <c:pt idx="37">
                  <c:v>59.854990000000001</c:v>
                </c:pt>
                <c:pt idx="38">
                  <c:v>61.176369999999999</c:v>
                </c:pt>
                <c:pt idx="39">
                  <c:v>62.495170000000002</c:v>
                </c:pt>
                <c:pt idx="40">
                  <c:v>63.813229999999997</c:v>
                </c:pt>
                <c:pt idx="41">
                  <c:v>65.129320000000007</c:v>
                </c:pt>
                <c:pt idx="42">
                  <c:v>50.211060000000003</c:v>
                </c:pt>
                <c:pt idx="43">
                  <c:v>51.480609999999999</c:v>
                </c:pt>
                <c:pt idx="44">
                  <c:v>52.784179999999999</c:v>
                </c:pt>
                <c:pt idx="45">
                  <c:v>54.087029999999999</c:v>
                </c:pt>
                <c:pt idx="46">
                  <c:v>55.397590000000001</c:v>
                </c:pt>
                <c:pt idx="47">
                  <c:v>56.716430000000003</c:v>
                </c:pt>
                <c:pt idx="48">
                  <c:v>58.043599999999998</c:v>
                </c:pt>
                <c:pt idx="49">
                  <c:v>59.35528</c:v>
                </c:pt>
                <c:pt idx="50">
                  <c:v>60.698599999999999</c:v>
                </c:pt>
                <c:pt idx="51">
                  <c:v>62.003630000000001</c:v>
                </c:pt>
                <c:pt idx="52">
                  <c:v>63.324109999999997</c:v>
                </c:pt>
                <c:pt idx="53">
                  <c:v>64.637140000000002</c:v>
                </c:pt>
                <c:pt idx="54">
                  <c:v>65.941490000000002</c:v>
                </c:pt>
                <c:pt idx="55">
                  <c:v>67.222589999999997</c:v>
                </c:pt>
                <c:pt idx="56">
                  <c:v>68.524659999999997</c:v>
                </c:pt>
                <c:pt idx="57">
                  <c:v>69.778099999999995</c:v>
                </c:pt>
                <c:pt idx="58">
                  <c:v>71.024079999999998</c:v>
                </c:pt>
                <c:pt idx="59">
                  <c:v>72.250910000000005</c:v>
                </c:pt>
                <c:pt idx="60">
                  <c:v>73.45496</c:v>
                </c:pt>
                <c:pt idx="61">
                  <c:v>74.637159999999994</c:v>
                </c:pt>
                <c:pt idx="62">
                  <c:v>75.795559999999995</c:v>
                </c:pt>
                <c:pt idx="63">
                  <c:v>62.103180000000002</c:v>
                </c:pt>
                <c:pt idx="64">
                  <c:v>63.405909999999999</c:v>
                </c:pt>
                <c:pt idx="65">
                  <c:v>64.726849999999999</c:v>
                </c:pt>
                <c:pt idx="66">
                  <c:v>66.029740000000004</c:v>
                </c:pt>
                <c:pt idx="67">
                  <c:v>67.322429999999997</c:v>
                </c:pt>
                <c:pt idx="68">
                  <c:v>68.604650000000007</c:v>
                </c:pt>
                <c:pt idx="69">
                  <c:v>69.875569999999996</c:v>
                </c:pt>
                <c:pt idx="70">
                  <c:v>71.111900000000006</c:v>
                </c:pt>
                <c:pt idx="71">
                  <c:v>72.357020000000006</c:v>
                </c:pt>
                <c:pt idx="72">
                  <c:v>73.545559999999995</c:v>
                </c:pt>
                <c:pt idx="73">
                  <c:v>74.726179999999999</c:v>
                </c:pt>
                <c:pt idx="74">
                  <c:v>75.877290000000002</c:v>
                </c:pt>
                <c:pt idx="75">
                  <c:v>76.997240000000005</c:v>
                </c:pt>
                <c:pt idx="76">
                  <c:v>78.073269999999994</c:v>
                </c:pt>
                <c:pt idx="77">
                  <c:v>79.141329999999996</c:v>
                </c:pt>
                <c:pt idx="78">
                  <c:v>80.14376</c:v>
                </c:pt>
                <c:pt idx="79">
                  <c:v>81.113699999999994</c:v>
                </c:pt>
                <c:pt idx="80">
                  <c:v>82.041200000000003</c:v>
                </c:pt>
                <c:pt idx="81">
                  <c:v>82.92304</c:v>
                </c:pt>
                <c:pt idx="82">
                  <c:v>83.759370000000004</c:v>
                </c:pt>
                <c:pt idx="83">
                  <c:v>84.548119999999997</c:v>
                </c:pt>
                <c:pt idx="84">
                  <c:v>69.369</c:v>
                </c:pt>
                <c:pt idx="85">
                  <c:v>70.609210000000004</c:v>
                </c:pt>
                <c:pt idx="86">
                  <c:v>71.853089999999995</c:v>
                </c:pt>
                <c:pt idx="87">
                  <c:v>73.065870000000004</c:v>
                </c:pt>
                <c:pt idx="88">
                  <c:v>74.254559999999998</c:v>
                </c:pt>
                <c:pt idx="89">
                  <c:v>75.418459999999996</c:v>
                </c:pt>
                <c:pt idx="90">
                  <c:v>76.556290000000004</c:v>
                </c:pt>
                <c:pt idx="91">
                  <c:v>77.647090000000006</c:v>
                </c:pt>
                <c:pt idx="92">
                  <c:v>78.728489999999994</c:v>
                </c:pt>
                <c:pt idx="93">
                  <c:v>79.743489999999994</c:v>
                </c:pt>
                <c:pt idx="94">
                  <c:v>80.733680000000007</c:v>
                </c:pt>
                <c:pt idx="95" formatCode="General">
                  <c:v>81.680289999999999</c:v>
                </c:pt>
                <c:pt idx="96" formatCode="General">
                  <c:v>82.581729999999993</c:v>
                </c:pt>
                <c:pt idx="97" formatCode="General">
                  <c:v>83.427800000000005</c:v>
                </c:pt>
                <c:pt idx="98" formatCode="General">
                  <c:v>84.246009999999998</c:v>
                </c:pt>
                <c:pt idx="99" formatCode="General">
                  <c:v>84.991990000000001</c:v>
                </c:pt>
                <c:pt idx="100" formatCode="General">
                  <c:v>85.690839999999994</c:v>
                </c:pt>
                <c:pt idx="101" formatCode="General">
                  <c:v>86.334940000000003</c:v>
                </c:pt>
                <c:pt idx="102" formatCode="General">
                  <c:v>86.921859999999995</c:v>
                </c:pt>
                <c:pt idx="103" formatCode="General">
                  <c:v>87.451480000000004</c:v>
                </c:pt>
                <c:pt idx="104" formatCode="General">
                  <c:v>87.922129999999996</c:v>
                </c:pt>
                <c:pt idx="105" formatCode="General">
                  <c:v>75.572019999999995</c:v>
                </c:pt>
                <c:pt idx="106" formatCode="General">
                  <c:v>76.68759</c:v>
                </c:pt>
                <c:pt idx="107" formatCode="General">
                  <c:v>77.791250000000005</c:v>
                </c:pt>
                <c:pt idx="108" formatCode="General">
                  <c:v>78.85154</c:v>
                </c:pt>
                <c:pt idx="109" formatCode="General">
                  <c:v>79.874470000000002</c:v>
                </c:pt>
                <c:pt idx="110" formatCode="General">
                  <c:v>80.859099999999998</c:v>
                </c:pt>
                <c:pt idx="111" formatCode="General">
                  <c:v>81.803929999999994</c:v>
                </c:pt>
                <c:pt idx="112" formatCode="General">
                  <c:v>82.691590000000005</c:v>
                </c:pt>
                <c:pt idx="113" formatCode="General">
                  <c:v>83.552189999999996</c:v>
                </c:pt>
                <c:pt idx="114" formatCode="General">
                  <c:v>84.340270000000004</c:v>
                </c:pt>
                <c:pt idx="115" formatCode="General">
                  <c:v>85.088340000000002</c:v>
                </c:pt>
                <c:pt idx="116" formatCode="General">
                  <c:v>85.781639999999996</c:v>
                </c:pt>
                <c:pt idx="117" formatCode="General">
                  <c:v>86.41892</c:v>
                </c:pt>
                <c:pt idx="118" formatCode="General">
                  <c:v>86.993210000000005</c:v>
                </c:pt>
                <c:pt idx="119" formatCode="General">
                  <c:v>87.522459999999995</c:v>
                </c:pt>
                <c:pt idx="120" formatCode="General">
                  <c:v>87.977879999999999</c:v>
                </c:pt>
                <c:pt idx="121" formatCode="General">
                  <c:v>88.375529999999998</c:v>
                </c:pt>
                <c:pt idx="122" formatCode="General">
                  <c:v>88.710599999999999</c:v>
                </c:pt>
                <c:pt idx="123" formatCode="General">
                  <c:v>88.981759999999994</c:v>
                </c:pt>
                <c:pt idx="124" formatCode="General">
                  <c:v>89.188789999999997</c:v>
                </c:pt>
                <c:pt idx="125" formatCode="General">
                  <c:v>89.330590000000001</c:v>
                </c:pt>
                <c:pt idx="126" formatCode="General">
                  <c:v>29.859010000000001</c:v>
                </c:pt>
                <c:pt idx="127" formatCode="General">
                  <c:v>30.796240000000001</c:v>
                </c:pt>
                <c:pt idx="128" formatCode="General">
                  <c:v>31.773</c:v>
                </c:pt>
                <c:pt idx="129" formatCode="General">
                  <c:v>32.764519999999997</c:v>
                </c:pt>
                <c:pt idx="130" formatCode="General">
                  <c:v>33.77807</c:v>
                </c:pt>
                <c:pt idx="131" formatCode="General">
                  <c:v>34.81523</c:v>
                </c:pt>
                <c:pt idx="132" formatCode="General">
                  <c:v>35.877319999999997</c:v>
                </c:pt>
                <c:pt idx="133" formatCode="General">
                  <c:v>36.946109999999997</c:v>
                </c:pt>
                <c:pt idx="134" formatCode="General">
                  <c:v>38.061540000000001</c:v>
                </c:pt>
                <c:pt idx="135" formatCode="General">
                  <c:v>39.166620000000002</c:v>
                </c:pt>
                <c:pt idx="136" formatCode="General">
                  <c:v>40.307690000000001</c:v>
                </c:pt>
                <c:pt idx="137" formatCode="General">
                  <c:v>41.466700000000003</c:v>
                </c:pt>
                <c:pt idx="138" formatCode="General">
                  <c:v>42.64385</c:v>
                </c:pt>
                <c:pt idx="139" formatCode="General">
                  <c:v>43.826900000000002</c:v>
                </c:pt>
                <c:pt idx="140" formatCode="General">
                  <c:v>45.058779999999999</c:v>
                </c:pt>
                <c:pt idx="141" formatCode="General">
                  <c:v>46.275030000000001</c:v>
                </c:pt>
                <c:pt idx="142" formatCode="General">
                  <c:v>47.516170000000002</c:v>
                </c:pt>
                <c:pt idx="143" formatCode="General">
                  <c:v>48.772419999999997</c:v>
                </c:pt>
                <c:pt idx="144" formatCode="General">
                  <c:v>50.041559999999997</c:v>
                </c:pt>
                <c:pt idx="145" formatCode="General">
                  <c:v>51.326180000000001</c:v>
                </c:pt>
                <c:pt idx="146" formatCode="General">
                  <c:v>52.626060000000003</c:v>
                </c:pt>
                <c:pt idx="147" formatCode="General">
                  <c:v>29.859010000000001</c:v>
                </c:pt>
                <c:pt idx="148" formatCode="General">
                  <c:v>30.796240000000001</c:v>
                </c:pt>
                <c:pt idx="149" formatCode="General">
                  <c:v>31.773</c:v>
                </c:pt>
                <c:pt idx="150" formatCode="General">
                  <c:v>32.764519999999997</c:v>
                </c:pt>
                <c:pt idx="151" formatCode="General">
                  <c:v>33.77807</c:v>
                </c:pt>
                <c:pt idx="152" formatCode="General">
                  <c:v>34.81523</c:v>
                </c:pt>
                <c:pt idx="153" formatCode="General">
                  <c:v>35.877319999999997</c:v>
                </c:pt>
                <c:pt idx="154" formatCode="General">
                  <c:v>36.946109999999997</c:v>
                </c:pt>
                <c:pt idx="155" formatCode="General">
                  <c:v>38.061540000000001</c:v>
                </c:pt>
                <c:pt idx="156" formatCode="General">
                  <c:v>39.166620000000002</c:v>
                </c:pt>
                <c:pt idx="157" formatCode="General">
                  <c:v>40.307690000000001</c:v>
                </c:pt>
                <c:pt idx="158" formatCode="General">
                  <c:v>41.466700000000003</c:v>
                </c:pt>
                <c:pt idx="159" formatCode="General">
                  <c:v>42.64385</c:v>
                </c:pt>
                <c:pt idx="160" formatCode="General">
                  <c:v>43.826900000000002</c:v>
                </c:pt>
                <c:pt idx="161" formatCode="General">
                  <c:v>45.058779999999999</c:v>
                </c:pt>
                <c:pt idx="162" formatCode="General">
                  <c:v>46.275030000000001</c:v>
                </c:pt>
                <c:pt idx="163" formatCode="General">
                  <c:v>47.516170000000002</c:v>
                </c:pt>
                <c:pt idx="164" formatCode="General">
                  <c:v>48.772419999999997</c:v>
                </c:pt>
                <c:pt idx="165" formatCode="General">
                  <c:v>50.041559999999997</c:v>
                </c:pt>
                <c:pt idx="166" formatCode="General">
                  <c:v>51.326180000000001</c:v>
                </c:pt>
                <c:pt idx="167" formatCode="General">
                  <c:v>52.626060000000003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8E-4F25-BDC4-769CDD749480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VB!$A$2:$A$169</c:f>
              <c:numCache>
                <c:formatCode>0.0000</c:formatCode>
                <c:ptCount val="168"/>
                <c:pt idx="0">
                  <c:v>8296.2378599999993</c:v>
                </c:pt>
                <c:pt idx="1">
                  <c:v>5896.0684199999996</c:v>
                </c:pt>
                <c:pt idx="2">
                  <c:v>4163.7722100000001</c:v>
                </c:pt>
                <c:pt idx="3">
                  <c:v>2948.0342099999998</c:v>
                </c:pt>
                <c:pt idx="4">
                  <c:v>2087.1038600000002</c:v>
                </c:pt>
                <c:pt idx="5">
                  <c:v>1476.62598</c:v>
                </c:pt>
                <c:pt idx="6">
                  <c:v>1043.5519300000001</c:v>
                </c:pt>
                <c:pt idx="7">
                  <c:v>740.92187000000001</c:v>
                </c:pt>
                <c:pt idx="8">
                  <c:v>521.77597000000003</c:v>
                </c:pt>
                <c:pt idx="9">
                  <c:v>370.98271</c:v>
                </c:pt>
                <c:pt idx="10">
                  <c:v>262.45330999999999</c:v>
                </c:pt>
                <c:pt idx="11">
                  <c:v>185.75224</c:v>
                </c:pt>
                <c:pt idx="12">
                  <c:v>131.48754</c:v>
                </c:pt>
                <c:pt idx="13">
                  <c:v>93.397900000000007</c:v>
                </c:pt>
                <c:pt idx="14">
                  <c:v>65.743769999999998</c:v>
                </c:pt>
                <c:pt idx="15">
                  <c:v>46.698950000000004</c:v>
                </c:pt>
                <c:pt idx="16">
                  <c:v>33.080599999999997</c:v>
                </c:pt>
                <c:pt idx="17">
                  <c:v>23.42774</c:v>
                </c:pt>
                <c:pt idx="18">
                  <c:v>16.592479999999998</c:v>
                </c:pt>
                <c:pt idx="19">
                  <c:v>11.73996</c:v>
                </c:pt>
                <c:pt idx="20">
                  <c:v>8.2962399999999992</c:v>
                </c:pt>
                <c:pt idx="21">
                  <c:v>311.07540999999998</c:v>
                </c:pt>
                <c:pt idx="22">
                  <c:v>221.07875000000001</c:v>
                </c:pt>
                <c:pt idx="23">
                  <c:v>156.12464</c:v>
                </c:pt>
                <c:pt idx="24">
                  <c:v>110.53937000000001</c:v>
                </c:pt>
                <c:pt idx="25">
                  <c:v>78.257959999999997</c:v>
                </c:pt>
                <c:pt idx="26">
                  <c:v>55.367510000000003</c:v>
                </c:pt>
                <c:pt idx="27">
                  <c:v>39.128979999999999</c:v>
                </c:pt>
                <c:pt idx="28">
                  <c:v>27.781580000000002</c:v>
                </c:pt>
                <c:pt idx="29">
                  <c:v>19.564489999999999</c:v>
                </c:pt>
                <c:pt idx="30">
                  <c:v>13.910349999999999</c:v>
                </c:pt>
                <c:pt idx="31">
                  <c:v>9.8409399999999998</c:v>
                </c:pt>
                <c:pt idx="32">
                  <c:v>6.9649599999999996</c:v>
                </c:pt>
                <c:pt idx="33">
                  <c:v>4.93025</c:v>
                </c:pt>
                <c:pt idx="34">
                  <c:v>3.50204</c:v>
                </c:pt>
                <c:pt idx="35">
                  <c:v>2.4651299999999998</c:v>
                </c:pt>
                <c:pt idx="36">
                  <c:v>1.75102</c:v>
                </c:pt>
                <c:pt idx="37">
                  <c:v>1.2403900000000001</c:v>
                </c:pt>
                <c:pt idx="38">
                  <c:v>0.87844999999999995</c:v>
                </c:pt>
                <c:pt idx="39">
                  <c:v>0.62214999999999998</c:v>
                </c:pt>
                <c:pt idx="40">
                  <c:v>0.44019999999999998</c:v>
                </c:pt>
                <c:pt idx="41">
                  <c:v>0.31108000000000002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0.69603000000000004</c:v>
                </c:pt>
                <c:pt idx="64">
                  <c:v>0.49465999999999999</c:v>
                </c:pt>
                <c:pt idx="65">
                  <c:v>0.34932999999999997</c:v>
                </c:pt>
                <c:pt idx="66">
                  <c:v>0.24732999999999999</c:v>
                </c:pt>
                <c:pt idx="67">
                  <c:v>0.17510000000000001</c:v>
                </c:pt>
                <c:pt idx="68">
                  <c:v>0.12388</c:v>
                </c:pt>
                <c:pt idx="69">
                  <c:v>8.7550000000000003E-2</c:v>
                </c:pt>
                <c:pt idx="70">
                  <c:v>6.216E-2</c:v>
                </c:pt>
                <c:pt idx="71">
                  <c:v>4.3779999999999999E-2</c:v>
                </c:pt>
                <c:pt idx="72">
                  <c:v>3.1119999999999998E-2</c:v>
                </c:pt>
                <c:pt idx="73">
                  <c:v>2.2020000000000001E-2</c:v>
                </c:pt>
                <c:pt idx="74">
                  <c:v>1.558E-2</c:v>
                </c:pt>
                <c:pt idx="75">
                  <c:v>1.103E-2</c:v>
                </c:pt>
                <c:pt idx="76">
                  <c:v>7.8399999999999997E-3</c:v>
                </c:pt>
                <c:pt idx="77">
                  <c:v>5.5199999999999997E-3</c:v>
                </c:pt>
                <c:pt idx="78">
                  <c:v>3.9199999999999999E-3</c:v>
                </c:pt>
                <c:pt idx="79">
                  <c:v>2.7799999999999999E-3</c:v>
                </c:pt>
                <c:pt idx="80">
                  <c:v>1.97E-3</c:v>
                </c:pt>
                <c:pt idx="81">
                  <c:v>1.39E-3</c:v>
                </c:pt>
                <c:pt idx="82">
                  <c:v>9.8495099999999997E-4</c:v>
                </c:pt>
                <c:pt idx="83">
                  <c:v>6.9603199999999997E-4</c:v>
                </c:pt>
                <c:pt idx="84">
                  <c:v>0.10077999999999999</c:v>
                </c:pt>
                <c:pt idx="85">
                  <c:v>7.1620000000000003E-2</c:v>
                </c:pt>
                <c:pt idx="86">
                  <c:v>5.058E-2</c:v>
                </c:pt>
                <c:pt idx="87">
                  <c:v>3.5810000000000002E-2</c:v>
                </c:pt>
                <c:pt idx="88">
                  <c:v>2.5350000000000001E-2</c:v>
                </c:pt>
                <c:pt idx="89">
                  <c:v>1.7940000000000001E-2</c:v>
                </c:pt>
                <c:pt idx="90">
                  <c:v>1.268E-2</c:v>
                </c:pt>
                <c:pt idx="91">
                  <c:v>8.9999999999999993E-3</c:v>
                </c:pt>
                <c:pt idx="92">
                  <c:v>6.3400000000000001E-3</c:v>
                </c:pt>
                <c:pt idx="93">
                  <c:v>4.5100000000000001E-3</c:v>
                </c:pt>
                <c:pt idx="94">
                  <c:v>3.1900000000000001E-3</c:v>
                </c:pt>
                <c:pt idx="95" formatCode="General">
                  <c:v>2.2599999999999999E-3</c:v>
                </c:pt>
                <c:pt idx="96" formatCode="General">
                  <c:v>1.6000000000000001E-3</c:v>
                </c:pt>
                <c:pt idx="97" formatCode="General">
                  <c:v>1.1299999999999999E-3</c:v>
                </c:pt>
                <c:pt idx="98" formatCode="General">
                  <c:v>7.9863999999999998E-4</c:v>
                </c:pt>
                <c:pt idx="99" formatCode="General">
                  <c:v>5.6728799999999999E-4</c:v>
                </c:pt>
                <c:pt idx="100" formatCode="General">
                  <c:v>4.0185600000000002E-4</c:v>
                </c:pt>
                <c:pt idx="101" formatCode="General">
                  <c:v>2.8459500000000001E-4</c:v>
                </c:pt>
                <c:pt idx="102" formatCode="General">
                  <c:v>2.0156199999999999E-4</c:v>
                </c:pt>
                <c:pt idx="103" formatCode="General">
                  <c:v>1.42614E-4</c:v>
                </c:pt>
                <c:pt idx="104" formatCode="General">
                  <c:v>1.00781E-4</c:v>
                </c:pt>
                <c:pt idx="105" formatCode="General">
                  <c:v>1.7100000000000001E-2</c:v>
                </c:pt>
                <c:pt idx="106" formatCode="General">
                  <c:v>1.2149999999999999E-2</c:v>
                </c:pt>
                <c:pt idx="107" formatCode="General">
                  <c:v>8.5800000000000008E-3</c:v>
                </c:pt>
                <c:pt idx="108" formatCode="General">
                  <c:v>6.0800000000000003E-3</c:v>
                </c:pt>
                <c:pt idx="109" formatCode="General">
                  <c:v>4.3E-3</c:v>
                </c:pt>
                <c:pt idx="110" formatCode="General">
                  <c:v>3.0400000000000002E-3</c:v>
                </c:pt>
                <c:pt idx="111" formatCode="General">
                  <c:v>2.15E-3</c:v>
                </c:pt>
                <c:pt idx="112" formatCode="General">
                  <c:v>1.5299999999999999E-3</c:v>
                </c:pt>
                <c:pt idx="113" formatCode="General">
                  <c:v>1.08E-3</c:v>
                </c:pt>
                <c:pt idx="114" formatCode="General">
                  <c:v>7.6475999999999996E-4</c:v>
                </c:pt>
                <c:pt idx="115" formatCode="General">
                  <c:v>5.4103300000000001E-4</c:v>
                </c:pt>
                <c:pt idx="116" formatCode="General">
                  <c:v>3.82918E-4</c:v>
                </c:pt>
                <c:pt idx="117" formatCode="General">
                  <c:v>2.7105400000000001E-4</c:v>
                </c:pt>
                <c:pt idx="118" formatCode="General">
                  <c:v>1.92535E-4</c:v>
                </c:pt>
                <c:pt idx="119" formatCode="General">
                  <c:v>1.3552700000000001E-4</c:v>
                </c:pt>
                <c:pt idx="120" formatCode="General">
                  <c:v>9.6267299999999999E-5</c:v>
                </c:pt>
                <c:pt idx="121" formatCode="General">
                  <c:v>6.8193800000000004E-5</c:v>
                </c:pt>
                <c:pt idx="122" formatCode="General">
                  <c:v>4.8294999999999998E-5</c:v>
                </c:pt>
                <c:pt idx="123" formatCode="General">
                  <c:v>3.4204500000000001E-5</c:v>
                </c:pt>
                <c:pt idx="124" formatCode="General">
                  <c:v>2.4201300000000002E-5</c:v>
                </c:pt>
                <c:pt idx="125" formatCode="General">
                  <c:v>1.71022E-5</c:v>
                </c:pt>
                <c:pt idx="126" formatCode="General">
                  <c:v>8296.2378599999993</c:v>
                </c:pt>
                <c:pt idx="127" formatCode="General">
                  <c:v>5896.0684199999996</c:v>
                </c:pt>
                <c:pt idx="128" formatCode="General">
                  <c:v>4163.7722100000001</c:v>
                </c:pt>
                <c:pt idx="129" formatCode="General">
                  <c:v>2948.0342099999998</c:v>
                </c:pt>
                <c:pt idx="130" formatCode="General">
                  <c:v>2087.1038600000002</c:v>
                </c:pt>
                <c:pt idx="131" formatCode="General">
                  <c:v>1476.62598</c:v>
                </c:pt>
                <c:pt idx="132" formatCode="General">
                  <c:v>1043.5519300000001</c:v>
                </c:pt>
                <c:pt idx="133" formatCode="General">
                  <c:v>740.92187000000001</c:v>
                </c:pt>
                <c:pt idx="134" formatCode="General">
                  <c:v>521.77597000000003</c:v>
                </c:pt>
                <c:pt idx="135" formatCode="General">
                  <c:v>370.98271</c:v>
                </c:pt>
                <c:pt idx="136" formatCode="General">
                  <c:v>262.45330999999999</c:v>
                </c:pt>
                <c:pt idx="137" formatCode="General">
                  <c:v>185.75224</c:v>
                </c:pt>
                <c:pt idx="138" formatCode="General">
                  <c:v>131.48754</c:v>
                </c:pt>
                <c:pt idx="139" formatCode="General">
                  <c:v>93.397900000000007</c:v>
                </c:pt>
                <c:pt idx="140" formatCode="General">
                  <c:v>65.743769999999998</c:v>
                </c:pt>
                <c:pt idx="141" formatCode="General">
                  <c:v>46.698950000000004</c:v>
                </c:pt>
                <c:pt idx="142" formatCode="General">
                  <c:v>33.080599999999997</c:v>
                </c:pt>
                <c:pt idx="143" formatCode="General">
                  <c:v>23.42774</c:v>
                </c:pt>
                <c:pt idx="144" formatCode="General">
                  <c:v>16.592479999999998</c:v>
                </c:pt>
                <c:pt idx="145" formatCode="General">
                  <c:v>11.73996</c:v>
                </c:pt>
                <c:pt idx="146" formatCode="General">
                  <c:v>8.2962399999999992</c:v>
                </c:pt>
                <c:pt idx="147" formatCode="General">
                  <c:v>8296.2378599999993</c:v>
                </c:pt>
                <c:pt idx="148" formatCode="General">
                  <c:v>5896.0684199999996</c:v>
                </c:pt>
                <c:pt idx="149" formatCode="General">
                  <c:v>4163.7722100000001</c:v>
                </c:pt>
                <c:pt idx="150" formatCode="General">
                  <c:v>2948.0342099999998</c:v>
                </c:pt>
                <c:pt idx="151" formatCode="General">
                  <c:v>2087.1038600000002</c:v>
                </c:pt>
                <c:pt idx="152" formatCode="General">
                  <c:v>1476.62598</c:v>
                </c:pt>
                <c:pt idx="153" formatCode="General">
                  <c:v>1043.5519300000001</c:v>
                </c:pt>
                <c:pt idx="154" formatCode="General">
                  <c:v>740.92187000000001</c:v>
                </c:pt>
                <c:pt idx="155" formatCode="General">
                  <c:v>521.77597000000003</c:v>
                </c:pt>
                <c:pt idx="156" formatCode="General">
                  <c:v>370.98271</c:v>
                </c:pt>
                <c:pt idx="157" formatCode="General">
                  <c:v>262.45330999999999</c:v>
                </c:pt>
                <c:pt idx="158" formatCode="General">
                  <c:v>185.75224</c:v>
                </c:pt>
                <c:pt idx="159" formatCode="General">
                  <c:v>131.48754</c:v>
                </c:pt>
                <c:pt idx="160" formatCode="General">
                  <c:v>93.397900000000007</c:v>
                </c:pt>
                <c:pt idx="161" formatCode="General">
                  <c:v>65.743769999999998</c:v>
                </c:pt>
                <c:pt idx="162" formatCode="General">
                  <c:v>46.698950000000004</c:v>
                </c:pt>
                <c:pt idx="163" formatCode="General">
                  <c:v>33.080599999999997</c:v>
                </c:pt>
                <c:pt idx="164" formatCode="General">
                  <c:v>23.42774</c:v>
                </c:pt>
                <c:pt idx="165" formatCode="General">
                  <c:v>16.592479999999998</c:v>
                </c:pt>
                <c:pt idx="166" formatCode="General">
                  <c:v>11.73996</c:v>
                </c:pt>
                <c:pt idx="167" formatCode="General">
                  <c:v>8.2962399999999992</c:v>
                </c:pt>
              </c:numCache>
            </c:numRef>
          </c:xVal>
          <c:yVal>
            <c:numRef>
              <c:f>VB!$K$2:$K$169</c:f>
              <c:numCache>
                <c:formatCode>General</c:formatCode>
                <c:ptCount val="168"/>
                <c:pt idx="0">
                  <c:v>1.6229256023256637</c:v>
                </c:pt>
                <c:pt idx="1">
                  <c:v>2.2828625980048636</c:v>
                </c:pt>
                <c:pt idx="2">
                  <c:v>3.2305490843000824</c:v>
                </c:pt>
                <c:pt idx="3">
                  <c:v>4.5569932933652471</c:v>
                </c:pt>
                <c:pt idx="4">
                  <c:v>6.4205099369272949</c:v>
                </c:pt>
                <c:pt idx="5">
                  <c:v>9.0295799652558415</c:v>
                </c:pt>
                <c:pt idx="6">
                  <c:v>12.651289726951426</c:v>
                </c:pt>
                <c:pt idx="7">
                  <c:v>17.487494371960072</c:v>
                </c:pt>
                <c:pt idx="8">
                  <c:v>23.95274906196893</c:v>
                </c:pt>
                <c:pt idx="9">
                  <c:v>31.650090158471269</c:v>
                </c:pt>
                <c:pt idx="10">
                  <c:v>40.307606478405894</c:v>
                </c:pt>
                <c:pt idx="11">
                  <c:v>48.7080743852108</c:v>
                </c:pt>
                <c:pt idx="12">
                  <c:v>55.639678834767388</c:v>
                </c:pt>
                <c:pt idx="13">
                  <c:v>60.223585575209306</c:v>
                </c:pt>
                <c:pt idx="14">
                  <c:v>62.191044436389348</c:v>
                </c:pt>
                <c:pt idx="15">
                  <c:v>61.37529558546079</c:v>
                </c:pt>
                <c:pt idx="16">
                  <c:v>57.951953548187007</c:v>
                </c:pt>
                <c:pt idx="17">
                  <c:v>52.3300791425822</c:v>
                </c:pt>
                <c:pt idx="18">
                  <c:v>45.413545959481588</c:v>
                </c:pt>
                <c:pt idx="19">
                  <c:v>38.524695662490778</c:v>
                </c:pt>
                <c:pt idx="20">
                  <c:v>33.021635152270264</c:v>
                </c:pt>
                <c:pt idx="21">
                  <c:v>36.008716406993948</c:v>
                </c:pt>
                <c:pt idx="22">
                  <c:v>44.58780783418166</c:v>
                </c:pt>
                <c:pt idx="23">
                  <c:v>52.4425621373735</c:v>
                </c:pt>
                <c:pt idx="24">
                  <c:v>58.280993360500347</c:v>
                </c:pt>
                <c:pt idx="25">
                  <c:v>61.570654989463684</c:v>
                </c:pt>
                <c:pt idx="26">
                  <c:v>62.115104583780997</c:v>
                </c:pt>
                <c:pt idx="27">
                  <c:v>59.928383626315778</c:v>
                </c:pt>
                <c:pt idx="28">
                  <c:v>55.338363378846218</c:v>
                </c:pt>
                <c:pt idx="29">
                  <c:v>48.800413778708737</c:v>
                </c:pt>
                <c:pt idx="30">
                  <c:v>41.804924316506188</c:v>
                </c:pt>
                <c:pt idx="31">
                  <c:v>35.480418992282431</c:v>
                </c:pt>
                <c:pt idx="32">
                  <c:v>31.097540907523726</c:v>
                </c:pt>
                <c:pt idx="33">
                  <c:v>29.294580672579496</c:v>
                </c:pt>
                <c:pt idx="34">
                  <c:v>30.287647198077472</c:v>
                </c:pt>
                <c:pt idx="35">
                  <c:v>34.169704749697019</c:v>
                </c:pt>
                <c:pt idx="36">
                  <c:v>40.432379158476181</c:v>
                </c:pt>
                <c:pt idx="37">
                  <c:v>48.454710068074561</c:v>
                </c:pt>
                <c:pt idx="38">
                  <c:v>57.015081333828007</c:v>
                </c:pt>
                <c:pt idx="39">
                  <c:v>64.93474077745725</c:v>
                </c:pt>
                <c:pt idx="40">
                  <c:v>71.538617394521125</c:v>
                </c:pt>
                <c:pt idx="41">
                  <c:v>76.668258398066968</c:v>
                </c:pt>
                <c:pt idx="42">
                  <c:v>44.532446455917594</c:v>
                </c:pt>
                <c:pt idx="43">
                  <c:v>37.828679543851749</c:v>
                </c:pt>
                <c:pt idx="44">
                  <c:v>32.539370252783506</c:v>
                </c:pt>
                <c:pt idx="45">
                  <c:v>29.675746806714386</c:v>
                </c:pt>
                <c:pt idx="46">
                  <c:v>29.568955800879916</c:v>
                </c:pt>
                <c:pt idx="47">
                  <c:v>32.309185880173366</c:v>
                </c:pt>
                <c:pt idx="48">
                  <c:v>37.744491786482243</c:v>
                </c:pt>
                <c:pt idx="49">
                  <c:v>45.173262492684351</c:v>
                </c:pt>
                <c:pt idx="50">
                  <c:v>53.818665389386759</c:v>
                </c:pt>
                <c:pt idx="51">
                  <c:v>62.003633292740837</c:v>
                </c:pt>
                <c:pt idx="52">
                  <c:v>69.171132437516889</c:v>
                </c:pt>
                <c:pt idx="53">
                  <c:v>74.846600703119748</c:v>
                </c:pt>
                <c:pt idx="54">
                  <c:v>79.116926630271848</c:v>
                </c:pt>
                <c:pt idx="55">
                  <c:v>82.212185928798448</c:v>
                </c:pt>
                <c:pt idx="56">
                  <c:v>84.496929961584556</c:v>
                </c:pt>
                <c:pt idx="57">
                  <c:v>86.083694203145583</c:v>
                </c:pt>
                <c:pt idx="58">
                  <c:v>87.223103037747094</c:v>
                </c:pt>
                <c:pt idx="59">
                  <c:v>88.032446566666067</c:v>
                </c:pt>
                <c:pt idx="60">
                  <c:v>88.606161163238525</c:v>
                </c:pt>
                <c:pt idx="61">
                  <c:v>89.013673098907475</c:v>
                </c:pt>
                <c:pt idx="62">
                  <c:v>89.302953022019423</c:v>
                </c:pt>
                <c:pt idx="63">
                  <c:v>62.483629916154534</c:v>
                </c:pt>
                <c:pt idx="64">
                  <c:v>69.480362840777602</c:v>
                </c:pt>
                <c:pt idx="65">
                  <c:v>75.114728635628339</c:v>
                </c:pt>
                <c:pt idx="66">
                  <c:v>79.312800064820735</c:v>
                </c:pt>
                <c:pt idx="67">
                  <c:v>82.379368942019909</c:v>
                </c:pt>
                <c:pt idx="68">
                  <c:v>84.588835453668409</c:v>
                </c:pt>
                <c:pt idx="69">
                  <c:v>86.168703659323455</c:v>
                </c:pt>
                <c:pt idx="70">
                  <c:v>87.277312488104315</c:v>
                </c:pt>
                <c:pt idx="71">
                  <c:v>88.081479904188157</c:v>
                </c:pt>
                <c:pt idx="72">
                  <c:v>88.635952441712448</c:v>
                </c:pt>
                <c:pt idx="73">
                  <c:v>89.034709761380242</c:v>
                </c:pt>
                <c:pt idx="74">
                  <c:v>89.316979979757079</c:v>
                </c:pt>
                <c:pt idx="75">
                  <c:v>89.516435751399854</c:v>
                </c:pt>
                <c:pt idx="76">
                  <c:v>89.65628297411844</c:v>
                </c:pt>
                <c:pt idx="77">
                  <c:v>89.757993344573023</c:v>
                </c:pt>
                <c:pt idx="78">
                  <c:v>89.828139574615051</c:v>
                </c:pt>
                <c:pt idx="79">
                  <c:v>89.878119167480719</c:v>
                </c:pt>
                <c:pt idx="80">
                  <c:v>89.913631128393575</c:v>
                </c:pt>
                <c:pt idx="81">
                  <c:v>89.939059498472218</c:v>
                </c:pt>
                <c:pt idx="82">
                  <c:v>89.956817682116025</c:v>
                </c:pt>
                <c:pt idx="83">
                  <c:v>89.969484493538076</c:v>
                </c:pt>
                <c:pt idx="84">
                  <c:v>85.592380947066204</c:v>
                </c:pt>
                <c:pt idx="85">
                  <c:v>86.863908171263759</c:v>
                </c:pt>
                <c:pt idx="86">
                  <c:v>87.783834257484074</c:v>
                </c:pt>
                <c:pt idx="87">
                  <c:v>88.430499864063634</c:v>
                </c:pt>
                <c:pt idx="88">
                  <c:v>88.888774928150227</c:v>
                </c:pt>
                <c:pt idx="89">
                  <c:v>89.213533683586405</c:v>
                </c:pt>
                <c:pt idx="90">
                  <c:v>89.444103647180071</c:v>
                </c:pt>
                <c:pt idx="91">
                  <c:v>89.605428744100081</c:v>
                </c:pt>
                <c:pt idx="92">
                  <c:v>89.722043733068773</c:v>
                </c:pt>
                <c:pt idx="93">
                  <c:v>89.802273064312402</c:v>
                </c:pt>
                <c:pt idx="94">
                  <c:v>89.860144019421284</c:v>
                </c:pt>
                <c:pt idx="95">
                  <c:v>89.900916958360582</c:v>
                </c:pt>
                <c:pt idx="96">
                  <c:v>89.929852670744324</c:v>
                </c:pt>
                <c:pt idx="97">
                  <c:v>89.950458433368397</c:v>
                </c:pt>
                <c:pt idx="98">
                  <c:v>89.964985944355305</c:v>
                </c:pt>
                <c:pt idx="99">
                  <c:v>89.975128900238161</c:v>
                </c:pt>
                <c:pt idx="100">
                  <c:v>89.982381786583332</c:v>
                </c:pt>
                <c:pt idx="101">
                  <c:v>89.987522755552376</c:v>
                </c:pt>
                <c:pt idx="102">
                  <c:v>89.991163097138539</c:v>
                </c:pt>
                <c:pt idx="103">
                  <c:v>89.993747501657765</c:v>
                </c:pt>
                <c:pt idx="104">
                  <c:v>89.995581548536776</c:v>
                </c:pt>
                <c:pt idx="105">
                  <c:v>89.250352867959975</c:v>
                </c:pt>
                <c:pt idx="106">
                  <c:v>89.467337370569524</c:v>
                </c:pt>
                <c:pt idx="107">
                  <c:v>89.623841398949054</c:v>
                </c:pt>
                <c:pt idx="108">
                  <c:v>89.733442362731964</c:v>
                </c:pt>
                <c:pt idx="109">
                  <c:v>89.811479777567556</c:v>
                </c:pt>
                <c:pt idx="110">
                  <c:v>89.866720289382727</c:v>
                </c:pt>
                <c:pt idx="111">
                  <c:v>89.905739573243082</c:v>
                </c:pt>
                <c:pt idx="112">
                  <c:v>89.932921612851501</c:v>
                </c:pt>
                <c:pt idx="113">
                  <c:v>89.952650536823597</c:v>
                </c:pt>
                <c:pt idx="114">
                  <c:v>89.966471314312798</c:v>
                </c:pt>
                <c:pt idx="115">
                  <c:v>89.976279974524459</c:v>
                </c:pt>
                <c:pt idx="116">
                  <c:v>89.983212068329749</c:v>
                </c:pt>
                <c:pt idx="117">
                  <c:v>89.988116421501971</c:v>
                </c:pt>
                <c:pt idx="118">
                  <c:v>89.991558859835223</c:v>
                </c:pt>
                <c:pt idx="119">
                  <c:v>89.994058210671952</c:v>
                </c:pt>
                <c:pt idx="120">
                  <c:v>89.995779438657721</c:v>
                </c:pt>
                <c:pt idx="121">
                  <c:v>89.997010240067141</c:v>
                </c:pt>
                <c:pt idx="122">
                  <c:v>89.997882645401219</c:v>
                </c:pt>
                <c:pt idx="123">
                  <c:v>89.998500402621502</c:v>
                </c:pt>
                <c:pt idx="124">
                  <c:v>89.99893896399476</c:v>
                </c:pt>
                <c:pt idx="125">
                  <c:v>89.999250203502697</c:v>
                </c:pt>
                <c:pt idx="126">
                  <c:v>1.6229256023256637</c:v>
                </c:pt>
                <c:pt idx="127">
                  <c:v>2.2828625980048636</c:v>
                </c:pt>
                <c:pt idx="128">
                  <c:v>3.2305490843000824</c:v>
                </c:pt>
                <c:pt idx="129">
                  <c:v>4.5569932933652471</c:v>
                </c:pt>
                <c:pt idx="130">
                  <c:v>6.4205099369272949</c:v>
                </c:pt>
                <c:pt idx="131">
                  <c:v>9.0295799652558415</c:v>
                </c:pt>
                <c:pt idx="132">
                  <c:v>12.651289726951426</c:v>
                </c:pt>
                <c:pt idx="133">
                  <c:v>17.487494371960072</c:v>
                </c:pt>
                <c:pt idx="134">
                  <c:v>23.95274906196893</c:v>
                </c:pt>
                <c:pt idx="135">
                  <c:v>31.650090158471269</c:v>
                </c:pt>
                <c:pt idx="136">
                  <c:v>40.307606478405894</c:v>
                </c:pt>
                <c:pt idx="137">
                  <c:v>48.7080743852108</c:v>
                </c:pt>
                <c:pt idx="138">
                  <c:v>55.639678834767388</c:v>
                </c:pt>
                <c:pt idx="139">
                  <c:v>60.223585575209306</c:v>
                </c:pt>
                <c:pt idx="140">
                  <c:v>62.191044436389348</c:v>
                </c:pt>
                <c:pt idx="141">
                  <c:v>61.37529558546079</c:v>
                </c:pt>
                <c:pt idx="142">
                  <c:v>57.951953548187007</c:v>
                </c:pt>
                <c:pt idx="143">
                  <c:v>52.3300791425822</c:v>
                </c:pt>
                <c:pt idx="144">
                  <c:v>45.413545959481588</c:v>
                </c:pt>
                <c:pt idx="145">
                  <c:v>38.524695662490778</c:v>
                </c:pt>
                <c:pt idx="146">
                  <c:v>33.021635152270264</c:v>
                </c:pt>
                <c:pt idx="147">
                  <c:v>1.6229256023256637</c:v>
                </c:pt>
                <c:pt idx="148">
                  <c:v>2.2828625980048636</c:v>
                </c:pt>
                <c:pt idx="149">
                  <c:v>3.2305490843000824</c:v>
                </c:pt>
                <c:pt idx="150">
                  <c:v>4.5569932933652471</c:v>
                </c:pt>
                <c:pt idx="151">
                  <c:v>6.4205099369272949</c:v>
                </c:pt>
                <c:pt idx="152">
                  <c:v>9.0295799652558415</c:v>
                </c:pt>
                <c:pt idx="153">
                  <c:v>12.651289726951426</c:v>
                </c:pt>
                <c:pt idx="154">
                  <c:v>17.487494371960072</c:v>
                </c:pt>
                <c:pt idx="155">
                  <c:v>23.95274906196893</c:v>
                </c:pt>
                <c:pt idx="156">
                  <c:v>31.650090158471269</c:v>
                </c:pt>
                <c:pt idx="157">
                  <c:v>40.307606478405894</c:v>
                </c:pt>
                <c:pt idx="158">
                  <c:v>48.7080743852108</c:v>
                </c:pt>
                <c:pt idx="159">
                  <c:v>55.639678834767388</c:v>
                </c:pt>
                <c:pt idx="160">
                  <c:v>60.223585575209306</c:v>
                </c:pt>
                <c:pt idx="161">
                  <c:v>62.191044436389348</c:v>
                </c:pt>
                <c:pt idx="162">
                  <c:v>61.37529558546079</c:v>
                </c:pt>
                <c:pt idx="163">
                  <c:v>57.951953548187007</c:v>
                </c:pt>
                <c:pt idx="164">
                  <c:v>52.3300791425822</c:v>
                </c:pt>
                <c:pt idx="165">
                  <c:v>45.413545959481588</c:v>
                </c:pt>
                <c:pt idx="166">
                  <c:v>38.524695662490778</c:v>
                </c:pt>
                <c:pt idx="167">
                  <c:v>33.021635152270264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8E-4F25-BDC4-769CDD74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24800"/>
        <c:axId val="51326336"/>
      </c:scatterChart>
      <c:valAx>
        <c:axId val="51324800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51326336"/>
        <c:crosses val="autoZero"/>
        <c:crossBetween val="midCat"/>
      </c:valAx>
      <c:valAx>
        <c:axId val="51326336"/>
        <c:scaling>
          <c:logBase val="10"/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1324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SAB!$A$2:$A$169</c:f>
              <c:numCache>
                <c:formatCode>0.0000</c:formatCode>
                <c:ptCount val="168"/>
                <c:pt idx="0">
                  <c:v>14075.8974</c:v>
                </c:pt>
                <c:pt idx="1">
                  <c:v>10003.625190000001</c:v>
                </c:pt>
                <c:pt idx="2">
                  <c:v>7064.5069899999999</c:v>
                </c:pt>
                <c:pt idx="3">
                  <c:v>5001.8126000000002</c:v>
                </c:pt>
                <c:pt idx="4">
                  <c:v>3541.10626</c:v>
                </c:pt>
                <c:pt idx="5">
                  <c:v>2505.33268</c:v>
                </c:pt>
                <c:pt idx="6">
                  <c:v>1770.55313</c:v>
                </c:pt>
                <c:pt idx="7">
                  <c:v>1257.0927200000001</c:v>
                </c:pt>
                <c:pt idx="8">
                  <c:v>885.27656999999999</c:v>
                </c:pt>
                <c:pt idx="9">
                  <c:v>629.43164000000002</c:v>
                </c:pt>
                <c:pt idx="10">
                  <c:v>445.29410999999999</c:v>
                </c:pt>
                <c:pt idx="11">
                  <c:v>315.15845999999999</c:v>
                </c:pt>
                <c:pt idx="12">
                  <c:v>223.08968999999999</c:v>
                </c:pt>
                <c:pt idx="13">
                  <c:v>158.46450999999999</c:v>
                </c:pt>
                <c:pt idx="14">
                  <c:v>111.54485</c:v>
                </c:pt>
                <c:pt idx="15">
                  <c:v>79.232249999999993</c:v>
                </c:pt>
                <c:pt idx="16">
                  <c:v>56.126530000000002</c:v>
                </c:pt>
                <c:pt idx="17">
                  <c:v>39.748919999999998</c:v>
                </c:pt>
                <c:pt idx="18">
                  <c:v>28.151789999999998</c:v>
                </c:pt>
                <c:pt idx="19">
                  <c:v>19.91872</c:v>
                </c:pt>
                <c:pt idx="20">
                  <c:v>14.075900000000001</c:v>
                </c:pt>
                <c:pt idx="21">
                  <c:v>408.03321999999997</c:v>
                </c:pt>
                <c:pt idx="22">
                  <c:v>289.98586999999998</c:v>
                </c:pt>
                <c:pt idx="23">
                  <c:v>204.78648000000001</c:v>
                </c:pt>
                <c:pt idx="24">
                  <c:v>144.99294</c:v>
                </c:pt>
                <c:pt idx="25">
                  <c:v>102.64987000000001</c:v>
                </c:pt>
                <c:pt idx="26">
                  <c:v>72.624780000000001</c:v>
                </c:pt>
                <c:pt idx="27">
                  <c:v>51.324930000000002</c:v>
                </c:pt>
                <c:pt idx="28">
                  <c:v>36.4407</c:v>
                </c:pt>
                <c:pt idx="29">
                  <c:v>25.662469999999999</c:v>
                </c:pt>
                <c:pt idx="30">
                  <c:v>18.246009999999998</c:v>
                </c:pt>
                <c:pt idx="31">
                  <c:v>12.90822</c:v>
                </c:pt>
                <c:pt idx="32">
                  <c:v>9.13584</c:v>
                </c:pt>
                <c:pt idx="33">
                  <c:v>6.4669400000000001</c:v>
                </c:pt>
                <c:pt idx="34">
                  <c:v>4.5935800000000002</c:v>
                </c:pt>
                <c:pt idx="35">
                  <c:v>3.2334700000000001</c:v>
                </c:pt>
                <c:pt idx="36">
                  <c:v>2.2967900000000001</c:v>
                </c:pt>
                <c:pt idx="37">
                  <c:v>1.627</c:v>
                </c:pt>
                <c:pt idx="38">
                  <c:v>1.1522399999999999</c:v>
                </c:pt>
                <c:pt idx="39">
                  <c:v>0.81606999999999996</c:v>
                </c:pt>
                <c:pt idx="40">
                  <c:v>0.57740999999999998</c:v>
                </c:pt>
                <c:pt idx="41">
                  <c:v>0.40803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0.96838999999999997</c:v>
                </c:pt>
                <c:pt idx="64">
                  <c:v>0.68823000000000001</c:v>
                </c:pt>
                <c:pt idx="65">
                  <c:v>0.48602000000000001</c:v>
                </c:pt>
                <c:pt idx="66">
                  <c:v>0.34411000000000003</c:v>
                </c:pt>
                <c:pt idx="67">
                  <c:v>0.24362</c:v>
                </c:pt>
                <c:pt idx="68">
                  <c:v>0.17236000000000001</c:v>
                </c:pt>
                <c:pt idx="69">
                  <c:v>0.12181</c:v>
                </c:pt>
                <c:pt idx="70">
                  <c:v>8.6489999999999997E-2</c:v>
                </c:pt>
                <c:pt idx="71">
                  <c:v>6.0909999999999999E-2</c:v>
                </c:pt>
                <c:pt idx="72">
                  <c:v>4.3299999999999998E-2</c:v>
                </c:pt>
                <c:pt idx="73">
                  <c:v>3.0640000000000001E-2</c:v>
                </c:pt>
                <c:pt idx="74">
                  <c:v>2.1680000000000001E-2</c:v>
                </c:pt>
                <c:pt idx="75">
                  <c:v>1.5350000000000001E-2</c:v>
                </c:pt>
                <c:pt idx="76">
                  <c:v>1.09E-2</c:v>
                </c:pt>
                <c:pt idx="77">
                  <c:v>7.6699999999999997E-3</c:v>
                </c:pt>
                <c:pt idx="78">
                  <c:v>5.45E-3</c:v>
                </c:pt>
                <c:pt idx="79">
                  <c:v>3.8600000000000001E-3</c:v>
                </c:pt>
                <c:pt idx="80">
                  <c:v>2.7299999999999998E-3</c:v>
                </c:pt>
                <c:pt idx="81">
                  <c:v>1.9400000000000001E-3</c:v>
                </c:pt>
                <c:pt idx="82">
                  <c:v>1.3699999999999999E-3</c:v>
                </c:pt>
                <c:pt idx="83">
                  <c:v>9.6839099999999998E-4</c:v>
                </c:pt>
                <c:pt idx="84">
                  <c:v>0.11645999999999999</c:v>
                </c:pt>
                <c:pt idx="85">
                  <c:v>8.2769999999999996E-2</c:v>
                </c:pt>
                <c:pt idx="86">
                  <c:v>5.8450000000000002E-2</c:v>
                </c:pt>
                <c:pt idx="87">
                  <c:v>4.138E-2</c:v>
                </c:pt>
                <c:pt idx="88">
                  <c:v>2.93E-2</c:v>
                </c:pt>
                <c:pt idx="89">
                  <c:v>2.0729999999999998E-2</c:v>
                </c:pt>
                <c:pt idx="90">
                  <c:v>1.465E-2</c:v>
                </c:pt>
                <c:pt idx="91">
                  <c:v>1.04E-2</c:v>
                </c:pt>
                <c:pt idx="92">
                  <c:v>7.3200000000000001E-3</c:v>
                </c:pt>
                <c:pt idx="93">
                  <c:v>5.2100000000000002E-3</c:v>
                </c:pt>
                <c:pt idx="94">
                  <c:v>3.6800000000000001E-3</c:v>
                </c:pt>
                <c:pt idx="95" formatCode="General">
                  <c:v>2.6099999999999999E-3</c:v>
                </c:pt>
                <c:pt idx="96" formatCode="General">
                  <c:v>1.8500000000000001E-3</c:v>
                </c:pt>
                <c:pt idx="97" formatCode="General">
                  <c:v>1.31E-3</c:v>
                </c:pt>
                <c:pt idx="98" formatCode="General">
                  <c:v>9.2290999999999998E-4</c:v>
                </c:pt>
                <c:pt idx="99" formatCode="General">
                  <c:v>6.55559E-4</c:v>
                </c:pt>
                <c:pt idx="100" formatCode="General">
                  <c:v>4.6438499999999999E-4</c:v>
                </c:pt>
                <c:pt idx="101" formatCode="General">
                  <c:v>3.28878E-4</c:v>
                </c:pt>
                <c:pt idx="102" formatCode="General">
                  <c:v>2.3292500000000001E-4</c:v>
                </c:pt>
                <c:pt idx="103" formatCode="General">
                  <c:v>1.6480499999999999E-4</c:v>
                </c:pt>
                <c:pt idx="104" formatCode="General">
                  <c:v>1.16462E-4</c:v>
                </c:pt>
                <c:pt idx="105" formatCode="General">
                  <c:v>1.7160000000000002E-2</c:v>
                </c:pt>
                <c:pt idx="106" formatCode="General">
                  <c:v>1.2189999999999999E-2</c:v>
                </c:pt>
                <c:pt idx="107" formatCode="General">
                  <c:v>8.6099999999999996E-3</c:v>
                </c:pt>
                <c:pt idx="108" formatCode="General">
                  <c:v>6.1000000000000004E-3</c:v>
                </c:pt>
                <c:pt idx="109" formatCode="General">
                  <c:v>4.3200000000000001E-3</c:v>
                </c:pt>
                <c:pt idx="110" formatCode="General">
                  <c:v>3.0500000000000002E-3</c:v>
                </c:pt>
                <c:pt idx="111" formatCode="General">
                  <c:v>2.16E-3</c:v>
                </c:pt>
                <c:pt idx="112" formatCode="General">
                  <c:v>1.5299999999999999E-3</c:v>
                </c:pt>
                <c:pt idx="113" formatCode="General">
                  <c:v>1.08E-3</c:v>
                </c:pt>
                <c:pt idx="114" formatCode="General">
                  <c:v>7.6731399999999995E-4</c:v>
                </c:pt>
                <c:pt idx="115" formatCode="General">
                  <c:v>5.4283900000000004E-4</c:v>
                </c:pt>
                <c:pt idx="116" formatCode="General">
                  <c:v>3.8419600000000001E-4</c:v>
                </c:pt>
                <c:pt idx="117" formatCode="General">
                  <c:v>2.71959E-4</c:v>
                </c:pt>
                <c:pt idx="118" formatCode="General">
                  <c:v>1.93177E-4</c:v>
                </c:pt>
                <c:pt idx="119" formatCode="General">
                  <c:v>1.3598000000000001E-4</c:v>
                </c:pt>
                <c:pt idx="120" formatCode="General">
                  <c:v>9.6588699999999999E-5</c:v>
                </c:pt>
                <c:pt idx="121" formatCode="General">
                  <c:v>6.8421499999999995E-5</c:v>
                </c:pt>
                <c:pt idx="122" formatCode="General">
                  <c:v>4.8456199999999999E-5</c:v>
                </c:pt>
                <c:pt idx="123" formatCode="General">
                  <c:v>3.4318700000000001E-5</c:v>
                </c:pt>
                <c:pt idx="124" formatCode="General">
                  <c:v>2.4282099999999999E-5</c:v>
                </c:pt>
                <c:pt idx="125" formatCode="General">
                  <c:v>1.71593E-5</c:v>
                </c:pt>
                <c:pt idx="126" formatCode="General">
                  <c:v>14075.8974</c:v>
                </c:pt>
                <c:pt idx="127" formatCode="General">
                  <c:v>10003.625190000001</c:v>
                </c:pt>
                <c:pt idx="128" formatCode="General">
                  <c:v>7064.5069899999999</c:v>
                </c:pt>
                <c:pt idx="129" formatCode="General">
                  <c:v>5001.8126000000002</c:v>
                </c:pt>
                <c:pt idx="130" formatCode="General">
                  <c:v>3541.10626</c:v>
                </c:pt>
                <c:pt idx="131" formatCode="General">
                  <c:v>2505.33268</c:v>
                </c:pt>
                <c:pt idx="132" formatCode="General">
                  <c:v>1770.55313</c:v>
                </c:pt>
                <c:pt idx="133" formatCode="General">
                  <c:v>1257.0927200000001</c:v>
                </c:pt>
                <c:pt idx="134" formatCode="General">
                  <c:v>885.27656999999999</c:v>
                </c:pt>
                <c:pt idx="135" formatCode="General">
                  <c:v>629.43164000000002</c:v>
                </c:pt>
                <c:pt idx="136" formatCode="General">
                  <c:v>445.29410999999999</c:v>
                </c:pt>
                <c:pt idx="137" formatCode="General">
                  <c:v>315.15845999999999</c:v>
                </c:pt>
                <c:pt idx="138" formatCode="General">
                  <c:v>223.08968999999999</c:v>
                </c:pt>
                <c:pt idx="139" formatCode="General">
                  <c:v>158.46450999999999</c:v>
                </c:pt>
                <c:pt idx="140" formatCode="General">
                  <c:v>111.54485</c:v>
                </c:pt>
                <c:pt idx="141" formatCode="General">
                  <c:v>79.232249999999993</c:v>
                </c:pt>
                <c:pt idx="142" formatCode="General">
                  <c:v>56.126530000000002</c:v>
                </c:pt>
                <c:pt idx="143" formatCode="General">
                  <c:v>39.748919999999998</c:v>
                </c:pt>
                <c:pt idx="144" formatCode="General">
                  <c:v>28.151789999999998</c:v>
                </c:pt>
                <c:pt idx="145" formatCode="General">
                  <c:v>19.91872</c:v>
                </c:pt>
                <c:pt idx="146" formatCode="General">
                  <c:v>14.075900000000001</c:v>
                </c:pt>
                <c:pt idx="147" formatCode="General">
                  <c:v>14075.8974</c:v>
                </c:pt>
                <c:pt idx="148" formatCode="General">
                  <c:v>10003.625190000001</c:v>
                </c:pt>
                <c:pt idx="149" formatCode="General">
                  <c:v>7064.5069899999999</c:v>
                </c:pt>
                <c:pt idx="150" formatCode="General">
                  <c:v>5001.8126000000002</c:v>
                </c:pt>
                <c:pt idx="151" formatCode="General">
                  <c:v>3541.10626</c:v>
                </c:pt>
                <c:pt idx="152" formatCode="General">
                  <c:v>2505.33268</c:v>
                </c:pt>
                <c:pt idx="153" formatCode="General">
                  <c:v>1770.55313</c:v>
                </c:pt>
                <c:pt idx="154" formatCode="General">
                  <c:v>1257.0927200000001</c:v>
                </c:pt>
                <c:pt idx="155" formatCode="General">
                  <c:v>885.27656999999999</c:v>
                </c:pt>
                <c:pt idx="156" formatCode="General">
                  <c:v>629.43164000000002</c:v>
                </c:pt>
                <c:pt idx="157" formatCode="General">
                  <c:v>445.29410999999999</c:v>
                </c:pt>
                <c:pt idx="158" formatCode="General">
                  <c:v>315.15845999999999</c:v>
                </c:pt>
                <c:pt idx="159" formatCode="General">
                  <c:v>223.08968999999999</c:v>
                </c:pt>
                <c:pt idx="160" formatCode="General">
                  <c:v>158.46450999999999</c:v>
                </c:pt>
                <c:pt idx="161" formatCode="General">
                  <c:v>111.54485</c:v>
                </c:pt>
                <c:pt idx="162" formatCode="General">
                  <c:v>79.232249999999993</c:v>
                </c:pt>
                <c:pt idx="163" formatCode="General">
                  <c:v>56.126530000000002</c:v>
                </c:pt>
                <c:pt idx="164" formatCode="General">
                  <c:v>39.748919999999998</c:v>
                </c:pt>
                <c:pt idx="165" formatCode="General">
                  <c:v>28.151789999999998</c:v>
                </c:pt>
                <c:pt idx="166" formatCode="General">
                  <c:v>19.91872</c:v>
                </c:pt>
                <c:pt idx="167" formatCode="General">
                  <c:v>14.075900000000001</c:v>
                </c:pt>
              </c:numCache>
            </c:numRef>
          </c:xVal>
          <c:yVal>
            <c:numRef>
              <c:f>SAB!$B$2:$B$169</c:f>
              <c:numCache>
                <c:formatCode>0.00E+00</c:formatCode>
                <c:ptCount val="168"/>
                <c:pt idx="0">
                  <c:v>175650000</c:v>
                </c:pt>
                <c:pt idx="1">
                  <c:v>159298000</c:v>
                </c:pt>
                <c:pt idx="2">
                  <c:v>143752000</c:v>
                </c:pt>
                <c:pt idx="3">
                  <c:v>129404000</c:v>
                </c:pt>
                <c:pt idx="4">
                  <c:v>116103000</c:v>
                </c:pt>
                <c:pt idx="5">
                  <c:v>103797000</c:v>
                </c:pt>
                <c:pt idx="6">
                  <c:v>92439000</c:v>
                </c:pt>
                <c:pt idx="7">
                  <c:v>82164500</c:v>
                </c:pt>
                <c:pt idx="8">
                  <c:v>72560200</c:v>
                </c:pt>
                <c:pt idx="9">
                  <c:v>64062800</c:v>
                </c:pt>
                <c:pt idx="10">
                  <c:v>56246200</c:v>
                </c:pt>
                <c:pt idx="11">
                  <c:v>49201800</c:v>
                </c:pt>
                <c:pt idx="12">
                  <c:v>42874200</c:v>
                </c:pt>
                <c:pt idx="13">
                  <c:v>37265300</c:v>
                </c:pt>
                <c:pt idx="14">
                  <c:v>32136800</c:v>
                </c:pt>
                <c:pt idx="15">
                  <c:v>27706300</c:v>
                </c:pt>
                <c:pt idx="16">
                  <c:v>23759200</c:v>
                </c:pt>
                <c:pt idx="17">
                  <c:v>20285600</c:v>
                </c:pt>
                <c:pt idx="18">
                  <c:v>17245700</c:v>
                </c:pt>
                <c:pt idx="19">
                  <c:v>14590200</c:v>
                </c:pt>
                <c:pt idx="20">
                  <c:v>12280900</c:v>
                </c:pt>
                <c:pt idx="21">
                  <c:v>54395200</c:v>
                </c:pt>
                <c:pt idx="22">
                  <c:v>47613900</c:v>
                </c:pt>
                <c:pt idx="23">
                  <c:v>41411100</c:v>
                </c:pt>
                <c:pt idx="24">
                  <c:v>35909300</c:v>
                </c:pt>
                <c:pt idx="25">
                  <c:v>31010800</c:v>
                </c:pt>
                <c:pt idx="26">
                  <c:v>26662100</c:v>
                </c:pt>
                <c:pt idx="27">
                  <c:v>22814900</c:v>
                </c:pt>
                <c:pt idx="28">
                  <c:v>19480800</c:v>
                </c:pt>
                <c:pt idx="29">
                  <c:v>16498200</c:v>
                </c:pt>
                <c:pt idx="30">
                  <c:v>13974700</c:v>
                </c:pt>
                <c:pt idx="31">
                  <c:v>11756000</c:v>
                </c:pt>
                <c:pt idx="32">
                  <c:v>9846920</c:v>
                </c:pt>
                <c:pt idx="33">
                  <c:v>8210850</c:v>
                </c:pt>
                <c:pt idx="34">
                  <c:v>6827910</c:v>
                </c:pt>
                <c:pt idx="35">
                  <c:v>5623380</c:v>
                </c:pt>
                <c:pt idx="36">
                  <c:v>4632890</c:v>
                </c:pt>
                <c:pt idx="37">
                  <c:v>3793070</c:v>
                </c:pt>
                <c:pt idx="38">
                  <c:v>3090290</c:v>
                </c:pt>
                <c:pt idx="39">
                  <c:v>2505780</c:v>
                </c:pt>
                <c:pt idx="40">
                  <c:v>2020850</c:v>
                </c:pt>
                <c:pt idx="41">
                  <c:v>1620590</c:v>
                </c:pt>
                <c:pt idx="42">
                  <c:v>13053200</c:v>
                </c:pt>
                <c:pt idx="43">
                  <c:v>10986700</c:v>
                </c:pt>
                <c:pt idx="44">
                  <c:v>9175800</c:v>
                </c:pt>
                <c:pt idx="45">
                  <c:v>7638340</c:v>
                </c:pt>
                <c:pt idx="46">
                  <c:v>6328800</c:v>
                </c:pt>
                <c:pt idx="47">
                  <c:v>5217340</c:v>
                </c:pt>
                <c:pt idx="48">
                  <c:v>4277990</c:v>
                </c:pt>
                <c:pt idx="49">
                  <c:v>3500580</c:v>
                </c:pt>
                <c:pt idx="50">
                  <c:v>2836910</c:v>
                </c:pt>
                <c:pt idx="51">
                  <c:v>2301350</c:v>
                </c:pt>
                <c:pt idx="52">
                  <c:v>1852250</c:v>
                </c:pt>
                <c:pt idx="53">
                  <c:v>1483980</c:v>
                </c:pt>
                <c:pt idx="54">
                  <c:v>1183310</c:v>
                </c:pt>
                <c:pt idx="55">
                  <c:v>941204.47242999997</c:v>
                </c:pt>
                <c:pt idx="56">
                  <c:v>740454.99635000003</c:v>
                </c:pt>
                <c:pt idx="57">
                  <c:v>583346.87939999998</c:v>
                </c:pt>
                <c:pt idx="58">
                  <c:v>456526.28866000002</c:v>
                </c:pt>
                <c:pt idx="59">
                  <c:v>355523.3602</c:v>
                </c:pt>
                <c:pt idx="60">
                  <c:v>275578.68330999999</c:v>
                </c:pt>
                <c:pt idx="61">
                  <c:v>212461.01313000001</c:v>
                </c:pt>
                <c:pt idx="62">
                  <c:v>162887.33829000001</c:v>
                </c:pt>
                <c:pt idx="63">
                  <c:v>2782120</c:v>
                </c:pt>
                <c:pt idx="64">
                  <c:v>2255300</c:v>
                </c:pt>
                <c:pt idx="65">
                  <c:v>1812300</c:v>
                </c:pt>
                <c:pt idx="66">
                  <c:v>1451630</c:v>
                </c:pt>
                <c:pt idx="67">
                  <c:v>1157070</c:v>
                </c:pt>
                <c:pt idx="68">
                  <c:v>917431.52041999996</c:v>
                </c:pt>
                <c:pt idx="69">
                  <c:v>723352.05555000005</c:v>
                </c:pt>
                <c:pt idx="70">
                  <c:v>569428.23259000003</c:v>
                </c:pt>
                <c:pt idx="71">
                  <c:v>443542.41850999999</c:v>
                </c:pt>
                <c:pt idx="72">
                  <c:v>346221.72918000002</c:v>
                </c:pt>
                <c:pt idx="73">
                  <c:v>268014.63231999998</c:v>
                </c:pt>
                <c:pt idx="74">
                  <c:v>206571.55674</c:v>
                </c:pt>
                <c:pt idx="75">
                  <c:v>158501.59669999999</c:v>
                </c:pt>
                <c:pt idx="76">
                  <c:v>121396.49365999999</c:v>
                </c:pt>
                <c:pt idx="77">
                  <c:v>91903.838629999998</c:v>
                </c:pt>
                <c:pt idx="78">
                  <c:v>69773.501000000004</c:v>
                </c:pt>
                <c:pt idx="79">
                  <c:v>52631.297500000001</c:v>
                </c:pt>
                <c:pt idx="80">
                  <c:v>39527.076699999998</c:v>
                </c:pt>
                <c:pt idx="81">
                  <c:v>29566.408739999999</c:v>
                </c:pt>
                <c:pt idx="82">
                  <c:v>22010.113120000002</c:v>
                </c:pt>
                <c:pt idx="83">
                  <c:v>16304.46934</c:v>
                </c:pt>
                <c:pt idx="84">
                  <c:v>701205.49011000001</c:v>
                </c:pt>
                <c:pt idx="85">
                  <c:v>552033.46308000002</c:v>
                </c:pt>
                <c:pt idx="86">
                  <c:v>430595.09797</c:v>
                </c:pt>
                <c:pt idx="87">
                  <c:v>334893.45650999999</c:v>
                </c:pt>
                <c:pt idx="88">
                  <c:v>259225.54787000001</c:v>
                </c:pt>
                <c:pt idx="89">
                  <c:v>199623.41987000001</c:v>
                </c:pt>
                <c:pt idx="90">
                  <c:v>152886.24574000001</c:v>
                </c:pt>
                <c:pt idx="91">
                  <c:v>116984.16588</c:v>
                </c:pt>
                <c:pt idx="92">
                  <c:v>88541.020550000001</c:v>
                </c:pt>
                <c:pt idx="93">
                  <c:v>67234.084499999997</c:v>
                </c:pt>
                <c:pt idx="94">
                  <c:v>50632.798970000003</c:v>
                </c:pt>
                <c:pt idx="95" formatCode="General">
                  <c:v>37984.72163</c:v>
                </c:pt>
                <c:pt idx="96" formatCode="General">
                  <c:v>28384.269069999998</c:v>
                </c:pt>
                <c:pt idx="97" formatCode="General">
                  <c:v>21189.747650000001</c:v>
                </c:pt>
                <c:pt idx="98" formatCode="General">
                  <c:v>15635.870419999999</c:v>
                </c:pt>
                <c:pt idx="99" formatCode="General">
                  <c:v>11586.14093</c:v>
                </c:pt>
                <c:pt idx="100" formatCode="General">
                  <c:v>8534.8299599999991</c:v>
                </c:pt>
                <c:pt idx="101" formatCode="General">
                  <c:v>6264.5807100000002</c:v>
                </c:pt>
                <c:pt idx="102" formatCode="General">
                  <c:v>4583.7228100000002</c:v>
                </c:pt>
                <c:pt idx="103" formatCode="General">
                  <c:v>3340.6866500000001</c:v>
                </c:pt>
                <c:pt idx="104" formatCode="General">
                  <c:v>2424.9567999999999</c:v>
                </c:pt>
                <c:pt idx="105" formatCode="General">
                  <c:v>172739.75245</c:v>
                </c:pt>
                <c:pt idx="106" formatCode="General">
                  <c:v>132547.22133999999</c:v>
                </c:pt>
                <c:pt idx="107" formatCode="General">
                  <c:v>100751.62889000001</c:v>
                </c:pt>
                <c:pt idx="108" formatCode="General">
                  <c:v>76400.711259999996</c:v>
                </c:pt>
                <c:pt idx="109" formatCode="General">
                  <c:v>57682.047789999997</c:v>
                </c:pt>
                <c:pt idx="110" formatCode="General">
                  <c:v>43342.53181</c:v>
                </c:pt>
                <c:pt idx="111" formatCode="General">
                  <c:v>32403.184840000002</c:v>
                </c:pt>
                <c:pt idx="112" formatCode="General">
                  <c:v>24223.171200000001</c:v>
                </c:pt>
                <c:pt idx="113" formatCode="General">
                  <c:v>17912.177640000002</c:v>
                </c:pt>
                <c:pt idx="114" formatCode="General">
                  <c:v>13305.743399999999</c:v>
                </c:pt>
                <c:pt idx="115" formatCode="General">
                  <c:v>9805.7487000000001</c:v>
                </c:pt>
                <c:pt idx="116" formatCode="General">
                  <c:v>7204.1789200000003</c:v>
                </c:pt>
                <c:pt idx="117" formatCode="General">
                  <c:v>5276.1919099999996</c:v>
                </c:pt>
                <c:pt idx="118" formatCode="General">
                  <c:v>3864.33527</c:v>
                </c:pt>
                <c:pt idx="119" formatCode="General">
                  <c:v>2798.6046900000001</c:v>
                </c:pt>
                <c:pt idx="120" formatCode="General">
                  <c:v>2038.13024</c:v>
                </c:pt>
                <c:pt idx="121" formatCode="General">
                  <c:v>1476.7705100000001</c:v>
                </c:pt>
                <c:pt idx="122" formatCode="General">
                  <c:v>1067.2381800000001</c:v>
                </c:pt>
                <c:pt idx="123" formatCode="General">
                  <c:v>769.64155000000005</c:v>
                </c:pt>
                <c:pt idx="124" formatCode="General">
                  <c:v>553.42079000000001</c:v>
                </c:pt>
                <c:pt idx="125" formatCode="General">
                  <c:v>396.76871999999997</c:v>
                </c:pt>
                <c:pt idx="126" formatCode="General">
                  <c:v>175650000</c:v>
                </c:pt>
                <c:pt idx="127" formatCode="General">
                  <c:v>159298000</c:v>
                </c:pt>
                <c:pt idx="128" formatCode="General">
                  <c:v>143752000</c:v>
                </c:pt>
                <c:pt idx="129" formatCode="General">
                  <c:v>129404000</c:v>
                </c:pt>
                <c:pt idx="130" formatCode="General">
                  <c:v>116103000</c:v>
                </c:pt>
                <c:pt idx="131" formatCode="General">
                  <c:v>103797000</c:v>
                </c:pt>
                <c:pt idx="132" formatCode="General">
                  <c:v>92439000</c:v>
                </c:pt>
                <c:pt idx="133" formatCode="General">
                  <c:v>82164500</c:v>
                </c:pt>
                <c:pt idx="134" formatCode="General">
                  <c:v>72560200</c:v>
                </c:pt>
                <c:pt idx="135" formatCode="General">
                  <c:v>64062800</c:v>
                </c:pt>
                <c:pt idx="136" formatCode="General">
                  <c:v>56246200</c:v>
                </c:pt>
                <c:pt idx="137" formatCode="General">
                  <c:v>49201800</c:v>
                </c:pt>
                <c:pt idx="138" formatCode="General">
                  <c:v>42874200</c:v>
                </c:pt>
                <c:pt idx="139" formatCode="General">
                  <c:v>37265300</c:v>
                </c:pt>
                <c:pt idx="140" formatCode="General">
                  <c:v>32136800</c:v>
                </c:pt>
                <c:pt idx="141" formatCode="General">
                  <c:v>27706300</c:v>
                </c:pt>
                <c:pt idx="142" formatCode="General">
                  <c:v>23759200</c:v>
                </c:pt>
                <c:pt idx="143" formatCode="General">
                  <c:v>20285600</c:v>
                </c:pt>
                <c:pt idx="144" formatCode="General">
                  <c:v>17245700</c:v>
                </c:pt>
                <c:pt idx="145" formatCode="General">
                  <c:v>14590200</c:v>
                </c:pt>
                <c:pt idx="146" formatCode="General">
                  <c:v>12280900</c:v>
                </c:pt>
                <c:pt idx="147" formatCode="General">
                  <c:v>175650000</c:v>
                </c:pt>
                <c:pt idx="148" formatCode="General">
                  <c:v>159298000</c:v>
                </c:pt>
                <c:pt idx="149" formatCode="General">
                  <c:v>143752000</c:v>
                </c:pt>
                <c:pt idx="150" formatCode="General">
                  <c:v>129404000</c:v>
                </c:pt>
                <c:pt idx="151" formatCode="General">
                  <c:v>116103000</c:v>
                </c:pt>
                <c:pt idx="152" formatCode="General">
                  <c:v>103797000</c:v>
                </c:pt>
                <c:pt idx="153" formatCode="General">
                  <c:v>92439000</c:v>
                </c:pt>
                <c:pt idx="154" formatCode="General">
                  <c:v>82164500</c:v>
                </c:pt>
                <c:pt idx="155" formatCode="General">
                  <c:v>72560200</c:v>
                </c:pt>
                <c:pt idx="156" formatCode="General">
                  <c:v>64062800</c:v>
                </c:pt>
                <c:pt idx="157" formatCode="General">
                  <c:v>56246200</c:v>
                </c:pt>
                <c:pt idx="158" formatCode="General">
                  <c:v>49201800</c:v>
                </c:pt>
                <c:pt idx="159" formatCode="General">
                  <c:v>42874200</c:v>
                </c:pt>
                <c:pt idx="160" formatCode="General">
                  <c:v>37265300</c:v>
                </c:pt>
                <c:pt idx="161" formatCode="General">
                  <c:v>32136800</c:v>
                </c:pt>
                <c:pt idx="162" formatCode="General">
                  <c:v>27706300</c:v>
                </c:pt>
                <c:pt idx="163" formatCode="General">
                  <c:v>23759200</c:v>
                </c:pt>
                <c:pt idx="164" formatCode="General">
                  <c:v>20285600</c:v>
                </c:pt>
                <c:pt idx="165" formatCode="General">
                  <c:v>17245700</c:v>
                </c:pt>
                <c:pt idx="166" formatCode="General">
                  <c:v>14590200</c:v>
                </c:pt>
                <c:pt idx="167" formatCode="General">
                  <c:v>12280900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E1-46C8-8083-69BE2DA56E50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SAB!$A$2:$A$169</c:f>
              <c:numCache>
                <c:formatCode>0.0000</c:formatCode>
                <c:ptCount val="168"/>
                <c:pt idx="0">
                  <c:v>14075.8974</c:v>
                </c:pt>
                <c:pt idx="1">
                  <c:v>10003.625190000001</c:v>
                </c:pt>
                <c:pt idx="2">
                  <c:v>7064.5069899999999</c:v>
                </c:pt>
                <c:pt idx="3">
                  <c:v>5001.8126000000002</c:v>
                </c:pt>
                <c:pt idx="4">
                  <c:v>3541.10626</c:v>
                </c:pt>
                <c:pt idx="5">
                  <c:v>2505.33268</c:v>
                </c:pt>
                <c:pt idx="6">
                  <c:v>1770.55313</c:v>
                </c:pt>
                <c:pt idx="7">
                  <c:v>1257.0927200000001</c:v>
                </c:pt>
                <c:pt idx="8">
                  <c:v>885.27656999999999</c:v>
                </c:pt>
                <c:pt idx="9">
                  <c:v>629.43164000000002</c:v>
                </c:pt>
                <c:pt idx="10">
                  <c:v>445.29410999999999</c:v>
                </c:pt>
                <c:pt idx="11">
                  <c:v>315.15845999999999</c:v>
                </c:pt>
                <c:pt idx="12">
                  <c:v>223.08968999999999</c:v>
                </c:pt>
                <c:pt idx="13">
                  <c:v>158.46450999999999</c:v>
                </c:pt>
                <c:pt idx="14">
                  <c:v>111.54485</c:v>
                </c:pt>
                <c:pt idx="15">
                  <c:v>79.232249999999993</c:v>
                </c:pt>
                <c:pt idx="16">
                  <c:v>56.126530000000002</c:v>
                </c:pt>
                <c:pt idx="17">
                  <c:v>39.748919999999998</c:v>
                </c:pt>
                <c:pt idx="18">
                  <c:v>28.151789999999998</c:v>
                </c:pt>
                <c:pt idx="19">
                  <c:v>19.91872</c:v>
                </c:pt>
                <c:pt idx="20">
                  <c:v>14.075900000000001</c:v>
                </c:pt>
                <c:pt idx="21">
                  <c:v>408.03321999999997</c:v>
                </c:pt>
                <c:pt idx="22">
                  <c:v>289.98586999999998</c:v>
                </c:pt>
                <c:pt idx="23">
                  <c:v>204.78648000000001</c:v>
                </c:pt>
                <c:pt idx="24">
                  <c:v>144.99294</c:v>
                </c:pt>
                <c:pt idx="25">
                  <c:v>102.64987000000001</c:v>
                </c:pt>
                <c:pt idx="26">
                  <c:v>72.624780000000001</c:v>
                </c:pt>
                <c:pt idx="27">
                  <c:v>51.324930000000002</c:v>
                </c:pt>
                <c:pt idx="28">
                  <c:v>36.4407</c:v>
                </c:pt>
                <c:pt idx="29">
                  <c:v>25.662469999999999</c:v>
                </c:pt>
                <c:pt idx="30">
                  <c:v>18.246009999999998</c:v>
                </c:pt>
                <c:pt idx="31">
                  <c:v>12.90822</c:v>
                </c:pt>
                <c:pt idx="32">
                  <c:v>9.13584</c:v>
                </c:pt>
                <c:pt idx="33">
                  <c:v>6.4669400000000001</c:v>
                </c:pt>
                <c:pt idx="34">
                  <c:v>4.5935800000000002</c:v>
                </c:pt>
                <c:pt idx="35">
                  <c:v>3.2334700000000001</c:v>
                </c:pt>
                <c:pt idx="36">
                  <c:v>2.2967900000000001</c:v>
                </c:pt>
                <c:pt idx="37">
                  <c:v>1.627</c:v>
                </c:pt>
                <c:pt idx="38">
                  <c:v>1.1522399999999999</c:v>
                </c:pt>
                <c:pt idx="39">
                  <c:v>0.81606999999999996</c:v>
                </c:pt>
                <c:pt idx="40">
                  <c:v>0.57740999999999998</c:v>
                </c:pt>
                <c:pt idx="41">
                  <c:v>0.40803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0.96838999999999997</c:v>
                </c:pt>
                <c:pt idx="64">
                  <c:v>0.68823000000000001</c:v>
                </c:pt>
                <c:pt idx="65">
                  <c:v>0.48602000000000001</c:v>
                </c:pt>
                <c:pt idx="66">
                  <c:v>0.34411000000000003</c:v>
                </c:pt>
                <c:pt idx="67">
                  <c:v>0.24362</c:v>
                </c:pt>
                <c:pt idx="68">
                  <c:v>0.17236000000000001</c:v>
                </c:pt>
                <c:pt idx="69">
                  <c:v>0.12181</c:v>
                </c:pt>
                <c:pt idx="70">
                  <c:v>8.6489999999999997E-2</c:v>
                </c:pt>
                <c:pt idx="71">
                  <c:v>6.0909999999999999E-2</c:v>
                </c:pt>
                <c:pt idx="72">
                  <c:v>4.3299999999999998E-2</c:v>
                </c:pt>
                <c:pt idx="73">
                  <c:v>3.0640000000000001E-2</c:v>
                </c:pt>
                <c:pt idx="74">
                  <c:v>2.1680000000000001E-2</c:v>
                </c:pt>
                <c:pt idx="75">
                  <c:v>1.5350000000000001E-2</c:v>
                </c:pt>
                <c:pt idx="76">
                  <c:v>1.09E-2</c:v>
                </c:pt>
                <c:pt idx="77">
                  <c:v>7.6699999999999997E-3</c:v>
                </c:pt>
                <c:pt idx="78">
                  <c:v>5.45E-3</c:v>
                </c:pt>
                <c:pt idx="79">
                  <c:v>3.8600000000000001E-3</c:v>
                </c:pt>
                <c:pt idx="80">
                  <c:v>2.7299999999999998E-3</c:v>
                </c:pt>
                <c:pt idx="81">
                  <c:v>1.9400000000000001E-3</c:v>
                </c:pt>
                <c:pt idx="82">
                  <c:v>1.3699999999999999E-3</c:v>
                </c:pt>
                <c:pt idx="83">
                  <c:v>9.6839099999999998E-4</c:v>
                </c:pt>
                <c:pt idx="84">
                  <c:v>0.11645999999999999</c:v>
                </c:pt>
                <c:pt idx="85">
                  <c:v>8.2769999999999996E-2</c:v>
                </c:pt>
                <c:pt idx="86">
                  <c:v>5.8450000000000002E-2</c:v>
                </c:pt>
                <c:pt idx="87">
                  <c:v>4.138E-2</c:v>
                </c:pt>
                <c:pt idx="88">
                  <c:v>2.93E-2</c:v>
                </c:pt>
                <c:pt idx="89">
                  <c:v>2.0729999999999998E-2</c:v>
                </c:pt>
                <c:pt idx="90">
                  <c:v>1.465E-2</c:v>
                </c:pt>
                <c:pt idx="91">
                  <c:v>1.04E-2</c:v>
                </c:pt>
                <c:pt idx="92">
                  <c:v>7.3200000000000001E-3</c:v>
                </c:pt>
                <c:pt idx="93">
                  <c:v>5.2100000000000002E-3</c:v>
                </c:pt>
                <c:pt idx="94">
                  <c:v>3.6800000000000001E-3</c:v>
                </c:pt>
                <c:pt idx="95" formatCode="General">
                  <c:v>2.6099999999999999E-3</c:v>
                </c:pt>
                <c:pt idx="96" formatCode="General">
                  <c:v>1.8500000000000001E-3</c:v>
                </c:pt>
                <c:pt idx="97" formatCode="General">
                  <c:v>1.31E-3</c:v>
                </c:pt>
                <c:pt idx="98" formatCode="General">
                  <c:v>9.2290999999999998E-4</c:v>
                </c:pt>
                <c:pt idx="99" formatCode="General">
                  <c:v>6.55559E-4</c:v>
                </c:pt>
                <c:pt idx="100" formatCode="General">
                  <c:v>4.6438499999999999E-4</c:v>
                </c:pt>
                <c:pt idx="101" formatCode="General">
                  <c:v>3.28878E-4</c:v>
                </c:pt>
                <c:pt idx="102" formatCode="General">
                  <c:v>2.3292500000000001E-4</c:v>
                </c:pt>
                <c:pt idx="103" formatCode="General">
                  <c:v>1.6480499999999999E-4</c:v>
                </c:pt>
                <c:pt idx="104" formatCode="General">
                  <c:v>1.16462E-4</c:v>
                </c:pt>
                <c:pt idx="105" formatCode="General">
                  <c:v>1.7160000000000002E-2</c:v>
                </c:pt>
                <c:pt idx="106" formatCode="General">
                  <c:v>1.2189999999999999E-2</c:v>
                </c:pt>
                <c:pt idx="107" formatCode="General">
                  <c:v>8.6099999999999996E-3</c:v>
                </c:pt>
                <c:pt idx="108" formatCode="General">
                  <c:v>6.1000000000000004E-3</c:v>
                </c:pt>
                <c:pt idx="109" formatCode="General">
                  <c:v>4.3200000000000001E-3</c:v>
                </c:pt>
                <c:pt idx="110" formatCode="General">
                  <c:v>3.0500000000000002E-3</c:v>
                </c:pt>
                <c:pt idx="111" formatCode="General">
                  <c:v>2.16E-3</c:v>
                </c:pt>
                <c:pt idx="112" formatCode="General">
                  <c:v>1.5299999999999999E-3</c:v>
                </c:pt>
                <c:pt idx="113" formatCode="General">
                  <c:v>1.08E-3</c:v>
                </c:pt>
                <c:pt idx="114" formatCode="General">
                  <c:v>7.6731399999999995E-4</c:v>
                </c:pt>
                <c:pt idx="115" formatCode="General">
                  <c:v>5.4283900000000004E-4</c:v>
                </c:pt>
                <c:pt idx="116" formatCode="General">
                  <c:v>3.8419600000000001E-4</c:v>
                </c:pt>
                <c:pt idx="117" formatCode="General">
                  <c:v>2.71959E-4</c:v>
                </c:pt>
                <c:pt idx="118" formatCode="General">
                  <c:v>1.93177E-4</c:v>
                </c:pt>
                <c:pt idx="119" formatCode="General">
                  <c:v>1.3598000000000001E-4</c:v>
                </c:pt>
                <c:pt idx="120" formatCode="General">
                  <c:v>9.6588699999999999E-5</c:v>
                </c:pt>
                <c:pt idx="121" formatCode="General">
                  <c:v>6.8421499999999995E-5</c:v>
                </c:pt>
                <c:pt idx="122" formatCode="General">
                  <c:v>4.8456199999999999E-5</c:v>
                </c:pt>
                <c:pt idx="123" formatCode="General">
                  <c:v>3.4318700000000001E-5</c:v>
                </c:pt>
                <c:pt idx="124" formatCode="General">
                  <c:v>2.4282099999999999E-5</c:v>
                </c:pt>
                <c:pt idx="125" formatCode="General">
                  <c:v>1.71593E-5</c:v>
                </c:pt>
                <c:pt idx="126" formatCode="General">
                  <c:v>14075.8974</c:v>
                </c:pt>
                <c:pt idx="127" formatCode="General">
                  <c:v>10003.625190000001</c:v>
                </c:pt>
                <c:pt idx="128" formatCode="General">
                  <c:v>7064.5069899999999</c:v>
                </c:pt>
                <c:pt idx="129" formatCode="General">
                  <c:v>5001.8126000000002</c:v>
                </c:pt>
                <c:pt idx="130" formatCode="General">
                  <c:v>3541.10626</c:v>
                </c:pt>
                <c:pt idx="131" formatCode="General">
                  <c:v>2505.33268</c:v>
                </c:pt>
                <c:pt idx="132" formatCode="General">
                  <c:v>1770.55313</c:v>
                </c:pt>
                <c:pt idx="133" formatCode="General">
                  <c:v>1257.0927200000001</c:v>
                </c:pt>
                <c:pt idx="134" formatCode="General">
                  <c:v>885.27656999999999</c:v>
                </c:pt>
                <c:pt idx="135" formatCode="General">
                  <c:v>629.43164000000002</c:v>
                </c:pt>
                <c:pt idx="136" formatCode="General">
                  <c:v>445.29410999999999</c:v>
                </c:pt>
                <c:pt idx="137" formatCode="General">
                  <c:v>315.15845999999999</c:v>
                </c:pt>
                <c:pt idx="138" formatCode="General">
                  <c:v>223.08968999999999</c:v>
                </c:pt>
                <c:pt idx="139" formatCode="General">
                  <c:v>158.46450999999999</c:v>
                </c:pt>
                <c:pt idx="140" formatCode="General">
                  <c:v>111.54485</c:v>
                </c:pt>
                <c:pt idx="141" formatCode="General">
                  <c:v>79.232249999999993</c:v>
                </c:pt>
                <c:pt idx="142" formatCode="General">
                  <c:v>56.126530000000002</c:v>
                </c:pt>
                <c:pt idx="143" formatCode="General">
                  <c:v>39.748919999999998</c:v>
                </c:pt>
                <c:pt idx="144" formatCode="General">
                  <c:v>28.151789999999998</c:v>
                </c:pt>
                <c:pt idx="145" formatCode="General">
                  <c:v>19.91872</c:v>
                </c:pt>
                <c:pt idx="146" formatCode="General">
                  <c:v>14.075900000000001</c:v>
                </c:pt>
                <c:pt idx="147" formatCode="General">
                  <c:v>14075.8974</c:v>
                </c:pt>
                <c:pt idx="148" formatCode="General">
                  <c:v>10003.625190000001</c:v>
                </c:pt>
                <c:pt idx="149" formatCode="General">
                  <c:v>7064.5069899999999</c:v>
                </c:pt>
                <c:pt idx="150" formatCode="General">
                  <c:v>5001.8126000000002</c:v>
                </c:pt>
                <c:pt idx="151" formatCode="General">
                  <c:v>3541.10626</c:v>
                </c:pt>
                <c:pt idx="152" formatCode="General">
                  <c:v>2505.33268</c:v>
                </c:pt>
                <c:pt idx="153" formatCode="General">
                  <c:v>1770.55313</c:v>
                </c:pt>
                <c:pt idx="154" formatCode="General">
                  <c:v>1257.0927200000001</c:v>
                </c:pt>
                <c:pt idx="155" formatCode="General">
                  <c:v>885.27656999999999</c:v>
                </c:pt>
                <c:pt idx="156" formatCode="General">
                  <c:v>629.43164000000002</c:v>
                </c:pt>
                <c:pt idx="157" formatCode="General">
                  <c:v>445.29410999999999</c:v>
                </c:pt>
                <c:pt idx="158" formatCode="General">
                  <c:v>315.15845999999999</c:v>
                </c:pt>
                <c:pt idx="159" formatCode="General">
                  <c:v>223.08968999999999</c:v>
                </c:pt>
                <c:pt idx="160" formatCode="General">
                  <c:v>158.46450999999999</c:v>
                </c:pt>
                <c:pt idx="161" formatCode="General">
                  <c:v>111.54485</c:v>
                </c:pt>
                <c:pt idx="162" formatCode="General">
                  <c:v>79.232249999999993</c:v>
                </c:pt>
                <c:pt idx="163" formatCode="General">
                  <c:v>56.126530000000002</c:v>
                </c:pt>
                <c:pt idx="164" formatCode="General">
                  <c:v>39.748919999999998</c:v>
                </c:pt>
                <c:pt idx="165" formatCode="General">
                  <c:v>28.151789999999998</c:v>
                </c:pt>
                <c:pt idx="166" formatCode="General">
                  <c:v>19.91872</c:v>
                </c:pt>
                <c:pt idx="167" formatCode="General">
                  <c:v>14.075900000000001</c:v>
                </c:pt>
              </c:numCache>
            </c:numRef>
          </c:xVal>
          <c:yVal>
            <c:numRef>
              <c:f>SAB!$J$2:$J$169</c:f>
              <c:numCache>
                <c:formatCode>General</c:formatCode>
                <c:ptCount val="168"/>
                <c:pt idx="0">
                  <c:v>65796532.629171133</c:v>
                </c:pt>
                <c:pt idx="1">
                  <c:v>65791672.305473313</c:v>
                </c:pt>
                <c:pt idx="2">
                  <c:v>65781804.396203391</c:v>
                </c:pt>
                <c:pt idx="3">
                  <c:v>65762234.066402882</c:v>
                </c:pt>
                <c:pt idx="4">
                  <c:v>65723234.574430071</c:v>
                </c:pt>
                <c:pt idx="5">
                  <c:v>65645428.813700154</c:v>
                </c:pt>
                <c:pt idx="6">
                  <c:v>65490133.331137449</c:v>
                </c:pt>
                <c:pt idx="7">
                  <c:v>65188140.940969519</c:v>
                </c:pt>
                <c:pt idx="8">
                  <c:v>64582102.272107743</c:v>
                </c:pt>
                <c:pt idx="9">
                  <c:v>63453080.021648422</c:v>
                </c:pt>
                <c:pt idx="10">
                  <c:v>61344976.568254791</c:v>
                </c:pt>
                <c:pt idx="11">
                  <c:v>57703984.894060642</c:v>
                </c:pt>
                <c:pt idx="12">
                  <c:v>52045952.165051468</c:v>
                </c:pt>
                <c:pt idx="13">
                  <c:v>44542492.264827333</c:v>
                </c:pt>
                <c:pt idx="14">
                  <c:v>35840175.488072209</c:v>
                </c:pt>
                <c:pt idx="15">
                  <c:v>27706312.848468803</c:v>
                </c:pt>
                <c:pt idx="16">
                  <c:v>20784312.428514149</c:v>
                </c:pt>
                <c:pt idx="17">
                  <c:v>15441337.616857391</c:v>
                </c:pt>
                <c:pt idx="18">
                  <c:v>11573398.996800799</c:v>
                </c:pt>
                <c:pt idx="19">
                  <c:v>8909436.5650419313</c:v>
                </c:pt>
                <c:pt idx="20">
                  <c:v>7172147.4868664751</c:v>
                </c:pt>
                <c:pt idx="21">
                  <c:v>60593192.029311255</c:v>
                </c:pt>
                <c:pt idx="22">
                  <c:v>56535579.124436133</c:v>
                </c:pt>
                <c:pt idx="23">
                  <c:v>50323028.588380687</c:v>
                </c:pt>
                <c:pt idx="24">
                  <c:v>42382052.161248006</c:v>
                </c:pt>
                <c:pt idx="25">
                  <c:v>33786607.7944391</c:v>
                </c:pt>
                <c:pt idx="26">
                  <c:v>25815348.515406739</c:v>
                </c:pt>
                <c:pt idx="27">
                  <c:v>19246880.91894364</c:v>
                </c:pt>
                <c:pt idx="28">
                  <c:v>14337372.865866847</c:v>
                </c:pt>
                <c:pt idx="29">
                  <c:v>10753273.268687664</c:v>
                </c:pt>
                <c:pt idx="30">
                  <c:v>8392917.2134842779</c:v>
                </c:pt>
                <c:pt idx="31">
                  <c:v>6853428.3349179151</c:v>
                </c:pt>
                <c:pt idx="32">
                  <c:v>5924431.9830710068</c:v>
                </c:pt>
                <c:pt idx="33">
                  <c:v>5390596.574266728</c:v>
                </c:pt>
                <c:pt idx="34">
                  <c:v>5090030.273885427</c:v>
                </c:pt>
                <c:pt idx="35">
                  <c:v>4900088.9821742391</c:v>
                </c:pt>
                <c:pt idx="36">
                  <c:v>4751459.4046400832</c:v>
                </c:pt>
                <c:pt idx="37">
                  <c:v>4575272.2454469055</c:v>
                </c:pt>
                <c:pt idx="38">
                  <c:v>4314041.8903136756</c:v>
                </c:pt>
                <c:pt idx="39">
                  <c:v>3919020.3334188424</c:v>
                </c:pt>
                <c:pt idx="40">
                  <c:v>3378215.5117511079</c:v>
                </c:pt>
                <c:pt idx="41">
                  <c:v>2745191.9311366361</c:v>
                </c:pt>
                <c:pt idx="42">
                  <c:v>7692238.4186580982</c:v>
                </c:pt>
                <c:pt idx="43">
                  <c:v>6436456.7218842302</c:v>
                </c:pt>
                <c:pt idx="44">
                  <c:v>5678630.3232610105</c:v>
                </c:pt>
                <c:pt idx="45">
                  <c:v>5252039.820120181</c:v>
                </c:pt>
                <c:pt idx="46">
                  <c:v>5005990.6786536165</c:v>
                </c:pt>
                <c:pt idx="47">
                  <c:v>4841524.8253876017</c:v>
                </c:pt>
                <c:pt idx="48">
                  <c:v>4687237.9695970342</c:v>
                </c:pt>
                <c:pt idx="49">
                  <c:v>4485528.2943329718</c:v>
                </c:pt>
                <c:pt idx="50">
                  <c:v>4169845.4629217484</c:v>
                </c:pt>
                <c:pt idx="51">
                  <c:v>3719352.8205309114</c:v>
                </c:pt>
                <c:pt idx="52">
                  <c:v>3132407.3841069788</c:v>
                </c:pt>
                <c:pt idx="53">
                  <c:v>2492874.490205144</c:v>
                </c:pt>
                <c:pt idx="54">
                  <c:v>1894646.767741825</c:v>
                </c:pt>
                <c:pt idx="55">
                  <c:v>1400111.0049401843</c:v>
                </c:pt>
                <c:pt idx="56">
                  <c:v>1007091.640541725</c:v>
                </c:pt>
                <c:pt idx="57">
                  <c:v>723172.54031955847</c:v>
                </c:pt>
                <c:pt idx="58">
                  <c:v>515161.10579259228</c:v>
                </c:pt>
                <c:pt idx="59">
                  <c:v>365875.25055491185</c:v>
                </c:pt>
                <c:pt idx="60">
                  <c:v>259498.44111069362</c:v>
                </c:pt>
                <c:pt idx="61">
                  <c:v>183739.65924065671</c:v>
                </c:pt>
                <c:pt idx="62">
                  <c:v>129889.67985049482</c:v>
                </c:pt>
                <c:pt idx="63">
                  <c:v>4133717.8707623933</c:v>
                </c:pt>
                <c:pt idx="64">
                  <c:v>3668926.2798086149</c:v>
                </c:pt>
                <c:pt idx="65">
                  <c:v>3069619.4489100515</c:v>
                </c:pt>
                <c:pt idx="66">
                  <c:v>2430910.5746903294</c:v>
                </c:pt>
                <c:pt idx="67">
                  <c:v>1840907.5574186062</c:v>
                </c:pt>
                <c:pt idx="68">
                  <c:v>1352309.4319074629</c:v>
                </c:pt>
                <c:pt idx="69">
                  <c:v>974986.58778810082</c:v>
                </c:pt>
                <c:pt idx="70">
                  <c:v>699369.08238032297</c:v>
                </c:pt>
                <c:pt idx="71">
                  <c:v>495145.02524830337</c:v>
                </c:pt>
                <c:pt idx="72">
                  <c:v>352908.15316102182</c:v>
                </c:pt>
                <c:pt idx="73">
                  <c:v>250058.27143698122</c:v>
                </c:pt>
                <c:pt idx="74">
                  <c:v>177052.52330519783</c:v>
                </c:pt>
                <c:pt idx="75">
                  <c:v>125399.7187045826</c:v>
                </c:pt>
                <c:pt idx="76">
                  <c:v>89060.913738273084</c:v>
                </c:pt>
                <c:pt idx="77">
                  <c:v>62674.839726063772</c:v>
                </c:pt>
                <c:pt idx="78">
                  <c:v>44536.126944298005</c:v>
                </c:pt>
                <c:pt idx="79">
                  <c:v>31543.68563116551</c:v>
                </c:pt>
                <c:pt idx="80">
                  <c:v>22309.631664483066</c:v>
                </c:pt>
                <c:pt idx="81">
                  <c:v>15853.814515947937</c:v>
                </c:pt>
                <c:pt idx="82">
                  <c:v>11195.765181256298</c:v>
                </c:pt>
                <c:pt idx="83">
                  <c:v>7913.7903584534488</c:v>
                </c:pt>
                <c:pt idx="84">
                  <c:v>933797.48364683043</c:v>
                </c:pt>
                <c:pt idx="85">
                  <c:v>669879.08511835465</c:v>
                </c:pt>
                <c:pt idx="86">
                  <c:v>475344.78954956785</c:v>
                </c:pt>
                <c:pt idx="87">
                  <c:v>337337.54369515093</c:v>
                </c:pt>
                <c:pt idx="88">
                  <c:v>239149.68242345148</c:v>
                </c:pt>
                <c:pt idx="89">
                  <c:v>169303.96119235616</c:v>
                </c:pt>
                <c:pt idx="90">
                  <c:v>119684.75441756024</c:v>
                </c:pt>
                <c:pt idx="91">
                  <c:v>84976.84369071231</c:v>
                </c:pt>
                <c:pt idx="92">
                  <c:v>59815.288948612615</c:v>
                </c:pt>
                <c:pt idx="93">
                  <c:v>42575.058662874551</c:v>
                </c:pt>
                <c:pt idx="94">
                  <c:v>30072.794888917204</c:v>
                </c:pt>
                <c:pt idx="95">
                  <c:v>21329.0080472808</c:v>
                </c:pt>
                <c:pt idx="96">
                  <c:v>15118.335645448633</c:v>
                </c:pt>
                <c:pt idx="97">
                  <c:v>10705.442159067044</c:v>
                </c:pt>
                <c:pt idx="98">
                  <c:v>7542.1158990480826</c:v>
                </c:pt>
                <c:pt idx="99">
                  <c:v>5357.2991284551772</c:v>
                </c:pt>
                <c:pt idx="100">
                  <c:v>3795.005662380474</c:v>
                </c:pt>
                <c:pt idx="101">
                  <c:v>2687.627860439994</c:v>
                </c:pt>
                <c:pt idx="102">
                  <c:v>1903.4893414037695</c:v>
                </c:pt>
                <c:pt idx="103">
                  <c:v>1346.8050791326227</c:v>
                </c:pt>
                <c:pt idx="104">
                  <c:v>951.74063999274665</c:v>
                </c:pt>
                <c:pt idx="105">
                  <c:v>140174.48562519066</c:v>
                </c:pt>
                <c:pt idx="106">
                  <c:v>99596.91208926891</c:v>
                </c:pt>
                <c:pt idx="107">
                  <c:v>70354.442017859998</c:v>
                </c:pt>
                <c:pt idx="108">
                  <c:v>49847.240326738043</c:v>
                </c:pt>
                <c:pt idx="109">
                  <c:v>35302.587864470086</c:v>
                </c:pt>
                <c:pt idx="110">
                  <c:v>24924.614180904704</c:v>
                </c:pt>
                <c:pt idx="111">
                  <c:v>17651.64701573837</c:v>
                </c:pt>
                <c:pt idx="112">
                  <c:v>12503.291509673776</c:v>
                </c:pt>
                <c:pt idx="113">
                  <c:v>8825.8676449672221</c:v>
                </c:pt>
                <c:pt idx="114">
                  <c:v>6270.5716636711441</c:v>
                </c:pt>
                <c:pt idx="115">
                  <c:v>4436.1399401553745</c:v>
                </c:pt>
                <c:pt idx="116">
                  <c:v>3139.6925767566881</c:v>
                </c:pt>
                <c:pt idx="117">
                  <c:v>2222.47952438932</c:v>
                </c:pt>
                <c:pt idx="118">
                  <c:v>1578.6642455936842</c:v>
                </c:pt>
                <c:pt idx="119">
                  <c:v>1111.2439363473886</c:v>
                </c:pt>
                <c:pt idx="120">
                  <c:v>789.33378879231373</c:v>
                </c:pt>
                <c:pt idx="121">
                  <c:v>559.1482460018799</c:v>
                </c:pt>
                <c:pt idx="122">
                  <c:v>395.98955486614869</c:v>
                </c:pt>
                <c:pt idx="123">
                  <c:v>280.45630402947938</c:v>
                </c:pt>
                <c:pt idx="124">
                  <c:v>198.43607204814117</c:v>
                </c:pt>
                <c:pt idx="125">
                  <c:v>140.22774358610292</c:v>
                </c:pt>
                <c:pt idx="126">
                  <c:v>65796532.629171133</c:v>
                </c:pt>
                <c:pt idx="127">
                  <c:v>65791672.305473313</c:v>
                </c:pt>
                <c:pt idx="128">
                  <c:v>65781804.396203391</c:v>
                </c:pt>
                <c:pt idx="129">
                  <c:v>65762234.066402882</c:v>
                </c:pt>
                <c:pt idx="130">
                  <c:v>65723234.574430071</c:v>
                </c:pt>
                <c:pt idx="131">
                  <c:v>65645428.813700154</c:v>
                </c:pt>
                <c:pt idx="132">
                  <c:v>65490133.331137449</c:v>
                </c:pt>
                <c:pt idx="133">
                  <c:v>65188140.940969519</c:v>
                </c:pt>
                <c:pt idx="134">
                  <c:v>64582102.272107743</c:v>
                </c:pt>
                <c:pt idx="135">
                  <c:v>63453080.021648422</c:v>
                </c:pt>
                <c:pt idx="136">
                  <c:v>61344976.568254791</c:v>
                </c:pt>
                <c:pt idx="137">
                  <c:v>57703984.894060642</c:v>
                </c:pt>
                <c:pt idx="138">
                  <c:v>52045952.165051468</c:v>
                </c:pt>
                <c:pt idx="139">
                  <c:v>44542492.264827333</c:v>
                </c:pt>
                <c:pt idx="140">
                  <c:v>35840175.488072209</c:v>
                </c:pt>
                <c:pt idx="141">
                  <c:v>27706312.848468803</c:v>
                </c:pt>
                <c:pt idx="142">
                  <c:v>20784312.428514149</c:v>
                </c:pt>
                <c:pt idx="143">
                  <c:v>15441337.616857391</c:v>
                </c:pt>
                <c:pt idx="144">
                  <c:v>11573398.996800799</c:v>
                </c:pt>
                <c:pt idx="145">
                  <c:v>8909436.5650419313</c:v>
                </c:pt>
                <c:pt idx="146">
                  <c:v>7172147.4868664751</c:v>
                </c:pt>
                <c:pt idx="147">
                  <c:v>65796532.629171133</c:v>
                </c:pt>
                <c:pt idx="148">
                  <c:v>65791672.305473313</c:v>
                </c:pt>
                <c:pt idx="149">
                  <c:v>65781804.396203391</c:v>
                </c:pt>
                <c:pt idx="150">
                  <c:v>65762234.066402882</c:v>
                </c:pt>
                <c:pt idx="151">
                  <c:v>65723234.574430071</c:v>
                </c:pt>
                <c:pt idx="152">
                  <c:v>65645428.813700154</c:v>
                </c:pt>
                <c:pt idx="153">
                  <c:v>65490133.331137449</c:v>
                </c:pt>
                <c:pt idx="154">
                  <c:v>65188140.940969519</c:v>
                </c:pt>
                <c:pt idx="155">
                  <c:v>64582102.272107743</c:v>
                </c:pt>
                <c:pt idx="156">
                  <c:v>63453080.021648422</c:v>
                </c:pt>
                <c:pt idx="157">
                  <c:v>61344976.568254791</c:v>
                </c:pt>
                <c:pt idx="158">
                  <c:v>57703984.894060642</c:v>
                </c:pt>
                <c:pt idx="159">
                  <c:v>52045952.165051468</c:v>
                </c:pt>
                <c:pt idx="160">
                  <c:v>44542492.264827333</c:v>
                </c:pt>
                <c:pt idx="161">
                  <c:v>35840175.488072209</c:v>
                </c:pt>
                <c:pt idx="162">
                  <c:v>27706312.848468803</c:v>
                </c:pt>
                <c:pt idx="163">
                  <c:v>20784312.428514149</c:v>
                </c:pt>
                <c:pt idx="164">
                  <c:v>15441337.616857391</c:v>
                </c:pt>
                <c:pt idx="165">
                  <c:v>11573398.996800799</c:v>
                </c:pt>
                <c:pt idx="166">
                  <c:v>8909436.5650419313</c:v>
                </c:pt>
                <c:pt idx="167">
                  <c:v>7172147.4868664751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E1-46C8-8083-69BE2DA56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0928"/>
        <c:axId val="49502464"/>
      </c:scatterChart>
      <c:valAx>
        <c:axId val="49500928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49502464"/>
        <c:crosses val="autoZero"/>
        <c:crossBetween val="midCat"/>
      </c:valAx>
      <c:valAx>
        <c:axId val="4950246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9500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SAB!$A$2:$A$169</c:f>
              <c:numCache>
                <c:formatCode>0.0000</c:formatCode>
                <c:ptCount val="168"/>
                <c:pt idx="0">
                  <c:v>14075.8974</c:v>
                </c:pt>
                <c:pt idx="1">
                  <c:v>10003.625190000001</c:v>
                </c:pt>
                <c:pt idx="2">
                  <c:v>7064.5069899999999</c:v>
                </c:pt>
                <c:pt idx="3">
                  <c:v>5001.8126000000002</c:v>
                </c:pt>
                <c:pt idx="4">
                  <c:v>3541.10626</c:v>
                </c:pt>
                <c:pt idx="5">
                  <c:v>2505.33268</c:v>
                </c:pt>
                <c:pt idx="6">
                  <c:v>1770.55313</c:v>
                </c:pt>
                <c:pt idx="7">
                  <c:v>1257.0927200000001</c:v>
                </c:pt>
                <c:pt idx="8">
                  <c:v>885.27656999999999</c:v>
                </c:pt>
                <c:pt idx="9">
                  <c:v>629.43164000000002</c:v>
                </c:pt>
                <c:pt idx="10">
                  <c:v>445.29410999999999</c:v>
                </c:pt>
                <c:pt idx="11">
                  <c:v>315.15845999999999</c:v>
                </c:pt>
                <c:pt idx="12">
                  <c:v>223.08968999999999</c:v>
                </c:pt>
                <c:pt idx="13">
                  <c:v>158.46450999999999</c:v>
                </c:pt>
                <c:pt idx="14">
                  <c:v>111.54485</c:v>
                </c:pt>
                <c:pt idx="15">
                  <c:v>79.232249999999993</c:v>
                </c:pt>
                <c:pt idx="16">
                  <c:v>56.126530000000002</c:v>
                </c:pt>
                <c:pt idx="17">
                  <c:v>39.748919999999998</c:v>
                </c:pt>
                <c:pt idx="18">
                  <c:v>28.151789999999998</c:v>
                </c:pt>
                <c:pt idx="19">
                  <c:v>19.91872</c:v>
                </c:pt>
                <c:pt idx="20">
                  <c:v>14.075900000000001</c:v>
                </c:pt>
                <c:pt idx="21">
                  <c:v>408.03321999999997</c:v>
                </c:pt>
                <c:pt idx="22">
                  <c:v>289.98586999999998</c:v>
                </c:pt>
                <c:pt idx="23">
                  <c:v>204.78648000000001</c:v>
                </c:pt>
                <c:pt idx="24">
                  <c:v>144.99294</c:v>
                </c:pt>
                <c:pt idx="25">
                  <c:v>102.64987000000001</c:v>
                </c:pt>
                <c:pt idx="26">
                  <c:v>72.624780000000001</c:v>
                </c:pt>
                <c:pt idx="27">
                  <c:v>51.324930000000002</c:v>
                </c:pt>
                <c:pt idx="28">
                  <c:v>36.4407</c:v>
                </c:pt>
                <c:pt idx="29">
                  <c:v>25.662469999999999</c:v>
                </c:pt>
                <c:pt idx="30">
                  <c:v>18.246009999999998</c:v>
                </c:pt>
                <c:pt idx="31">
                  <c:v>12.90822</c:v>
                </c:pt>
                <c:pt idx="32">
                  <c:v>9.13584</c:v>
                </c:pt>
                <c:pt idx="33">
                  <c:v>6.4669400000000001</c:v>
                </c:pt>
                <c:pt idx="34">
                  <c:v>4.5935800000000002</c:v>
                </c:pt>
                <c:pt idx="35">
                  <c:v>3.2334700000000001</c:v>
                </c:pt>
                <c:pt idx="36">
                  <c:v>2.2967900000000001</c:v>
                </c:pt>
                <c:pt idx="37">
                  <c:v>1.627</c:v>
                </c:pt>
                <c:pt idx="38">
                  <c:v>1.1522399999999999</c:v>
                </c:pt>
                <c:pt idx="39">
                  <c:v>0.81606999999999996</c:v>
                </c:pt>
                <c:pt idx="40">
                  <c:v>0.57740999999999998</c:v>
                </c:pt>
                <c:pt idx="41">
                  <c:v>0.40803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0.96838999999999997</c:v>
                </c:pt>
                <c:pt idx="64">
                  <c:v>0.68823000000000001</c:v>
                </c:pt>
                <c:pt idx="65">
                  <c:v>0.48602000000000001</c:v>
                </c:pt>
                <c:pt idx="66">
                  <c:v>0.34411000000000003</c:v>
                </c:pt>
                <c:pt idx="67">
                  <c:v>0.24362</c:v>
                </c:pt>
                <c:pt idx="68">
                  <c:v>0.17236000000000001</c:v>
                </c:pt>
                <c:pt idx="69">
                  <c:v>0.12181</c:v>
                </c:pt>
                <c:pt idx="70">
                  <c:v>8.6489999999999997E-2</c:v>
                </c:pt>
                <c:pt idx="71">
                  <c:v>6.0909999999999999E-2</c:v>
                </c:pt>
                <c:pt idx="72">
                  <c:v>4.3299999999999998E-2</c:v>
                </c:pt>
                <c:pt idx="73">
                  <c:v>3.0640000000000001E-2</c:v>
                </c:pt>
                <c:pt idx="74">
                  <c:v>2.1680000000000001E-2</c:v>
                </c:pt>
                <c:pt idx="75">
                  <c:v>1.5350000000000001E-2</c:v>
                </c:pt>
                <c:pt idx="76">
                  <c:v>1.09E-2</c:v>
                </c:pt>
                <c:pt idx="77">
                  <c:v>7.6699999999999997E-3</c:v>
                </c:pt>
                <c:pt idx="78">
                  <c:v>5.45E-3</c:v>
                </c:pt>
                <c:pt idx="79">
                  <c:v>3.8600000000000001E-3</c:v>
                </c:pt>
                <c:pt idx="80">
                  <c:v>2.7299999999999998E-3</c:v>
                </c:pt>
                <c:pt idx="81">
                  <c:v>1.9400000000000001E-3</c:v>
                </c:pt>
                <c:pt idx="82">
                  <c:v>1.3699999999999999E-3</c:v>
                </c:pt>
                <c:pt idx="83">
                  <c:v>9.6839099999999998E-4</c:v>
                </c:pt>
                <c:pt idx="84">
                  <c:v>0.11645999999999999</c:v>
                </c:pt>
                <c:pt idx="85">
                  <c:v>8.2769999999999996E-2</c:v>
                </c:pt>
                <c:pt idx="86">
                  <c:v>5.8450000000000002E-2</c:v>
                </c:pt>
                <c:pt idx="87">
                  <c:v>4.138E-2</c:v>
                </c:pt>
                <c:pt idx="88">
                  <c:v>2.93E-2</c:v>
                </c:pt>
                <c:pt idx="89">
                  <c:v>2.0729999999999998E-2</c:v>
                </c:pt>
                <c:pt idx="90">
                  <c:v>1.465E-2</c:v>
                </c:pt>
                <c:pt idx="91">
                  <c:v>1.04E-2</c:v>
                </c:pt>
                <c:pt idx="92">
                  <c:v>7.3200000000000001E-3</c:v>
                </c:pt>
                <c:pt idx="93">
                  <c:v>5.2100000000000002E-3</c:v>
                </c:pt>
                <c:pt idx="94">
                  <c:v>3.6800000000000001E-3</c:v>
                </c:pt>
                <c:pt idx="95" formatCode="General">
                  <c:v>2.6099999999999999E-3</c:v>
                </c:pt>
                <c:pt idx="96" formatCode="General">
                  <c:v>1.8500000000000001E-3</c:v>
                </c:pt>
                <c:pt idx="97" formatCode="General">
                  <c:v>1.31E-3</c:v>
                </c:pt>
                <c:pt idx="98" formatCode="General">
                  <c:v>9.2290999999999998E-4</c:v>
                </c:pt>
                <c:pt idx="99" formatCode="General">
                  <c:v>6.55559E-4</c:v>
                </c:pt>
                <c:pt idx="100" formatCode="General">
                  <c:v>4.6438499999999999E-4</c:v>
                </c:pt>
                <c:pt idx="101" formatCode="General">
                  <c:v>3.28878E-4</c:v>
                </c:pt>
                <c:pt idx="102" formatCode="General">
                  <c:v>2.3292500000000001E-4</c:v>
                </c:pt>
                <c:pt idx="103" formatCode="General">
                  <c:v>1.6480499999999999E-4</c:v>
                </c:pt>
                <c:pt idx="104" formatCode="General">
                  <c:v>1.16462E-4</c:v>
                </c:pt>
                <c:pt idx="105" formatCode="General">
                  <c:v>1.7160000000000002E-2</c:v>
                </c:pt>
                <c:pt idx="106" formatCode="General">
                  <c:v>1.2189999999999999E-2</c:v>
                </c:pt>
                <c:pt idx="107" formatCode="General">
                  <c:v>8.6099999999999996E-3</c:v>
                </c:pt>
                <c:pt idx="108" formatCode="General">
                  <c:v>6.1000000000000004E-3</c:v>
                </c:pt>
                <c:pt idx="109" formatCode="General">
                  <c:v>4.3200000000000001E-3</c:v>
                </c:pt>
                <c:pt idx="110" formatCode="General">
                  <c:v>3.0500000000000002E-3</c:v>
                </c:pt>
                <c:pt idx="111" formatCode="General">
                  <c:v>2.16E-3</c:v>
                </c:pt>
                <c:pt idx="112" formatCode="General">
                  <c:v>1.5299999999999999E-3</c:v>
                </c:pt>
                <c:pt idx="113" formatCode="General">
                  <c:v>1.08E-3</c:v>
                </c:pt>
                <c:pt idx="114" formatCode="General">
                  <c:v>7.6731399999999995E-4</c:v>
                </c:pt>
                <c:pt idx="115" formatCode="General">
                  <c:v>5.4283900000000004E-4</c:v>
                </c:pt>
                <c:pt idx="116" formatCode="General">
                  <c:v>3.8419600000000001E-4</c:v>
                </c:pt>
                <c:pt idx="117" formatCode="General">
                  <c:v>2.71959E-4</c:v>
                </c:pt>
                <c:pt idx="118" formatCode="General">
                  <c:v>1.93177E-4</c:v>
                </c:pt>
                <c:pt idx="119" formatCode="General">
                  <c:v>1.3598000000000001E-4</c:v>
                </c:pt>
                <c:pt idx="120" formatCode="General">
                  <c:v>9.6588699999999999E-5</c:v>
                </c:pt>
                <c:pt idx="121" formatCode="General">
                  <c:v>6.8421499999999995E-5</c:v>
                </c:pt>
                <c:pt idx="122" formatCode="General">
                  <c:v>4.8456199999999999E-5</c:v>
                </c:pt>
                <c:pt idx="123" formatCode="General">
                  <c:v>3.4318700000000001E-5</c:v>
                </c:pt>
                <c:pt idx="124" formatCode="General">
                  <c:v>2.4282099999999999E-5</c:v>
                </c:pt>
                <c:pt idx="125" formatCode="General">
                  <c:v>1.71593E-5</c:v>
                </c:pt>
                <c:pt idx="126" formatCode="General">
                  <c:v>14075.8974</c:v>
                </c:pt>
                <c:pt idx="127" formatCode="General">
                  <c:v>10003.625190000001</c:v>
                </c:pt>
                <c:pt idx="128" formatCode="General">
                  <c:v>7064.5069899999999</c:v>
                </c:pt>
                <c:pt idx="129" formatCode="General">
                  <c:v>5001.8126000000002</c:v>
                </c:pt>
                <c:pt idx="130" formatCode="General">
                  <c:v>3541.10626</c:v>
                </c:pt>
                <c:pt idx="131" formatCode="General">
                  <c:v>2505.33268</c:v>
                </c:pt>
                <c:pt idx="132" formatCode="General">
                  <c:v>1770.55313</c:v>
                </c:pt>
                <c:pt idx="133" formatCode="General">
                  <c:v>1257.0927200000001</c:v>
                </c:pt>
                <c:pt idx="134" formatCode="General">
                  <c:v>885.27656999999999</c:v>
                </c:pt>
                <c:pt idx="135" formatCode="General">
                  <c:v>629.43164000000002</c:v>
                </c:pt>
                <c:pt idx="136" formatCode="General">
                  <c:v>445.29410999999999</c:v>
                </c:pt>
                <c:pt idx="137" formatCode="General">
                  <c:v>315.15845999999999</c:v>
                </c:pt>
                <c:pt idx="138" formatCode="General">
                  <c:v>223.08968999999999</c:v>
                </c:pt>
                <c:pt idx="139" formatCode="General">
                  <c:v>158.46450999999999</c:v>
                </c:pt>
                <c:pt idx="140" formatCode="General">
                  <c:v>111.54485</c:v>
                </c:pt>
                <c:pt idx="141" formatCode="General">
                  <c:v>79.232249999999993</c:v>
                </c:pt>
                <c:pt idx="142" formatCode="General">
                  <c:v>56.126530000000002</c:v>
                </c:pt>
                <c:pt idx="143" formatCode="General">
                  <c:v>39.748919999999998</c:v>
                </c:pt>
                <c:pt idx="144" formatCode="General">
                  <c:v>28.151789999999998</c:v>
                </c:pt>
                <c:pt idx="145" formatCode="General">
                  <c:v>19.91872</c:v>
                </c:pt>
                <c:pt idx="146" formatCode="General">
                  <c:v>14.075900000000001</c:v>
                </c:pt>
                <c:pt idx="147" formatCode="General">
                  <c:v>14075.8974</c:v>
                </c:pt>
                <c:pt idx="148" formatCode="General">
                  <c:v>10003.625190000001</c:v>
                </c:pt>
                <c:pt idx="149" formatCode="General">
                  <c:v>7064.5069899999999</c:v>
                </c:pt>
                <c:pt idx="150" formatCode="General">
                  <c:v>5001.8126000000002</c:v>
                </c:pt>
                <c:pt idx="151" formatCode="General">
                  <c:v>3541.10626</c:v>
                </c:pt>
                <c:pt idx="152" formatCode="General">
                  <c:v>2505.33268</c:v>
                </c:pt>
                <c:pt idx="153" formatCode="General">
                  <c:v>1770.55313</c:v>
                </c:pt>
                <c:pt idx="154" formatCode="General">
                  <c:v>1257.0927200000001</c:v>
                </c:pt>
                <c:pt idx="155" formatCode="General">
                  <c:v>885.27656999999999</c:v>
                </c:pt>
                <c:pt idx="156" formatCode="General">
                  <c:v>629.43164000000002</c:v>
                </c:pt>
                <c:pt idx="157" formatCode="General">
                  <c:v>445.29410999999999</c:v>
                </c:pt>
                <c:pt idx="158" formatCode="General">
                  <c:v>315.15845999999999</c:v>
                </c:pt>
                <c:pt idx="159" formatCode="General">
                  <c:v>223.08968999999999</c:v>
                </c:pt>
                <c:pt idx="160" formatCode="General">
                  <c:v>158.46450999999999</c:v>
                </c:pt>
                <c:pt idx="161" formatCode="General">
                  <c:v>111.54485</c:v>
                </c:pt>
                <c:pt idx="162" formatCode="General">
                  <c:v>79.232249999999993</c:v>
                </c:pt>
                <c:pt idx="163" formatCode="General">
                  <c:v>56.126530000000002</c:v>
                </c:pt>
                <c:pt idx="164" formatCode="General">
                  <c:v>39.748919999999998</c:v>
                </c:pt>
                <c:pt idx="165" formatCode="General">
                  <c:v>28.151789999999998</c:v>
                </c:pt>
                <c:pt idx="166" formatCode="General">
                  <c:v>19.91872</c:v>
                </c:pt>
                <c:pt idx="167" formatCode="General">
                  <c:v>14.075900000000001</c:v>
                </c:pt>
              </c:numCache>
            </c:numRef>
          </c:xVal>
          <c:yVal>
            <c:numRef>
              <c:f>SAB!$C$2:$C$169</c:f>
              <c:numCache>
                <c:formatCode>0.00</c:formatCode>
                <c:ptCount val="168"/>
                <c:pt idx="0">
                  <c:v>25.35399</c:v>
                </c:pt>
                <c:pt idx="1">
                  <c:v>26.15213</c:v>
                </c:pt>
                <c:pt idx="2">
                  <c:v>26.985330000000001</c:v>
                </c:pt>
                <c:pt idx="3">
                  <c:v>27.832630000000002</c:v>
                </c:pt>
                <c:pt idx="4">
                  <c:v>28.700410000000002</c:v>
                </c:pt>
                <c:pt idx="5">
                  <c:v>29.590229999999998</c:v>
                </c:pt>
                <c:pt idx="6">
                  <c:v>30.503440000000001</c:v>
                </c:pt>
                <c:pt idx="7">
                  <c:v>31.42454</c:v>
                </c:pt>
                <c:pt idx="8">
                  <c:v>32.388219999999997</c:v>
                </c:pt>
                <c:pt idx="9">
                  <c:v>33.345480000000002</c:v>
                </c:pt>
                <c:pt idx="10">
                  <c:v>34.336660000000002</c:v>
                </c:pt>
                <c:pt idx="11">
                  <c:v>35.346409999999999</c:v>
                </c:pt>
                <c:pt idx="12">
                  <c:v>36.375190000000003</c:v>
                </c:pt>
                <c:pt idx="13">
                  <c:v>37.412550000000003</c:v>
                </c:pt>
                <c:pt idx="14">
                  <c:v>38.496519999999997</c:v>
                </c:pt>
                <c:pt idx="15">
                  <c:v>39.570740000000001</c:v>
                </c:pt>
                <c:pt idx="16">
                  <c:v>40.671230000000001</c:v>
                </c:pt>
                <c:pt idx="17">
                  <c:v>41.789740000000002</c:v>
                </c:pt>
                <c:pt idx="18">
                  <c:v>42.924660000000003</c:v>
                </c:pt>
                <c:pt idx="19">
                  <c:v>44.078760000000003</c:v>
                </c:pt>
                <c:pt idx="20">
                  <c:v>45.252270000000003</c:v>
                </c:pt>
                <c:pt idx="21">
                  <c:v>34.59008</c:v>
                </c:pt>
                <c:pt idx="22">
                  <c:v>35.592509999999997</c:v>
                </c:pt>
                <c:pt idx="23">
                  <c:v>36.633069999999996</c:v>
                </c:pt>
                <c:pt idx="24">
                  <c:v>37.685029999999998</c:v>
                </c:pt>
                <c:pt idx="25">
                  <c:v>38.755879999999998</c:v>
                </c:pt>
                <c:pt idx="26">
                  <c:v>39.847029999999997</c:v>
                </c:pt>
                <c:pt idx="27">
                  <c:v>40.959530000000001</c:v>
                </c:pt>
                <c:pt idx="28">
                  <c:v>42.074089999999998</c:v>
                </c:pt>
                <c:pt idx="29">
                  <c:v>43.23198</c:v>
                </c:pt>
                <c:pt idx="30">
                  <c:v>44.373809999999999</c:v>
                </c:pt>
                <c:pt idx="31">
                  <c:v>45.547260000000001</c:v>
                </c:pt>
                <c:pt idx="32">
                  <c:v>46.733359999999998</c:v>
                </c:pt>
                <c:pt idx="33">
                  <c:v>47.932040000000001</c:v>
                </c:pt>
                <c:pt idx="34">
                  <c:v>49.130629999999996</c:v>
                </c:pt>
                <c:pt idx="35">
                  <c:v>50.372169999999997</c:v>
                </c:pt>
                <c:pt idx="36">
                  <c:v>51.591389999999997</c:v>
                </c:pt>
                <c:pt idx="37">
                  <c:v>52.828800000000001</c:v>
                </c:pt>
                <c:pt idx="38">
                  <c:v>54.074260000000002</c:v>
                </c:pt>
                <c:pt idx="39">
                  <c:v>55.32526</c:v>
                </c:pt>
                <c:pt idx="40">
                  <c:v>56.584040000000002</c:v>
                </c:pt>
                <c:pt idx="41">
                  <c:v>57.850020000000001</c:v>
                </c:pt>
                <c:pt idx="42">
                  <c:v>44.838709999999999</c:v>
                </c:pt>
                <c:pt idx="43">
                  <c:v>46.00224</c:v>
                </c:pt>
                <c:pt idx="44">
                  <c:v>47.201149999999998</c:v>
                </c:pt>
                <c:pt idx="45">
                  <c:v>48.403919999999999</c:v>
                </c:pt>
                <c:pt idx="46">
                  <c:v>49.61862</c:v>
                </c:pt>
                <c:pt idx="47">
                  <c:v>50.846170000000001</c:v>
                </c:pt>
                <c:pt idx="48">
                  <c:v>52.087040000000002</c:v>
                </c:pt>
                <c:pt idx="49">
                  <c:v>53.319240000000001</c:v>
                </c:pt>
                <c:pt idx="50">
                  <c:v>54.58755</c:v>
                </c:pt>
                <c:pt idx="51">
                  <c:v>55.826320000000003</c:v>
                </c:pt>
                <c:pt idx="52">
                  <c:v>57.086840000000002</c:v>
                </c:pt>
                <c:pt idx="53">
                  <c:v>58.347799999999999</c:v>
                </c:pt>
                <c:pt idx="54">
                  <c:v>59.608449999999998</c:v>
                </c:pt>
                <c:pt idx="55">
                  <c:v>60.855020000000003</c:v>
                </c:pt>
                <c:pt idx="56">
                  <c:v>62.131189999999997</c:v>
                </c:pt>
                <c:pt idx="57">
                  <c:v>63.369199999999999</c:v>
                </c:pt>
                <c:pt idx="58">
                  <c:v>64.609880000000004</c:v>
                </c:pt>
                <c:pt idx="59">
                  <c:v>65.842190000000002</c:v>
                </c:pt>
                <c:pt idx="60">
                  <c:v>67.062939999999998</c:v>
                </c:pt>
                <c:pt idx="61">
                  <c:v>68.273570000000007</c:v>
                </c:pt>
                <c:pt idx="62">
                  <c:v>69.472650000000002</c:v>
                </c:pt>
                <c:pt idx="63">
                  <c:v>54.704009999999997</c:v>
                </c:pt>
                <c:pt idx="64">
                  <c:v>55.944760000000002</c:v>
                </c:pt>
                <c:pt idx="65">
                  <c:v>57.212029999999999</c:v>
                </c:pt>
                <c:pt idx="66">
                  <c:v>58.471719999999998</c:v>
                </c:pt>
                <c:pt idx="67">
                  <c:v>59.7318</c:v>
                </c:pt>
                <c:pt idx="68">
                  <c:v>60.99259</c:v>
                </c:pt>
                <c:pt idx="69">
                  <c:v>62.25385</c:v>
                </c:pt>
                <c:pt idx="70">
                  <c:v>63.492849999999997</c:v>
                </c:pt>
                <c:pt idx="71">
                  <c:v>64.753789999999995</c:v>
                </c:pt>
                <c:pt idx="72">
                  <c:v>65.970879999999994</c:v>
                </c:pt>
                <c:pt idx="73">
                  <c:v>67.194209999999998</c:v>
                </c:pt>
                <c:pt idx="74">
                  <c:v>68.402230000000003</c:v>
                </c:pt>
                <c:pt idx="75">
                  <c:v>69.593680000000006</c:v>
                </c:pt>
                <c:pt idx="76">
                  <c:v>70.755219999999994</c:v>
                </c:pt>
                <c:pt idx="77">
                  <c:v>71.926599999999993</c:v>
                </c:pt>
                <c:pt idx="78">
                  <c:v>73.045079999999999</c:v>
                </c:pt>
                <c:pt idx="79">
                  <c:v>74.147530000000003</c:v>
                </c:pt>
                <c:pt idx="80">
                  <c:v>75.223399999999998</c:v>
                </c:pt>
                <c:pt idx="81">
                  <c:v>76.269390000000001</c:v>
                </c:pt>
                <c:pt idx="82">
                  <c:v>77.286209999999997</c:v>
                </c:pt>
                <c:pt idx="83">
                  <c:v>78.272009999999995</c:v>
                </c:pt>
                <c:pt idx="84">
                  <c:v>62.416620000000002</c:v>
                </c:pt>
                <c:pt idx="85">
                  <c:v>63.651260000000001</c:v>
                </c:pt>
                <c:pt idx="86">
                  <c:v>64.901079999999993</c:v>
                </c:pt>
                <c:pt idx="87">
                  <c:v>66.131820000000005</c:v>
                </c:pt>
                <c:pt idx="88">
                  <c:v>67.350930000000005</c:v>
                </c:pt>
                <c:pt idx="89">
                  <c:v>68.558239999999998</c:v>
                </c:pt>
                <c:pt idx="90">
                  <c:v>69.753010000000003</c:v>
                </c:pt>
                <c:pt idx="91">
                  <c:v>70.913449999999997</c:v>
                </c:pt>
                <c:pt idx="92">
                  <c:v>72.080330000000004</c:v>
                </c:pt>
                <c:pt idx="93">
                  <c:v>73.192480000000003</c:v>
                </c:pt>
                <c:pt idx="94">
                  <c:v>74.295559999999995</c:v>
                </c:pt>
                <c:pt idx="95" formatCode="General">
                  <c:v>75.369460000000004</c:v>
                </c:pt>
                <c:pt idx="96" formatCode="General">
                  <c:v>76.412760000000006</c:v>
                </c:pt>
                <c:pt idx="97" formatCode="General">
                  <c:v>77.413669999999996</c:v>
                </c:pt>
                <c:pt idx="98" formatCode="General">
                  <c:v>78.405730000000005</c:v>
                </c:pt>
                <c:pt idx="99" formatCode="General">
                  <c:v>79.335470000000001</c:v>
                </c:pt>
                <c:pt idx="100" formatCode="General">
                  <c:v>80.233789999999999</c:v>
                </c:pt>
                <c:pt idx="101" formatCode="General">
                  <c:v>81.091560000000001</c:v>
                </c:pt>
                <c:pt idx="102" formatCode="General">
                  <c:v>81.905900000000003</c:v>
                </c:pt>
                <c:pt idx="103" formatCode="General">
                  <c:v>82.677070000000001</c:v>
                </c:pt>
                <c:pt idx="104" formatCode="General">
                  <c:v>83.40325</c:v>
                </c:pt>
                <c:pt idx="105" formatCode="General">
                  <c:v>69.210880000000003</c:v>
                </c:pt>
                <c:pt idx="106" formatCode="General">
                  <c:v>70.376720000000006</c:v>
                </c:pt>
                <c:pt idx="107" formatCode="General">
                  <c:v>71.544359999999998</c:v>
                </c:pt>
                <c:pt idx="108" formatCode="General">
                  <c:v>72.681190000000001</c:v>
                </c:pt>
                <c:pt idx="109" formatCode="General">
                  <c:v>73.793899999999994</c:v>
                </c:pt>
                <c:pt idx="110" formatCode="General">
                  <c:v>74.881960000000007</c:v>
                </c:pt>
                <c:pt idx="111" formatCode="General">
                  <c:v>75.944220000000001</c:v>
                </c:pt>
                <c:pt idx="112" formatCode="General">
                  <c:v>76.961259999999996</c:v>
                </c:pt>
                <c:pt idx="113" formatCode="General">
                  <c:v>77.968260000000001</c:v>
                </c:pt>
                <c:pt idx="114" formatCode="General">
                  <c:v>78.91225</c:v>
                </c:pt>
                <c:pt idx="115" formatCode="General">
                  <c:v>79.832040000000006</c:v>
                </c:pt>
                <c:pt idx="116" formatCode="General">
                  <c:v>80.710290000000001</c:v>
                </c:pt>
                <c:pt idx="117" formatCode="General">
                  <c:v>81.545640000000006</c:v>
                </c:pt>
                <c:pt idx="118" formatCode="General">
                  <c:v>82.328770000000006</c:v>
                </c:pt>
                <c:pt idx="119" formatCode="General">
                  <c:v>83.085229999999996</c:v>
                </c:pt>
                <c:pt idx="120" formatCode="General">
                  <c:v>83.774090000000001</c:v>
                </c:pt>
                <c:pt idx="121" formatCode="General">
                  <c:v>84.418670000000006</c:v>
                </c:pt>
                <c:pt idx="122" formatCode="General">
                  <c:v>85.012010000000004</c:v>
                </c:pt>
                <c:pt idx="123" formatCode="General">
                  <c:v>85.55198</c:v>
                </c:pt>
                <c:pt idx="124" formatCode="General">
                  <c:v>86.038550000000001</c:v>
                </c:pt>
                <c:pt idx="125" formatCode="General">
                  <c:v>86.470249999999993</c:v>
                </c:pt>
                <c:pt idx="126" formatCode="General">
                  <c:v>25.35399</c:v>
                </c:pt>
                <c:pt idx="127" formatCode="General">
                  <c:v>26.15213</c:v>
                </c:pt>
                <c:pt idx="128" formatCode="General">
                  <c:v>26.985330000000001</c:v>
                </c:pt>
                <c:pt idx="129" formatCode="General">
                  <c:v>27.832630000000002</c:v>
                </c:pt>
                <c:pt idx="130" formatCode="General">
                  <c:v>28.700410000000002</c:v>
                </c:pt>
                <c:pt idx="131" formatCode="General">
                  <c:v>29.590229999999998</c:v>
                </c:pt>
                <c:pt idx="132" formatCode="General">
                  <c:v>30.503440000000001</c:v>
                </c:pt>
                <c:pt idx="133" formatCode="General">
                  <c:v>31.42454</c:v>
                </c:pt>
                <c:pt idx="134" formatCode="General">
                  <c:v>32.388219999999997</c:v>
                </c:pt>
                <c:pt idx="135" formatCode="General">
                  <c:v>33.345480000000002</c:v>
                </c:pt>
                <c:pt idx="136" formatCode="General">
                  <c:v>34.336660000000002</c:v>
                </c:pt>
                <c:pt idx="137" formatCode="General">
                  <c:v>35.346409999999999</c:v>
                </c:pt>
                <c:pt idx="138" formatCode="General">
                  <c:v>36.375190000000003</c:v>
                </c:pt>
                <c:pt idx="139" formatCode="General">
                  <c:v>37.412550000000003</c:v>
                </c:pt>
                <c:pt idx="140" formatCode="General">
                  <c:v>38.496519999999997</c:v>
                </c:pt>
                <c:pt idx="141" formatCode="General">
                  <c:v>39.570740000000001</c:v>
                </c:pt>
                <c:pt idx="142" formatCode="General">
                  <c:v>40.671230000000001</c:v>
                </c:pt>
                <c:pt idx="143" formatCode="General">
                  <c:v>41.789740000000002</c:v>
                </c:pt>
                <c:pt idx="144" formatCode="General">
                  <c:v>42.924660000000003</c:v>
                </c:pt>
                <c:pt idx="145" formatCode="General">
                  <c:v>44.078760000000003</c:v>
                </c:pt>
                <c:pt idx="146" formatCode="General">
                  <c:v>45.252270000000003</c:v>
                </c:pt>
                <c:pt idx="147" formatCode="General">
                  <c:v>25.35399</c:v>
                </c:pt>
                <c:pt idx="148" formatCode="General">
                  <c:v>26.15213</c:v>
                </c:pt>
                <c:pt idx="149" formatCode="General">
                  <c:v>26.985330000000001</c:v>
                </c:pt>
                <c:pt idx="150" formatCode="General">
                  <c:v>27.832630000000002</c:v>
                </c:pt>
                <c:pt idx="151" formatCode="General">
                  <c:v>28.700410000000002</c:v>
                </c:pt>
                <c:pt idx="152" formatCode="General">
                  <c:v>29.590229999999998</c:v>
                </c:pt>
                <c:pt idx="153" formatCode="General">
                  <c:v>30.503440000000001</c:v>
                </c:pt>
                <c:pt idx="154" formatCode="General">
                  <c:v>31.42454</c:v>
                </c:pt>
                <c:pt idx="155" formatCode="General">
                  <c:v>32.388219999999997</c:v>
                </c:pt>
                <c:pt idx="156" formatCode="General">
                  <c:v>33.345480000000002</c:v>
                </c:pt>
                <c:pt idx="157" formatCode="General">
                  <c:v>34.336660000000002</c:v>
                </c:pt>
                <c:pt idx="158" formatCode="General">
                  <c:v>35.346409999999999</c:v>
                </c:pt>
                <c:pt idx="159" formatCode="General">
                  <c:v>36.375190000000003</c:v>
                </c:pt>
                <c:pt idx="160" formatCode="General">
                  <c:v>37.412550000000003</c:v>
                </c:pt>
                <c:pt idx="161" formatCode="General">
                  <c:v>38.496519999999997</c:v>
                </c:pt>
                <c:pt idx="162" formatCode="General">
                  <c:v>39.570740000000001</c:v>
                </c:pt>
                <c:pt idx="163" formatCode="General">
                  <c:v>40.671230000000001</c:v>
                </c:pt>
                <c:pt idx="164" formatCode="General">
                  <c:v>41.789740000000002</c:v>
                </c:pt>
                <c:pt idx="165" formatCode="General">
                  <c:v>42.924660000000003</c:v>
                </c:pt>
                <c:pt idx="166" formatCode="General">
                  <c:v>44.078760000000003</c:v>
                </c:pt>
                <c:pt idx="167" formatCode="General">
                  <c:v>45.252270000000003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01-405F-8EA6-E449D789833B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SAB!$A$2:$A$169</c:f>
              <c:numCache>
                <c:formatCode>0.0000</c:formatCode>
                <c:ptCount val="168"/>
                <c:pt idx="0">
                  <c:v>14075.8974</c:v>
                </c:pt>
                <c:pt idx="1">
                  <c:v>10003.625190000001</c:v>
                </c:pt>
                <c:pt idx="2">
                  <c:v>7064.5069899999999</c:v>
                </c:pt>
                <c:pt idx="3">
                  <c:v>5001.8126000000002</c:v>
                </c:pt>
                <c:pt idx="4">
                  <c:v>3541.10626</c:v>
                </c:pt>
                <c:pt idx="5">
                  <c:v>2505.33268</c:v>
                </c:pt>
                <c:pt idx="6">
                  <c:v>1770.55313</c:v>
                </c:pt>
                <c:pt idx="7">
                  <c:v>1257.0927200000001</c:v>
                </c:pt>
                <c:pt idx="8">
                  <c:v>885.27656999999999</c:v>
                </c:pt>
                <c:pt idx="9">
                  <c:v>629.43164000000002</c:v>
                </c:pt>
                <c:pt idx="10">
                  <c:v>445.29410999999999</c:v>
                </c:pt>
                <c:pt idx="11">
                  <c:v>315.15845999999999</c:v>
                </c:pt>
                <c:pt idx="12">
                  <c:v>223.08968999999999</c:v>
                </c:pt>
                <c:pt idx="13">
                  <c:v>158.46450999999999</c:v>
                </c:pt>
                <c:pt idx="14">
                  <c:v>111.54485</c:v>
                </c:pt>
                <c:pt idx="15">
                  <c:v>79.232249999999993</c:v>
                </c:pt>
                <c:pt idx="16">
                  <c:v>56.126530000000002</c:v>
                </c:pt>
                <c:pt idx="17">
                  <c:v>39.748919999999998</c:v>
                </c:pt>
                <c:pt idx="18">
                  <c:v>28.151789999999998</c:v>
                </c:pt>
                <c:pt idx="19">
                  <c:v>19.91872</c:v>
                </c:pt>
                <c:pt idx="20">
                  <c:v>14.075900000000001</c:v>
                </c:pt>
                <c:pt idx="21">
                  <c:v>408.03321999999997</c:v>
                </c:pt>
                <c:pt idx="22">
                  <c:v>289.98586999999998</c:v>
                </c:pt>
                <c:pt idx="23">
                  <c:v>204.78648000000001</c:v>
                </c:pt>
                <c:pt idx="24">
                  <c:v>144.99294</c:v>
                </c:pt>
                <c:pt idx="25">
                  <c:v>102.64987000000001</c:v>
                </c:pt>
                <c:pt idx="26">
                  <c:v>72.624780000000001</c:v>
                </c:pt>
                <c:pt idx="27">
                  <c:v>51.324930000000002</c:v>
                </c:pt>
                <c:pt idx="28">
                  <c:v>36.4407</c:v>
                </c:pt>
                <c:pt idx="29">
                  <c:v>25.662469999999999</c:v>
                </c:pt>
                <c:pt idx="30">
                  <c:v>18.246009999999998</c:v>
                </c:pt>
                <c:pt idx="31">
                  <c:v>12.90822</c:v>
                </c:pt>
                <c:pt idx="32">
                  <c:v>9.13584</c:v>
                </c:pt>
                <c:pt idx="33">
                  <c:v>6.4669400000000001</c:v>
                </c:pt>
                <c:pt idx="34">
                  <c:v>4.5935800000000002</c:v>
                </c:pt>
                <c:pt idx="35">
                  <c:v>3.2334700000000001</c:v>
                </c:pt>
                <c:pt idx="36">
                  <c:v>2.2967900000000001</c:v>
                </c:pt>
                <c:pt idx="37">
                  <c:v>1.627</c:v>
                </c:pt>
                <c:pt idx="38">
                  <c:v>1.1522399999999999</c:v>
                </c:pt>
                <c:pt idx="39">
                  <c:v>0.81606999999999996</c:v>
                </c:pt>
                <c:pt idx="40">
                  <c:v>0.57740999999999998</c:v>
                </c:pt>
                <c:pt idx="41">
                  <c:v>0.40803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0.96838999999999997</c:v>
                </c:pt>
                <c:pt idx="64">
                  <c:v>0.68823000000000001</c:v>
                </c:pt>
                <c:pt idx="65">
                  <c:v>0.48602000000000001</c:v>
                </c:pt>
                <c:pt idx="66">
                  <c:v>0.34411000000000003</c:v>
                </c:pt>
                <c:pt idx="67">
                  <c:v>0.24362</c:v>
                </c:pt>
                <c:pt idx="68">
                  <c:v>0.17236000000000001</c:v>
                </c:pt>
                <c:pt idx="69">
                  <c:v>0.12181</c:v>
                </c:pt>
                <c:pt idx="70">
                  <c:v>8.6489999999999997E-2</c:v>
                </c:pt>
                <c:pt idx="71">
                  <c:v>6.0909999999999999E-2</c:v>
                </c:pt>
                <c:pt idx="72">
                  <c:v>4.3299999999999998E-2</c:v>
                </c:pt>
                <c:pt idx="73">
                  <c:v>3.0640000000000001E-2</c:v>
                </c:pt>
                <c:pt idx="74">
                  <c:v>2.1680000000000001E-2</c:v>
                </c:pt>
                <c:pt idx="75">
                  <c:v>1.5350000000000001E-2</c:v>
                </c:pt>
                <c:pt idx="76">
                  <c:v>1.09E-2</c:v>
                </c:pt>
                <c:pt idx="77">
                  <c:v>7.6699999999999997E-3</c:v>
                </c:pt>
                <c:pt idx="78">
                  <c:v>5.45E-3</c:v>
                </c:pt>
                <c:pt idx="79">
                  <c:v>3.8600000000000001E-3</c:v>
                </c:pt>
                <c:pt idx="80">
                  <c:v>2.7299999999999998E-3</c:v>
                </c:pt>
                <c:pt idx="81">
                  <c:v>1.9400000000000001E-3</c:v>
                </c:pt>
                <c:pt idx="82">
                  <c:v>1.3699999999999999E-3</c:v>
                </c:pt>
                <c:pt idx="83">
                  <c:v>9.6839099999999998E-4</c:v>
                </c:pt>
                <c:pt idx="84">
                  <c:v>0.11645999999999999</c:v>
                </c:pt>
                <c:pt idx="85">
                  <c:v>8.2769999999999996E-2</c:v>
                </c:pt>
                <c:pt idx="86">
                  <c:v>5.8450000000000002E-2</c:v>
                </c:pt>
                <c:pt idx="87">
                  <c:v>4.138E-2</c:v>
                </c:pt>
                <c:pt idx="88">
                  <c:v>2.93E-2</c:v>
                </c:pt>
                <c:pt idx="89">
                  <c:v>2.0729999999999998E-2</c:v>
                </c:pt>
                <c:pt idx="90">
                  <c:v>1.465E-2</c:v>
                </c:pt>
                <c:pt idx="91">
                  <c:v>1.04E-2</c:v>
                </c:pt>
                <c:pt idx="92">
                  <c:v>7.3200000000000001E-3</c:v>
                </c:pt>
                <c:pt idx="93">
                  <c:v>5.2100000000000002E-3</c:v>
                </c:pt>
                <c:pt idx="94">
                  <c:v>3.6800000000000001E-3</c:v>
                </c:pt>
                <c:pt idx="95" formatCode="General">
                  <c:v>2.6099999999999999E-3</c:v>
                </c:pt>
                <c:pt idx="96" formatCode="General">
                  <c:v>1.8500000000000001E-3</c:v>
                </c:pt>
                <c:pt idx="97" formatCode="General">
                  <c:v>1.31E-3</c:v>
                </c:pt>
                <c:pt idx="98" formatCode="General">
                  <c:v>9.2290999999999998E-4</c:v>
                </c:pt>
                <c:pt idx="99" formatCode="General">
                  <c:v>6.55559E-4</c:v>
                </c:pt>
                <c:pt idx="100" formatCode="General">
                  <c:v>4.6438499999999999E-4</c:v>
                </c:pt>
                <c:pt idx="101" formatCode="General">
                  <c:v>3.28878E-4</c:v>
                </c:pt>
                <c:pt idx="102" formatCode="General">
                  <c:v>2.3292500000000001E-4</c:v>
                </c:pt>
                <c:pt idx="103" formatCode="General">
                  <c:v>1.6480499999999999E-4</c:v>
                </c:pt>
                <c:pt idx="104" formatCode="General">
                  <c:v>1.16462E-4</c:v>
                </c:pt>
                <c:pt idx="105" formatCode="General">
                  <c:v>1.7160000000000002E-2</c:v>
                </c:pt>
                <c:pt idx="106" formatCode="General">
                  <c:v>1.2189999999999999E-2</c:v>
                </c:pt>
                <c:pt idx="107" formatCode="General">
                  <c:v>8.6099999999999996E-3</c:v>
                </c:pt>
                <c:pt idx="108" formatCode="General">
                  <c:v>6.1000000000000004E-3</c:v>
                </c:pt>
                <c:pt idx="109" formatCode="General">
                  <c:v>4.3200000000000001E-3</c:v>
                </c:pt>
                <c:pt idx="110" formatCode="General">
                  <c:v>3.0500000000000002E-3</c:v>
                </c:pt>
                <c:pt idx="111" formatCode="General">
                  <c:v>2.16E-3</c:v>
                </c:pt>
                <c:pt idx="112" formatCode="General">
                  <c:v>1.5299999999999999E-3</c:v>
                </c:pt>
                <c:pt idx="113" formatCode="General">
                  <c:v>1.08E-3</c:v>
                </c:pt>
                <c:pt idx="114" formatCode="General">
                  <c:v>7.6731399999999995E-4</c:v>
                </c:pt>
                <c:pt idx="115" formatCode="General">
                  <c:v>5.4283900000000004E-4</c:v>
                </c:pt>
                <c:pt idx="116" formatCode="General">
                  <c:v>3.8419600000000001E-4</c:v>
                </c:pt>
                <c:pt idx="117" formatCode="General">
                  <c:v>2.71959E-4</c:v>
                </c:pt>
                <c:pt idx="118" formatCode="General">
                  <c:v>1.93177E-4</c:v>
                </c:pt>
                <c:pt idx="119" formatCode="General">
                  <c:v>1.3598000000000001E-4</c:v>
                </c:pt>
                <c:pt idx="120" formatCode="General">
                  <c:v>9.6588699999999999E-5</c:v>
                </c:pt>
                <c:pt idx="121" formatCode="General">
                  <c:v>6.8421499999999995E-5</c:v>
                </c:pt>
                <c:pt idx="122" formatCode="General">
                  <c:v>4.8456199999999999E-5</c:v>
                </c:pt>
                <c:pt idx="123" formatCode="General">
                  <c:v>3.4318700000000001E-5</c:v>
                </c:pt>
                <c:pt idx="124" formatCode="General">
                  <c:v>2.4282099999999999E-5</c:v>
                </c:pt>
                <c:pt idx="125" formatCode="General">
                  <c:v>1.71593E-5</c:v>
                </c:pt>
                <c:pt idx="126" formatCode="General">
                  <c:v>14075.8974</c:v>
                </c:pt>
                <c:pt idx="127" formatCode="General">
                  <c:v>10003.625190000001</c:v>
                </c:pt>
                <c:pt idx="128" formatCode="General">
                  <c:v>7064.5069899999999</c:v>
                </c:pt>
                <c:pt idx="129" formatCode="General">
                  <c:v>5001.8126000000002</c:v>
                </c:pt>
                <c:pt idx="130" formatCode="General">
                  <c:v>3541.10626</c:v>
                </c:pt>
                <c:pt idx="131" formatCode="General">
                  <c:v>2505.33268</c:v>
                </c:pt>
                <c:pt idx="132" formatCode="General">
                  <c:v>1770.55313</c:v>
                </c:pt>
                <c:pt idx="133" formatCode="General">
                  <c:v>1257.0927200000001</c:v>
                </c:pt>
                <c:pt idx="134" formatCode="General">
                  <c:v>885.27656999999999</c:v>
                </c:pt>
                <c:pt idx="135" formatCode="General">
                  <c:v>629.43164000000002</c:v>
                </c:pt>
                <c:pt idx="136" formatCode="General">
                  <c:v>445.29410999999999</c:v>
                </c:pt>
                <c:pt idx="137" formatCode="General">
                  <c:v>315.15845999999999</c:v>
                </c:pt>
                <c:pt idx="138" formatCode="General">
                  <c:v>223.08968999999999</c:v>
                </c:pt>
                <c:pt idx="139" formatCode="General">
                  <c:v>158.46450999999999</c:v>
                </c:pt>
                <c:pt idx="140" formatCode="General">
                  <c:v>111.54485</c:v>
                </c:pt>
                <c:pt idx="141" formatCode="General">
                  <c:v>79.232249999999993</c:v>
                </c:pt>
                <c:pt idx="142" formatCode="General">
                  <c:v>56.126530000000002</c:v>
                </c:pt>
                <c:pt idx="143" formatCode="General">
                  <c:v>39.748919999999998</c:v>
                </c:pt>
                <c:pt idx="144" formatCode="General">
                  <c:v>28.151789999999998</c:v>
                </c:pt>
                <c:pt idx="145" formatCode="General">
                  <c:v>19.91872</c:v>
                </c:pt>
                <c:pt idx="146" formatCode="General">
                  <c:v>14.075900000000001</c:v>
                </c:pt>
                <c:pt idx="147" formatCode="General">
                  <c:v>14075.8974</c:v>
                </c:pt>
                <c:pt idx="148" formatCode="General">
                  <c:v>10003.625190000001</c:v>
                </c:pt>
                <c:pt idx="149" formatCode="General">
                  <c:v>7064.5069899999999</c:v>
                </c:pt>
                <c:pt idx="150" formatCode="General">
                  <c:v>5001.8126000000002</c:v>
                </c:pt>
                <c:pt idx="151" formatCode="General">
                  <c:v>3541.10626</c:v>
                </c:pt>
                <c:pt idx="152" formatCode="General">
                  <c:v>2505.33268</c:v>
                </c:pt>
                <c:pt idx="153" formatCode="General">
                  <c:v>1770.55313</c:v>
                </c:pt>
                <c:pt idx="154" formatCode="General">
                  <c:v>1257.0927200000001</c:v>
                </c:pt>
                <c:pt idx="155" formatCode="General">
                  <c:v>885.27656999999999</c:v>
                </c:pt>
                <c:pt idx="156" formatCode="General">
                  <c:v>629.43164000000002</c:v>
                </c:pt>
                <c:pt idx="157" formatCode="General">
                  <c:v>445.29410999999999</c:v>
                </c:pt>
                <c:pt idx="158" formatCode="General">
                  <c:v>315.15845999999999</c:v>
                </c:pt>
                <c:pt idx="159" formatCode="General">
                  <c:v>223.08968999999999</c:v>
                </c:pt>
                <c:pt idx="160" formatCode="General">
                  <c:v>158.46450999999999</c:v>
                </c:pt>
                <c:pt idx="161" formatCode="General">
                  <c:v>111.54485</c:v>
                </c:pt>
                <c:pt idx="162" formatCode="General">
                  <c:v>79.232249999999993</c:v>
                </c:pt>
                <c:pt idx="163" formatCode="General">
                  <c:v>56.126530000000002</c:v>
                </c:pt>
                <c:pt idx="164" formatCode="General">
                  <c:v>39.748919999999998</c:v>
                </c:pt>
                <c:pt idx="165" formatCode="General">
                  <c:v>28.151789999999998</c:v>
                </c:pt>
                <c:pt idx="166" formatCode="General">
                  <c:v>19.91872</c:v>
                </c:pt>
                <c:pt idx="167" formatCode="General">
                  <c:v>14.075900000000001</c:v>
                </c:pt>
              </c:numCache>
            </c:numRef>
          </c:xVal>
          <c:yVal>
            <c:numRef>
              <c:f>SAB!$K$2:$K$169</c:f>
              <c:numCache>
                <c:formatCode>General</c:formatCode>
                <c:ptCount val="168"/>
                <c:pt idx="0">
                  <c:v>0.65612108692482574</c:v>
                </c:pt>
                <c:pt idx="1">
                  <c:v>0.92316549517478286</c:v>
                </c:pt>
                <c:pt idx="2">
                  <c:v>1.3070980970801087</c:v>
                </c:pt>
                <c:pt idx="3">
                  <c:v>1.8457357225304662</c:v>
                </c:pt>
                <c:pt idx="4">
                  <c:v>2.6059874587999947</c:v>
                </c:pt>
                <c:pt idx="5">
                  <c:v>3.6802307722293128</c:v>
                </c:pt>
                <c:pt idx="6">
                  <c:v>5.1986382907145225</c:v>
                </c:pt>
                <c:pt idx="7">
                  <c:v>7.2976299609576696</c:v>
                </c:pt>
                <c:pt idx="8">
                  <c:v>10.292820756184449</c:v>
                </c:pt>
                <c:pt idx="9">
                  <c:v>14.292125974405453</c:v>
                </c:pt>
                <c:pt idx="10">
                  <c:v>19.707949171119502</c:v>
                </c:pt>
                <c:pt idx="11">
                  <c:v>26.605703325820915</c:v>
                </c:pt>
                <c:pt idx="12">
                  <c:v>34.733675012150265</c:v>
                </c:pt>
                <c:pt idx="13">
                  <c:v>43.189527575268855</c:v>
                </c:pt>
                <c:pt idx="14">
                  <c:v>51.035100120342541</c:v>
                </c:pt>
                <c:pt idx="15">
                  <c:v>56.741290943211872</c:v>
                </c:pt>
                <c:pt idx="16">
                  <c:v>59.892186675621794</c:v>
                </c:pt>
                <c:pt idx="17">
                  <c:v>60.191982021057861</c:v>
                </c:pt>
                <c:pt idx="18">
                  <c:v>57.664021977878782</c:v>
                </c:pt>
                <c:pt idx="19">
                  <c:v>52.584068530919879</c:v>
                </c:pt>
                <c:pt idx="20">
                  <c:v>45.660636624854277</c:v>
                </c:pt>
                <c:pt idx="21">
                  <c:v>21.312648665943925</c:v>
                </c:pt>
                <c:pt idx="22">
                  <c:v>28.472401895240033</c:v>
                </c:pt>
                <c:pt idx="23">
                  <c:v>36.85518225256709</c:v>
                </c:pt>
                <c:pt idx="24">
                  <c:v>45.306836272401462</c:v>
                </c:pt>
                <c:pt idx="25">
                  <c:v>52.631171732468573</c:v>
                </c:pt>
                <c:pt idx="26">
                  <c:v>57.798786753717913</c:v>
                </c:pt>
                <c:pt idx="27">
                  <c:v>60.246745238131496</c:v>
                </c:pt>
                <c:pt idx="28">
                  <c:v>59.815636971696684</c:v>
                </c:pt>
                <c:pt idx="29">
                  <c:v>56.533413564403396</c:v>
                </c:pt>
                <c:pt idx="30">
                  <c:v>50.966400438646723</c:v>
                </c:pt>
                <c:pt idx="31">
                  <c:v>43.785496309574647</c:v>
                </c:pt>
                <c:pt idx="32">
                  <c:v>36.37301022593028</c:v>
                </c:pt>
                <c:pt idx="33">
                  <c:v>30.035165469377176</c:v>
                </c:pt>
                <c:pt idx="34">
                  <c:v>25.669478899475155</c:v>
                </c:pt>
                <c:pt idx="35">
                  <c:v>23.550798816946418</c:v>
                </c:pt>
                <c:pt idx="36">
                  <c:v>23.903772991084402</c:v>
                </c:pt>
                <c:pt idx="37">
                  <c:v>26.710661623451834</c:v>
                </c:pt>
                <c:pt idx="38">
                  <c:v>31.943690817521087</c:v>
                </c:pt>
                <c:pt idx="39">
                  <c:v>39.306737943173097</c:v>
                </c:pt>
                <c:pt idx="40">
                  <c:v>48.067618893496032</c:v>
                </c:pt>
                <c:pt idx="41">
                  <c:v>57.074375764576594</c:v>
                </c:pt>
                <c:pt idx="42">
                  <c:v>48.230026485951427</c:v>
                </c:pt>
                <c:pt idx="43">
                  <c:v>40.882841604904044</c:v>
                </c:pt>
                <c:pt idx="44">
                  <c:v>33.703707437894664</c:v>
                </c:pt>
                <c:pt idx="45">
                  <c:v>28.055222287871775</c:v>
                </c:pt>
                <c:pt idx="46">
                  <c:v>24.538837987587179</c:v>
                </c:pt>
                <c:pt idx="47">
                  <c:v>23.401869564690621</c:v>
                </c:pt>
                <c:pt idx="48">
                  <c:v>24.733916120287518</c:v>
                </c:pt>
                <c:pt idx="49">
                  <c:v>28.492922268226504</c:v>
                </c:pt>
                <c:pt idx="50">
                  <c:v>34.741776773214674</c:v>
                </c:pt>
                <c:pt idx="51">
                  <c:v>42.691611731991259</c:v>
                </c:pt>
                <c:pt idx="52">
                  <c:v>51.690215965800142</c:v>
                </c:pt>
                <c:pt idx="53">
                  <c:v>60.415754240323452</c:v>
                </c:pt>
                <c:pt idx="54">
                  <c:v>67.953325291692963</c:v>
                </c:pt>
                <c:pt idx="55">
                  <c:v>73.892785572503229</c:v>
                </c:pt>
                <c:pt idx="56">
                  <c:v>78.487820669556825</c:v>
                </c:pt>
                <c:pt idx="57">
                  <c:v>81.760099803569162</c:v>
                </c:pt>
                <c:pt idx="58">
                  <c:v>84.140071551725669</c:v>
                </c:pt>
                <c:pt idx="59">
                  <c:v>85.841744550548285</c:v>
                </c:pt>
                <c:pt idx="60">
                  <c:v>87.052012108339255</c:v>
                </c:pt>
                <c:pt idx="61">
                  <c:v>87.913110306701995</c:v>
                </c:pt>
                <c:pt idx="62">
                  <c:v>88.524892025950351</c:v>
                </c:pt>
                <c:pt idx="63">
                  <c:v>35.422843938623814</c:v>
                </c:pt>
                <c:pt idx="64">
                  <c:v>43.516169708532111</c:v>
                </c:pt>
                <c:pt idx="65">
                  <c:v>52.5877807498848</c:v>
                </c:pt>
                <c:pt idx="66">
                  <c:v>61.219595374450137</c:v>
                </c:pt>
                <c:pt idx="67">
                  <c:v>68.609416057584639</c:v>
                </c:pt>
                <c:pt idx="68">
                  <c:v>74.456661448727502</c:v>
                </c:pt>
                <c:pt idx="69">
                  <c:v>78.859527023969335</c:v>
                </c:pt>
                <c:pt idx="70">
                  <c:v>82.033086788248482</c:v>
                </c:pt>
                <c:pt idx="71">
                  <c:v>84.368494424095772</c:v>
                </c:pt>
                <c:pt idx="72">
                  <c:v>85.989360958080269</c:v>
                </c:pt>
                <c:pt idx="73">
                  <c:v>87.15934399617737</c:v>
                </c:pt>
                <c:pt idx="74">
                  <c:v>87.989093248866439</c:v>
                </c:pt>
                <c:pt idx="75">
                  <c:v>88.575893368259429</c:v>
                </c:pt>
                <c:pt idx="76">
                  <c:v>88.98862731922695</c:v>
                </c:pt>
                <c:pt idx="77">
                  <c:v>89.288285084306608</c:v>
                </c:pt>
                <c:pt idx="78">
                  <c:v>89.494268709990266</c:v>
                </c:pt>
                <c:pt idx="79">
                  <c:v>89.641807044397893</c:v>
                </c:pt>
                <c:pt idx="80">
                  <c:v>89.746664758138053</c:v>
                </c:pt>
                <c:pt idx="81">
                  <c:v>89.819973561113443</c:v>
                </c:pt>
                <c:pt idx="82">
                  <c:v>89.872867687876578</c:v>
                </c:pt>
                <c:pt idx="83">
                  <c:v>89.910135837796304</c:v>
                </c:pt>
                <c:pt idx="84">
                  <c:v>79.335724653813912</c:v>
                </c:pt>
                <c:pt idx="85">
                  <c:v>82.371041028624134</c:v>
                </c:pt>
                <c:pt idx="86">
                  <c:v>84.59436693611957</c:v>
                </c:pt>
                <c:pt idx="87">
                  <c:v>86.166580865561997</c:v>
                </c:pt>
                <c:pt idx="88">
                  <c:v>87.283359133270409</c:v>
                </c:pt>
                <c:pt idx="89">
                  <c:v>88.077132345116098</c:v>
                </c:pt>
                <c:pt idx="90">
                  <c:v>88.640807880896631</c:v>
                </c:pt>
                <c:pt idx="91">
                  <c:v>89.035010311090872</c:v>
                </c:pt>
                <c:pt idx="92">
                  <c:v>89.320758742023131</c:v>
                </c:pt>
                <c:pt idx="93">
                  <c:v>89.51653821176896</c:v>
                </c:pt>
                <c:pt idx="94">
                  <c:v>89.658509880468273</c:v>
                </c:pt>
                <c:pt idx="95">
                  <c:v>89.757800218326608</c:v>
                </c:pt>
                <c:pt idx="96">
                  <c:v>89.828325244701929</c:v>
                </c:pt>
                <c:pt idx="97">
                  <c:v>89.878435506861663</c:v>
                </c:pt>
                <c:pt idx="98">
                  <c:v>89.914356348771435</c:v>
                </c:pt>
                <c:pt idx="99">
                  <c:v>89.939165801655705</c:v>
                </c:pt>
                <c:pt idx="100">
                  <c:v>89.956906250646227</c:v>
                </c:pt>
                <c:pt idx="101">
                  <c:v>89.969480953045689</c:v>
                </c:pt>
                <c:pt idx="102">
                  <c:v>89.978385147701744</c:v>
                </c:pt>
                <c:pt idx="103">
                  <c:v>89.984706511412242</c:v>
                </c:pt>
                <c:pt idx="104">
                  <c:v>89.989192619810879</c:v>
                </c:pt>
                <c:pt idx="105">
                  <c:v>88.408062793347341</c:v>
                </c:pt>
                <c:pt idx="106">
                  <c:v>88.868966354613278</c:v>
                </c:pt>
                <c:pt idx="107">
                  <c:v>89.201072766375333</c:v>
                </c:pt>
                <c:pt idx="108">
                  <c:v>89.43395637348803</c:v>
                </c:pt>
                <c:pt idx="109">
                  <c:v>89.599122342113162</c:v>
                </c:pt>
                <c:pt idx="110">
                  <c:v>89.716970306998434</c:v>
                </c:pt>
                <c:pt idx="111">
                  <c:v>89.799558372131742</c:v>
                </c:pt>
                <c:pt idx="112">
                  <c:v>89.85802018430276</c:v>
                </c:pt>
                <c:pt idx="113">
                  <c:v>89.899778836189739</c:v>
                </c:pt>
                <c:pt idx="114">
                  <c:v>89.928795234810224</c:v>
                </c:pt>
                <c:pt idx="115">
                  <c:v>89.949625922540093</c:v>
                </c:pt>
                <c:pt idx="116">
                  <c:v>89.964347583899738</c:v>
                </c:pt>
                <c:pt idx="117">
                  <c:v>89.974762891486094</c:v>
                </c:pt>
                <c:pt idx="118">
                  <c:v>89.982073661509176</c:v>
                </c:pt>
                <c:pt idx="119">
                  <c:v>89.987381398645965</c:v>
                </c:pt>
                <c:pt idx="120">
                  <c:v>89.991036811944809</c:v>
                </c:pt>
                <c:pt idx="121">
                  <c:v>89.993650657122814</c:v>
                </c:pt>
                <c:pt idx="122">
                  <c:v>89.995503386668787</c:v>
                </c:pt>
                <c:pt idx="123">
                  <c:v>89.99681531106215</c:v>
                </c:pt>
                <c:pt idx="124">
                  <c:v>89.997746682266424</c:v>
                </c:pt>
                <c:pt idx="125">
                  <c:v>89.998407660169548</c:v>
                </c:pt>
                <c:pt idx="126">
                  <c:v>0.65612108692482574</c:v>
                </c:pt>
                <c:pt idx="127">
                  <c:v>0.92316549517478286</c:v>
                </c:pt>
                <c:pt idx="128">
                  <c:v>1.3070980970801087</c:v>
                </c:pt>
                <c:pt idx="129">
                  <c:v>1.8457357225304662</c:v>
                </c:pt>
                <c:pt idx="130">
                  <c:v>2.6059874587999947</c:v>
                </c:pt>
                <c:pt idx="131">
                  <c:v>3.6802307722293128</c:v>
                </c:pt>
                <c:pt idx="132">
                  <c:v>5.1986382907145225</c:v>
                </c:pt>
                <c:pt idx="133">
                  <c:v>7.2976299609576696</c:v>
                </c:pt>
                <c:pt idx="134">
                  <c:v>10.292820756184449</c:v>
                </c:pt>
                <c:pt idx="135">
                  <c:v>14.292125974405453</c:v>
                </c:pt>
                <c:pt idx="136">
                  <c:v>19.707949171119502</c:v>
                </c:pt>
                <c:pt idx="137">
                  <c:v>26.605703325820915</c:v>
                </c:pt>
                <c:pt idx="138">
                  <c:v>34.733675012150265</c:v>
                </c:pt>
                <c:pt idx="139">
                  <c:v>43.189527575268855</c:v>
                </c:pt>
                <c:pt idx="140">
                  <c:v>51.035100120342541</c:v>
                </c:pt>
                <c:pt idx="141">
                  <c:v>56.741290943211872</c:v>
                </c:pt>
                <c:pt idx="142">
                  <c:v>59.892186675621794</c:v>
                </c:pt>
                <c:pt idx="143">
                  <c:v>60.191982021057861</c:v>
                </c:pt>
                <c:pt idx="144">
                  <c:v>57.664021977878782</c:v>
                </c:pt>
                <c:pt idx="145">
                  <c:v>52.584068530919879</c:v>
                </c:pt>
                <c:pt idx="146">
                  <c:v>45.660636624854277</c:v>
                </c:pt>
                <c:pt idx="147">
                  <c:v>0.65612108692482574</c:v>
                </c:pt>
                <c:pt idx="148">
                  <c:v>0.92316549517478286</c:v>
                </c:pt>
                <c:pt idx="149">
                  <c:v>1.3070980970801087</c:v>
                </c:pt>
                <c:pt idx="150">
                  <c:v>1.8457357225304662</c:v>
                </c:pt>
                <c:pt idx="151">
                  <c:v>2.6059874587999947</c:v>
                </c:pt>
                <c:pt idx="152">
                  <c:v>3.6802307722293128</c:v>
                </c:pt>
                <c:pt idx="153">
                  <c:v>5.1986382907145225</c:v>
                </c:pt>
                <c:pt idx="154">
                  <c:v>7.2976299609576696</c:v>
                </c:pt>
                <c:pt idx="155">
                  <c:v>10.292820756184449</c:v>
                </c:pt>
                <c:pt idx="156">
                  <c:v>14.292125974405453</c:v>
                </c:pt>
                <c:pt idx="157">
                  <c:v>19.707949171119502</c:v>
                </c:pt>
                <c:pt idx="158">
                  <c:v>26.605703325820915</c:v>
                </c:pt>
                <c:pt idx="159">
                  <c:v>34.733675012150265</c:v>
                </c:pt>
                <c:pt idx="160">
                  <c:v>43.189527575268855</c:v>
                </c:pt>
                <c:pt idx="161">
                  <c:v>51.035100120342541</c:v>
                </c:pt>
                <c:pt idx="162">
                  <c:v>56.741290943211872</c:v>
                </c:pt>
                <c:pt idx="163">
                  <c:v>59.892186675621794</c:v>
                </c:pt>
                <c:pt idx="164">
                  <c:v>60.191982021057861</c:v>
                </c:pt>
                <c:pt idx="165">
                  <c:v>57.664021977878782</c:v>
                </c:pt>
                <c:pt idx="166">
                  <c:v>52.584068530919879</c:v>
                </c:pt>
                <c:pt idx="167">
                  <c:v>45.660636624854277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01-405F-8EA6-E449D789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52096"/>
        <c:axId val="49653632"/>
      </c:scatterChart>
      <c:valAx>
        <c:axId val="49652096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49653632"/>
        <c:crosses val="autoZero"/>
        <c:crossBetween val="midCat"/>
      </c:valAx>
      <c:valAx>
        <c:axId val="49653632"/>
        <c:scaling>
          <c:logBase val="10"/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9652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'LAB20'!$A$2:$A$169</c:f>
              <c:numCache>
                <c:formatCode>General</c:formatCode>
                <c:ptCount val="168"/>
                <c:pt idx="0">
                  <c:v>15975.45838</c:v>
                </c:pt>
                <c:pt idx="1">
                  <c:v>11353.62765</c:v>
                </c:pt>
                <c:pt idx="2">
                  <c:v>8017.8715599999996</c:v>
                </c:pt>
                <c:pt idx="3">
                  <c:v>5676.8138300000001</c:v>
                </c:pt>
                <c:pt idx="4">
                  <c:v>4018.98324</c:v>
                </c:pt>
                <c:pt idx="5">
                  <c:v>2843.43064</c:v>
                </c:pt>
                <c:pt idx="6">
                  <c:v>2009.49162</c:v>
                </c:pt>
                <c:pt idx="7">
                  <c:v>1426.7390499999999</c:v>
                </c:pt>
                <c:pt idx="8">
                  <c:v>1004.74581</c:v>
                </c:pt>
                <c:pt idx="9">
                  <c:v>714.37427000000002</c:v>
                </c:pt>
                <c:pt idx="10">
                  <c:v>505.38713999999999</c:v>
                </c:pt>
                <c:pt idx="11">
                  <c:v>357.68950999999998</c:v>
                </c:pt>
                <c:pt idx="12">
                  <c:v>253.19594000000001</c:v>
                </c:pt>
                <c:pt idx="13">
                  <c:v>179.84950000000001</c:v>
                </c:pt>
                <c:pt idx="14">
                  <c:v>126.59797</c:v>
                </c:pt>
                <c:pt idx="15">
                  <c:v>89.924750000000003</c:v>
                </c:pt>
                <c:pt idx="16">
                  <c:v>63.700879999999998</c:v>
                </c:pt>
                <c:pt idx="17">
                  <c:v>45.11309</c:v>
                </c:pt>
                <c:pt idx="18">
                  <c:v>31.95092</c:v>
                </c:pt>
                <c:pt idx="19">
                  <c:v>22.606780000000001</c:v>
                </c:pt>
                <c:pt idx="20">
                  <c:v>15.97546</c:v>
                </c:pt>
                <c:pt idx="21">
                  <c:v>446.79406</c:v>
                </c:pt>
                <c:pt idx="22">
                  <c:v>317.53287999999998</c:v>
                </c:pt>
                <c:pt idx="23">
                  <c:v>224.24003999999999</c:v>
                </c:pt>
                <c:pt idx="24">
                  <c:v>158.76643999999999</c:v>
                </c:pt>
                <c:pt idx="25">
                  <c:v>112.40102</c:v>
                </c:pt>
                <c:pt idx="26">
                  <c:v>79.523719999999997</c:v>
                </c:pt>
                <c:pt idx="27">
                  <c:v>56.200510000000001</c:v>
                </c:pt>
                <c:pt idx="28">
                  <c:v>39.902360000000002</c:v>
                </c:pt>
                <c:pt idx="29">
                  <c:v>28.100259999999999</c:v>
                </c:pt>
                <c:pt idx="30">
                  <c:v>19.979279999999999</c:v>
                </c:pt>
                <c:pt idx="31">
                  <c:v>14.13443</c:v>
                </c:pt>
                <c:pt idx="32">
                  <c:v>10.003690000000001</c:v>
                </c:pt>
                <c:pt idx="33">
                  <c:v>7.0812600000000003</c:v>
                </c:pt>
                <c:pt idx="34">
                  <c:v>5.0299500000000004</c:v>
                </c:pt>
                <c:pt idx="35">
                  <c:v>3.5406300000000002</c:v>
                </c:pt>
                <c:pt idx="36">
                  <c:v>2.5149699999999999</c:v>
                </c:pt>
                <c:pt idx="37">
                  <c:v>1.78156</c:v>
                </c:pt>
                <c:pt idx="38">
                  <c:v>1.2617</c:v>
                </c:pt>
                <c:pt idx="39">
                  <c:v>0.89359</c:v>
                </c:pt>
                <c:pt idx="40">
                  <c:v>0.63226000000000004</c:v>
                </c:pt>
                <c:pt idx="41">
                  <c:v>0.44679000000000002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0.82913000000000003</c:v>
                </c:pt>
                <c:pt idx="64">
                  <c:v>0.58926000000000001</c:v>
                </c:pt>
                <c:pt idx="65">
                  <c:v>0.41613</c:v>
                </c:pt>
                <c:pt idx="66">
                  <c:v>0.29463</c:v>
                </c:pt>
                <c:pt idx="67">
                  <c:v>0.20859</c:v>
                </c:pt>
                <c:pt idx="68">
                  <c:v>0.14757999999999999</c:v>
                </c:pt>
                <c:pt idx="69">
                  <c:v>0.10428999999999999</c:v>
                </c:pt>
                <c:pt idx="70">
                  <c:v>7.4050000000000005E-2</c:v>
                </c:pt>
                <c:pt idx="71">
                  <c:v>5.2150000000000002E-2</c:v>
                </c:pt>
                <c:pt idx="72">
                  <c:v>3.7080000000000002E-2</c:v>
                </c:pt>
                <c:pt idx="73">
                  <c:v>2.623E-2</c:v>
                </c:pt>
                <c:pt idx="74" formatCode="0.00E+00">
                  <c:v>1.856E-2</c:v>
                </c:pt>
                <c:pt idx="75" formatCode="0.00E+00">
                  <c:v>1.3140000000000001E-2</c:v>
                </c:pt>
                <c:pt idx="76">
                  <c:v>9.3299999999999998E-3</c:v>
                </c:pt>
                <c:pt idx="77">
                  <c:v>6.5700000000000003E-3</c:v>
                </c:pt>
                <c:pt idx="78">
                  <c:v>4.6699999999999997E-3</c:v>
                </c:pt>
                <c:pt idx="79">
                  <c:v>3.31E-3</c:v>
                </c:pt>
                <c:pt idx="80">
                  <c:v>2.3400000000000001E-3</c:v>
                </c:pt>
                <c:pt idx="81">
                  <c:v>1.66E-3</c:v>
                </c:pt>
                <c:pt idx="82">
                  <c:v>1.17E-3</c:v>
                </c:pt>
                <c:pt idx="83">
                  <c:v>8.2913300000000002E-4</c:v>
                </c:pt>
                <c:pt idx="84">
                  <c:v>7.9200000000000007E-2</c:v>
                </c:pt>
                <c:pt idx="85">
                  <c:v>5.629E-2</c:v>
                </c:pt>
                <c:pt idx="86">
                  <c:v>3.9750000000000001E-2</c:v>
                </c:pt>
                <c:pt idx="87">
                  <c:v>2.8139999999999998E-2</c:v>
                </c:pt>
                <c:pt idx="88" formatCode="0.00E+00">
                  <c:v>1.992E-2</c:v>
                </c:pt>
                <c:pt idx="89" formatCode="0.00E+00">
                  <c:v>1.41E-2</c:v>
                </c:pt>
                <c:pt idx="90" formatCode="0.00E+00">
                  <c:v>9.9600000000000001E-3</c:v>
                </c:pt>
                <c:pt idx="91" formatCode="0.00E+00">
                  <c:v>7.0699999999999999E-3</c:v>
                </c:pt>
                <c:pt idx="92" formatCode="0.00E+00">
                  <c:v>4.9800000000000001E-3</c:v>
                </c:pt>
                <c:pt idx="93" formatCode="0.00E+00">
                  <c:v>3.5400000000000002E-3</c:v>
                </c:pt>
                <c:pt idx="94" formatCode="0.00E+00">
                  <c:v>2.5100000000000001E-3</c:v>
                </c:pt>
                <c:pt idx="95">
                  <c:v>1.7700000000000001E-3</c:v>
                </c:pt>
                <c:pt idx="96">
                  <c:v>1.2600000000000001E-3</c:v>
                </c:pt>
                <c:pt idx="97">
                  <c:v>8.9162099999999999E-4</c:v>
                </c:pt>
                <c:pt idx="98">
                  <c:v>6.2762199999999999E-4</c:v>
                </c:pt>
                <c:pt idx="99">
                  <c:v>4.45811E-4</c:v>
                </c:pt>
                <c:pt idx="100">
                  <c:v>3.1580300000000003E-4</c:v>
                </c:pt>
                <c:pt idx="101">
                  <c:v>2.2365300000000001E-4</c:v>
                </c:pt>
                <c:pt idx="102">
                  <c:v>1.584E-4</c:v>
                </c:pt>
                <c:pt idx="103">
                  <c:v>1.12075E-4</c:v>
                </c:pt>
                <c:pt idx="104">
                  <c:v>7.9199899999999994E-5</c:v>
                </c:pt>
                <c:pt idx="105">
                  <c:v>9.7800000000000005E-3</c:v>
                </c:pt>
                <c:pt idx="106">
                  <c:v>6.9499999999999996E-3</c:v>
                </c:pt>
                <c:pt idx="107">
                  <c:v>4.9100000000000003E-3</c:v>
                </c:pt>
                <c:pt idx="108">
                  <c:v>3.47E-3</c:v>
                </c:pt>
                <c:pt idx="109">
                  <c:v>2.4599999999999999E-3</c:v>
                </c:pt>
                <c:pt idx="110">
                  <c:v>1.74E-3</c:v>
                </c:pt>
                <c:pt idx="111">
                  <c:v>1.23E-3</c:v>
                </c:pt>
                <c:pt idx="112">
                  <c:v>8.7299000000000003E-4</c:v>
                </c:pt>
                <c:pt idx="113">
                  <c:v>6.1478200000000002E-4</c:v>
                </c:pt>
                <c:pt idx="114">
                  <c:v>4.3710999999999999E-4</c:v>
                </c:pt>
                <c:pt idx="115">
                  <c:v>3.0923499999999999E-4</c:v>
                </c:pt>
                <c:pt idx="116">
                  <c:v>2.1886200000000001E-4</c:v>
                </c:pt>
                <c:pt idx="117">
                  <c:v>1.5492500000000001E-4</c:v>
                </c:pt>
                <c:pt idx="118">
                  <c:v>1.10046E-4</c:v>
                </c:pt>
                <c:pt idx="119">
                  <c:v>7.7462500000000006E-5</c:v>
                </c:pt>
                <c:pt idx="120">
                  <c:v>5.5022999999999998E-5</c:v>
                </c:pt>
                <c:pt idx="121">
                  <c:v>3.8977199999999997E-5</c:v>
                </c:pt>
                <c:pt idx="122">
                  <c:v>2.7603700000000001E-5</c:v>
                </c:pt>
                <c:pt idx="123">
                  <c:v>1.9550100000000001E-5</c:v>
                </c:pt>
                <c:pt idx="124">
                  <c:v>1.38326E-5</c:v>
                </c:pt>
                <c:pt idx="125">
                  <c:v>9.7750300000000008E-6</c:v>
                </c:pt>
                <c:pt idx="126">
                  <c:v>15975.45838</c:v>
                </c:pt>
                <c:pt idx="127">
                  <c:v>11353.62765</c:v>
                </c:pt>
                <c:pt idx="128">
                  <c:v>8017.8715599999996</c:v>
                </c:pt>
                <c:pt idx="129">
                  <c:v>5676.8138300000001</c:v>
                </c:pt>
                <c:pt idx="130">
                  <c:v>4018.98324</c:v>
                </c:pt>
                <c:pt idx="131">
                  <c:v>2843.43064</c:v>
                </c:pt>
                <c:pt idx="132">
                  <c:v>2009.49162</c:v>
                </c:pt>
                <c:pt idx="133">
                  <c:v>1426.7390499999999</c:v>
                </c:pt>
                <c:pt idx="134">
                  <c:v>1004.74581</c:v>
                </c:pt>
                <c:pt idx="135">
                  <c:v>714.37427000000002</c:v>
                </c:pt>
                <c:pt idx="136">
                  <c:v>505.38713999999999</c:v>
                </c:pt>
                <c:pt idx="137">
                  <c:v>357.68950999999998</c:v>
                </c:pt>
                <c:pt idx="138">
                  <c:v>253.19594000000001</c:v>
                </c:pt>
                <c:pt idx="139">
                  <c:v>179.84950000000001</c:v>
                </c:pt>
                <c:pt idx="140">
                  <c:v>126.59797</c:v>
                </c:pt>
                <c:pt idx="141">
                  <c:v>89.924750000000003</c:v>
                </c:pt>
                <c:pt idx="142">
                  <c:v>63.700879999999998</c:v>
                </c:pt>
                <c:pt idx="143">
                  <c:v>45.11309</c:v>
                </c:pt>
                <c:pt idx="144">
                  <c:v>31.95092</c:v>
                </c:pt>
                <c:pt idx="145">
                  <c:v>22.606780000000001</c:v>
                </c:pt>
                <c:pt idx="146">
                  <c:v>15.97546</c:v>
                </c:pt>
                <c:pt idx="147">
                  <c:v>15975.45838</c:v>
                </c:pt>
                <c:pt idx="148">
                  <c:v>11353.62765</c:v>
                </c:pt>
                <c:pt idx="149">
                  <c:v>8017.8715599999996</c:v>
                </c:pt>
                <c:pt idx="150">
                  <c:v>5676.8138300000001</c:v>
                </c:pt>
                <c:pt idx="151">
                  <c:v>4018.98324</c:v>
                </c:pt>
                <c:pt idx="152">
                  <c:v>2843.43064</c:v>
                </c:pt>
                <c:pt idx="153">
                  <c:v>2009.49162</c:v>
                </c:pt>
                <c:pt idx="154">
                  <c:v>1426.7390499999999</c:v>
                </c:pt>
                <c:pt idx="155">
                  <c:v>1004.74581</c:v>
                </c:pt>
                <c:pt idx="156">
                  <c:v>714.37427000000002</c:v>
                </c:pt>
                <c:pt idx="157">
                  <c:v>505.38713999999999</c:v>
                </c:pt>
                <c:pt idx="158">
                  <c:v>357.68950999999998</c:v>
                </c:pt>
                <c:pt idx="159">
                  <c:v>253.19594000000001</c:v>
                </c:pt>
                <c:pt idx="160">
                  <c:v>179.84950000000001</c:v>
                </c:pt>
                <c:pt idx="161">
                  <c:v>126.59797</c:v>
                </c:pt>
                <c:pt idx="162">
                  <c:v>89.924750000000003</c:v>
                </c:pt>
                <c:pt idx="163">
                  <c:v>63.700879999999998</c:v>
                </c:pt>
                <c:pt idx="164">
                  <c:v>45.11309</c:v>
                </c:pt>
                <c:pt idx="165">
                  <c:v>31.95092</c:v>
                </c:pt>
                <c:pt idx="166">
                  <c:v>22.606780000000001</c:v>
                </c:pt>
                <c:pt idx="167">
                  <c:v>15.97546</c:v>
                </c:pt>
              </c:numCache>
            </c:numRef>
          </c:xVal>
          <c:yVal>
            <c:numRef>
              <c:f>'LAB20'!$B$2:$B$169</c:f>
              <c:numCache>
                <c:formatCode>0.00E+00</c:formatCode>
                <c:ptCount val="168"/>
                <c:pt idx="0">
                  <c:v>140461000</c:v>
                </c:pt>
                <c:pt idx="1">
                  <c:v>129970000</c:v>
                </c:pt>
                <c:pt idx="2">
                  <c:v>119776000</c:v>
                </c:pt>
                <c:pt idx="3">
                  <c:v>110153000</c:v>
                </c:pt>
                <c:pt idx="4">
                  <c:v>101024000</c:v>
                </c:pt>
                <c:pt idx="5">
                  <c:v>92375500</c:v>
                </c:pt>
                <c:pt idx="6">
                  <c:v>84197500</c:v>
                </c:pt>
                <c:pt idx="7">
                  <c:v>76613800</c:v>
                </c:pt>
                <c:pt idx="8">
                  <c:v>69341600</c:v>
                </c:pt>
                <c:pt idx="9">
                  <c:v>62737500</c:v>
                </c:pt>
                <c:pt idx="10">
                  <c:v>56499500</c:v>
                </c:pt>
                <c:pt idx="11">
                  <c:v>50722200</c:v>
                </c:pt>
                <c:pt idx="12">
                  <c:v>45386000</c:v>
                </c:pt>
                <c:pt idx="13">
                  <c:v>40520000</c:v>
                </c:pt>
                <c:pt idx="14">
                  <c:v>35939100</c:v>
                </c:pt>
                <c:pt idx="15">
                  <c:v>31861900</c:v>
                </c:pt>
                <c:pt idx="16">
                  <c:v>28118600</c:v>
                </c:pt>
                <c:pt idx="17">
                  <c:v>24721100</c:v>
                </c:pt>
                <c:pt idx="18">
                  <c:v>21652800</c:v>
                </c:pt>
                <c:pt idx="19">
                  <c:v>18885100</c:v>
                </c:pt>
                <c:pt idx="20">
                  <c:v>16398100</c:v>
                </c:pt>
                <c:pt idx="21">
                  <c:v>54388600</c:v>
                </c:pt>
                <c:pt idx="22">
                  <c:v>48834200</c:v>
                </c:pt>
                <c:pt idx="23">
                  <c:v>43611600</c:v>
                </c:pt>
                <c:pt idx="24">
                  <c:v>38846100</c:v>
                </c:pt>
                <c:pt idx="25">
                  <c:v>34479100</c:v>
                </c:pt>
                <c:pt idx="26">
                  <c:v>30486200</c:v>
                </c:pt>
                <c:pt idx="27">
                  <c:v>26845700</c:v>
                </c:pt>
                <c:pt idx="28">
                  <c:v>23592800</c:v>
                </c:pt>
                <c:pt idx="29">
                  <c:v>20590300</c:v>
                </c:pt>
                <c:pt idx="30">
                  <c:v>17967800</c:v>
                </c:pt>
                <c:pt idx="31">
                  <c:v>15586600</c:v>
                </c:pt>
                <c:pt idx="32">
                  <c:v>13469100</c:v>
                </c:pt>
                <c:pt idx="33">
                  <c:v>11592600</c:v>
                </c:pt>
                <c:pt idx="34">
                  <c:v>9951780</c:v>
                </c:pt>
                <c:pt idx="35">
                  <c:v>8472370</c:v>
                </c:pt>
                <c:pt idx="36">
                  <c:v>7212310</c:v>
                </c:pt>
                <c:pt idx="37" formatCode="General">
                  <c:v>6105560</c:v>
                </c:pt>
                <c:pt idx="38">
                  <c:v>5145560</c:v>
                </c:pt>
                <c:pt idx="39">
                  <c:v>4317560</c:v>
                </c:pt>
                <c:pt idx="40">
                  <c:v>3604860</c:v>
                </c:pt>
                <c:pt idx="41">
                  <c:v>2994240</c:v>
                </c:pt>
                <c:pt idx="42">
                  <c:v>16366100</c:v>
                </c:pt>
                <c:pt idx="43">
                  <c:v>14187100</c:v>
                </c:pt>
                <c:pt idx="44">
                  <c:v>12215600</c:v>
                </c:pt>
                <c:pt idx="45">
                  <c:v>10486400</c:v>
                </c:pt>
                <c:pt idx="46">
                  <c:v>8964070</c:v>
                </c:pt>
                <c:pt idx="47">
                  <c:v>7627970</c:v>
                </c:pt>
                <c:pt idx="48">
                  <c:v>6459600</c:v>
                </c:pt>
                <c:pt idx="49" formatCode="General">
                  <c:v>5458810</c:v>
                </c:pt>
                <c:pt idx="50" formatCode="General">
                  <c:v>4574040</c:v>
                </c:pt>
                <c:pt idx="51" formatCode="General">
                  <c:v>3834340</c:v>
                </c:pt>
                <c:pt idx="52" formatCode="General">
                  <c:v>3191670</c:v>
                </c:pt>
                <c:pt idx="53" formatCode="General">
                  <c:v>2645290</c:v>
                </c:pt>
                <c:pt idx="54" formatCode="General">
                  <c:v>2182660</c:v>
                </c:pt>
                <c:pt idx="55" formatCode="General">
                  <c:v>1796270</c:v>
                </c:pt>
                <c:pt idx="56" formatCode="General">
                  <c:v>1463790</c:v>
                </c:pt>
                <c:pt idx="57">
                  <c:v>1193670</c:v>
                </c:pt>
                <c:pt idx="58">
                  <c:v>967357.61857000005</c:v>
                </c:pt>
                <c:pt idx="59">
                  <c:v>780215.95189999999</c:v>
                </c:pt>
                <c:pt idx="60">
                  <c:v>626397.32224999997</c:v>
                </c:pt>
                <c:pt idx="61">
                  <c:v>500267.39117999998</c:v>
                </c:pt>
                <c:pt idx="62" formatCode="General">
                  <c:v>397360.12487</c:v>
                </c:pt>
                <c:pt idx="63" formatCode="General">
                  <c:v>4153830</c:v>
                </c:pt>
                <c:pt idx="64" formatCode="General">
                  <c:v>3472950</c:v>
                </c:pt>
                <c:pt idx="65" formatCode="General">
                  <c:v>2880950</c:v>
                </c:pt>
                <c:pt idx="66" formatCode="General">
                  <c:v>2382300</c:v>
                </c:pt>
                <c:pt idx="67" formatCode="General">
                  <c:v>1960900</c:v>
                </c:pt>
                <c:pt idx="68" formatCode="General">
                  <c:v>1606020</c:v>
                </c:pt>
                <c:pt idx="69" formatCode="General">
                  <c:v>1308430</c:v>
                </c:pt>
                <c:pt idx="70" formatCode="General">
                  <c:v>1064010</c:v>
                </c:pt>
                <c:pt idx="71" formatCode="General">
                  <c:v>856945.59094999998</c:v>
                </c:pt>
                <c:pt idx="72" formatCode="General">
                  <c:v>691090.63436000003</c:v>
                </c:pt>
                <c:pt idx="73" formatCode="General">
                  <c:v>553023.53055999998</c:v>
                </c:pt>
                <c:pt idx="74" formatCode="General">
                  <c:v>440617.00722000003</c:v>
                </c:pt>
                <c:pt idx="75" formatCode="General">
                  <c:v>349482.98057000001</c:v>
                </c:pt>
                <c:pt idx="76" formatCode="General">
                  <c:v>276593.67683999997</c:v>
                </c:pt>
                <c:pt idx="77" formatCode="General">
                  <c:v>216550.43346999999</c:v>
                </c:pt>
                <c:pt idx="78" formatCode="General">
                  <c:v>169855.83790000001</c:v>
                </c:pt>
                <c:pt idx="79" formatCode="General">
                  <c:v>132387.14199</c:v>
                </c:pt>
                <c:pt idx="80" formatCode="General">
                  <c:v>102715.10781</c:v>
                </c:pt>
                <c:pt idx="81" formatCode="General">
                  <c:v>79354.464519999994</c:v>
                </c:pt>
                <c:pt idx="82" formatCode="General">
                  <c:v>61002.354529999997</c:v>
                </c:pt>
                <c:pt idx="83" formatCode="General">
                  <c:v>46654.296000000002</c:v>
                </c:pt>
                <c:pt idx="84" formatCode="General">
                  <c:v>1108510</c:v>
                </c:pt>
                <c:pt idx="85" formatCode="General">
                  <c:v>898686.75889000006</c:v>
                </c:pt>
                <c:pt idx="86" formatCode="General">
                  <c:v>722372.43290999997</c:v>
                </c:pt>
                <c:pt idx="87" formatCode="General">
                  <c:v>578895.80046000006</c:v>
                </c:pt>
                <c:pt idx="88" formatCode="General">
                  <c:v>461755.58064</c:v>
                </c:pt>
                <c:pt idx="89" formatCode="General">
                  <c:v>366466.01227000001</c:v>
                </c:pt>
                <c:pt idx="90" formatCode="General">
                  <c:v>289286.99631000002</c:v>
                </c:pt>
                <c:pt idx="91" formatCode="General">
                  <c:v>228057.39989</c:v>
                </c:pt>
                <c:pt idx="92" formatCode="General">
                  <c:v>177953.14504</c:v>
                </c:pt>
                <c:pt idx="93" formatCode="General">
                  <c:v>139186.54611</c:v>
                </c:pt>
                <c:pt idx="94" formatCode="General">
                  <c:v>107999.82349</c:v>
                </c:pt>
                <c:pt idx="95" formatCode="General">
                  <c:v>83464.154290000006</c:v>
                </c:pt>
                <c:pt idx="96" formatCode="General">
                  <c:v>64236.138250000004</c:v>
                </c:pt>
                <c:pt idx="97" formatCode="General">
                  <c:v>49364.192719999999</c:v>
                </c:pt>
                <c:pt idx="98" formatCode="General">
                  <c:v>37515.302609999999</c:v>
                </c:pt>
                <c:pt idx="99" formatCode="General">
                  <c:v>28599.883959999999</c:v>
                </c:pt>
                <c:pt idx="100" formatCode="General">
                  <c:v>21672.617880000002</c:v>
                </c:pt>
                <c:pt idx="101" formatCode="General">
                  <c:v>16358.569240000001</c:v>
                </c:pt>
                <c:pt idx="102" formatCode="General">
                  <c:v>12303.46925</c:v>
                </c:pt>
                <c:pt idx="103" formatCode="General">
                  <c:v>9213.8166899999997</c:v>
                </c:pt>
                <c:pt idx="104" formatCode="General">
                  <c:v>6869.6216400000003</c:v>
                </c:pt>
                <c:pt idx="105" formatCode="General">
                  <c:v>285534.29089</c:v>
                </c:pt>
                <c:pt idx="106" formatCode="General">
                  <c:v>225197.37612</c:v>
                </c:pt>
                <c:pt idx="107" formatCode="General">
                  <c:v>176030.82428</c:v>
                </c:pt>
                <c:pt idx="108" formatCode="General">
                  <c:v>137236.66938000001</c:v>
                </c:pt>
                <c:pt idx="109" formatCode="General">
                  <c:v>106517.53479000001</c:v>
                </c:pt>
                <c:pt idx="110" formatCode="General">
                  <c:v>82277.322239999994</c:v>
                </c:pt>
                <c:pt idx="111" formatCode="General">
                  <c:v>63229.263919999998</c:v>
                </c:pt>
                <c:pt idx="112" formatCode="General">
                  <c:v>48561.69788</c:v>
                </c:pt>
                <c:pt idx="113" formatCode="General">
                  <c:v>36909.201150000001</c:v>
                </c:pt>
                <c:pt idx="114" formatCode="General">
                  <c:v>28152.893599999999</c:v>
                </c:pt>
                <c:pt idx="115" formatCode="General">
                  <c:v>21306.673490000001</c:v>
                </c:pt>
                <c:pt idx="116" formatCode="General">
                  <c:v>16070.38846</c:v>
                </c:pt>
                <c:pt idx="117" formatCode="General">
                  <c:v>12078.708860000001</c:v>
                </c:pt>
                <c:pt idx="118" formatCode="General">
                  <c:v>9073.2933699999994</c:v>
                </c:pt>
                <c:pt idx="119" formatCode="General">
                  <c:v>6741.2223599999998</c:v>
                </c:pt>
                <c:pt idx="120" formatCode="General">
                  <c:v>5031.1382199999998</c:v>
                </c:pt>
                <c:pt idx="121" formatCode="General">
                  <c:v>3734.85529</c:v>
                </c:pt>
                <c:pt idx="122" formatCode="General">
                  <c:v>2764.0576799999999</c:v>
                </c:pt>
                <c:pt idx="123" formatCode="General">
                  <c:v>2040.2172800000001</c:v>
                </c:pt>
                <c:pt idx="124" formatCode="General">
                  <c:v>1500.8613600000001</c:v>
                </c:pt>
                <c:pt idx="125" formatCode="General">
                  <c:v>1100.2946300000001</c:v>
                </c:pt>
                <c:pt idx="126" formatCode="General">
                  <c:v>140461000</c:v>
                </c:pt>
                <c:pt idx="127" formatCode="General">
                  <c:v>129970000</c:v>
                </c:pt>
                <c:pt idx="128" formatCode="General">
                  <c:v>119776000</c:v>
                </c:pt>
                <c:pt idx="129" formatCode="General">
                  <c:v>110153000</c:v>
                </c:pt>
                <c:pt idx="130" formatCode="General">
                  <c:v>101024000</c:v>
                </c:pt>
                <c:pt idx="131" formatCode="General">
                  <c:v>92375500</c:v>
                </c:pt>
                <c:pt idx="132" formatCode="General">
                  <c:v>84197500</c:v>
                </c:pt>
                <c:pt idx="133" formatCode="General">
                  <c:v>76613800</c:v>
                </c:pt>
                <c:pt idx="134" formatCode="General">
                  <c:v>69341600</c:v>
                </c:pt>
                <c:pt idx="135" formatCode="General">
                  <c:v>62737500</c:v>
                </c:pt>
                <c:pt idx="136" formatCode="General">
                  <c:v>56499500</c:v>
                </c:pt>
                <c:pt idx="137" formatCode="General">
                  <c:v>50722200</c:v>
                </c:pt>
                <c:pt idx="138" formatCode="General">
                  <c:v>45386000</c:v>
                </c:pt>
                <c:pt idx="139" formatCode="General">
                  <c:v>40520000</c:v>
                </c:pt>
                <c:pt idx="140" formatCode="General">
                  <c:v>35939100</c:v>
                </c:pt>
                <c:pt idx="141" formatCode="General">
                  <c:v>31861900</c:v>
                </c:pt>
                <c:pt idx="142" formatCode="General">
                  <c:v>28118600</c:v>
                </c:pt>
                <c:pt idx="143" formatCode="General">
                  <c:v>24721100</c:v>
                </c:pt>
                <c:pt idx="144" formatCode="General">
                  <c:v>21652800</c:v>
                </c:pt>
                <c:pt idx="145" formatCode="General">
                  <c:v>18885100</c:v>
                </c:pt>
                <c:pt idx="146" formatCode="General">
                  <c:v>16398100</c:v>
                </c:pt>
                <c:pt idx="147" formatCode="General">
                  <c:v>140461000</c:v>
                </c:pt>
                <c:pt idx="148" formatCode="General">
                  <c:v>129970000</c:v>
                </c:pt>
                <c:pt idx="149" formatCode="General">
                  <c:v>119776000</c:v>
                </c:pt>
                <c:pt idx="150" formatCode="General">
                  <c:v>110153000</c:v>
                </c:pt>
                <c:pt idx="151" formatCode="General">
                  <c:v>101024000</c:v>
                </c:pt>
                <c:pt idx="152" formatCode="General">
                  <c:v>92375500</c:v>
                </c:pt>
                <c:pt idx="153" formatCode="General">
                  <c:v>84197500</c:v>
                </c:pt>
                <c:pt idx="154" formatCode="General">
                  <c:v>76613800</c:v>
                </c:pt>
                <c:pt idx="155" formatCode="General">
                  <c:v>69341600</c:v>
                </c:pt>
                <c:pt idx="156" formatCode="General">
                  <c:v>62737500</c:v>
                </c:pt>
                <c:pt idx="157" formatCode="General">
                  <c:v>56499500</c:v>
                </c:pt>
                <c:pt idx="158" formatCode="General">
                  <c:v>50722200</c:v>
                </c:pt>
                <c:pt idx="159" formatCode="General">
                  <c:v>45386000</c:v>
                </c:pt>
                <c:pt idx="160" formatCode="General">
                  <c:v>40520000</c:v>
                </c:pt>
                <c:pt idx="161" formatCode="General">
                  <c:v>35939100</c:v>
                </c:pt>
                <c:pt idx="162" formatCode="General">
                  <c:v>31861900</c:v>
                </c:pt>
                <c:pt idx="163" formatCode="General">
                  <c:v>28118600</c:v>
                </c:pt>
                <c:pt idx="164" formatCode="General">
                  <c:v>24721100</c:v>
                </c:pt>
                <c:pt idx="165" formatCode="General">
                  <c:v>21652800</c:v>
                </c:pt>
                <c:pt idx="166" formatCode="General">
                  <c:v>18885100</c:v>
                </c:pt>
                <c:pt idx="167" formatCode="General">
                  <c:v>16398100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3D-41D1-A230-98E411474569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'LAB20'!$A$2:$A$169</c:f>
              <c:numCache>
                <c:formatCode>General</c:formatCode>
                <c:ptCount val="168"/>
                <c:pt idx="0">
                  <c:v>15975.45838</c:v>
                </c:pt>
                <c:pt idx="1">
                  <c:v>11353.62765</c:v>
                </c:pt>
                <c:pt idx="2">
                  <c:v>8017.8715599999996</c:v>
                </c:pt>
                <c:pt idx="3">
                  <c:v>5676.8138300000001</c:v>
                </c:pt>
                <c:pt idx="4">
                  <c:v>4018.98324</c:v>
                </c:pt>
                <c:pt idx="5">
                  <c:v>2843.43064</c:v>
                </c:pt>
                <c:pt idx="6">
                  <c:v>2009.49162</c:v>
                </c:pt>
                <c:pt idx="7">
                  <c:v>1426.7390499999999</c:v>
                </c:pt>
                <c:pt idx="8">
                  <c:v>1004.74581</c:v>
                </c:pt>
                <c:pt idx="9">
                  <c:v>714.37427000000002</c:v>
                </c:pt>
                <c:pt idx="10">
                  <c:v>505.38713999999999</c:v>
                </c:pt>
                <c:pt idx="11">
                  <c:v>357.68950999999998</c:v>
                </c:pt>
                <c:pt idx="12">
                  <c:v>253.19594000000001</c:v>
                </c:pt>
                <c:pt idx="13">
                  <c:v>179.84950000000001</c:v>
                </c:pt>
                <c:pt idx="14">
                  <c:v>126.59797</c:v>
                </c:pt>
                <c:pt idx="15">
                  <c:v>89.924750000000003</c:v>
                </c:pt>
                <c:pt idx="16">
                  <c:v>63.700879999999998</c:v>
                </c:pt>
                <c:pt idx="17">
                  <c:v>45.11309</c:v>
                </c:pt>
                <c:pt idx="18">
                  <c:v>31.95092</c:v>
                </c:pt>
                <c:pt idx="19">
                  <c:v>22.606780000000001</c:v>
                </c:pt>
                <c:pt idx="20">
                  <c:v>15.97546</c:v>
                </c:pt>
                <c:pt idx="21">
                  <c:v>446.79406</c:v>
                </c:pt>
                <c:pt idx="22">
                  <c:v>317.53287999999998</c:v>
                </c:pt>
                <c:pt idx="23">
                  <c:v>224.24003999999999</c:v>
                </c:pt>
                <c:pt idx="24">
                  <c:v>158.76643999999999</c:v>
                </c:pt>
                <c:pt idx="25">
                  <c:v>112.40102</c:v>
                </c:pt>
                <c:pt idx="26">
                  <c:v>79.523719999999997</c:v>
                </c:pt>
                <c:pt idx="27">
                  <c:v>56.200510000000001</c:v>
                </c:pt>
                <c:pt idx="28">
                  <c:v>39.902360000000002</c:v>
                </c:pt>
                <c:pt idx="29">
                  <c:v>28.100259999999999</c:v>
                </c:pt>
                <c:pt idx="30">
                  <c:v>19.979279999999999</c:v>
                </c:pt>
                <c:pt idx="31">
                  <c:v>14.13443</c:v>
                </c:pt>
                <c:pt idx="32">
                  <c:v>10.003690000000001</c:v>
                </c:pt>
                <c:pt idx="33">
                  <c:v>7.0812600000000003</c:v>
                </c:pt>
                <c:pt idx="34">
                  <c:v>5.0299500000000004</c:v>
                </c:pt>
                <c:pt idx="35">
                  <c:v>3.5406300000000002</c:v>
                </c:pt>
                <c:pt idx="36">
                  <c:v>2.5149699999999999</c:v>
                </c:pt>
                <c:pt idx="37">
                  <c:v>1.78156</c:v>
                </c:pt>
                <c:pt idx="38">
                  <c:v>1.2617</c:v>
                </c:pt>
                <c:pt idx="39">
                  <c:v>0.89359</c:v>
                </c:pt>
                <c:pt idx="40">
                  <c:v>0.63226000000000004</c:v>
                </c:pt>
                <c:pt idx="41">
                  <c:v>0.44679000000000002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0.82913000000000003</c:v>
                </c:pt>
                <c:pt idx="64">
                  <c:v>0.58926000000000001</c:v>
                </c:pt>
                <c:pt idx="65">
                  <c:v>0.41613</c:v>
                </c:pt>
                <c:pt idx="66">
                  <c:v>0.29463</c:v>
                </c:pt>
                <c:pt idx="67">
                  <c:v>0.20859</c:v>
                </c:pt>
                <c:pt idx="68">
                  <c:v>0.14757999999999999</c:v>
                </c:pt>
                <c:pt idx="69">
                  <c:v>0.10428999999999999</c:v>
                </c:pt>
                <c:pt idx="70">
                  <c:v>7.4050000000000005E-2</c:v>
                </c:pt>
                <c:pt idx="71">
                  <c:v>5.2150000000000002E-2</c:v>
                </c:pt>
                <c:pt idx="72">
                  <c:v>3.7080000000000002E-2</c:v>
                </c:pt>
                <c:pt idx="73">
                  <c:v>2.623E-2</c:v>
                </c:pt>
                <c:pt idx="74" formatCode="0.00E+00">
                  <c:v>1.856E-2</c:v>
                </c:pt>
                <c:pt idx="75" formatCode="0.00E+00">
                  <c:v>1.3140000000000001E-2</c:v>
                </c:pt>
                <c:pt idx="76">
                  <c:v>9.3299999999999998E-3</c:v>
                </c:pt>
                <c:pt idx="77">
                  <c:v>6.5700000000000003E-3</c:v>
                </c:pt>
                <c:pt idx="78">
                  <c:v>4.6699999999999997E-3</c:v>
                </c:pt>
                <c:pt idx="79">
                  <c:v>3.31E-3</c:v>
                </c:pt>
                <c:pt idx="80">
                  <c:v>2.3400000000000001E-3</c:v>
                </c:pt>
                <c:pt idx="81">
                  <c:v>1.66E-3</c:v>
                </c:pt>
                <c:pt idx="82">
                  <c:v>1.17E-3</c:v>
                </c:pt>
                <c:pt idx="83">
                  <c:v>8.2913300000000002E-4</c:v>
                </c:pt>
                <c:pt idx="84">
                  <c:v>7.9200000000000007E-2</c:v>
                </c:pt>
                <c:pt idx="85">
                  <c:v>5.629E-2</c:v>
                </c:pt>
                <c:pt idx="86">
                  <c:v>3.9750000000000001E-2</c:v>
                </c:pt>
                <c:pt idx="87">
                  <c:v>2.8139999999999998E-2</c:v>
                </c:pt>
                <c:pt idx="88" formatCode="0.00E+00">
                  <c:v>1.992E-2</c:v>
                </c:pt>
                <c:pt idx="89" formatCode="0.00E+00">
                  <c:v>1.41E-2</c:v>
                </c:pt>
                <c:pt idx="90" formatCode="0.00E+00">
                  <c:v>9.9600000000000001E-3</c:v>
                </c:pt>
                <c:pt idx="91" formatCode="0.00E+00">
                  <c:v>7.0699999999999999E-3</c:v>
                </c:pt>
                <c:pt idx="92" formatCode="0.00E+00">
                  <c:v>4.9800000000000001E-3</c:v>
                </c:pt>
                <c:pt idx="93" formatCode="0.00E+00">
                  <c:v>3.5400000000000002E-3</c:v>
                </c:pt>
                <c:pt idx="94" formatCode="0.00E+00">
                  <c:v>2.5100000000000001E-3</c:v>
                </c:pt>
                <c:pt idx="95">
                  <c:v>1.7700000000000001E-3</c:v>
                </c:pt>
                <c:pt idx="96">
                  <c:v>1.2600000000000001E-3</c:v>
                </c:pt>
                <c:pt idx="97">
                  <c:v>8.9162099999999999E-4</c:v>
                </c:pt>
                <c:pt idx="98">
                  <c:v>6.2762199999999999E-4</c:v>
                </c:pt>
                <c:pt idx="99">
                  <c:v>4.45811E-4</c:v>
                </c:pt>
                <c:pt idx="100">
                  <c:v>3.1580300000000003E-4</c:v>
                </c:pt>
                <c:pt idx="101">
                  <c:v>2.2365300000000001E-4</c:v>
                </c:pt>
                <c:pt idx="102">
                  <c:v>1.584E-4</c:v>
                </c:pt>
                <c:pt idx="103">
                  <c:v>1.12075E-4</c:v>
                </c:pt>
                <c:pt idx="104">
                  <c:v>7.9199899999999994E-5</c:v>
                </c:pt>
                <c:pt idx="105">
                  <c:v>9.7800000000000005E-3</c:v>
                </c:pt>
                <c:pt idx="106">
                  <c:v>6.9499999999999996E-3</c:v>
                </c:pt>
                <c:pt idx="107">
                  <c:v>4.9100000000000003E-3</c:v>
                </c:pt>
                <c:pt idx="108">
                  <c:v>3.47E-3</c:v>
                </c:pt>
                <c:pt idx="109">
                  <c:v>2.4599999999999999E-3</c:v>
                </c:pt>
                <c:pt idx="110">
                  <c:v>1.74E-3</c:v>
                </c:pt>
                <c:pt idx="111">
                  <c:v>1.23E-3</c:v>
                </c:pt>
                <c:pt idx="112">
                  <c:v>8.7299000000000003E-4</c:v>
                </c:pt>
                <c:pt idx="113">
                  <c:v>6.1478200000000002E-4</c:v>
                </c:pt>
                <c:pt idx="114">
                  <c:v>4.3710999999999999E-4</c:v>
                </c:pt>
                <c:pt idx="115">
                  <c:v>3.0923499999999999E-4</c:v>
                </c:pt>
                <c:pt idx="116">
                  <c:v>2.1886200000000001E-4</c:v>
                </c:pt>
                <c:pt idx="117">
                  <c:v>1.5492500000000001E-4</c:v>
                </c:pt>
                <c:pt idx="118">
                  <c:v>1.10046E-4</c:v>
                </c:pt>
                <c:pt idx="119">
                  <c:v>7.7462500000000006E-5</c:v>
                </c:pt>
                <c:pt idx="120">
                  <c:v>5.5022999999999998E-5</c:v>
                </c:pt>
                <c:pt idx="121">
                  <c:v>3.8977199999999997E-5</c:v>
                </c:pt>
                <c:pt idx="122">
                  <c:v>2.7603700000000001E-5</c:v>
                </c:pt>
                <c:pt idx="123">
                  <c:v>1.9550100000000001E-5</c:v>
                </c:pt>
                <c:pt idx="124">
                  <c:v>1.38326E-5</c:v>
                </c:pt>
                <c:pt idx="125">
                  <c:v>9.7750300000000008E-6</c:v>
                </c:pt>
                <c:pt idx="126">
                  <c:v>15975.45838</c:v>
                </c:pt>
                <c:pt idx="127">
                  <c:v>11353.62765</c:v>
                </c:pt>
                <c:pt idx="128">
                  <c:v>8017.8715599999996</c:v>
                </c:pt>
                <c:pt idx="129">
                  <c:v>5676.8138300000001</c:v>
                </c:pt>
                <c:pt idx="130">
                  <c:v>4018.98324</c:v>
                </c:pt>
                <c:pt idx="131">
                  <c:v>2843.43064</c:v>
                </c:pt>
                <c:pt idx="132">
                  <c:v>2009.49162</c:v>
                </c:pt>
                <c:pt idx="133">
                  <c:v>1426.7390499999999</c:v>
                </c:pt>
                <c:pt idx="134">
                  <c:v>1004.74581</c:v>
                </c:pt>
                <c:pt idx="135">
                  <c:v>714.37427000000002</c:v>
                </c:pt>
                <c:pt idx="136">
                  <c:v>505.38713999999999</c:v>
                </c:pt>
                <c:pt idx="137">
                  <c:v>357.68950999999998</c:v>
                </c:pt>
                <c:pt idx="138">
                  <c:v>253.19594000000001</c:v>
                </c:pt>
                <c:pt idx="139">
                  <c:v>179.84950000000001</c:v>
                </c:pt>
                <c:pt idx="140">
                  <c:v>126.59797</c:v>
                </c:pt>
                <c:pt idx="141">
                  <c:v>89.924750000000003</c:v>
                </c:pt>
                <c:pt idx="142">
                  <c:v>63.700879999999998</c:v>
                </c:pt>
                <c:pt idx="143">
                  <c:v>45.11309</c:v>
                </c:pt>
                <c:pt idx="144">
                  <c:v>31.95092</c:v>
                </c:pt>
                <c:pt idx="145">
                  <c:v>22.606780000000001</c:v>
                </c:pt>
                <c:pt idx="146">
                  <c:v>15.97546</c:v>
                </c:pt>
                <c:pt idx="147">
                  <c:v>15975.45838</c:v>
                </c:pt>
                <c:pt idx="148">
                  <c:v>11353.62765</c:v>
                </c:pt>
                <c:pt idx="149">
                  <c:v>8017.8715599999996</c:v>
                </c:pt>
                <c:pt idx="150">
                  <c:v>5676.8138300000001</c:v>
                </c:pt>
                <c:pt idx="151">
                  <c:v>4018.98324</c:v>
                </c:pt>
                <c:pt idx="152">
                  <c:v>2843.43064</c:v>
                </c:pt>
                <c:pt idx="153">
                  <c:v>2009.49162</c:v>
                </c:pt>
                <c:pt idx="154">
                  <c:v>1426.7390499999999</c:v>
                </c:pt>
                <c:pt idx="155">
                  <c:v>1004.74581</c:v>
                </c:pt>
                <c:pt idx="156">
                  <c:v>714.37427000000002</c:v>
                </c:pt>
                <c:pt idx="157">
                  <c:v>505.38713999999999</c:v>
                </c:pt>
                <c:pt idx="158">
                  <c:v>357.68950999999998</c:v>
                </c:pt>
                <c:pt idx="159">
                  <c:v>253.19594000000001</c:v>
                </c:pt>
                <c:pt idx="160">
                  <c:v>179.84950000000001</c:v>
                </c:pt>
                <c:pt idx="161">
                  <c:v>126.59797</c:v>
                </c:pt>
                <c:pt idx="162">
                  <c:v>89.924750000000003</c:v>
                </c:pt>
                <c:pt idx="163">
                  <c:v>63.700879999999998</c:v>
                </c:pt>
                <c:pt idx="164">
                  <c:v>45.11309</c:v>
                </c:pt>
                <c:pt idx="165">
                  <c:v>31.95092</c:v>
                </c:pt>
                <c:pt idx="166">
                  <c:v>22.606780000000001</c:v>
                </c:pt>
                <c:pt idx="167">
                  <c:v>15.97546</c:v>
                </c:pt>
              </c:numCache>
            </c:numRef>
          </c:xVal>
          <c:yVal>
            <c:numRef>
              <c:f>'LAB20'!$J$2:$J$169</c:f>
              <c:numCache>
                <c:formatCode>General</c:formatCode>
                <c:ptCount val="168"/>
                <c:pt idx="0">
                  <c:v>39721650.599579163</c:v>
                </c:pt>
                <c:pt idx="1">
                  <c:v>39721562.980953075</c:v>
                </c:pt>
                <c:pt idx="2">
                  <c:v>39721385.030589528</c:v>
                </c:pt>
                <c:pt idx="3">
                  <c:v>39721031.882608719</c:v>
                </c:pt>
                <c:pt idx="4">
                  <c:v>39720327.214734271</c:v>
                </c:pt>
                <c:pt idx="5">
                  <c:v>39718917.702810906</c:v>
                </c:pt>
                <c:pt idx="6">
                  <c:v>39716089.717545904</c:v>
                </c:pt>
                <c:pt idx="7">
                  <c:v>39710533.705475174</c:v>
                </c:pt>
                <c:pt idx="8">
                  <c:v>39699153.428247735</c:v>
                </c:pt>
                <c:pt idx="9">
                  <c:v>39677097.832441509</c:v>
                </c:pt>
                <c:pt idx="10">
                  <c:v>39632694.704414003</c:v>
                </c:pt>
                <c:pt idx="11">
                  <c:v>39544574.058488302</c:v>
                </c:pt>
                <c:pt idx="12">
                  <c:v>39370526.84492325</c:v>
                </c:pt>
                <c:pt idx="13">
                  <c:v>39034655.986920863</c:v>
                </c:pt>
                <c:pt idx="14">
                  <c:v>38370835.881604783</c:v>
                </c:pt>
                <c:pt idx="15">
                  <c:v>37171349.470971085</c:v>
                </c:pt>
                <c:pt idx="16">
                  <c:v>35074911.929300524</c:v>
                </c:pt>
                <c:pt idx="17">
                  <c:v>31782470.428368989</c:v>
                </c:pt>
                <c:pt idx="18">
                  <c:v>27311159.930110488</c:v>
                </c:pt>
                <c:pt idx="19">
                  <c:v>22178069.430844367</c:v>
                </c:pt>
                <c:pt idx="20">
                  <c:v>17184990.1015216</c:v>
                </c:pt>
                <c:pt idx="21">
                  <c:v>39607916.338727489</c:v>
                </c:pt>
                <c:pt idx="22">
                  <c:v>39497337.645991482</c:v>
                </c:pt>
                <c:pt idx="23">
                  <c:v>39275606.004665084</c:v>
                </c:pt>
                <c:pt idx="24">
                  <c:v>38846519.55292023</c:v>
                </c:pt>
                <c:pt idx="25">
                  <c:v>38031147.872985765</c:v>
                </c:pt>
                <c:pt idx="26">
                  <c:v>36544733.243818164</c:v>
                </c:pt>
                <c:pt idx="27">
                  <c:v>34027108.297804959</c:v>
                </c:pt>
                <c:pt idx="28">
                  <c:v>30310032.123876944</c:v>
                </c:pt>
                <c:pt idx="29">
                  <c:v>25439140.599340163</c:v>
                </c:pt>
                <c:pt idx="30">
                  <c:v>20343410.734837949</c:v>
                </c:pt>
                <c:pt idx="31">
                  <c:v>15587839.672687769</c:v>
                </c:pt>
                <c:pt idx="32">
                  <c:v>11714223.718622571</c:v>
                </c:pt>
                <c:pt idx="33">
                  <c:v>8814983.797116667</c:v>
                </c:pt>
                <c:pt idx="34">
                  <c:v>6797892.3346812995</c:v>
                </c:pt>
                <c:pt idx="35">
                  <c:v>5431189.9790751757</c:v>
                </c:pt>
                <c:pt idx="36">
                  <c:v>4605044.4700787701</c:v>
                </c:pt>
                <c:pt idx="37">
                  <c:v>4112644.8600737164</c:v>
                </c:pt>
                <c:pt idx="38">
                  <c:v>3827222.7033445826</c:v>
                </c:pt>
                <c:pt idx="39">
                  <c:v>3648619.9252201612</c:v>
                </c:pt>
                <c:pt idx="40">
                  <c:v>3503611.0956164543</c:v>
                </c:pt>
                <c:pt idx="41">
                  <c:v>3334196.0618411656</c:v>
                </c:pt>
                <c:pt idx="42">
                  <c:v>17121273.059457924</c:v>
                </c:pt>
                <c:pt idx="43">
                  <c:v>12967534.742428822</c:v>
                </c:pt>
                <c:pt idx="44">
                  <c:v>9711902.0195134524</c:v>
                </c:pt>
                <c:pt idx="45">
                  <c:v>7398342.6251374185</c:v>
                </c:pt>
                <c:pt idx="46">
                  <c:v>5837141.6305281753</c:v>
                </c:pt>
                <c:pt idx="47">
                  <c:v>4844413.0854677446</c:v>
                </c:pt>
                <c:pt idx="48">
                  <c:v>4248755.7898450587</c:v>
                </c:pt>
                <c:pt idx="49">
                  <c:v>3908595.9040117459</c:v>
                </c:pt>
                <c:pt idx="50">
                  <c:v>3700029.609409783</c:v>
                </c:pt>
                <c:pt idx="51">
                  <c:v>3552758.7398649119</c:v>
                </c:pt>
                <c:pt idx="52">
                  <c:v>3397997.7653538757</c:v>
                </c:pt>
                <c:pt idx="53">
                  <c:v>3186030.3456995343</c:v>
                </c:pt>
                <c:pt idx="54">
                  <c:v>2877206.7232621657</c:v>
                </c:pt>
                <c:pt idx="55">
                  <c:v>2469996.8993761563</c:v>
                </c:pt>
                <c:pt idx="56">
                  <c:v>1991569.3874302434</c:v>
                </c:pt>
                <c:pt idx="57">
                  <c:v>1536428.4917923675</c:v>
                </c:pt>
                <c:pt idx="58">
                  <c:v>1141696.1738586582</c:v>
                </c:pt>
                <c:pt idx="59">
                  <c:v>829743.93681110337</c:v>
                </c:pt>
                <c:pt idx="60">
                  <c:v>595646.40895433864</c:v>
                </c:pt>
                <c:pt idx="61">
                  <c:v>424377.47811464715</c:v>
                </c:pt>
                <c:pt idx="62">
                  <c:v>300948.8867417461</c:v>
                </c:pt>
                <c:pt idx="63">
                  <c:v>3616480.6044355724</c:v>
                </c:pt>
                <c:pt idx="64">
                  <c:v>3472917.5255648061</c:v>
                </c:pt>
                <c:pt idx="65">
                  <c:v>3291844.7696883585</c:v>
                </c:pt>
                <c:pt idx="66">
                  <c:v>3030394.8301463891</c:v>
                </c:pt>
                <c:pt idx="67">
                  <c:v>2662968.3123404332</c:v>
                </c:pt>
                <c:pt idx="68">
                  <c:v>2209984.8786833286</c:v>
                </c:pt>
                <c:pt idx="69">
                  <c:v>1734446.7756892645</c:v>
                </c:pt>
                <c:pt idx="70">
                  <c:v>1309580.4983127911</c:v>
                </c:pt>
                <c:pt idx="71">
                  <c:v>954858.21072905418</c:v>
                </c:pt>
                <c:pt idx="72">
                  <c:v>691130.80535921478</c:v>
                </c:pt>
                <c:pt idx="73">
                  <c:v>493492.3570746656</c:v>
                </c:pt>
                <c:pt idx="74">
                  <c:v>350849.19985207141</c:v>
                </c:pt>
                <c:pt idx="75">
                  <c:v>248986.4858216896</c:v>
                </c:pt>
                <c:pt idx="76">
                  <c:v>177003.18533623553</c:v>
                </c:pt>
                <c:pt idx="77">
                  <c:v>124718.63428407772</c:v>
                </c:pt>
                <c:pt idx="78">
                  <c:v>88677.346057257993</c:v>
                </c:pt>
                <c:pt idx="79">
                  <c:v>62862.233525199423</c:v>
                </c:pt>
                <c:pt idx="80">
                  <c:v>44443.782309291884</c:v>
                </c:pt>
                <c:pt idx="81">
                  <c:v>31529.696569235104</c:v>
                </c:pt>
                <c:pt idx="82">
                  <c:v>22223.169687414036</c:v>
                </c:pt>
                <c:pt idx="83">
                  <c:v>15748.836984444753</c:v>
                </c:pt>
                <c:pt idx="84">
                  <c:v>1387438.2912346963</c:v>
                </c:pt>
                <c:pt idx="85">
                  <c:v>1024692.9228859767</c:v>
                </c:pt>
                <c:pt idx="86">
                  <c:v>738855.34289664973</c:v>
                </c:pt>
                <c:pt idx="87">
                  <c:v>528673.16941619792</c:v>
                </c:pt>
                <c:pt idx="88">
                  <c:v>376284.83157431753</c:v>
                </c:pt>
                <c:pt idx="89">
                  <c:v>267079.9161512595</c:v>
                </c:pt>
                <c:pt idx="90">
                  <c:v>188923.08246174786</c:v>
                </c:pt>
                <c:pt idx="91">
                  <c:v>134197.35201405879</c:v>
                </c:pt>
                <c:pt idx="92">
                  <c:v>94559.889992707496</c:v>
                </c:pt>
                <c:pt idx="93">
                  <c:v>67228.820583142442</c:v>
                </c:pt>
                <c:pt idx="94">
                  <c:v>47672.053480747185</c:v>
                </c:pt>
                <c:pt idx="95">
                  <c:v>33618.83610586841</c:v>
                </c:pt>
                <c:pt idx="96">
                  <c:v>23932.570947685112</c:v>
                </c:pt>
                <c:pt idx="97">
                  <c:v>16935.730005245994</c:v>
                </c:pt>
                <c:pt idx="98">
                  <c:v>11921.316868267544</c:v>
                </c:pt>
                <c:pt idx="99">
                  <c:v>8467.945238791639</c:v>
                </c:pt>
                <c:pt idx="100">
                  <c:v>5998.5200458732652</c:v>
                </c:pt>
                <c:pt idx="101">
                  <c:v>4248.1798406860817</c:v>
                </c:pt>
                <c:pt idx="102">
                  <c:v>3008.7319276229136</c:v>
                </c:pt>
                <c:pt idx="103">
                  <c:v>2128.8111741517914</c:v>
                </c:pt>
                <c:pt idx="104">
                  <c:v>1504.3644609954856</c:v>
                </c:pt>
                <c:pt idx="105">
                  <c:v>185518.02009402445</c:v>
                </c:pt>
                <c:pt idx="106">
                  <c:v>131922.7088031469</c:v>
                </c:pt>
                <c:pt idx="107">
                  <c:v>93231.638610115886</c:v>
                </c:pt>
                <c:pt idx="108">
                  <c:v>65899.890039519203</c:v>
                </c:pt>
                <c:pt idx="109">
                  <c:v>46722.573627364582</c:v>
                </c:pt>
                <c:pt idx="110">
                  <c:v>33049.07407916095</c:v>
                </c:pt>
                <c:pt idx="111">
                  <c:v>23362.772280683301</c:v>
                </c:pt>
                <c:pt idx="112">
                  <c:v>16581.85456311889</c:v>
                </c:pt>
                <c:pt idx="113">
                  <c:v>11677.431105012587</c:v>
                </c:pt>
                <c:pt idx="114">
                  <c:v>8302.6752182723194</c:v>
                </c:pt>
                <c:pt idx="115">
                  <c:v>5873.7645085044933</c:v>
                </c:pt>
                <c:pt idx="116">
                  <c:v>4157.1772518605185</c:v>
                </c:pt>
                <c:pt idx="117">
                  <c:v>2942.7260164004797</c:v>
                </c:pt>
                <c:pt idx="118">
                  <c:v>2090.2713000221961</c:v>
                </c:pt>
                <c:pt idx="119">
                  <c:v>1471.3633793005451</c:v>
                </c:pt>
                <c:pt idx="120">
                  <c:v>1045.1357830105087</c:v>
                </c:pt>
                <c:pt idx="121">
                  <c:v>740.35343951499601</c:v>
                </c:pt>
                <c:pt idx="122">
                  <c:v>524.31920341043394</c:v>
                </c:pt>
                <c:pt idx="123">
                  <c:v>371.34488902338427</c:v>
                </c:pt>
                <c:pt idx="124">
                  <c:v>262.74368548710078</c:v>
                </c:pt>
                <c:pt idx="125">
                  <c:v>185.67206536688218</c:v>
                </c:pt>
                <c:pt idx="126">
                  <c:v>39721650.599579163</c:v>
                </c:pt>
                <c:pt idx="127">
                  <c:v>39721562.980953075</c:v>
                </c:pt>
                <c:pt idx="128">
                  <c:v>39721385.030589528</c:v>
                </c:pt>
                <c:pt idx="129">
                  <c:v>39721031.882608719</c:v>
                </c:pt>
                <c:pt idx="130">
                  <c:v>39720327.214734271</c:v>
                </c:pt>
                <c:pt idx="131">
                  <c:v>39718917.702810906</c:v>
                </c:pt>
                <c:pt idx="132">
                  <c:v>39716089.717545904</c:v>
                </c:pt>
                <c:pt idx="133">
                  <c:v>39710533.705475174</c:v>
                </c:pt>
                <c:pt idx="134">
                  <c:v>39699153.428247735</c:v>
                </c:pt>
                <c:pt idx="135">
                  <c:v>39677097.832441509</c:v>
                </c:pt>
                <c:pt idx="136">
                  <c:v>39632694.704414003</c:v>
                </c:pt>
                <c:pt idx="137">
                  <c:v>39544574.058488302</c:v>
                </c:pt>
                <c:pt idx="138">
                  <c:v>39370526.84492325</c:v>
                </c:pt>
                <c:pt idx="139">
                  <c:v>39034655.986920863</c:v>
                </c:pt>
                <c:pt idx="140">
                  <c:v>38370835.881604783</c:v>
                </c:pt>
                <c:pt idx="141">
                  <c:v>37171349.470971085</c:v>
                </c:pt>
                <c:pt idx="142">
                  <c:v>35074911.929300524</c:v>
                </c:pt>
                <c:pt idx="143">
                  <c:v>31782470.428368989</c:v>
                </c:pt>
                <c:pt idx="144">
                  <c:v>27311159.930110488</c:v>
                </c:pt>
                <c:pt idx="145">
                  <c:v>22178069.430844367</c:v>
                </c:pt>
                <c:pt idx="146">
                  <c:v>17184990.1015216</c:v>
                </c:pt>
                <c:pt idx="147">
                  <c:v>39721650.599579163</c:v>
                </c:pt>
                <c:pt idx="148">
                  <c:v>39721562.980953075</c:v>
                </c:pt>
                <c:pt idx="149">
                  <c:v>39721385.030589528</c:v>
                </c:pt>
                <c:pt idx="150">
                  <c:v>39721031.882608719</c:v>
                </c:pt>
                <c:pt idx="151">
                  <c:v>39720327.214734271</c:v>
                </c:pt>
                <c:pt idx="152">
                  <c:v>39718917.702810906</c:v>
                </c:pt>
                <c:pt idx="153">
                  <c:v>39716089.717545904</c:v>
                </c:pt>
                <c:pt idx="154">
                  <c:v>39710533.705475174</c:v>
                </c:pt>
                <c:pt idx="155">
                  <c:v>39699153.428247735</c:v>
                </c:pt>
                <c:pt idx="156">
                  <c:v>39677097.832441509</c:v>
                </c:pt>
                <c:pt idx="157">
                  <c:v>39632694.704414003</c:v>
                </c:pt>
                <c:pt idx="158">
                  <c:v>39544574.058488302</c:v>
                </c:pt>
                <c:pt idx="159">
                  <c:v>39370526.84492325</c:v>
                </c:pt>
                <c:pt idx="160">
                  <c:v>39034655.986920863</c:v>
                </c:pt>
                <c:pt idx="161">
                  <c:v>38370835.881604783</c:v>
                </c:pt>
                <c:pt idx="162">
                  <c:v>37171349.470971085</c:v>
                </c:pt>
                <c:pt idx="163">
                  <c:v>35074911.929300524</c:v>
                </c:pt>
                <c:pt idx="164">
                  <c:v>31782470.428368989</c:v>
                </c:pt>
                <c:pt idx="165">
                  <c:v>27311159.930110488</c:v>
                </c:pt>
                <c:pt idx="166">
                  <c:v>22178069.430844367</c:v>
                </c:pt>
                <c:pt idx="167">
                  <c:v>17184990.1015216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3D-41D1-A230-98E411474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578816"/>
        <c:axId val="49324800"/>
      </c:scatterChart>
      <c:valAx>
        <c:axId val="16657881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324800"/>
        <c:crosses val="autoZero"/>
        <c:crossBetween val="midCat"/>
      </c:valAx>
      <c:valAx>
        <c:axId val="4932480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6657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'LAB20'!$A$2:$A$169</c:f>
              <c:numCache>
                <c:formatCode>General</c:formatCode>
                <c:ptCount val="168"/>
                <c:pt idx="0">
                  <c:v>15975.45838</c:v>
                </c:pt>
                <c:pt idx="1">
                  <c:v>11353.62765</c:v>
                </c:pt>
                <c:pt idx="2">
                  <c:v>8017.8715599999996</c:v>
                </c:pt>
                <c:pt idx="3">
                  <c:v>5676.8138300000001</c:v>
                </c:pt>
                <c:pt idx="4">
                  <c:v>4018.98324</c:v>
                </c:pt>
                <c:pt idx="5">
                  <c:v>2843.43064</c:v>
                </c:pt>
                <c:pt idx="6">
                  <c:v>2009.49162</c:v>
                </c:pt>
                <c:pt idx="7">
                  <c:v>1426.7390499999999</c:v>
                </c:pt>
                <c:pt idx="8">
                  <c:v>1004.74581</c:v>
                </c:pt>
                <c:pt idx="9">
                  <c:v>714.37427000000002</c:v>
                </c:pt>
                <c:pt idx="10">
                  <c:v>505.38713999999999</c:v>
                </c:pt>
                <c:pt idx="11">
                  <c:v>357.68950999999998</c:v>
                </c:pt>
                <c:pt idx="12">
                  <c:v>253.19594000000001</c:v>
                </c:pt>
                <c:pt idx="13">
                  <c:v>179.84950000000001</c:v>
                </c:pt>
                <c:pt idx="14">
                  <c:v>126.59797</c:v>
                </c:pt>
                <c:pt idx="15">
                  <c:v>89.924750000000003</c:v>
                </c:pt>
                <c:pt idx="16">
                  <c:v>63.700879999999998</c:v>
                </c:pt>
                <c:pt idx="17">
                  <c:v>45.11309</c:v>
                </c:pt>
                <c:pt idx="18">
                  <c:v>31.95092</c:v>
                </c:pt>
                <c:pt idx="19">
                  <c:v>22.606780000000001</c:v>
                </c:pt>
                <c:pt idx="20">
                  <c:v>15.97546</c:v>
                </c:pt>
                <c:pt idx="21">
                  <c:v>446.79406</c:v>
                </c:pt>
                <c:pt idx="22">
                  <c:v>317.53287999999998</c:v>
                </c:pt>
                <c:pt idx="23">
                  <c:v>224.24003999999999</c:v>
                </c:pt>
                <c:pt idx="24">
                  <c:v>158.76643999999999</c:v>
                </c:pt>
                <c:pt idx="25">
                  <c:v>112.40102</c:v>
                </c:pt>
                <c:pt idx="26">
                  <c:v>79.523719999999997</c:v>
                </c:pt>
                <c:pt idx="27">
                  <c:v>56.200510000000001</c:v>
                </c:pt>
                <c:pt idx="28">
                  <c:v>39.902360000000002</c:v>
                </c:pt>
                <c:pt idx="29">
                  <c:v>28.100259999999999</c:v>
                </c:pt>
                <c:pt idx="30">
                  <c:v>19.979279999999999</c:v>
                </c:pt>
                <c:pt idx="31">
                  <c:v>14.13443</c:v>
                </c:pt>
                <c:pt idx="32">
                  <c:v>10.003690000000001</c:v>
                </c:pt>
                <c:pt idx="33">
                  <c:v>7.0812600000000003</c:v>
                </c:pt>
                <c:pt idx="34">
                  <c:v>5.0299500000000004</c:v>
                </c:pt>
                <c:pt idx="35">
                  <c:v>3.5406300000000002</c:v>
                </c:pt>
                <c:pt idx="36">
                  <c:v>2.5149699999999999</c:v>
                </c:pt>
                <c:pt idx="37">
                  <c:v>1.78156</c:v>
                </c:pt>
                <c:pt idx="38">
                  <c:v>1.2617</c:v>
                </c:pt>
                <c:pt idx="39">
                  <c:v>0.89359</c:v>
                </c:pt>
                <c:pt idx="40">
                  <c:v>0.63226000000000004</c:v>
                </c:pt>
                <c:pt idx="41">
                  <c:v>0.44679000000000002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0.82913000000000003</c:v>
                </c:pt>
                <c:pt idx="64">
                  <c:v>0.58926000000000001</c:v>
                </c:pt>
                <c:pt idx="65">
                  <c:v>0.41613</c:v>
                </c:pt>
                <c:pt idx="66">
                  <c:v>0.29463</c:v>
                </c:pt>
                <c:pt idx="67">
                  <c:v>0.20859</c:v>
                </c:pt>
                <c:pt idx="68">
                  <c:v>0.14757999999999999</c:v>
                </c:pt>
                <c:pt idx="69">
                  <c:v>0.10428999999999999</c:v>
                </c:pt>
                <c:pt idx="70">
                  <c:v>7.4050000000000005E-2</c:v>
                </c:pt>
                <c:pt idx="71">
                  <c:v>5.2150000000000002E-2</c:v>
                </c:pt>
                <c:pt idx="72">
                  <c:v>3.7080000000000002E-2</c:v>
                </c:pt>
                <c:pt idx="73">
                  <c:v>2.623E-2</c:v>
                </c:pt>
                <c:pt idx="74" formatCode="0.00E+00">
                  <c:v>1.856E-2</c:v>
                </c:pt>
                <c:pt idx="75" formatCode="0.00E+00">
                  <c:v>1.3140000000000001E-2</c:v>
                </c:pt>
                <c:pt idx="76">
                  <c:v>9.3299999999999998E-3</c:v>
                </c:pt>
                <c:pt idx="77">
                  <c:v>6.5700000000000003E-3</c:v>
                </c:pt>
                <c:pt idx="78">
                  <c:v>4.6699999999999997E-3</c:v>
                </c:pt>
                <c:pt idx="79">
                  <c:v>3.31E-3</c:v>
                </c:pt>
                <c:pt idx="80">
                  <c:v>2.3400000000000001E-3</c:v>
                </c:pt>
                <c:pt idx="81">
                  <c:v>1.66E-3</c:v>
                </c:pt>
                <c:pt idx="82">
                  <c:v>1.17E-3</c:v>
                </c:pt>
                <c:pt idx="83">
                  <c:v>8.2913300000000002E-4</c:v>
                </c:pt>
                <c:pt idx="84">
                  <c:v>7.9200000000000007E-2</c:v>
                </c:pt>
                <c:pt idx="85">
                  <c:v>5.629E-2</c:v>
                </c:pt>
                <c:pt idx="86">
                  <c:v>3.9750000000000001E-2</c:v>
                </c:pt>
                <c:pt idx="87">
                  <c:v>2.8139999999999998E-2</c:v>
                </c:pt>
                <c:pt idx="88" formatCode="0.00E+00">
                  <c:v>1.992E-2</c:v>
                </c:pt>
                <c:pt idx="89" formatCode="0.00E+00">
                  <c:v>1.41E-2</c:v>
                </c:pt>
                <c:pt idx="90" formatCode="0.00E+00">
                  <c:v>9.9600000000000001E-3</c:v>
                </c:pt>
                <c:pt idx="91" formatCode="0.00E+00">
                  <c:v>7.0699999999999999E-3</c:v>
                </c:pt>
                <c:pt idx="92" formatCode="0.00E+00">
                  <c:v>4.9800000000000001E-3</c:v>
                </c:pt>
                <c:pt idx="93" formatCode="0.00E+00">
                  <c:v>3.5400000000000002E-3</c:v>
                </c:pt>
                <c:pt idx="94" formatCode="0.00E+00">
                  <c:v>2.5100000000000001E-3</c:v>
                </c:pt>
                <c:pt idx="95">
                  <c:v>1.7700000000000001E-3</c:v>
                </c:pt>
                <c:pt idx="96">
                  <c:v>1.2600000000000001E-3</c:v>
                </c:pt>
                <c:pt idx="97">
                  <c:v>8.9162099999999999E-4</c:v>
                </c:pt>
                <c:pt idx="98">
                  <c:v>6.2762199999999999E-4</c:v>
                </c:pt>
                <c:pt idx="99">
                  <c:v>4.45811E-4</c:v>
                </c:pt>
                <c:pt idx="100">
                  <c:v>3.1580300000000003E-4</c:v>
                </c:pt>
                <c:pt idx="101">
                  <c:v>2.2365300000000001E-4</c:v>
                </c:pt>
                <c:pt idx="102">
                  <c:v>1.584E-4</c:v>
                </c:pt>
                <c:pt idx="103">
                  <c:v>1.12075E-4</c:v>
                </c:pt>
                <c:pt idx="104">
                  <c:v>7.9199899999999994E-5</c:v>
                </c:pt>
                <c:pt idx="105">
                  <c:v>9.7800000000000005E-3</c:v>
                </c:pt>
                <c:pt idx="106">
                  <c:v>6.9499999999999996E-3</c:v>
                </c:pt>
                <c:pt idx="107">
                  <c:v>4.9100000000000003E-3</c:v>
                </c:pt>
                <c:pt idx="108">
                  <c:v>3.47E-3</c:v>
                </c:pt>
                <c:pt idx="109">
                  <c:v>2.4599999999999999E-3</c:v>
                </c:pt>
                <c:pt idx="110">
                  <c:v>1.74E-3</c:v>
                </c:pt>
                <c:pt idx="111">
                  <c:v>1.23E-3</c:v>
                </c:pt>
                <c:pt idx="112">
                  <c:v>8.7299000000000003E-4</c:v>
                </c:pt>
                <c:pt idx="113">
                  <c:v>6.1478200000000002E-4</c:v>
                </c:pt>
                <c:pt idx="114">
                  <c:v>4.3710999999999999E-4</c:v>
                </c:pt>
                <c:pt idx="115">
                  <c:v>3.0923499999999999E-4</c:v>
                </c:pt>
                <c:pt idx="116">
                  <c:v>2.1886200000000001E-4</c:v>
                </c:pt>
                <c:pt idx="117">
                  <c:v>1.5492500000000001E-4</c:v>
                </c:pt>
                <c:pt idx="118">
                  <c:v>1.10046E-4</c:v>
                </c:pt>
                <c:pt idx="119">
                  <c:v>7.7462500000000006E-5</c:v>
                </c:pt>
                <c:pt idx="120">
                  <c:v>5.5022999999999998E-5</c:v>
                </c:pt>
                <c:pt idx="121">
                  <c:v>3.8977199999999997E-5</c:v>
                </c:pt>
                <c:pt idx="122">
                  <c:v>2.7603700000000001E-5</c:v>
                </c:pt>
                <c:pt idx="123">
                  <c:v>1.9550100000000001E-5</c:v>
                </c:pt>
                <c:pt idx="124">
                  <c:v>1.38326E-5</c:v>
                </c:pt>
                <c:pt idx="125">
                  <c:v>9.7750300000000008E-6</c:v>
                </c:pt>
                <c:pt idx="126">
                  <c:v>15975.45838</c:v>
                </c:pt>
                <c:pt idx="127">
                  <c:v>11353.62765</c:v>
                </c:pt>
                <c:pt idx="128">
                  <c:v>8017.8715599999996</c:v>
                </c:pt>
                <c:pt idx="129">
                  <c:v>5676.8138300000001</c:v>
                </c:pt>
                <c:pt idx="130">
                  <c:v>4018.98324</c:v>
                </c:pt>
                <c:pt idx="131">
                  <c:v>2843.43064</c:v>
                </c:pt>
                <c:pt idx="132">
                  <c:v>2009.49162</c:v>
                </c:pt>
                <c:pt idx="133">
                  <c:v>1426.7390499999999</c:v>
                </c:pt>
                <c:pt idx="134">
                  <c:v>1004.74581</c:v>
                </c:pt>
                <c:pt idx="135">
                  <c:v>714.37427000000002</c:v>
                </c:pt>
                <c:pt idx="136">
                  <c:v>505.38713999999999</c:v>
                </c:pt>
                <c:pt idx="137">
                  <c:v>357.68950999999998</c:v>
                </c:pt>
                <c:pt idx="138">
                  <c:v>253.19594000000001</c:v>
                </c:pt>
                <c:pt idx="139">
                  <c:v>179.84950000000001</c:v>
                </c:pt>
                <c:pt idx="140">
                  <c:v>126.59797</c:v>
                </c:pt>
                <c:pt idx="141">
                  <c:v>89.924750000000003</c:v>
                </c:pt>
                <c:pt idx="142">
                  <c:v>63.700879999999998</c:v>
                </c:pt>
                <c:pt idx="143">
                  <c:v>45.11309</c:v>
                </c:pt>
                <c:pt idx="144">
                  <c:v>31.95092</c:v>
                </c:pt>
                <c:pt idx="145">
                  <c:v>22.606780000000001</c:v>
                </c:pt>
                <c:pt idx="146">
                  <c:v>15.97546</c:v>
                </c:pt>
                <c:pt idx="147">
                  <c:v>15975.45838</c:v>
                </c:pt>
                <c:pt idx="148">
                  <c:v>11353.62765</c:v>
                </c:pt>
                <c:pt idx="149">
                  <c:v>8017.8715599999996</c:v>
                </c:pt>
                <c:pt idx="150">
                  <c:v>5676.8138300000001</c:v>
                </c:pt>
                <c:pt idx="151">
                  <c:v>4018.98324</c:v>
                </c:pt>
                <c:pt idx="152">
                  <c:v>2843.43064</c:v>
                </c:pt>
                <c:pt idx="153">
                  <c:v>2009.49162</c:v>
                </c:pt>
                <c:pt idx="154">
                  <c:v>1426.7390499999999</c:v>
                </c:pt>
                <c:pt idx="155">
                  <c:v>1004.74581</c:v>
                </c:pt>
                <c:pt idx="156">
                  <c:v>714.37427000000002</c:v>
                </c:pt>
                <c:pt idx="157">
                  <c:v>505.38713999999999</c:v>
                </c:pt>
                <c:pt idx="158">
                  <c:v>357.68950999999998</c:v>
                </c:pt>
                <c:pt idx="159">
                  <c:v>253.19594000000001</c:v>
                </c:pt>
                <c:pt idx="160">
                  <c:v>179.84950000000001</c:v>
                </c:pt>
                <c:pt idx="161">
                  <c:v>126.59797</c:v>
                </c:pt>
                <c:pt idx="162">
                  <c:v>89.924750000000003</c:v>
                </c:pt>
                <c:pt idx="163">
                  <c:v>63.700879999999998</c:v>
                </c:pt>
                <c:pt idx="164">
                  <c:v>45.11309</c:v>
                </c:pt>
                <c:pt idx="165">
                  <c:v>31.95092</c:v>
                </c:pt>
                <c:pt idx="166">
                  <c:v>22.606780000000001</c:v>
                </c:pt>
                <c:pt idx="167">
                  <c:v>15.97546</c:v>
                </c:pt>
              </c:numCache>
            </c:numRef>
          </c:xVal>
          <c:yVal>
            <c:numRef>
              <c:f>'LAB20'!$C$2:$C$169</c:f>
              <c:numCache>
                <c:formatCode>General</c:formatCode>
                <c:ptCount val="168"/>
                <c:pt idx="0">
                  <c:v>20.12828</c:v>
                </c:pt>
                <c:pt idx="1">
                  <c:v>20.788589999999999</c:v>
                </c:pt>
                <c:pt idx="2">
                  <c:v>21.479659999999999</c:v>
                </c:pt>
                <c:pt idx="3">
                  <c:v>22.184280000000001</c:v>
                </c:pt>
                <c:pt idx="4">
                  <c:v>22.907900000000001</c:v>
                </c:pt>
                <c:pt idx="5">
                  <c:v>23.651959999999999</c:v>
                </c:pt>
                <c:pt idx="6">
                  <c:v>24.41779</c:v>
                </c:pt>
                <c:pt idx="7">
                  <c:v>25.192530000000001</c:v>
                </c:pt>
                <c:pt idx="8">
                  <c:v>26.005579999999998</c:v>
                </c:pt>
                <c:pt idx="9">
                  <c:v>26.81578</c:v>
                </c:pt>
                <c:pt idx="10">
                  <c:v>27.657409999999999</c:v>
                </c:pt>
                <c:pt idx="11">
                  <c:v>28.517710000000001</c:v>
                </c:pt>
                <c:pt idx="12">
                  <c:v>29.397259999999999</c:v>
                </c:pt>
                <c:pt idx="13">
                  <c:v>30.287310000000002</c:v>
                </c:pt>
                <c:pt idx="14">
                  <c:v>31.220829999999999</c:v>
                </c:pt>
                <c:pt idx="15">
                  <c:v>32.149500000000003</c:v>
                </c:pt>
                <c:pt idx="16">
                  <c:v>33.104610000000001</c:v>
                </c:pt>
                <c:pt idx="17">
                  <c:v>34.079320000000003</c:v>
                </c:pt>
                <c:pt idx="18">
                  <c:v>35.072499999999998</c:v>
                </c:pt>
                <c:pt idx="19">
                  <c:v>36.086849999999998</c:v>
                </c:pt>
                <c:pt idx="20">
                  <c:v>37.122929999999997</c:v>
                </c:pt>
                <c:pt idx="21">
                  <c:v>27.961849999999998</c:v>
                </c:pt>
                <c:pt idx="22">
                  <c:v>28.818639999999998</c:v>
                </c:pt>
                <c:pt idx="23">
                  <c:v>29.711089999999999</c:v>
                </c:pt>
                <c:pt idx="24">
                  <c:v>30.616530000000001</c:v>
                </c:pt>
                <c:pt idx="25">
                  <c:v>31.541620000000002</c:v>
                </c:pt>
                <c:pt idx="26">
                  <c:v>32.487830000000002</c:v>
                </c:pt>
                <c:pt idx="27">
                  <c:v>33.456339999999997</c:v>
                </c:pt>
                <c:pt idx="28">
                  <c:v>34.43056</c:v>
                </c:pt>
                <c:pt idx="29">
                  <c:v>35.446910000000003</c:v>
                </c:pt>
                <c:pt idx="30">
                  <c:v>36.453499999999998</c:v>
                </c:pt>
                <c:pt idx="31">
                  <c:v>37.492550000000001</c:v>
                </c:pt>
                <c:pt idx="32">
                  <c:v>38.547649999999997</c:v>
                </c:pt>
                <c:pt idx="33">
                  <c:v>39.619039999999998</c:v>
                </c:pt>
                <c:pt idx="34">
                  <c:v>40.695599999999999</c:v>
                </c:pt>
                <c:pt idx="35">
                  <c:v>41.816450000000003</c:v>
                </c:pt>
                <c:pt idx="36">
                  <c:v>42.922989999999999</c:v>
                </c:pt>
                <c:pt idx="37">
                  <c:v>44.052149999999997</c:v>
                </c:pt>
                <c:pt idx="38">
                  <c:v>45.19509</c:v>
                </c:pt>
                <c:pt idx="39">
                  <c:v>46.34984</c:v>
                </c:pt>
                <c:pt idx="40">
                  <c:v>47.518859999999997</c:v>
                </c:pt>
                <c:pt idx="41">
                  <c:v>48.702010000000001</c:v>
                </c:pt>
                <c:pt idx="42">
                  <c:v>37.137180000000001</c:v>
                </c:pt>
                <c:pt idx="43">
                  <c:v>38.173769999999998</c:v>
                </c:pt>
                <c:pt idx="44">
                  <c:v>39.246659999999999</c:v>
                </c:pt>
                <c:pt idx="45">
                  <c:v>40.32799</c:v>
                </c:pt>
                <c:pt idx="46">
                  <c:v>41.425249999999998</c:v>
                </c:pt>
                <c:pt idx="47">
                  <c:v>42.539619999999999</c:v>
                </c:pt>
                <c:pt idx="48">
                  <c:v>43.671869999999998</c:v>
                </c:pt>
                <c:pt idx="49">
                  <c:v>44.802149999999997</c:v>
                </c:pt>
                <c:pt idx="50">
                  <c:v>45.971969999999999</c:v>
                </c:pt>
                <c:pt idx="51">
                  <c:v>47.121049999999997</c:v>
                </c:pt>
                <c:pt idx="52">
                  <c:v>48.297179999999997</c:v>
                </c:pt>
                <c:pt idx="53">
                  <c:v>49.480930000000001</c:v>
                </c:pt>
                <c:pt idx="54">
                  <c:v>50.671939999999999</c:v>
                </c:pt>
                <c:pt idx="55">
                  <c:v>51.857390000000002</c:v>
                </c:pt>
                <c:pt idx="56">
                  <c:v>53.079369999999997</c:v>
                </c:pt>
                <c:pt idx="57">
                  <c:v>54.273310000000002</c:v>
                </c:pt>
                <c:pt idx="58">
                  <c:v>55.478729999999999</c:v>
                </c:pt>
                <c:pt idx="59">
                  <c:v>56.685319999999997</c:v>
                </c:pt>
                <c:pt idx="60">
                  <c:v>57.890300000000003</c:v>
                </c:pt>
                <c:pt idx="61">
                  <c:v>59.095469999999999</c:v>
                </c:pt>
                <c:pt idx="62">
                  <c:v>60.299849999999999</c:v>
                </c:pt>
                <c:pt idx="63">
                  <c:v>46.60192</c:v>
                </c:pt>
                <c:pt idx="64">
                  <c:v>47.758099999999999</c:v>
                </c:pt>
                <c:pt idx="65">
                  <c:v>48.945410000000003</c:v>
                </c:pt>
                <c:pt idx="66">
                  <c:v>50.132309999999997</c:v>
                </c:pt>
                <c:pt idx="67">
                  <c:v>51.326529999999998</c:v>
                </c:pt>
                <c:pt idx="68">
                  <c:v>52.52872</c:v>
                </c:pt>
                <c:pt idx="69">
                  <c:v>53.739019999999996</c:v>
                </c:pt>
                <c:pt idx="70">
                  <c:v>54.935780000000001</c:v>
                </c:pt>
                <c:pt idx="71">
                  <c:v>56.162140000000001</c:v>
                </c:pt>
                <c:pt idx="72">
                  <c:v>57.354370000000003</c:v>
                </c:pt>
                <c:pt idx="73">
                  <c:v>58.561669999999999</c:v>
                </c:pt>
                <c:pt idx="74">
                  <c:v>59.763219999999997</c:v>
                </c:pt>
                <c:pt idx="75">
                  <c:v>60.958060000000003</c:v>
                </c:pt>
                <c:pt idx="76">
                  <c:v>62.132930000000002</c:v>
                </c:pt>
                <c:pt idx="77">
                  <c:v>63.328569999999999</c:v>
                </c:pt>
                <c:pt idx="78">
                  <c:v>64.481189999999998</c:v>
                </c:pt>
                <c:pt idx="79">
                  <c:v>65.628780000000006</c:v>
                </c:pt>
                <c:pt idx="80">
                  <c:v>66.760720000000006</c:v>
                </c:pt>
                <c:pt idx="81">
                  <c:v>67.873810000000006</c:v>
                </c:pt>
                <c:pt idx="82">
                  <c:v>68.969070000000002</c:v>
                </c:pt>
                <c:pt idx="83">
                  <c:v>70.044889999999995</c:v>
                </c:pt>
                <c:pt idx="84">
                  <c:v>54.70064</c:v>
                </c:pt>
                <c:pt idx="85">
                  <c:v>55.894950000000001</c:v>
                </c:pt>
                <c:pt idx="86">
                  <c:v>57.111170000000001</c:v>
                </c:pt>
                <c:pt idx="87">
                  <c:v>58.316310000000001</c:v>
                </c:pt>
                <c:pt idx="88">
                  <c:v>59.517850000000003</c:v>
                </c:pt>
                <c:pt idx="89">
                  <c:v>60.715890000000002</c:v>
                </c:pt>
                <c:pt idx="90">
                  <c:v>61.909990000000001</c:v>
                </c:pt>
                <c:pt idx="91">
                  <c:v>63.078479999999999</c:v>
                </c:pt>
                <c:pt idx="92">
                  <c:v>64.262799999999999</c:v>
                </c:pt>
                <c:pt idx="93">
                  <c:v>65.401009999999999</c:v>
                </c:pt>
                <c:pt idx="94">
                  <c:v>66.539860000000004</c:v>
                </c:pt>
                <c:pt idx="95">
                  <c:v>67.659000000000006</c:v>
                </c:pt>
                <c:pt idx="96">
                  <c:v>68.757099999999994</c:v>
                </c:pt>
                <c:pt idx="97">
                  <c:v>69.821789999999993</c:v>
                </c:pt>
                <c:pt idx="98">
                  <c:v>70.889179999999996</c:v>
                </c:pt>
                <c:pt idx="99">
                  <c:v>71.901929999999993</c:v>
                </c:pt>
                <c:pt idx="100">
                  <c:v>72.893460000000005</c:v>
                </c:pt>
                <c:pt idx="101">
                  <c:v>73.854029999999995</c:v>
                </c:pt>
                <c:pt idx="102">
                  <c:v>74.780559999999994</c:v>
                </c:pt>
                <c:pt idx="103">
                  <c:v>75.673490000000001</c:v>
                </c:pt>
                <c:pt idx="104">
                  <c:v>76.531009999999995</c:v>
                </c:pt>
                <c:pt idx="105">
                  <c:v>61.974980000000002</c:v>
                </c:pt>
                <c:pt idx="106">
                  <c:v>63.139580000000002</c:v>
                </c:pt>
                <c:pt idx="107">
                  <c:v>64.313850000000002</c:v>
                </c:pt>
                <c:pt idx="108">
                  <c:v>65.465310000000002</c:v>
                </c:pt>
                <c:pt idx="109">
                  <c:v>66.600840000000005</c:v>
                </c:pt>
                <c:pt idx="110">
                  <c:v>67.720079999999996</c:v>
                </c:pt>
                <c:pt idx="111">
                  <c:v>68.822100000000006</c:v>
                </c:pt>
                <c:pt idx="112">
                  <c:v>69.886740000000003</c:v>
                </c:pt>
                <c:pt idx="113">
                  <c:v>70.951160000000002</c:v>
                </c:pt>
                <c:pt idx="114">
                  <c:v>71.959419999999994</c:v>
                </c:pt>
                <c:pt idx="115">
                  <c:v>72.9529</c:v>
                </c:pt>
                <c:pt idx="116">
                  <c:v>73.913200000000003</c:v>
                </c:pt>
                <c:pt idx="117">
                  <c:v>74.838920000000002</c:v>
                </c:pt>
                <c:pt idx="118">
                  <c:v>75.719610000000003</c:v>
                </c:pt>
                <c:pt idx="119">
                  <c:v>76.584429999999998</c:v>
                </c:pt>
                <c:pt idx="120">
                  <c:v>77.386679999999998</c:v>
                </c:pt>
                <c:pt idx="121">
                  <c:v>78.153130000000004</c:v>
                </c:pt>
                <c:pt idx="122">
                  <c:v>78.875789999999995</c:v>
                </c:pt>
                <c:pt idx="123">
                  <c:v>79.552130000000005</c:v>
                </c:pt>
                <c:pt idx="124">
                  <c:v>80.182220000000001</c:v>
                </c:pt>
                <c:pt idx="125">
                  <c:v>80.764420000000001</c:v>
                </c:pt>
                <c:pt idx="126">
                  <c:v>20.12828</c:v>
                </c:pt>
                <c:pt idx="127">
                  <c:v>20.788589999999999</c:v>
                </c:pt>
                <c:pt idx="128">
                  <c:v>21.479659999999999</c:v>
                </c:pt>
                <c:pt idx="129">
                  <c:v>22.184280000000001</c:v>
                </c:pt>
                <c:pt idx="130">
                  <c:v>22.907900000000001</c:v>
                </c:pt>
                <c:pt idx="131">
                  <c:v>23.651959999999999</c:v>
                </c:pt>
                <c:pt idx="132">
                  <c:v>24.41779</c:v>
                </c:pt>
                <c:pt idx="133">
                  <c:v>25.192530000000001</c:v>
                </c:pt>
                <c:pt idx="134">
                  <c:v>26.005579999999998</c:v>
                </c:pt>
                <c:pt idx="135">
                  <c:v>26.81578</c:v>
                </c:pt>
                <c:pt idx="136">
                  <c:v>27.657409999999999</c:v>
                </c:pt>
                <c:pt idx="137">
                  <c:v>28.517710000000001</c:v>
                </c:pt>
                <c:pt idx="138">
                  <c:v>29.397259999999999</c:v>
                </c:pt>
                <c:pt idx="139">
                  <c:v>30.287310000000002</c:v>
                </c:pt>
                <c:pt idx="140">
                  <c:v>31.220829999999999</c:v>
                </c:pt>
                <c:pt idx="141">
                  <c:v>32.149500000000003</c:v>
                </c:pt>
                <c:pt idx="142">
                  <c:v>33.104610000000001</c:v>
                </c:pt>
                <c:pt idx="143">
                  <c:v>34.079320000000003</c:v>
                </c:pt>
                <c:pt idx="144">
                  <c:v>35.072499999999998</c:v>
                </c:pt>
                <c:pt idx="145">
                  <c:v>36.086849999999998</c:v>
                </c:pt>
                <c:pt idx="146">
                  <c:v>37.122929999999997</c:v>
                </c:pt>
                <c:pt idx="147">
                  <c:v>20.12828</c:v>
                </c:pt>
                <c:pt idx="148">
                  <c:v>20.788589999999999</c:v>
                </c:pt>
                <c:pt idx="149">
                  <c:v>21.479659999999999</c:v>
                </c:pt>
                <c:pt idx="150">
                  <c:v>22.184280000000001</c:v>
                </c:pt>
                <c:pt idx="151">
                  <c:v>22.907900000000001</c:v>
                </c:pt>
                <c:pt idx="152">
                  <c:v>23.651959999999999</c:v>
                </c:pt>
                <c:pt idx="153">
                  <c:v>24.41779</c:v>
                </c:pt>
                <c:pt idx="154">
                  <c:v>25.192530000000001</c:v>
                </c:pt>
                <c:pt idx="155">
                  <c:v>26.005579999999998</c:v>
                </c:pt>
                <c:pt idx="156">
                  <c:v>26.81578</c:v>
                </c:pt>
                <c:pt idx="157">
                  <c:v>27.657409999999999</c:v>
                </c:pt>
                <c:pt idx="158">
                  <c:v>28.517710000000001</c:v>
                </c:pt>
                <c:pt idx="159">
                  <c:v>29.397259999999999</c:v>
                </c:pt>
                <c:pt idx="160">
                  <c:v>30.287310000000002</c:v>
                </c:pt>
                <c:pt idx="161">
                  <c:v>31.220829999999999</c:v>
                </c:pt>
                <c:pt idx="162">
                  <c:v>32.149500000000003</c:v>
                </c:pt>
                <c:pt idx="163">
                  <c:v>33.104610000000001</c:v>
                </c:pt>
                <c:pt idx="164">
                  <c:v>34.079320000000003</c:v>
                </c:pt>
                <c:pt idx="165">
                  <c:v>35.072499999999998</c:v>
                </c:pt>
                <c:pt idx="166">
                  <c:v>36.086849999999998</c:v>
                </c:pt>
                <c:pt idx="167">
                  <c:v>37.122929999999997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C9-41C8-B761-9566C9AAFF80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'LAB20'!$A$2:$A$169</c:f>
              <c:numCache>
                <c:formatCode>General</c:formatCode>
                <c:ptCount val="168"/>
                <c:pt idx="0">
                  <c:v>15975.45838</c:v>
                </c:pt>
                <c:pt idx="1">
                  <c:v>11353.62765</c:v>
                </c:pt>
                <c:pt idx="2">
                  <c:v>8017.8715599999996</c:v>
                </c:pt>
                <c:pt idx="3">
                  <c:v>5676.8138300000001</c:v>
                </c:pt>
                <c:pt idx="4">
                  <c:v>4018.98324</c:v>
                </c:pt>
                <c:pt idx="5">
                  <c:v>2843.43064</c:v>
                </c:pt>
                <c:pt idx="6">
                  <c:v>2009.49162</c:v>
                </c:pt>
                <c:pt idx="7">
                  <c:v>1426.7390499999999</c:v>
                </c:pt>
                <c:pt idx="8">
                  <c:v>1004.74581</c:v>
                </c:pt>
                <c:pt idx="9">
                  <c:v>714.37427000000002</c:v>
                </c:pt>
                <c:pt idx="10">
                  <c:v>505.38713999999999</c:v>
                </c:pt>
                <c:pt idx="11">
                  <c:v>357.68950999999998</c:v>
                </c:pt>
                <c:pt idx="12">
                  <c:v>253.19594000000001</c:v>
                </c:pt>
                <c:pt idx="13">
                  <c:v>179.84950000000001</c:v>
                </c:pt>
                <c:pt idx="14">
                  <c:v>126.59797</c:v>
                </c:pt>
                <c:pt idx="15">
                  <c:v>89.924750000000003</c:v>
                </c:pt>
                <c:pt idx="16">
                  <c:v>63.700879999999998</c:v>
                </c:pt>
                <c:pt idx="17">
                  <c:v>45.11309</c:v>
                </c:pt>
                <c:pt idx="18">
                  <c:v>31.95092</c:v>
                </c:pt>
                <c:pt idx="19">
                  <c:v>22.606780000000001</c:v>
                </c:pt>
                <c:pt idx="20">
                  <c:v>15.97546</c:v>
                </c:pt>
                <c:pt idx="21">
                  <c:v>446.79406</c:v>
                </c:pt>
                <c:pt idx="22">
                  <c:v>317.53287999999998</c:v>
                </c:pt>
                <c:pt idx="23">
                  <c:v>224.24003999999999</c:v>
                </c:pt>
                <c:pt idx="24">
                  <c:v>158.76643999999999</c:v>
                </c:pt>
                <c:pt idx="25">
                  <c:v>112.40102</c:v>
                </c:pt>
                <c:pt idx="26">
                  <c:v>79.523719999999997</c:v>
                </c:pt>
                <c:pt idx="27">
                  <c:v>56.200510000000001</c:v>
                </c:pt>
                <c:pt idx="28">
                  <c:v>39.902360000000002</c:v>
                </c:pt>
                <c:pt idx="29">
                  <c:v>28.100259999999999</c:v>
                </c:pt>
                <c:pt idx="30">
                  <c:v>19.979279999999999</c:v>
                </c:pt>
                <c:pt idx="31">
                  <c:v>14.13443</c:v>
                </c:pt>
                <c:pt idx="32">
                  <c:v>10.003690000000001</c:v>
                </c:pt>
                <c:pt idx="33">
                  <c:v>7.0812600000000003</c:v>
                </c:pt>
                <c:pt idx="34">
                  <c:v>5.0299500000000004</c:v>
                </c:pt>
                <c:pt idx="35">
                  <c:v>3.5406300000000002</c:v>
                </c:pt>
                <c:pt idx="36">
                  <c:v>2.5149699999999999</c:v>
                </c:pt>
                <c:pt idx="37">
                  <c:v>1.78156</c:v>
                </c:pt>
                <c:pt idx="38">
                  <c:v>1.2617</c:v>
                </c:pt>
                <c:pt idx="39">
                  <c:v>0.89359</c:v>
                </c:pt>
                <c:pt idx="40">
                  <c:v>0.63226000000000004</c:v>
                </c:pt>
                <c:pt idx="41">
                  <c:v>0.44679000000000002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0.82913000000000003</c:v>
                </c:pt>
                <c:pt idx="64">
                  <c:v>0.58926000000000001</c:v>
                </c:pt>
                <c:pt idx="65">
                  <c:v>0.41613</c:v>
                </c:pt>
                <c:pt idx="66">
                  <c:v>0.29463</c:v>
                </c:pt>
                <c:pt idx="67">
                  <c:v>0.20859</c:v>
                </c:pt>
                <c:pt idx="68">
                  <c:v>0.14757999999999999</c:v>
                </c:pt>
                <c:pt idx="69">
                  <c:v>0.10428999999999999</c:v>
                </c:pt>
                <c:pt idx="70">
                  <c:v>7.4050000000000005E-2</c:v>
                </c:pt>
                <c:pt idx="71">
                  <c:v>5.2150000000000002E-2</c:v>
                </c:pt>
                <c:pt idx="72">
                  <c:v>3.7080000000000002E-2</c:v>
                </c:pt>
                <c:pt idx="73">
                  <c:v>2.623E-2</c:v>
                </c:pt>
                <c:pt idx="74" formatCode="0.00E+00">
                  <c:v>1.856E-2</c:v>
                </c:pt>
                <c:pt idx="75" formatCode="0.00E+00">
                  <c:v>1.3140000000000001E-2</c:v>
                </c:pt>
                <c:pt idx="76">
                  <c:v>9.3299999999999998E-3</c:v>
                </c:pt>
                <c:pt idx="77">
                  <c:v>6.5700000000000003E-3</c:v>
                </c:pt>
                <c:pt idx="78">
                  <c:v>4.6699999999999997E-3</c:v>
                </c:pt>
                <c:pt idx="79">
                  <c:v>3.31E-3</c:v>
                </c:pt>
                <c:pt idx="80">
                  <c:v>2.3400000000000001E-3</c:v>
                </c:pt>
                <c:pt idx="81">
                  <c:v>1.66E-3</c:v>
                </c:pt>
                <c:pt idx="82">
                  <c:v>1.17E-3</c:v>
                </c:pt>
                <c:pt idx="83">
                  <c:v>8.2913300000000002E-4</c:v>
                </c:pt>
                <c:pt idx="84">
                  <c:v>7.9200000000000007E-2</c:v>
                </c:pt>
                <c:pt idx="85">
                  <c:v>5.629E-2</c:v>
                </c:pt>
                <c:pt idx="86">
                  <c:v>3.9750000000000001E-2</c:v>
                </c:pt>
                <c:pt idx="87">
                  <c:v>2.8139999999999998E-2</c:v>
                </c:pt>
                <c:pt idx="88" formatCode="0.00E+00">
                  <c:v>1.992E-2</c:v>
                </c:pt>
                <c:pt idx="89" formatCode="0.00E+00">
                  <c:v>1.41E-2</c:v>
                </c:pt>
                <c:pt idx="90" formatCode="0.00E+00">
                  <c:v>9.9600000000000001E-3</c:v>
                </c:pt>
                <c:pt idx="91" formatCode="0.00E+00">
                  <c:v>7.0699999999999999E-3</c:v>
                </c:pt>
                <c:pt idx="92" formatCode="0.00E+00">
                  <c:v>4.9800000000000001E-3</c:v>
                </c:pt>
                <c:pt idx="93" formatCode="0.00E+00">
                  <c:v>3.5400000000000002E-3</c:v>
                </c:pt>
                <c:pt idx="94" formatCode="0.00E+00">
                  <c:v>2.5100000000000001E-3</c:v>
                </c:pt>
                <c:pt idx="95">
                  <c:v>1.7700000000000001E-3</c:v>
                </c:pt>
                <c:pt idx="96">
                  <c:v>1.2600000000000001E-3</c:v>
                </c:pt>
                <c:pt idx="97">
                  <c:v>8.9162099999999999E-4</c:v>
                </c:pt>
                <c:pt idx="98">
                  <c:v>6.2762199999999999E-4</c:v>
                </c:pt>
                <c:pt idx="99">
                  <c:v>4.45811E-4</c:v>
                </c:pt>
                <c:pt idx="100">
                  <c:v>3.1580300000000003E-4</c:v>
                </c:pt>
                <c:pt idx="101">
                  <c:v>2.2365300000000001E-4</c:v>
                </c:pt>
                <c:pt idx="102">
                  <c:v>1.584E-4</c:v>
                </c:pt>
                <c:pt idx="103">
                  <c:v>1.12075E-4</c:v>
                </c:pt>
                <c:pt idx="104">
                  <c:v>7.9199899999999994E-5</c:v>
                </c:pt>
                <c:pt idx="105">
                  <c:v>9.7800000000000005E-3</c:v>
                </c:pt>
                <c:pt idx="106">
                  <c:v>6.9499999999999996E-3</c:v>
                </c:pt>
                <c:pt idx="107">
                  <c:v>4.9100000000000003E-3</c:v>
                </c:pt>
                <c:pt idx="108">
                  <c:v>3.47E-3</c:v>
                </c:pt>
                <c:pt idx="109">
                  <c:v>2.4599999999999999E-3</c:v>
                </c:pt>
                <c:pt idx="110">
                  <c:v>1.74E-3</c:v>
                </c:pt>
                <c:pt idx="111">
                  <c:v>1.23E-3</c:v>
                </c:pt>
                <c:pt idx="112">
                  <c:v>8.7299000000000003E-4</c:v>
                </c:pt>
                <c:pt idx="113">
                  <c:v>6.1478200000000002E-4</c:v>
                </c:pt>
                <c:pt idx="114">
                  <c:v>4.3710999999999999E-4</c:v>
                </c:pt>
                <c:pt idx="115">
                  <c:v>3.0923499999999999E-4</c:v>
                </c:pt>
                <c:pt idx="116">
                  <c:v>2.1886200000000001E-4</c:v>
                </c:pt>
                <c:pt idx="117">
                  <c:v>1.5492500000000001E-4</c:v>
                </c:pt>
                <c:pt idx="118">
                  <c:v>1.10046E-4</c:v>
                </c:pt>
                <c:pt idx="119">
                  <c:v>7.7462500000000006E-5</c:v>
                </c:pt>
                <c:pt idx="120">
                  <c:v>5.5022999999999998E-5</c:v>
                </c:pt>
                <c:pt idx="121">
                  <c:v>3.8977199999999997E-5</c:v>
                </c:pt>
                <c:pt idx="122">
                  <c:v>2.7603700000000001E-5</c:v>
                </c:pt>
                <c:pt idx="123">
                  <c:v>1.9550100000000001E-5</c:v>
                </c:pt>
                <c:pt idx="124">
                  <c:v>1.38326E-5</c:v>
                </c:pt>
                <c:pt idx="125">
                  <c:v>9.7750300000000008E-6</c:v>
                </c:pt>
                <c:pt idx="126">
                  <c:v>15975.45838</c:v>
                </c:pt>
                <c:pt idx="127">
                  <c:v>11353.62765</c:v>
                </c:pt>
                <c:pt idx="128">
                  <c:v>8017.8715599999996</c:v>
                </c:pt>
                <c:pt idx="129">
                  <c:v>5676.8138300000001</c:v>
                </c:pt>
                <c:pt idx="130">
                  <c:v>4018.98324</c:v>
                </c:pt>
                <c:pt idx="131">
                  <c:v>2843.43064</c:v>
                </c:pt>
                <c:pt idx="132">
                  <c:v>2009.49162</c:v>
                </c:pt>
                <c:pt idx="133">
                  <c:v>1426.7390499999999</c:v>
                </c:pt>
                <c:pt idx="134">
                  <c:v>1004.74581</c:v>
                </c:pt>
                <c:pt idx="135">
                  <c:v>714.37427000000002</c:v>
                </c:pt>
                <c:pt idx="136">
                  <c:v>505.38713999999999</c:v>
                </c:pt>
                <c:pt idx="137">
                  <c:v>357.68950999999998</c:v>
                </c:pt>
                <c:pt idx="138">
                  <c:v>253.19594000000001</c:v>
                </c:pt>
                <c:pt idx="139">
                  <c:v>179.84950000000001</c:v>
                </c:pt>
                <c:pt idx="140">
                  <c:v>126.59797</c:v>
                </c:pt>
                <c:pt idx="141">
                  <c:v>89.924750000000003</c:v>
                </c:pt>
                <c:pt idx="142">
                  <c:v>63.700879999999998</c:v>
                </c:pt>
                <c:pt idx="143">
                  <c:v>45.11309</c:v>
                </c:pt>
                <c:pt idx="144">
                  <c:v>31.95092</c:v>
                </c:pt>
                <c:pt idx="145">
                  <c:v>22.606780000000001</c:v>
                </c:pt>
                <c:pt idx="146">
                  <c:v>15.97546</c:v>
                </c:pt>
                <c:pt idx="147">
                  <c:v>15975.45838</c:v>
                </c:pt>
                <c:pt idx="148">
                  <c:v>11353.62765</c:v>
                </c:pt>
                <c:pt idx="149">
                  <c:v>8017.8715599999996</c:v>
                </c:pt>
                <c:pt idx="150">
                  <c:v>5676.8138300000001</c:v>
                </c:pt>
                <c:pt idx="151">
                  <c:v>4018.98324</c:v>
                </c:pt>
                <c:pt idx="152">
                  <c:v>2843.43064</c:v>
                </c:pt>
                <c:pt idx="153">
                  <c:v>2009.49162</c:v>
                </c:pt>
                <c:pt idx="154">
                  <c:v>1426.7390499999999</c:v>
                </c:pt>
                <c:pt idx="155">
                  <c:v>1004.74581</c:v>
                </c:pt>
                <c:pt idx="156">
                  <c:v>714.37427000000002</c:v>
                </c:pt>
                <c:pt idx="157">
                  <c:v>505.38713999999999</c:v>
                </c:pt>
                <c:pt idx="158">
                  <c:v>357.68950999999998</c:v>
                </c:pt>
                <c:pt idx="159">
                  <c:v>253.19594000000001</c:v>
                </c:pt>
                <c:pt idx="160">
                  <c:v>179.84950000000001</c:v>
                </c:pt>
                <c:pt idx="161">
                  <c:v>126.59797</c:v>
                </c:pt>
                <c:pt idx="162">
                  <c:v>89.924750000000003</c:v>
                </c:pt>
                <c:pt idx="163">
                  <c:v>63.700879999999998</c:v>
                </c:pt>
                <c:pt idx="164">
                  <c:v>45.11309</c:v>
                </c:pt>
                <c:pt idx="165">
                  <c:v>31.95092</c:v>
                </c:pt>
                <c:pt idx="166">
                  <c:v>22.606780000000001</c:v>
                </c:pt>
                <c:pt idx="167">
                  <c:v>15.97546</c:v>
                </c:pt>
              </c:numCache>
            </c:numRef>
          </c:xVal>
          <c:yVal>
            <c:numRef>
              <c:f>'LAB20'!$K$2:$K$169</c:f>
              <c:numCache>
                <c:formatCode>General</c:formatCode>
                <c:ptCount val="168"/>
                <c:pt idx="0">
                  <c:v>0.11173859833441838</c:v>
                </c:pt>
                <c:pt idx="1">
                  <c:v>0.15722485298517236</c:v>
                </c:pt>
                <c:pt idx="2">
                  <c:v>0.22263596482787629</c:v>
                </c:pt>
                <c:pt idx="3">
                  <c:v>0.3144466209063993</c:v>
                </c:pt>
                <c:pt idx="4">
                  <c:v>0.44415007098036247</c:v>
                </c:pt>
                <c:pt idx="5">
                  <c:v>0.62775760714990314</c:v>
                </c:pt>
                <c:pt idx="6">
                  <c:v>0.88823060771400908</c:v>
                </c:pt>
                <c:pt idx="7">
                  <c:v>1.2509006068312674</c:v>
                </c:pt>
                <c:pt idx="8">
                  <c:v>1.7759053004689649</c:v>
                </c:pt>
                <c:pt idx="9">
                  <c:v>2.4967385863246232</c:v>
                </c:pt>
                <c:pt idx="10">
                  <c:v>3.5262872241108929</c:v>
                </c:pt>
                <c:pt idx="11">
                  <c:v>4.9742266483095605</c:v>
                </c:pt>
                <c:pt idx="12">
                  <c:v>7.0043243635424428</c:v>
                </c:pt>
                <c:pt idx="13">
                  <c:v>9.7987639084795735</c:v>
                </c:pt>
                <c:pt idx="14">
                  <c:v>13.74481924202958</c:v>
                </c:pt>
                <c:pt idx="15">
                  <c:v>18.896820667199883</c:v>
                </c:pt>
                <c:pt idx="16">
                  <c:v>25.527329700386829</c:v>
                </c:pt>
                <c:pt idx="17">
                  <c:v>33.380795634815613</c:v>
                </c:pt>
                <c:pt idx="18">
                  <c:v>41.661450419218831</c:v>
                </c:pt>
                <c:pt idx="19">
                  <c:v>49.154957433430347</c:v>
                </c:pt>
                <c:pt idx="20">
                  <c:v>54.658288354469128</c:v>
                </c:pt>
                <c:pt idx="21">
                  <c:v>3.9868970794447041</c:v>
                </c:pt>
                <c:pt idx="22">
                  <c:v>5.5983694110639437</c:v>
                </c:pt>
                <c:pt idx="23">
                  <c:v>7.8947425933838362</c:v>
                </c:pt>
                <c:pt idx="24">
                  <c:v>11.060423082766722</c:v>
                </c:pt>
                <c:pt idx="25">
                  <c:v>15.378842416566437</c:v>
                </c:pt>
                <c:pt idx="26">
                  <c:v>21.096587858433328</c:v>
                </c:pt>
                <c:pt idx="27">
                  <c:v>28.266345448037377</c:v>
                </c:pt>
                <c:pt idx="28">
                  <c:v>36.33626426873974</c:v>
                </c:pt>
                <c:pt idx="29">
                  <c:v>44.608472136171457</c:v>
                </c:pt>
                <c:pt idx="30">
                  <c:v>51.3950094884609</c:v>
                </c:pt>
                <c:pt idx="31">
                  <c:v>55.962293996578971</c:v>
                </c:pt>
                <c:pt idx="32">
                  <c:v>57.646434249599842</c:v>
                </c:pt>
                <c:pt idx="33">
                  <c:v>56.341737420263875</c:v>
                </c:pt>
                <c:pt idx="34">
                  <c:v>52.352416195834039</c:v>
                </c:pt>
                <c:pt idx="35">
                  <c:v>46.192462131435448</c:v>
                </c:pt>
                <c:pt idx="36">
                  <c:v>39.396942739045436</c:v>
                </c:pt>
                <c:pt idx="37">
                  <c:v>33.181804399849433</c:v>
                </c:pt>
                <c:pt idx="38">
                  <c:v>28.725917985400482</c:v>
                </c:pt>
                <c:pt idx="39">
                  <c:v>26.645801936873056</c:v>
                </c:pt>
                <c:pt idx="40">
                  <c:v>27.183124025626306</c:v>
                </c:pt>
                <c:pt idx="41">
                  <c:v>30.412128600189074</c:v>
                </c:pt>
                <c:pt idx="42">
                  <c:v>54.715314381794641</c:v>
                </c:pt>
                <c:pt idx="43">
                  <c:v>57.395813033657532</c:v>
                </c:pt>
                <c:pt idx="44">
                  <c:v>57.123380314697364</c:v>
                </c:pt>
                <c:pt idx="45">
                  <c:v>53.977304609284431</c:v>
                </c:pt>
                <c:pt idx="46">
                  <c:v>48.500328339958671</c:v>
                </c:pt>
                <c:pt idx="47">
                  <c:v>41.740243343588332</c:v>
                </c:pt>
                <c:pt idx="48">
                  <c:v>35.115715920475367</c:v>
                </c:pt>
                <c:pt idx="49">
                  <c:v>30.005524835760234</c:v>
                </c:pt>
                <c:pt idx="50">
                  <c:v>27.043672055936369</c:v>
                </c:pt>
                <c:pt idx="51">
                  <c:v>26.700402892702687</c:v>
                </c:pt>
                <c:pt idx="52">
                  <c:v>29.010676757919569</c:v>
                </c:pt>
                <c:pt idx="53">
                  <c:v>33.92557352998741</c:v>
                </c:pt>
                <c:pt idx="54">
                  <c:v>41.07516714089315</c:v>
                </c:pt>
                <c:pt idx="55">
                  <c:v>49.525911253819437</c:v>
                </c:pt>
                <c:pt idx="56">
                  <c:v>58.386510652636524</c:v>
                </c:pt>
                <c:pt idx="57">
                  <c:v>66.127840458673859</c:v>
                </c:pt>
                <c:pt idx="58">
                  <c:v>72.491968614896237</c:v>
                </c:pt>
                <c:pt idx="59">
                  <c:v>77.368400854384603</c:v>
                </c:pt>
                <c:pt idx="60">
                  <c:v>80.967221085833202</c:v>
                </c:pt>
                <c:pt idx="61">
                  <c:v>83.577329126506342</c:v>
                </c:pt>
                <c:pt idx="62">
                  <c:v>85.449980015838889</c:v>
                </c:pt>
                <c:pt idx="63">
                  <c:v>26.53547991055116</c:v>
                </c:pt>
                <c:pt idx="64">
                  <c:v>27.621374898852121</c:v>
                </c:pt>
                <c:pt idx="65">
                  <c:v>31.397630714983698</c:v>
                </c:pt>
                <c:pt idx="66">
                  <c:v>37.606072504217785</c:v>
                </c:pt>
                <c:pt idx="67">
                  <c:v>45.649239121993773</c:v>
                </c:pt>
                <c:pt idx="68">
                  <c:v>54.454804711005984</c:v>
                </c:pt>
                <c:pt idx="69">
                  <c:v>62.82370112421691</c:v>
                </c:pt>
                <c:pt idx="70">
                  <c:v>69.816440565763216</c:v>
                </c:pt>
                <c:pt idx="71">
                  <c:v>75.425498774921408</c:v>
                </c:pt>
                <c:pt idx="72">
                  <c:v>79.50435706049106</c:v>
                </c:pt>
                <c:pt idx="73">
                  <c:v>82.525903960551631</c:v>
                </c:pt>
                <c:pt idx="74">
                  <c:v>84.693579085926658</c:v>
                </c:pt>
                <c:pt idx="75">
                  <c:v>86.236816416076863</c:v>
                </c:pt>
                <c:pt idx="76">
                  <c:v>87.325702655489607</c:v>
                </c:pt>
                <c:pt idx="77">
                  <c:v>88.115993700456755</c:v>
                </c:pt>
                <c:pt idx="78">
                  <c:v>88.660551944851193</c:v>
                </c:pt>
                <c:pt idx="79">
                  <c:v>89.050524489810854</c:v>
                </c:pt>
                <c:pt idx="80">
                  <c:v>89.328733060970777</c:v>
                </c:pt>
                <c:pt idx="81">
                  <c:v>89.523789226987816</c:v>
                </c:pt>
                <c:pt idx="82">
                  <c:v>89.664352846291806</c:v>
                </c:pt>
                <c:pt idx="83">
                  <c:v>89.762138449290461</c:v>
                </c:pt>
                <c:pt idx="84">
                  <c:v>68.560780035028955</c:v>
                </c:pt>
                <c:pt idx="85">
                  <c:v>74.333892874103356</c:v>
                </c:pt>
                <c:pt idx="86">
                  <c:v>78.770719591759274</c:v>
                </c:pt>
                <c:pt idx="87">
                  <c:v>81.989779979336518</c:v>
                </c:pt>
                <c:pt idx="88">
                  <c:v>84.307679073879086</c:v>
                </c:pt>
                <c:pt idx="89">
                  <c:v>85.962924318977002</c:v>
                </c:pt>
                <c:pt idx="90">
                  <c:v>87.145466775743628</c:v>
                </c:pt>
                <c:pt idx="91">
                  <c:v>87.97275134910106</c:v>
                </c:pt>
                <c:pt idx="92">
                  <c:v>88.571680234265614</c:v>
                </c:pt>
                <c:pt idx="93">
                  <c:v>88.984564729748101</c:v>
                </c:pt>
                <c:pt idx="94">
                  <c:v>89.279971698152963</c:v>
                </c:pt>
                <c:pt idx="95">
                  <c:v>89.492234993413334</c:v>
                </c:pt>
                <c:pt idx="96">
                  <c:v>89.638534619320865</c:v>
                </c:pt>
                <c:pt idx="97">
                  <c:v>89.744212174291533</c:v>
                </c:pt>
                <c:pt idx="98">
                  <c:v>89.819947369986963</c:v>
                </c:pt>
                <c:pt idx="99">
                  <c:v>89.872105186601985</c:v>
                </c:pt>
                <c:pt idx="100">
                  <c:v>89.909401954052456</c:v>
                </c:pt>
                <c:pt idx="101">
                  <c:v>89.935838054828352</c:v>
                </c:pt>
                <c:pt idx="102">
                  <c:v>89.954557932910348</c:v>
                </c:pt>
                <c:pt idx="103">
                  <c:v>89.967847725362077</c:v>
                </c:pt>
                <c:pt idx="104">
                  <c:v>89.977278990898256</c:v>
                </c:pt>
                <c:pt idx="105">
                  <c:v>87.196956069818526</c:v>
                </c:pt>
                <c:pt idx="106">
                  <c:v>88.007126846195789</c:v>
                </c:pt>
                <c:pt idx="107">
                  <c:v>88.591747344080034</c:v>
                </c:pt>
                <c:pt idx="108">
                  <c:v>89.004639110330089</c:v>
                </c:pt>
                <c:pt idx="109">
                  <c:v>89.294313150566254</c:v>
                </c:pt>
                <c:pt idx="110">
                  <c:v>89.500840658142906</c:v>
                </c:pt>
                <c:pt idx="111">
                  <c:v>89.647140676214605</c:v>
                </c:pt>
                <c:pt idx="112">
                  <c:v>89.749556945324471</c:v>
                </c:pt>
                <c:pt idx="113">
                  <c:v>89.823630890063299</c:v>
                </c:pt>
                <c:pt idx="114">
                  <c:v>89.87460133072436</c:v>
                </c:pt>
                <c:pt idx="115">
                  <c:v>89.911286188286667</c:v>
                </c:pt>
                <c:pt idx="116">
                  <c:v>89.937212503566926</c:v>
                </c:pt>
                <c:pt idx="117">
                  <c:v>89.955554846464835</c:v>
                </c:pt>
                <c:pt idx="118">
                  <c:v>89.96842980833695</c:v>
                </c:pt>
                <c:pt idx="119">
                  <c:v>89.977777419260633</c:v>
                </c:pt>
                <c:pt idx="120">
                  <c:v>89.984214902745023</c:v>
                </c:pt>
                <c:pt idx="121">
                  <c:v>89.988818150556313</c:v>
                </c:pt>
                <c:pt idx="122">
                  <c:v>89.992081000692465</c:v>
                </c:pt>
                <c:pt idx="123">
                  <c:v>89.9943914319839</c:v>
                </c:pt>
                <c:pt idx="124">
                  <c:v>89.996031678708221</c:v>
                </c:pt>
                <c:pt idx="125">
                  <c:v>89.99719572172161</c:v>
                </c:pt>
                <c:pt idx="126">
                  <c:v>0.11173859833441838</c:v>
                </c:pt>
                <c:pt idx="127">
                  <c:v>0.15722485298517236</c:v>
                </c:pt>
                <c:pt idx="128">
                  <c:v>0.22263596482787629</c:v>
                </c:pt>
                <c:pt idx="129">
                  <c:v>0.3144466209063993</c:v>
                </c:pt>
                <c:pt idx="130">
                  <c:v>0.44415007098036247</c:v>
                </c:pt>
                <c:pt idx="131">
                  <c:v>0.62775760714990314</c:v>
                </c:pt>
                <c:pt idx="132">
                  <c:v>0.88823060771400908</c:v>
                </c:pt>
                <c:pt idx="133">
                  <c:v>1.2509006068312674</c:v>
                </c:pt>
                <c:pt idx="134">
                  <c:v>1.7759053004689649</c:v>
                </c:pt>
                <c:pt idx="135">
                  <c:v>2.4967385863246232</c:v>
                </c:pt>
                <c:pt idx="136">
                  <c:v>3.5262872241108929</c:v>
                </c:pt>
                <c:pt idx="137">
                  <c:v>4.9742266483095605</c:v>
                </c:pt>
                <c:pt idx="138">
                  <c:v>7.0043243635424428</c:v>
                </c:pt>
                <c:pt idx="139">
                  <c:v>9.7987639084795735</c:v>
                </c:pt>
                <c:pt idx="140">
                  <c:v>13.74481924202958</c:v>
                </c:pt>
                <c:pt idx="141">
                  <c:v>18.896820667199883</c:v>
                </c:pt>
                <c:pt idx="142">
                  <c:v>25.527329700386829</c:v>
                </c:pt>
                <c:pt idx="143">
                  <c:v>33.380795634815613</c:v>
                </c:pt>
                <c:pt idx="144">
                  <c:v>41.661450419218831</c:v>
                </c:pt>
                <c:pt idx="145">
                  <c:v>49.154957433430347</c:v>
                </c:pt>
                <c:pt idx="146">
                  <c:v>54.658288354469128</c:v>
                </c:pt>
                <c:pt idx="147">
                  <c:v>0.11173859833441838</c:v>
                </c:pt>
                <c:pt idx="148">
                  <c:v>0.15722485298517236</c:v>
                </c:pt>
                <c:pt idx="149">
                  <c:v>0.22263596482787629</c:v>
                </c:pt>
                <c:pt idx="150">
                  <c:v>0.3144466209063993</c:v>
                </c:pt>
                <c:pt idx="151">
                  <c:v>0.44415007098036247</c:v>
                </c:pt>
                <c:pt idx="152">
                  <c:v>0.62775760714990314</c:v>
                </c:pt>
                <c:pt idx="153">
                  <c:v>0.88823060771400908</c:v>
                </c:pt>
                <c:pt idx="154">
                  <c:v>1.2509006068312674</c:v>
                </c:pt>
                <c:pt idx="155">
                  <c:v>1.7759053004689649</c:v>
                </c:pt>
                <c:pt idx="156">
                  <c:v>2.4967385863246232</c:v>
                </c:pt>
                <c:pt idx="157">
                  <c:v>3.5262872241108929</c:v>
                </c:pt>
                <c:pt idx="158">
                  <c:v>4.9742266483095605</c:v>
                </c:pt>
                <c:pt idx="159">
                  <c:v>7.0043243635424428</c:v>
                </c:pt>
                <c:pt idx="160">
                  <c:v>9.7987639084795735</c:v>
                </c:pt>
                <c:pt idx="161">
                  <c:v>13.74481924202958</c:v>
                </c:pt>
                <c:pt idx="162">
                  <c:v>18.896820667199883</c:v>
                </c:pt>
                <c:pt idx="163">
                  <c:v>25.527329700386829</c:v>
                </c:pt>
                <c:pt idx="164">
                  <c:v>33.380795634815613</c:v>
                </c:pt>
                <c:pt idx="165">
                  <c:v>41.661450419218831</c:v>
                </c:pt>
                <c:pt idx="166">
                  <c:v>49.154957433430347</c:v>
                </c:pt>
                <c:pt idx="167">
                  <c:v>54.658288354469128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C9-41C8-B761-9566C9AAF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39008"/>
        <c:axId val="49484160"/>
      </c:scatterChart>
      <c:valAx>
        <c:axId val="4933900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484160"/>
        <c:crosses val="autoZero"/>
        <c:crossBetween val="midCat"/>
      </c:valAx>
      <c:valAx>
        <c:axId val="49484160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339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'LAB40'!$A$2:$A$169</c:f>
              <c:numCache>
                <c:formatCode>General</c:formatCode>
                <c:ptCount val="168"/>
                <c:pt idx="0">
                  <c:v>16031.44497</c:v>
                </c:pt>
                <c:pt idx="1">
                  <c:v>11393.416859999999</c:v>
                </c:pt>
                <c:pt idx="2">
                  <c:v>8045.9704899999997</c:v>
                </c:pt>
                <c:pt idx="3">
                  <c:v>5696.7084299999997</c:v>
                </c:pt>
                <c:pt idx="4">
                  <c:v>4033.06792</c:v>
                </c:pt>
                <c:pt idx="5">
                  <c:v>2853.3955500000002</c:v>
                </c:pt>
                <c:pt idx="6">
                  <c:v>2016.53396</c:v>
                </c:pt>
                <c:pt idx="7">
                  <c:v>1431.73911</c:v>
                </c:pt>
                <c:pt idx="8">
                  <c:v>1008.26698</c:v>
                </c:pt>
                <c:pt idx="9">
                  <c:v>716.87782000000004</c:v>
                </c:pt>
                <c:pt idx="10">
                  <c:v>507.15829000000002</c:v>
                </c:pt>
                <c:pt idx="11">
                  <c:v>358.94304</c:v>
                </c:pt>
                <c:pt idx="12">
                  <c:v>254.08328</c:v>
                </c:pt>
                <c:pt idx="13">
                  <c:v>180.47979000000001</c:v>
                </c:pt>
                <c:pt idx="14">
                  <c:v>127.04164</c:v>
                </c:pt>
                <c:pt idx="15">
                  <c:v>90.239890000000003</c:v>
                </c:pt>
                <c:pt idx="16">
                  <c:v>63.924129999999998</c:v>
                </c:pt>
                <c:pt idx="17">
                  <c:v>45.271189999999997</c:v>
                </c:pt>
                <c:pt idx="18">
                  <c:v>32.062890000000003</c:v>
                </c:pt>
                <c:pt idx="19">
                  <c:v>22.68601</c:v>
                </c:pt>
                <c:pt idx="20">
                  <c:v>16.03144</c:v>
                </c:pt>
                <c:pt idx="21">
                  <c:v>473.84953999999999</c:v>
                </c:pt>
                <c:pt idx="22">
                  <c:v>336.76098999999999</c:v>
                </c:pt>
                <c:pt idx="23">
                  <c:v>237.81881999999999</c:v>
                </c:pt>
                <c:pt idx="24">
                  <c:v>168.38050000000001</c:v>
                </c:pt>
                <c:pt idx="25">
                  <c:v>119.20743</c:v>
                </c:pt>
                <c:pt idx="26">
                  <c:v>84.339259999999996</c:v>
                </c:pt>
                <c:pt idx="27">
                  <c:v>59.603720000000003</c:v>
                </c:pt>
                <c:pt idx="28">
                  <c:v>42.318640000000002</c:v>
                </c:pt>
                <c:pt idx="29">
                  <c:v>29.801860000000001</c:v>
                </c:pt>
                <c:pt idx="30">
                  <c:v>21.189119999999999</c:v>
                </c:pt>
                <c:pt idx="31">
                  <c:v>14.99033</c:v>
                </c:pt>
                <c:pt idx="32">
                  <c:v>10.60946</c:v>
                </c:pt>
                <c:pt idx="33">
                  <c:v>7.5100699999999998</c:v>
                </c:pt>
                <c:pt idx="34">
                  <c:v>5.33453</c:v>
                </c:pt>
                <c:pt idx="35">
                  <c:v>3.7550300000000001</c:v>
                </c:pt>
                <c:pt idx="36">
                  <c:v>2.6672699999999998</c:v>
                </c:pt>
                <c:pt idx="37">
                  <c:v>1.88944</c:v>
                </c:pt>
                <c:pt idx="38">
                  <c:v>1.3381000000000001</c:v>
                </c:pt>
                <c:pt idx="39">
                  <c:v>0.94769999999999999</c:v>
                </c:pt>
                <c:pt idx="40">
                  <c:v>0.67054000000000002</c:v>
                </c:pt>
                <c:pt idx="41">
                  <c:v>0.47384999999999999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0.96026999999999996</c:v>
                </c:pt>
                <c:pt idx="64">
                  <c:v>0.68245</c:v>
                </c:pt>
                <c:pt idx="65">
                  <c:v>0.48194999999999999</c:v>
                </c:pt>
                <c:pt idx="66">
                  <c:v>0.34122999999999998</c:v>
                </c:pt>
                <c:pt idx="67">
                  <c:v>0.24157999999999999</c:v>
                </c:pt>
                <c:pt idx="68">
                  <c:v>0.17091999999999999</c:v>
                </c:pt>
                <c:pt idx="69">
                  <c:v>0.12078999999999999</c:v>
                </c:pt>
                <c:pt idx="70">
                  <c:v>8.5760000000000003E-2</c:v>
                </c:pt>
                <c:pt idx="71">
                  <c:v>6.0389999999999999E-2</c:v>
                </c:pt>
                <c:pt idx="72">
                  <c:v>4.2939999999999999E-2</c:v>
                </c:pt>
                <c:pt idx="73">
                  <c:v>3.0380000000000001E-2</c:v>
                </c:pt>
                <c:pt idx="74" formatCode="0.00E+00">
                  <c:v>2.1499999999999998E-2</c:v>
                </c:pt>
                <c:pt idx="75" formatCode="0.00E+00">
                  <c:v>1.5219999999999999E-2</c:v>
                </c:pt>
                <c:pt idx="76">
                  <c:v>1.081E-2</c:v>
                </c:pt>
                <c:pt idx="77">
                  <c:v>7.6099999999999996E-3</c:v>
                </c:pt>
                <c:pt idx="78">
                  <c:v>5.4099999999999999E-3</c:v>
                </c:pt>
                <c:pt idx="79">
                  <c:v>3.8300000000000001E-3</c:v>
                </c:pt>
                <c:pt idx="80">
                  <c:v>2.7100000000000002E-3</c:v>
                </c:pt>
                <c:pt idx="81">
                  <c:v>1.92E-3</c:v>
                </c:pt>
                <c:pt idx="82">
                  <c:v>1.3600000000000001E-3</c:v>
                </c:pt>
                <c:pt idx="83">
                  <c:v>9.6026800000000002E-4</c:v>
                </c:pt>
                <c:pt idx="84">
                  <c:v>8.2470000000000002E-2</c:v>
                </c:pt>
                <c:pt idx="85">
                  <c:v>5.8610000000000002E-2</c:v>
                </c:pt>
                <c:pt idx="86">
                  <c:v>4.1390000000000003E-2</c:v>
                </c:pt>
                <c:pt idx="87">
                  <c:v>2.93E-2</c:v>
                </c:pt>
                <c:pt idx="88" formatCode="0.00E+00">
                  <c:v>2.0750000000000001E-2</c:v>
                </c:pt>
                <c:pt idx="89" formatCode="0.00E+00">
                  <c:v>1.468E-2</c:v>
                </c:pt>
                <c:pt idx="90" formatCode="0.00E+00">
                  <c:v>1.0370000000000001E-2</c:v>
                </c:pt>
                <c:pt idx="91" formatCode="0.00E+00">
                  <c:v>7.3699999999999998E-3</c:v>
                </c:pt>
                <c:pt idx="92" formatCode="0.00E+00">
                  <c:v>5.1900000000000002E-3</c:v>
                </c:pt>
                <c:pt idx="93" formatCode="0.00E+00">
                  <c:v>3.6900000000000001E-3</c:v>
                </c:pt>
                <c:pt idx="94" formatCode="0.00E+00">
                  <c:v>2.6099999999999999E-3</c:v>
                </c:pt>
                <c:pt idx="95">
                  <c:v>1.8500000000000001E-3</c:v>
                </c:pt>
                <c:pt idx="96">
                  <c:v>1.31E-3</c:v>
                </c:pt>
                <c:pt idx="97">
                  <c:v>9.2841600000000005E-4</c:v>
                </c:pt>
                <c:pt idx="98">
                  <c:v>6.5352200000000002E-4</c:v>
                </c:pt>
                <c:pt idx="99">
                  <c:v>4.6420800000000003E-4</c:v>
                </c:pt>
                <c:pt idx="100">
                  <c:v>3.2883599999999999E-4</c:v>
                </c:pt>
                <c:pt idx="101">
                  <c:v>2.3288200000000001E-4</c:v>
                </c:pt>
                <c:pt idx="102">
                  <c:v>1.6493700000000001E-4</c:v>
                </c:pt>
                <c:pt idx="103">
                  <c:v>1.167E-4</c:v>
                </c:pt>
                <c:pt idx="104">
                  <c:v>8.2468300000000005E-5</c:v>
                </c:pt>
                <c:pt idx="105">
                  <c:v>9.7699999999999992E-3</c:v>
                </c:pt>
                <c:pt idx="106">
                  <c:v>6.94E-3</c:v>
                </c:pt>
                <c:pt idx="107">
                  <c:v>4.8999999999999998E-3</c:v>
                </c:pt>
                <c:pt idx="108">
                  <c:v>3.47E-3</c:v>
                </c:pt>
                <c:pt idx="109">
                  <c:v>2.4599999999999999E-3</c:v>
                </c:pt>
                <c:pt idx="110">
                  <c:v>1.74E-3</c:v>
                </c:pt>
                <c:pt idx="111">
                  <c:v>1.23E-3</c:v>
                </c:pt>
                <c:pt idx="112">
                  <c:v>8.7251899999999999E-4</c:v>
                </c:pt>
                <c:pt idx="113">
                  <c:v>6.1445E-4</c:v>
                </c:pt>
                <c:pt idx="114">
                  <c:v>4.3687400000000002E-4</c:v>
                </c:pt>
                <c:pt idx="115">
                  <c:v>3.0906800000000002E-4</c:v>
                </c:pt>
                <c:pt idx="116">
                  <c:v>2.1874399999999999E-4</c:v>
                </c:pt>
                <c:pt idx="117">
                  <c:v>1.5484099999999999E-4</c:v>
                </c:pt>
                <c:pt idx="118">
                  <c:v>1.09987E-4</c:v>
                </c:pt>
                <c:pt idx="119">
                  <c:v>7.7420699999999996E-5</c:v>
                </c:pt>
                <c:pt idx="120">
                  <c:v>5.4993300000000001E-5</c:v>
                </c:pt>
                <c:pt idx="121">
                  <c:v>3.8956099999999998E-5</c:v>
                </c:pt>
                <c:pt idx="122">
                  <c:v>2.7588799999999999E-5</c:v>
                </c:pt>
                <c:pt idx="123">
                  <c:v>1.9539500000000002E-5</c:v>
                </c:pt>
                <c:pt idx="124">
                  <c:v>1.3825100000000001E-5</c:v>
                </c:pt>
                <c:pt idx="125">
                  <c:v>9.7697599999999998E-6</c:v>
                </c:pt>
                <c:pt idx="126">
                  <c:v>16031.44497</c:v>
                </c:pt>
                <c:pt idx="127">
                  <c:v>11393.416859999999</c:v>
                </c:pt>
                <c:pt idx="128">
                  <c:v>8045.9704899999997</c:v>
                </c:pt>
                <c:pt idx="129">
                  <c:v>5696.7084299999997</c:v>
                </c:pt>
                <c:pt idx="130">
                  <c:v>4033.06792</c:v>
                </c:pt>
                <c:pt idx="131">
                  <c:v>2853.3955500000002</c:v>
                </c:pt>
                <c:pt idx="132">
                  <c:v>2016.53396</c:v>
                </c:pt>
                <c:pt idx="133">
                  <c:v>1431.73911</c:v>
                </c:pt>
                <c:pt idx="134">
                  <c:v>1008.26698</c:v>
                </c:pt>
                <c:pt idx="135">
                  <c:v>716.87782000000004</c:v>
                </c:pt>
                <c:pt idx="136">
                  <c:v>507.15829000000002</c:v>
                </c:pt>
                <c:pt idx="137">
                  <c:v>358.94304</c:v>
                </c:pt>
                <c:pt idx="138">
                  <c:v>254.08328</c:v>
                </c:pt>
                <c:pt idx="139">
                  <c:v>180.47979000000001</c:v>
                </c:pt>
                <c:pt idx="140">
                  <c:v>127.04164</c:v>
                </c:pt>
                <c:pt idx="141">
                  <c:v>90.239890000000003</c:v>
                </c:pt>
                <c:pt idx="142">
                  <c:v>63.924129999999998</c:v>
                </c:pt>
                <c:pt idx="143">
                  <c:v>45.271189999999997</c:v>
                </c:pt>
                <c:pt idx="144">
                  <c:v>32.062890000000003</c:v>
                </c:pt>
                <c:pt idx="145">
                  <c:v>22.68601</c:v>
                </c:pt>
                <c:pt idx="146">
                  <c:v>16.03144</c:v>
                </c:pt>
                <c:pt idx="147">
                  <c:v>16031.44497</c:v>
                </c:pt>
                <c:pt idx="148">
                  <c:v>11393.416859999999</c:v>
                </c:pt>
                <c:pt idx="149">
                  <c:v>8045.9704899999997</c:v>
                </c:pt>
                <c:pt idx="150">
                  <c:v>5696.7084299999997</c:v>
                </c:pt>
                <c:pt idx="151">
                  <c:v>4033.06792</c:v>
                </c:pt>
                <c:pt idx="152">
                  <c:v>2853.3955500000002</c:v>
                </c:pt>
                <c:pt idx="153">
                  <c:v>2016.53396</c:v>
                </c:pt>
                <c:pt idx="154">
                  <c:v>1431.73911</c:v>
                </c:pt>
                <c:pt idx="155">
                  <c:v>1008.26698</c:v>
                </c:pt>
                <c:pt idx="156">
                  <c:v>716.87782000000004</c:v>
                </c:pt>
                <c:pt idx="157">
                  <c:v>507.15829000000002</c:v>
                </c:pt>
                <c:pt idx="158">
                  <c:v>358.94304</c:v>
                </c:pt>
                <c:pt idx="159">
                  <c:v>254.08328</c:v>
                </c:pt>
                <c:pt idx="160">
                  <c:v>180.47979000000001</c:v>
                </c:pt>
                <c:pt idx="161">
                  <c:v>127.04164</c:v>
                </c:pt>
                <c:pt idx="162">
                  <c:v>90.239890000000003</c:v>
                </c:pt>
                <c:pt idx="163">
                  <c:v>63.924129999999998</c:v>
                </c:pt>
                <c:pt idx="164">
                  <c:v>45.271189999999997</c:v>
                </c:pt>
                <c:pt idx="165">
                  <c:v>32.062890000000003</c:v>
                </c:pt>
                <c:pt idx="166">
                  <c:v>22.68601</c:v>
                </c:pt>
                <c:pt idx="167">
                  <c:v>16.03144</c:v>
                </c:pt>
              </c:numCache>
            </c:numRef>
          </c:xVal>
          <c:yVal>
            <c:numRef>
              <c:f>'LAB40'!$B$2:$B$169</c:f>
              <c:numCache>
                <c:formatCode>0.00E+00</c:formatCode>
                <c:ptCount val="168"/>
                <c:pt idx="0">
                  <c:v>210424000</c:v>
                </c:pt>
                <c:pt idx="1">
                  <c:v>196672000</c:v>
                </c:pt>
                <c:pt idx="2">
                  <c:v>183183000</c:v>
                </c:pt>
                <c:pt idx="3">
                  <c:v>170322000</c:v>
                </c:pt>
                <c:pt idx="4">
                  <c:v>157995000</c:v>
                </c:pt>
                <c:pt idx="5">
                  <c:v>146190000</c:v>
                </c:pt>
                <c:pt idx="6">
                  <c:v>134900000</c:v>
                </c:pt>
                <c:pt idx="7">
                  <c:v>124307000</c:v>
                </c:pt>
                <c:pt idx="8">
                  <c:v>114023000</c:v>
                </c:pt>
                <c:pt idx="9">
                  <c:v>104565000</c:v>
                </c:pt>
                <c:pt idx="10">
                  <c:v>95511500</c:v>
                </c:pt>
                <c:pt idx="11">
                  <c:v>87010400</c:v>
                </c:pt>
                <c:pt idx="12">
                  <c:v>79045000</c:v>
                </c:pt>
                <c:pt idx="13">
                  <c:v>71672900</c:v>
                </c:pt>
                <c:pt idx="14">
                  <c:v>64624400</c:v>
                </c:pt>
                <c:pt idx="15">
                  <c:v>58249400</c:v>
                </c:pt>
                <c:pt idx="16">
                  <c:v>52298800</c:v>
                </c:pt>
                <c:pt idx="17">
                  <c:v>46804500</c:v>
                </c:pt>
                <c:pt idx="18">
                  <c:v>41753600</c:v>
                </c:pt>
                <c:pt idx="19">
                  <c:v>37113000</c:v>
                </c:pt>
                <c:pt idx="20">
                  <c:v>32862800</c:v>
                </c:pt>
                <c:pt idx="21">
                  <c:v>93798300</c:v>
                </c:pt>
                <c:pt idx="22">
                  <c:v>85500000</c:v>
                </c:pt>
                <c:pt idx="23">
                  <c:v>77579700</c:v>
                </c:pt>
                <c:pt idx="24">
                  <c:v>70238600</c:v>
                </c:pt>
                <c:pt idx="25">
                  <c:v>63401800</c:v>
                </c:pt>
                <c:pt idx="26">
                  <c:v>57045100</c:v>
                </c:pt>
                <c:pt idx="27">
                  <c:v>51147700</c:v>
                </c:pt>
                <c:pt idx="28">
                  <c:v>45782800</c:v>
                </c:pt>
                <c:pt idx="29">
                  <c:v>40737900</c:v>
                </c:pt>
                <c:pt idx="30">
                  <c:v>36245900</c:v>
                </c:pt>
                <c:pt idx="31">
                  <c:v>32086100</c:v>
                </c:pt>
                <c:pt idx="32">
                  <c:v>28310300</c:v>
                </c:pt>
                <c:pt idx="33">
                  <c:v>24893000</c:v>
                </c:pt>
                <c:pt idx="34">
                  <c:v>21839700</c:v>
                </c:pt>
                <c:pt idx="35">
                  <c:v>19024200</c:v>
                </c:pt>
                <c:pt idx="36">
                  <c:v>16570200</c:v>
                </c:pt>
                <c:pt idx="37">
                  <c:v>14363500</c:v>
                </c:pt>
                <c:pt idx="38">
                  <c:v>12402300</c:v>
                </c:pt>
                <c:pt idx="39">
                  <c:v>10668200</c:v>
                </c:pt>
                <c:pt idx="40">
                  <c:v>9136920</c:v>
                </c:pt>
                <c:pt idx="41">
                  <c:v>7790010</c:v>
                </c:pt>
                <c:pt idx="42">
                  <c:v>32766800</c:v>
                </c:pt>
                <c:pt idx="43">
                  <c:v>28971800</c:v>
                </c:pt>
                <c:pt idx="44">
                  <c:v>25468500</c:v>
                </c:pt>
                <c:pt idx="45">
                  <c:v>22330600</c:v>
                </c:pt>
                <c:pt idx="46">
                  <c:v>19508200</c:v>
                </c:pt>
                <c:pt idx="47">
                  <c:v>16975600</c:v>
                </c:pt>
                <c:pt idx="48">
                  <c:v>14709900</c:v>
                </c:pt>
                <c:pt idx="49">
                  <c:v>12723300</c:v>
                </c:pt>
                <c:pt idx="50" formatCode="General">
                  <c:v>10924200</c:v>
                </c:pt>
                <c:pt idx="51" formatCode="General">
                  <c:v>9382440</c:v>
                </c:pt>
                <c:pt idx="52" formatCode="General">
                  <c:v>8008880</c:v>
                </c:pt>
                <c:pt idx="53" formatCode="General">
                  <c:v>6810490</c:v>
                </c:pt>
                <c:pt idx="54" formatCode="General">
                  <c:v>5768560</c:v>
                </c:pt>
                <c:pt idx="55" formatCode="General">
                  <c:v>4874580</c:v>
                </c:pt>
                <c:pt idx="56" formatCode="General">
                  <c:v>4083690</c:v>
                </c:pt>
                <c:pt idx="57">
                  <c:v>3422690</c:v>
                </c:pt>
                <c:pt idx="58">
                  <c:v>2852810</c:v>
                </c:pt>
                <c:pt idx="59">
                  <c:v>2367590</c:v>
                </c:pt>
                <c:pt idx="60">
                  <c:v>1956710</c:v>
                </c:pt>
                <c:pt idx="61">
                  <c:v>1609430</c:v>
                </c:pt>
                <c:pt idx="62">
                  <c:v>1317210</c:v>
                </c:pt>
                <c:pt idx="63" formatCode="General">
                  <c:v>10730500</c:v>
                </c:pt>
                <c:pt idx="64" formatCode="General">
                  <c:v>9210150</c:v>
                </c:pt>
                <c:pt idx="65" formatCode="General">
                  <c:v>7851610</c:v>
                </c:pt>
                <c:pt idx="66" formatCode="General">
                  <c:v>6674630</c:v>
                </c:pt>
                <c:pt idx="67" formatCode="General">
                  <c:v>5651060</c:v>
                </c:pt>
                <c:pt idx="68" formatCode="General">
                  <c:v>4763460</c:v>
                </c:pt>
                <c:pt idx="69" formatCode="General">
                  <c:v>3996480</c:v>
                </c:pt>
                <c:pt idx="70" formatCode="General">
                  <c:v>3347130</c:v>
                </c:pt>
                <c:pt idx="71" formatCode="General">
                  <c:v>2779620</c:v>
                </c:pt>
                <c:pt idx="72" formatCode="General">
                  <c:v>2310470</c:v>
                </c:pt>
                <c:pt idx="73" formatCode="General">
                  <c:v>1907280</c:v>
                </c:pt>
                <c:pt idx="74" formatCode="General">
                  <c:v>1568150</c:v>
                </c:pt>
                <c:pt idx="75" formatCode="General">
                  <c:v>1283980</c:v>
                </c:pt>
                <c:pt idx="76">
                  <c:v>1049010</c:v>
                </c:pt>
                <c:pt idx="77" formatCode="General">
                  <c:v>848778.64728999999</c:v>
                </c:pt>
                <c:pt idx="78" formatCode="General">
                  <c:v>687626.21750999999</c:v>
                </c:pt>
                <c:pt idx="79" formatCode="General">
                  <c:v>553804.86112000002</c:v>
                </c:pt>
                <c:pt idx="80" formatCode="General">
                  <c:v>444086.27091000002</c:v>
                </c:pt>
                <c:pt idx="81" formatCode="General">
                  <c:v>354631.86583999998</c:v>
                </c:pt>
                <c:pt idx="82" formatCode="General">
                  <c:v>281838.84463000001</c:v>
                </c:pt>
                <c:pt idx="83" formatCode="General">
                  <c:v>222873.53164999999</c:v>
                </c:pt>
                <c:pt idx="84" formatCode="General">
                  <c:v>3279140</c:v>
                </c:pt>
                <c:pt idx="85" formatCode="General">
                  <c:v>2735240</c:v>
                </c:pt>
                <c:pt idx="86" formatCode="General">
                  <c:v>2264320</c:v>
                </c:pt>
                <c:pt idx="87" formatCode="General">
                  <c:v>1869180</c:v>
                </c:pt>
                <c:pt idx="88" formatCode="General">
                  <c:v>1536410</c:v>
                </c:pt>
                <c:pt idx="89" formatCode="General">
                  <c:v>1257060</c:v>
                </c:pt>
                <c:pt idx="90" formatCode="General">
                  <c:v>1023440</c:v>
                </c:pt>
                <c:pt idx="91" formatCode="General">
                  <c:v>832029.60794000002</c:v>
                </c:pt>
                <c:pt idx="92" formatCode="General">
                  <c:v>670183.99598999997</c:v>
                </c:pt>
                <c:pt idx="93" formatCode="General">
                  <c:v>540752.04429999995</c:v>
                </c:pt>
                <c:pt idx="94" formatCode="General">
                  <c:v>433125.19786000001</c:v>
                </c:pt>
                <c:pt idx="95" formatCode="General">
                  <c:v>345560.61807999999</c:v>
                </c:pt>
                <c:pt idx="96" formatCode="General">
                  <c:v>274582.73933000001</c:v>
                </c:pt>
                <c:pt idx="97" formatCode="General">
                  <c:v>217800.2818</c:v>
                </c:pt>
                <c:pt idx="98" formatCode="General">
                  <c:v>170990.97821999999</c:v>
                </c:pt>
                <c:pt idx="99" formatCode="General">
                  <c:v>134543.6275</c:v>
                </c:pt>
                <c:pt idx="100" formatCode="General">
                  <c:v>105247.58306</c:v>
                </c:pt>
                <c:pt idx="101" formatCode="General">
                  <c:v>81996.110419999997</c:v>
                </c:pt>
                <c:pt idx="102" formatCode="General">
                  <c:v>63640.330560000002</c:v>
                </c:pt>
                <c:pt idx="103" formatCode="General">
                  <c:v>49173.109060000003</c:v>
                </c:pt>
                <c:pt idx="104" formatCode="General">
                  <c:v>37819.456550000003</c:v>
                </c:pt>
                <c:pt idx="105" formatCode="General">
                  <c:v>987310.02000999998</c:v>
                </c:pt>
                <c:pt idx="106" formatCode="General">
                  <c:v>802548.1888</c:v>
                </c:pt>
                <c:pt idx="107" formatCode="General">
                  <c:v>647091.59135</c:v>
                </c:pt>
                <c:pt idx="108" formatCode="General">
                  <c:v>520371.10493999999</c:v>
                </c:pt>
                <c:pt idx="109" formatCode="General">
                  <c:v>416689.42531000002</c:v>
                </c:pt>
                <c:pt idx="110" formatCode="General">
                  <c:v>332129.37553999998</c:v>
                </c:pt>
                <c:pt idx="111" formatCode="General">
                  <c:v>263431.61864</c:v>
                </c:pt>
                <c:pt idx="112" formatCode="General">
                  <c:v>208740.035</c:v>
                </c:pt>
                <c:pt idx="113" formatCode="General">
                  <c:v>163807.85446</c:v>
                </c:pt>
                <c:pt idx="114" formatCode="General">
                  <c:v>128888.40631000001</c:v>
                </c:pt>
                <c:pt idx="115" formatCode="General">
                  <c:v>100659.49208</c:v>
                </c:pt>
                <c:pt idx="116" formatCode="General">
                  <c:v>78331.08941</c:v>
                </c:pt>
                <c:pt idx="117" formatCode="General">
                  <c:v>60730.227800000001</c:v>
                </c:pt>
                <c:pt idx="118" formatCode="General">
                  <c:v>47030.900679999999</c:v>
                </c:pt>
                <c:pt idx="119" formatCode="General">
                  <c:v>36041.715329999999</c:v>
                </c:pt>
                <c:pt idx="120" formatCode="General">
                  <c:v>27712.630410000002</c:v>
                </c:pt>
                <c:pt idx="121" formatCode="General">
                  <c:v>21191.045600000001</c:v>
                </c:pt>
                <c:pt idx="122" formatCode="General">
                  <c:v>16147.143410000001</c:v>
                </c:pt>
                <c:pt idx="123" formatCode="General">
                  <c:v>12264.83618</c:v>
                </c:pt>
                <c:pt idx="124" formatCode="General">
                  <c:v>9279.8480899999995</c:v>
                </c:pt>
                <c:pt idx="125" formatCode="General">
                  <c:v>6993.3366400000004</c:v>
                </c:pt>
                <c:pt idx="126" formatCode="General">
                  <c:v>210424000</c:v>
                </c:pt>
                <c:pt idx="127" formatCode="General">
                  <c:v>196672000</c:v>
                </c:pt>
                <c:pt idx="128" formatCode="General">
                  <c:v>183183000</c:v>
                </c:pt>
                <c:pt idx="129" formatCode="General">
                  <c:v>170322000</c:v>
                </c:pt>
                <c:pt idx="130" formatCode="General">
                  <c:v>157995000</c:v>
                </c:pt>
                <c:pt idx="131" formatCode="General">
                  <c:v>146190000</c:v>
                </c:pt>
                <c:pt idx="132" formatCode="General">
                  <c:v>134900000</c:v>
                </c:pt>
                <c:pt idx="133" formatCode="General">
                  <c:v>124307000</c:v>
                </c:pt>
                <c:pt idx="134" formatCode="General">
                  <c:v>114023000</c:v>
                </c:pt>
                <c:pt idx="135" formatCode="General">
                  <c:v>104565000</c:v>
                </c:pt>
                <c:pt idx="136" formatCode="General">
                  <c:v>95511500</c:v>
                </c:pt>
                <c:pt idx="137" formatCode="General">
                  <c:v>87010400</c:v>
                </c:pt>
                <c:pt idx="138" formatCode="General">
                  <c:v>79045000</c:v>
                </c:pt>
                <c:pt idx="139" formatCode="General">
                  <c:v>71672900</c:v>
                </c:pt>
                <c:pt idx="140" formatCode="General">
                  <c:v>64624400</c:v>
                </c:pt>
                <c:pt idx="141" formatCode="General">
                  <c:v>58249400</c:v>
                </c:pt>
                <c:pt idx="142" formatCode="General">
                  <c:v>52298800</c:v>
                </c:pt>
                <c:pt idx="143" formatCode="General">
                  <c:v>46804500</c:v>
                </c:pt>
                <c:pt idx="144" formatCode="General">
                  <c:v>41753600</c:v>
                </c:pt>
                <c:pt idx="145" formatCode="General">
                  <c:v>37113000</c:v>
                </c:pt>
                <c:pt idx="146" formatCode="General">
                  <c:v>32862800</c:v>
                </c:pt>
                <c:pt idx="147" formatCode="General">
                  <c:v>210424000</c:v>
                </c:pt>
                <c:pt idx="148" formatCode="General">
                  <c:v>196672000</c:v>
                </c:pt>
                <c:pt idx="149" formatCode="General">
                  <c:v>183183000</c:v>
                </c:pt>
                <c:pt idx="150" formatCode="General">
                  <c:v>170322000</c:v>
                </c:pt>
                <c:pt idx="151" formatCode="General">
                  <c:v>157995000</c:v>
                </c:pt>
                <c:pt idx="152" formatCode="General">
                  <c:v>146190000</c:v>
                </c:pt>
                <c:pt idx="153" formatCode="General">
                  <c:v>134900000</c:v>
                </c:pt>
                <c:pt idx="154" formatCode="General">
                  <c:v>124307000</c:v>
                </c:pt>
                <c:pt idx="155" formatCode="General">
                  <c:v>114023000</c:v>
                </c:pt>
                <c:pt idx="156" formatCode="General">
                  <c:v>104565000</c:v>
                </c:pt>
                <c:pt idx="157" formatCode="General">
                  <c:v>95511500</c:v>
                </c:pt>
                <c:pt idx="158" formatCode="General">
                  <c:v>87010400</c:v>
                </c:pt>
                <c:pt idx="159" formatCode="General">
                  <c:v>79045000</c:v>
                </c:pt>
                <c:pt idx="160" formatCode="General">
                  <c:v>71672900</c:v>
                </c:pt>
                <c:pt idx="161" formatCode="General">
                  <c:v>64624400</c:v>
                </c:pt>
                <c:pt idx="162" formatCode="General">
                  <c:v>58249400</c:v>
                </c:pt>
                <c:pt idx="163" formatCode="General">
                  <c:v>52298800</c:v>
                </c:pt>
                <c:pt idx="164" formatCode="General">
                  <c:v>46804500</c:v>
                </c:pt>
                <c:pt idx="165" formatCode="General">
                  <c:v>41753600</c:v>
                </c:pt>
                <c:pt idx="166" formatCode="General">
                  <c:v>37113000</c:v>
                </c:pt>
                <c:pt idx="167" formatCode="General">
                  <c:v>32862800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17-419E-AE9B-CF09C30C7716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'LAB40'!$A$2:$A$169</c:f>
              <c:numCache>
                <c:formatCode>General</c:formatCode>
                <c:ptCount val="168"/>
                <c:pt idx="0">
                  <c:v>16031.44497</c:v>
                </c:pt>
                <c:pt idx="1">
                  <c:v>11393.416859999999</c:v>
                </c:pt>
                <c:pt idx="2">
                  <c:v>8045.9704899999997</c:v>
                </c:pt>
                <c:pt idx="3">
                  <c:v>5696.7084299999997</c:v>
                </c:pt>
                <c:pt idx="4">
                  <c:v>4033.06792</c:v>
                </c:pt>
                <c:pt idx="5">
                  <c:v>2853.3955500000002</c:v>
                </c:pt>
                <c:pt idx="6">
                  <c:v>2016.53396</c:v>
                </c:pt>
                <c:pt idx="7">
                  <c:v>1431.73911</c:v>
                </c:pt>
                <c:pt idx="8">
                  <c:v>1008.26698</c:v>
                </c:pt>
                <c:pt idx="9">
                  <c:v>716.87782000000004</c:v>
                </c:pt>
                <c:pt idx="10">
                  <c:v>507.15829000000002</c:v>
                </c:pt>
                <c:pt idx="11">
                  <c:v>358.94304</c:v>
                </c:pt>
                <c:pt idx="12">
                  <c:v>254.08328</c:v>
                </c:pt>
                <c:pt idx="13">
                  <c:v>180.47979000000001</c:v>
                </c:pt>
                <c:pt idx="14">
                  <c:v>127.04164</c:v>
                </c:pt>
                <c:pt idx="15">
                  <c:v>90.239890000000003</c:v>
                </c:pt>
                <c:pt idx="16">
                  <c:v>63.924129999999998</c:v>
                </c:pt>
                <c:pt idx="17">
                  <c:v>45.271189999999997</c:v>
                </c:pt>
                <c:pt idx="18">
                  <c:v>32.062890000000003</c:v>
                </c:pt>
                <c:pt idx="19">
                  <c:v>22.68601</c:v>
                </c:pt>
                <c:pt idx="20">
                  <c:v>16.03144</c:v>
                </c:pt>
                <c:pt idx="21">
                  <c:v>473.84953999999999</c:v>
                </c:pt>
                <c:pt idx="22">
                  <c:v>336.76098999999999</c:v>
                </c:pt>
                <c:pt idx="23">
                  <c:v>237.81881999999999</c:v>
                </c:pt>
                <c:pt idx="24">
                  <c:v>168.38050000000001</c:v>
                </c:pt>
                <c:pt idx="25">
                  <c:v>119.20743</c:v>
                </c:pt>
                <c:pt idx="26">
                  <c:v>84.339259999999996</c:v>
                </c:pt>
                <c:pt idx="27">
                  <c:v>59.603720000000003</c:v>
                </c:pt>
                <c:pt idx="28">
                  <c:v>42.318640000000002</c:v>
                </c:pt>
                <c:pt idx="29">
                  <c:v>29.801860000000001</c:v>
                </c:pt>
                <c:pt idx="30">
                  <c:v>21.189119999999999</c:v>
                </c:pt>
                <c:pt idx="31">
                  <c:v>14.99033</c:v>
                </c:pt>
                <c:pt idx="32">
                  <c:v>10.60946</c:v>
                </c:pt>
                <c:pt idx="33">
                  <c:v>7.5100699999999998</c:v>
                </c:pt>
                <c:pt idx="34">
                  <c:v>5.33453</c:v>
                </c:pt>
                <c:pt idx="35">
                  <c:v>3.7550300000000001</c:v>
                </c:pt>
                <c:pt idx="36">
                  <c:v>2.6672699999999998</c:v>
                </c:pt>
                <c:pt idx="37">
                  <c:v>1.88944</c:v>
                </c:pt>
                <c:pt idx="38">
                  <c:v>1.3381000000000001</c:v>
                </c:pt>
                <c:pt idx="39">
                  <c:v>0.94769999999999999</c:v>
                </c:pt>
                <c:pt idx="40">
                  <c:v>0.67054000000000002</c:v>
                </c:pt>
                <c:pt idx="41">
                  <c:v>0.47384999999999999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0.96026999999999996</c:v>
                </c:pt>
                <c:pt idx="64">
                  <c:v>0.68245</c:v>
                </c:pt>
                <c:pt idx="65">
                  <c:v>0.48194999999999999</c:v>
                </c:pt>
                <c:pt idx="66">
                  <c:v>0.34122999999999998</c:v>
                </c:pt>
                <c:pt idx="67">
                  <c:v>0.24157999999999999</c:v>
                </c:pt>
                <c:pt idx="68">
                  <c:v>0.17091999999999999</c:v>
                </c:pt>
                <c:pt idx="69">
                  <c:v>0.12078999999999999</c:v>
                </c:pt>
                <c:pt idx="70">
                  <c:v>8.5760000000000003E-2</c:v>
                </c:pt>
                <c:pt idx="71">
                  <c:v>6.0389999999999999E-2</c:v>
                </c:pt>
                <c:pt idx="72">
                  <c:v>4.2939999999999999E-2</c:v>
                </c:pt>
                <c:pt idx="73">
                  <c:v>3.0380000000000001E-2</c:v>
                </c:pt>
                <c:pt idx="74" formatCode="0.00E+00">
                  <c:v>2.1499999999999998E-2</c:v>
                </c:pt>
                <c:pt idx="75" formatCode="0.00E+00">
                  <c:v>1.5219999999999999E-2</c:v>
                </c:pt>
                <c:pt idx="76">
                  <c:v>1.081E-2</c:v>
                </c:pt>
                <c:pt idx="77">
                  <c:v>7.6099999999999996E-3</c:v>
                </c:pt>
                <c:pt idx="78">
                  <c:v>5.4099999999999999E-3</c:v>
                </c:pt>
                <c:pt idx="79">
                  <c:v>3.8300000000000001E-3</c:v>
                </c:pt>
                <c:pt idx="80">
                  <c:v>2.7100000000000002E-3</c:v>
                </c:pt>
                <c:pt idx="81">
                  <c:v>1.92E-3</c:v>
                </c:pt>
                <c:pt idx="82">
                  <c:v>1.3600000000000001E-3</c:v>
                </c:pt>
                <c:pt idx="83">
                  <c:v>9.6026800000000002E-4</c:v>
                </c:pt>
                <c:pt idx="84">
                  <c:v>8.2470000000000002E-2</c:v>
                </c:pt>
                <c:pt idx="85">
                  <c:v>5.8610000000000002E-2</c:v>
                </c:pt>
                <c:pt idx="86">
                  <c:v>4.1390000000000003E-2</c:v>
                </c:pt>
                <c:pt idx="87">
                  <c:v>2.93E-2</c:v>
                </c:pt>
                <c:pt idx="88" formatCode="0.00E+00">
                  <c:v>2.0750000000000001E-2</c:v>
                </c:pt>
                <c:pt idx="89" formatCode="0.00E+00">
                  <c:v>1.468E-2</c:v>
                </c:pt>
                <c:pt idx="90" formatCode="0.00E+00">
                  <c:v>1.0370000000000001E-2</c:v>
                </c:pt>
                <c:pt idx="91" formatCode="0.00E+00">
                  <c:v>7.3699999999999998E-3</c:v>
                </c:pt>
                <c:pt idx="92" formatCode="0.00E+00">
                  <c:v>5.1900000000000002E-3</c:v>
                </c:pt>
                <c:pt idx="93" formatCode="0.00E+00">
                  <c:v>3.6900000000000001E-3</c:v>
                </c:pt>
                <c:pt idx="94" formatCode="0.00E+00">
                  <c:v>2.6099999999999999E-3</c:v>
                </c:pt>
                <c:pt idx="95">
                  <c:v>1.8500000000000001E-3</c:v>
                </c:pt>
                <c:pt idx="96">
                  <c:v>1.31E-3</c:v>
                </c:pt>
                <c:pt idx="97">
                  <c:v>9.2841600000000005E-4</c:v>
                </c:pt>
                <c:pt idx="98">
                  <c:v>6.5352200000000002E-4</c:v>
                </c:pt>
                <c:pt idx="99">
                  <c:v>4.6420800000000003E-4</c:v>
                </c:pt>
                <c:pt idx="100">
                  <c:v>3.2883599999999999E-4</c:v>
                </c:pt>
                <c:pt idx="101">
                  <c:v>2.3288200000000001E-4</c:v>
                </c:pt>
                <c:pt idx="102">
                  <c:v>1.6493700000000001E-4</c:v>
                </c:pt>
                <c:pt idx="103">
                  <c:v>1.167E-4</c:v>
                </c:pt>
                <c:pt idx="104">
                  <c:v>8.2468300000000005E-5</c:v>
                </c:pt>
                <c:pt idx="105">
                  <c:v>9.7699999999999992E-3</c:v>
                </c:pt>
                <c:pt idx="106">
                  <c:v>6.94E-3</c:v>
                </c:pt>
                <c:pt idx="107">
                  <c:v>4.8999999999999998E-3</c:v>
                </c:pt>
                <c:pt idx="108">
                  <c:v>3.47E-3</c:v>
                </c:pt>
                <c:pt idx="109">
                  <c:v>2.4599999999999999E-3</c:v>
                </c:pt>
                <c:pt idx="110">
                  <c:v>1.74E-3</c:v>
                </c:pt>
                <c:pt idx="111">
                  <c:v>1.23E-3</c:v>
                </c:pt>
                <c:pt idx="112">
                  <c:v>8.7251899999999999E-4</c:v>
                </c:pt>
                <c:pt idx="113">
                  <c:v>6.1445E-4</c:v>
                </c:pt>
                <c:pt idx="114">
                  <c:v>4.3687400000000002E-4</c:v>
                </c:pt>
                <c:pt idx="115">
                  <c:v>3.0906800000000002E-4</c:v>
                </c:pt>
                <c:pt idx="116">
                  <c:v>2.1874399999999999E-4</c:v>
                </c:pt>
                <c:pt idx="117">
                  <c:v>1.5484099999999999E-4</c:v>
                </c:pt>
                <c:pt idx="118">
                  <c:v>1.09987E-4</c:v>
                </c:pt>
                <c:pt idx="119">
                  <c:v>7.7420699999999996E-5</c:v>
                </c:pt>
                <c:pt idx="120">
                  <c:v>5.4993300000000001E-5</c:v>
                </c:pt>
                <c:pt idx="121">
                  <c:v>3.8956099999999998E-5</c:v>
                </c:pt>
                <c:pt idx="122">
                  <c:v>2.7588799999999999E-5</c:v>
                </c:pt>
                <c:pt idx="123">
                  <c:v>1.9539500000000002E-5</c:v>
                </c:pt>
                <c:pt idx="124">
                  <c:v>1.3825100000000001E-5</c:v>
                </c:pt>
                <c:pt idx="125">
                  <c:v>9.7697599999999998E-6</c:v>
                </c:pt>
                <c:pt idx="126">
                  <c:v>16031.44497</c:v>
                </c:pt>
                <c:pt idx="127">
                  <c:v>11393.416859999999</c:v>
                </c:pt>
                <c:pt idx="128">
                  <c:v>8045.9704899999997</c:v>
                </c:pt>
                <c:pt idx="129">
                  <c:v>5696.7084299999997</c:v>
                </c:pt>
                <c:pt idx="130">
                  <c:v>4033.06792</c:v>
                </c:pt>
                <c:pt idx="131">
                  <c:v>2853.3955500000002</c:v>
                </c:pt>
                <c:pt idx="132">
                  <c:v>2016.53396</c:v>
                </c:pt>
                <c:pt idx="133">
                  <c:v>1431.73911</c:v>
                </c:pt>
                <c:pt idx="134">
                  <c:v>1008.26698</c:v>
                </c:pt>
                <c:pt idx="135">
                  <c:v>716.87782000000004</c:v>
                </c:pt>
                <c:pt idx="136">
                  <c:v>507.15829000000002</c:v>
                </c:pt>
                <c:pt idx="137">
                  <c:v>358.94304</c:v>
                </c:pt>
                <c:pt idx="138">
                  <c:v>254.08328</c:v>
                </c:pt>
                <c:pt idx="139">
                  <c:v>180.47979000000001</c:v>
                </c:pt>
                <c:pt idx="140">
                  <c:v>127.04164</c:v>
                </c:pt>
                <c:pt idx="141">
                  <c:v>90.239890000000003</c:v>
                </c:pt>
                <c:pt idx="142">
                  <c:v>63.924129999999998</c:v>
                </c:pt>
                <c:pt idx="143">
                  <c:v>45.271189999999997</c:v>
                </c:pt>
                <c:pt idx="144">
                  <c:v>32.062890000000003</c:v>
                </c:pt>
                <c:pt idx="145">
                  <c:v>22.68601</c:v>
                </c:pt>
                <c:pt idx="146">
                  <c:v>16.03144</c:v>
                </c:pt>
                <c:pt idx="147">
                  <c:v>16031.44497</c:v>
                </c:pt>
                <c:pt idx="148">
                  <c:v>11393.416859999999</c:v>
                </c:pt>
                <c:pt idx="149">
                  <c:v>8045.9704899999997</c:v>
                </c:pt>
                <c:pt idx="150">
                  <c:v>5696.7084299999997</c:v>
                </c:pt>
                <c:pt idx="151">
                  <c:v>4033.06792</c:v>
                </c:pt>
                <c:pt idx="152">
                  <c:v>2853.3955500000002</c:v>
                </c:pt>
                <c:pt idx="153">
                  <c:v>2016.53396</c:v>
                </c:pt>
                <c:pt idx="154">
                  <c:v>1431.73911</c:v>
                </c:pt>
                <c:pt idx="155">
                  <c:v>1008.26698</c:v>
                </c:pt>
                <c:pt idx="156">
                  <c:v>716.87782000000004</c:v>
                </c:pt>
                <c:pt idx="157">
                  <c:v>507.15829000000002</c:v>
                </c:pt>
                <c:pt idx="158">
                  <c:v>358.94304</c:v>
                </c:pt>
                <c:pt idx="159">
                  <c:v>254.08328</c:v>
                </c:pt>
                <c:pt idx="160">
                  <c:v>180.47979000000001</c:v>
                </c:pt>
                <c:pt idx="161">
                  <c:v>127.04164</c:v>
                </c:pt>
                <c:pt idx="162">
                  <c:v>90.239890000000003</c:v>
                </c:pt>
                <c:pt idx="163">
                  <c:v>63.924129999999998</c:v>
                </c:pt>
                <c:pt idx="164">
                  <c:v>45.271189999999997</c:v>
                </c:pt>
                <c:pt idx="165">
                  <c:v>32.062890000000003</c:v>
                </c:pt>
                <c:pt idx="166">
                  <c:v>22.68601</c:v>
                </c:pt>
                <c:pt idx="167">
                  <c:v>16.03144</c:v>
                </c:pt>
              </c:numCache>
            </c:numRef>
          </c:xVal>
          <c:yVal>
            <c:numRef>
              <c:f>'LAB40'!$J$2:$J$169</c:f>
              <c:numCache>
                <c:formatCode>General</c:formatCode>
                <c:ptCount val="168"/>
                <c:pt idx="0">
                  <c:v>63798076.742867999</c:v>
                </c:pt>
                <c:pt idx="1">
                  <c:v>63798025.229824796</c:v>
                </c:pt>
                <c:pt idx="2">
                  <c:v>63797920.607967183</c:v>
                </c:pt>
                <c:pt idx="3">
                  <c:v>63797712.98000814</c:v>
                </c:pt>
                <c:pt idx="4">
                  <c:v>63797298.670741796</c:v>
                </c:pt>
                <c:pt idx="5">
                  <c:v>63796469.906400092</c:v>
                </c:pt>
                <c:pt idx="6">
                  <c:v>63794806.938778631</c:v>
                </c:pt>
                <c:pt idx="7">
                  <c:v>63791539.12287201</c:v>
                </c:pt>
                <c:pt idx="8">
                  <c:v>63784842.983103245</c:v>
                </c:pt>
                <c:pt idx="9">
                  <c:v>63771855.037113793</c:v>
                </c:pt>
                <c:pt idx="10">
                  <c:v>63745665.303526938</c:v>
                </c:pt>
                <c:pt idx="11">
                  <c:v>63693523.815623194</c:v>
                </c:pt>
                <c:pt idx="12">
                  <c:v>63589885.254635647</c:v>
                </c:pt>
                <c:pt idx="13">
                  <c:v>63387405.414792299</c:v>
                </c:pt>
                <c:pt idx="14">
                  <c:v>62977396.446107283</c:v>
                </c:pt>
                <c:pt idx="15">
                  <c:v>62202074.064527184</c:v>
                </c:pt>
                <c:pt idx="16">
                  <c:v>60732394.989732489</c:v>
                </c:pt>
                <c:pt idx="17">
                  <c:v>58092396.11867141</c:v>
                </c:pt>
                <c:pt idx="18">
                  <c:v>53733488.568583131</c:v>
                </c:pt>
                <c:pt idx="19">
                  <c:v>47370928.191732503</c:v>
                </c:pt>
                <c:pt idx="20">
                  <c:v>39477850.264713749</c:v>
                </c:pt>
                <c:pt idx="21">
                  <c:v>63738041.243321925</c:v>
                </c:pt>
                <c:pt idx="22">
                  <c:v>63679329.944516845</c:v>
                </c:pt>
                <c:pt idx="23">
                  <c:v>63560594.91103337</c:v>
                </c:pt>
                <c:pt idx="24">
                  <c:v>63326946.28170009</c:v>
                </c:pt>
                <c:pt idx="25">
                  <c:v>62868444.871743619</c:v>
                </c:pt>
                <c:pt idx="26">
                  <c:v>61980900.360384479</c:v>
                </c:pt>
                <c:pt idx="27">
                  <c:v>60309662.902951591</c:v>
                </c:pt>
                <c:pt idx="28">
                  <c:v>57390919.541714139</c:v>
                </c:pt>
                <c:pt idx="29">
                  <c:v>52551888.01587569</c:v>
                </c:pt>
                <c:pt idx="30">
                  <c:v>45907037.897232316</c:v>
                </c:pt>
                <c:pt idx="31">
                  <c:v>37874510.629926302</c:v>
                </c:pt>
                <c:pt idx="32">
                  <c:v>29816636.678070411</c:v>
                </c:pt>
                <c:pt idx="33">
                  <c:v>22831051.416516475</c:v>
                </c:pt>
                <c:pt idx="34">
                  <c:v>17453749.110785045</c:v>
                </c:pt>
                <c:pt idx="35">
                  <c:v>13516752.447650013</c:v>
                </c:pt>
                <c:pt idx="36">
                  <c:v>10974290.365547312</c:v>
                </c:pt>
                <c:pt idx="37">
                  <c:v>9380923.2829586826</c:v>
                </c:pt>
                <c:pt idx="38">
                  <c:v>8448153.7547031008</c:v>
                </c:pt>
                <c:pt idx="39">
                  <c:v>7917813.1510652313</c:v>
                </c:pt>
                <c:pt idx="40">
                  <c:v>7599524.7444019914</c:v>
                </c:pt>
                <c:pt idx="41">
                  <c:v>7361496.9753754316</c:v>
                </c:pt>
                <c:pt idx="42">
                  <c:v>39281644.887511536</c:v>
                </c:pt>
                <c:pt idx="43">
                  <c:v>31231878.894615356</c:v>
                </c:pt>
                <c:pt idx="44">
                  <c:v>23951062.520817097</c:v>
                </c:pt>
                <c:pt idx="45">
                  <c:v>18246181.466767486</c:v>
                </c:pt>
                <c:pt idx="46">
                  <c:v>14117031.934689064</c:v>
                </c:pt>
                <c:pt idx="47">
                  <c:v>11336859.656575983</c:v>
                </c:pt>
                <c:pt idx="48">
                  <c:v>9590317.1547295209</c:v>
                </c:pt>
                <c:pt idx="49">
                  <c:v>8573736.8373658583</c:v>
                </c:pt>
                <c:pt idx="50">
                  <c:v>7982401.5254282355</c:v>
                </c:pt>
                <c:pt idx="51">
                  <c:v>7644627.7033405937</c:v>
                </c:pt>
                <c:pt idx="52">
                  <c:v>7401268.7442032741</c:v>
                </c:pt>
                <c:pt idx="53">
                  <c:v>7153849.5975785619</c:v>
                </c:pt>
                <c:pt idx="54">
                  <c:v>6809372.6842481522</c:v>
                </c:pt>
                <c:pt idx="55">
                  <c:v>6289158.678423211</c:v>
                </c:pt>
                <c:pt idx="56">
                  <c:v>5523922.5297191907</c:v>
                </c:pt>
                <c:pt idx="57">
                  <c:v>4599036.8472802071</c:v>
                </c:pt>
                <c:pt idx="58">
                  <c:v>3619949.2487731534</c:v>
                </c:pt>
                <c:pt idx="59">
                  <c:v>2729640.7840209613</c:v>
                </c:pt>
                <c:pt idx="60">
                  <c:v>2001534.5697334604</c:v>
                </c:pt>
                <c:pt idx="61">
                  <c:v>1442489.3321675048</c:v>
                </c:pt>
                <c:pt idx="62">
                  <c:v>1029090.2893023792</c:v>
                </c:pt>
                <c:pt idx="63">
                  <c:v>7933166.9848473174</c:v>
                </c:pt>
                <c:pt idx="64">
                  <c:v>7612816.6857127631</c:v>
                </c:pt>
                <c:pt idx="65">
                  <c:v>7372832.5318004657</c:v>
                </c:pt>
                <c:pt idx="66">
                  <c:v>7118662.81217854</c:v>
                </c:pt>
                <c:pt idx="67">
                  <c:v>6756270.0240228102</c:v>
                </c:pt>
                <c:pt idx="68">
                  <c:v>6201971.4423718769</c:v>
                </c:pt>
                <c:pt idx="69">
                  <c:v>5417226.132513864</c:v>
                </c:pt>
                <c:pt idx="70">
                  <c:v>4477245.8595108083</c:v>
                </c:pt>
                <c:pt idx="71">
                  <c:v>3486518.1894413657</c:v>
                </c:pt>
                <c:pt idx="72">
                  <c:v>2625615.0263995668</c:v>
                </c:pt>
                <c:pt idx="73">
                  <c:v>1918228.45014075</c:v>
                </c:pt>
                <c:pt idx="74">
                  <c:v>1380636.3086376479</c:v>
                </c:pt>
                <c:pt idx="75">
                  <c:v>985868.81719602237</c:v>
                </c:pt>
                <c:pt idx="76">
                  <c:v>703280.23120266758</c:v>
                </c:pt>
                <c:pt idx="77">
                  <c:v>496213.5309123192</c:v>
                </c:pt>
                <c:pt idx="78">
                  <c:v>353150.36143493868</c:v>
                </c:pt>
                <c:pt idx="79">
                  <c:v>250152.8320797451</c:v>
                </c:pt>
                <c:pt idx="80">
                  <c:v>177051.08670080989</c:v>
                </c:pt>
                <c:pt idx="81">
                  <c:v>125456.10782125725</c:v>
                </c:pt>
                <c:pt idx="82">
                  <c:v>88871.040881463327</c:v>
                </c:pt>
                <c:pt idx="83">
                  <c:v>62752.258011982827</c:v>
                </c:pt>
                <c:pt idx="84">
                  <c:v>4365255.0728731556</c:v>
                </c:pt>
                <c:pt idx="85">
                  <c:v>3405522.2454273878</c:v>
                </c:pt>
                <c:pt idx="86">
                  <c:v>2542082.3619239689</c:v>
                </c:pt>
                <c:pt idx="87">
                  <c:v>1854345.3857463298</c:v>
                </c:pt>
                <c:pt idx="88">
                  <c:v>1334050.3955558576</c:v>
                </c:pt>
                <c:pt idx="89">
                  <c:v>951473.11871509673</c:v>
                </c:pt>
                <c:pt idx="90">
                  <c:v>674895.1562112479</c:v>
                </c:pt>
                <c:pt idx="91">
                  <c:v>480630.61035129422</c:v>
                </c:pt>
                <c:pt idx="92">
                  <c:v>338819.77220463508</c:v>
                </c:pt>
                <c:pt idx="93">
                  <c:v>241018.64547905873</c:v>
                </c:pt>
                <c:pt idx="94">
                  <c:v>170521.33512305509</c:v>
                </c:pt>
                <c:pt idx="95">
                  <c:v>120883.41795254023</c:v>
                </c:pt>
                <c:pt idx="96">
                  <c:v>85604.164155878432</c:v>
                </c:pt>
                <c:pt idx="97">
                  <c:v>60670.912305748185</c:v>
                </c:pt>
                <c:pt idx="98">
                  <c:v>42707.623856261118</c:v>
                </c:pt>
                <c:pt idx="99">
                  <c:v>30336.212920343292</c:v>
                </c:pt>
                <c:pt idx="100">
                  <c:v>21489.677557257066</c:v>
                </c:pt>
                <c:pt idx="101">
                  <c:v>15219.043834091135</c:v>
                </c:pt>
                <c:pt idx="102">
                  <c:v>10778.789477933695</c:v>
                </c:pt>
                <c:pt idx="103">
                  <c:v>7626.4597484785381</c:v>
                </c:pt>
                <c:pt idx="104">
                  <c:v>5389.3859121854794</c:v>
                </c:pt>
                <c:pt idx="105">
                  <c:v>636140.52062947222</c:v>
                </c:pt>
                <c:pt idx="106">
                  <c:v>452695.4482646109</c:v>
                </c:pt>
                <c:pt idx="107">
                  <c:v>319923.69846652116</c:v>
                </c:pt>
                <c:pt idx="108">
                  <c:v>226662.73427992986</c:v>
                </c:pt>
                <c:pt idx="109">
                  <c:v>160725.97294545383</c:v>
                </c:pt>
                <c:pt idx="110">
                  <c:v>113697.48748838094</c:v>
                </c:pt>
                <c:pt idx="111">
                  <c:v>80377.059139544072</c:v>
                </c:pt>
                <c:pt idx="112">
                  <c:v>57018.329463822629</c:v>
                </c:pt>
                <c:pt idx="113">
                  <c:v>40154.347745162922</c:v>
                </c:pt>
                <c:pt idx="114">
                  <c:v>28549.950194861198</c:v>
                </c:pt>
                <c:pt idx="115">
                  <c:v>20197.833860365208</c:v>
                </c:pt>
                <c:pt idx="116">
                  <c:v>14295.11660297267</c:v>
                </c:pt>
                <c:pt idx="117">
                  <c:v>10119.007557367077</c:v>
                </c:pt>
                <c:pt idx="118">
                  <c:v>7187.759019836154</c:v>
                </c:pt>
                <c:pt idx="119">
                  <c:v>5059.5203597816935</c:v>
                </c:pt>
                <c:pt idx="120">
                  <c:v>3593.8676980227851</c:v>
                </c:pt>
                <c:pt idx="121">
                  <c:v>2545.820628534821</c:v>
                </c:pt>
                <c:pt idx="122">
                  <c:v>1802.9561020428221</c:v>
                </c:pt>
                <c:pt idx="123">
                  <c:v>1276.9261900332333</c:v>
                </c:pt>
                <c:pt idx="124">
                  <c:v>903.4843470772729</c:v>
                </c:pt>
                <c:pt idx="125">
                  <c:v>638.4637555818681</c:v>
                </c:pt>
                <c:pt idx="126">
                  <c:v>63798076.742867999</c:v>
                </c:pt>
                <c:pt idx="127">
                  <c:v>63798025.229824796</c:v>
                </c:pt>
                <c:pt idx="128">
                  <c:v>63797920.607967183</c:v>
                </c:pt>
                <c:pt idx="129">
                  <c:v>63797712.98000814</c:v>
                </c:pt>
                <c:pt idx="130">
                  <c:v>63797298.670741796</c:v>
                </c:pt>
                <c:pt idx="131">
                  <c:v>63796469.906400092</c:v>
                </c:pt>
                <c:pt idx="132">
                  <c:v>63794806.938778631</c:v>
                </c:pt>
                <c:pt idx="133">
                  <c:v>63791539.12287201</c:v>
                </c:pt>
                <c:pt idx="134">
                  <c:v>63784842.983103245</c:v>
                </c:pt>
                <c:pt idx="135">
                  <c:v>63771855.037113793</c:v>
                </c:pt>
                <c:pt idx="136">
                  <c:v>63745665.303526938</c:v>
                </c:pt>
                <c:pt idx="137">
                  <c:v>63693523.815623194</c:v>
                </c:pt>
                <c:pt idx="138">
                  <c:v>63589885.254635647</c:v>
                </c:pt>
                <c:pt idx="139">
                  <c:v>63387405.414792299</c:v>
                </c:pt>
                <c:pt idx="140">
                  <c:v>62977396.446107283</c:v>
                </c:pt>
                <c:pt idx="141">
                  <c:v>62202074.064527184</c:v>
                </c:pt>
                <c:pt idx="142">
                  <c:v>60732394.989732489</c:v>
                </c:pt>
                <c:pt idx="143">
                  <c:v>58092396.11867141</c:v>
                </c:pt>
                <c:pt idx="144">
                  <c:v>53733488.568583131</c:v>
                </c:pt>
                <c:pt idx="145">
                  <c:v>47370928.191732503</c:v>
                </c:pt>
                <c:pt idx="146">
                  <c:v>39477850.264713749</c:v>
                </c:pt>
                <c:pt idx="147">
                  <c:v>63798076.742867999</c:v>
                </c:pt>
                <c:pt idx="148">
                  <c:v>63798025.229824796</c:v>
                </c:pt>
                <c:pt idx="149">
                  <c:v>63797920.607967183</c:v>
                </c:pt>
                <c:pt idx="150">
                  <c:v>63797712.98000814</c:v>
                </c:pt>
                <c:pt idx="151">
                  <c:v>63797298.670741796</c:v>
                </c:pt>
                <c:pt idx="152">
                  <c:v>63796469.906400092</c:v>
                </c:pt>
                <c:pt idx="153">
                  <c:v>63794806.938778631</c:v>
                </c:pt>
                <c:pt idx="154">
                  <c:v>63791539.12287201</c:v>
                </c:pt>
                <c:pt idx="155">
                  <c:v>63784842.983103245</c:v>
                </c:pt>
                <c:pt idx="156">
                  <c:v>63771855.037113793</c:v>
                </c:pt>
                <c:pt idx="157">
                  <c:v>63745665.303526938</c:v>
                </c:pt>
                <c:pt idx="158">
                  <c:v>63693523.815623194</c:v>
                </c:pt>
                <c:pt idx="159">
                  <c:v>63589885.254635647</c:v>
                </c:pt>
                <c:pt idx="160">
                  <c:v>63387405.414792299</c:v>
                </c:pt>
                <c:pt idx="161">
                  <c:v>62977396.446107283</c:v>
                </c:pt>
                <c:pt idx="162">
                  <c:v>62202074.064527184</c:v>
                </c:pt>
                <c:pt idx="163">
                  <c:v>60732394.989732489</c:v>
                </c:pt>
                <c:pt idx="164">
                  <c:v>58092396.11867141</c:v>
                </c:pt>
                <c:pt idx="165">
                  <c:v>53733488.568583131</c:v>
                </c:pt>
                <c:pt idx="166">
                  <c:v>47370928.191732503</c:v>
                </c:pt>
                <c:pt idx="167">
                  <c:v>39477850.264713749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17-419E-AE9B-CF09C30C7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82528"/>
        <c:axId val="52984064"/>
      </c:scatterChart>
      <c:valAx>
        <c:axId val="5298252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984064"/>
        <c:crosses val="autoZero"/>
        <c:crossBetween val="midCat"/>
      </c:valAx>
      <c:valAx>
        <c:axId val="5298406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29825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'LAB40'!$A$2:$A$169</c:f>
              <c:numCache>
                <c:formatCode>General</c:formatCode>
                <c:ptCount val="168"/>
                <c:pt idx="0">
                  <c:v>16031.44497</c:v>
                </c:pt>
                <c:pt idx="1">
                  <c:v>11393.416859999999</c:v>
                </c:pt>
                <c:pt idx="2">
                  <c:v>8045.9704899999997</c:v>
                </c:pt>
                <c:pt idx="3">
                  <c:v>5696.7084299999997</c:v>
                </c:pt>
                <c:pt idx="4">
                  <c:v>4033.06792</c:v>
                </c:pt>
                <c:pt idx="5">
                  <c:v>2853.3955500000002</c:v>
                </c:pt>
                <c:pt idx="6">
                  <c:v>2016.53396</c:v>
                </c:pt>
                <c:pt idx="7">
                  <c:v>1431.73911</c:v>
                </c:pt>
                <c:pt idx="8">
                  <c:v>1008.26698</c:v>
                </c:pt>
                <c:pt idx="9">
                  <c:v>716.87782000000004</c:v>
                </c:pt>
                <c:pt idx="10">
                  <c:v>507.15829000000002</c:v>
                </c:pt>
                <c:pt idx="11">
                  <c:v>358.94304</c:v>
                </c:pt>
                <c:pt idx="12">
                  <c:v>254.08328</c:v>
                </c:pt>
                <c:pt idx="13">
                  <c:v>180.47979000000001</c:v>
                </c:pt>
                <c:pt idx="14">
                  <c:v>127.04164</c:v>
                </c:pt>
                <c:pt idx="15">
                  <c:v>90.239890000000003</c:v>
                </c:pt>
                <c:pt idx="16">
                  <c:v>63.924129999999998</c:v>
                </c:pt>
                <c:pt idx="17">
                  <c:v>45.271189999999997</c:v>
                </c:pt>
                <c:pt idx="18">
                  <c:v>32.062890000000003</c:v>
                </c:pt>
                <c:pt idx="19">
                  <c:v>22.68601</c:v>
                </c:pt>
                <c:pt idx="20">
                  <c:v>16.03144</c:v>
                </c:pt>
                <c:pt idx="21">
                  <c:v>473.84953999999999</c:v>
                </c:pt>
                <c:pt idx="22">
                  <c:v>336.76098999999999</c:v>
                </c:pt>
                <c:pt idx="23">
                  <c:v>237.81881999999999</c:v>
                </c:pt>
                <c:pt idx="24">
                  <c:v>168.38050000000001</c:v>
                </c:pt>
                <c:pt idx="25">
                  <c:v>119.20743</c:v>
                </c:pt>
                <c:pt idx="26">
                  <c:v>84.339259999999996</c:v>
                </c:pt>
                <c:pt idx="27">
                  <c:v>59.603720000000003</c:v>
                </c:pt>
                <c:pt idx="28">
                  <c:v>42.318640000000002</c:v>
                </c:pt>
                <c:pt idx="29">
                  <c:v>29.801860000000001</c:v>
                </c:pt>
                <c:pt idx="30">
                  <c:v>21.189119999999999</c:v>
                </c:pt>
                <c:pt idx="31">
                  <c:v>14.99033</c:v>
                </c:pt>
                <c:pt idx="32">
                  <c:v>10.60946</c:v>
                </c:pt>
                <c:pt idx="33">
                  <c:v>7.5100699999999998</c:v>
                </c:pt>
                <c:pt idx="34">
                  <c:v>5.33453</c:v>
                </c:pt>
                <c:pt idx="35">
                  <c:v>3.7550300000000001</c:v>
                </c:pt>
                <c:pt idx="36">
                  <c:v>2.6672699999999998</c:v>
                </c:pt>
                <c:pt idx="37">
                  <c:v>1.88944</c:v>
                </c:pt>
                <c:pt idx="38">
                  <c:v>1.3381000000000001</c:v>
                </c:pt>
                <c:pt idx="39">
                  <c:v>0.94769999999999999</c:v>
                </c:pt>
                <c:pt idx="40">
                  <c:v>0.67054000000000002</c:v>
                </c:pt>
                <c:pt idx="41">
                  <c:v>0.47384999999999999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0.96026999999999996</c:v>
                </c:pt>
                <c:pt idx="64">
                  <c:v>0.68245</c:v>
                </c:pt>
                <c:pt idx="65">
                  <c:v>0.48194999999999999</c:v>
                </c:pt>
                <c:pt idx="66">
                  <c:v>0.34122999999999998</c:v>
                </c:pt>
                <c:pt idx="67">
                  <c:v>0.24157999999999999</c:v>
                </c:pt>
                <c:pt idx="68">
                  <c:v>0.17091999999999999</c:v>
                </c:pt>
                <c:pt idx="69">
                  <c:v>0.12078999999999999</c:v>
                </c:pt>
                <c:pt idx="70">
                  <c:v>8.5760000000000003E-2</c:v>
                </c:pt>
                <c:pt idx="71">
                  <c:v>6.0389999999999999E-2</c:v>
                </c:pt>
                <c:pt idx="72">
                  <c:v>4.2939999999999999E-2</c:v>
                </c:pt>
                <c:pt idx="73">
                  <c:v>3.0380000000000001E-2</c:v>
                </c:pt>
                <c:pt idx="74" formatCode="0.00E+00">
                  <c:v>2.1499999999999998E-2</c:v>
                </c:pt>
                <c:pt idx="75" formatCode="0.00E+00">
                  <c:v>1.5219999999999999E-2</c:v>
                </c:pt>
                <c:pt idx="76">
                  <c:v>1.081E-2</c:v>
                </c:pt>
                <c:pt idx="77">
                  <c:v>7.6099999999999996E-3</c:v>
                </c:pt>
                <c:pt idx="78">
                  <c:v>5.4099999999999999E-3</c:v>
                </c:pt>
                <c:pt idx="79">
                  <c:v>3.8300000000000001E-3</c:v>
                </c:pt>
                <c:pt idx="80">
                  <c:v>2.7100000000000002E-3</c:v>
                </c:pt>
                <c:pt idx="81">
                  <c:v>1.92E-3</c:v>
                </c:pt>
                <c:pt idx="82">
                  <c:v>1.3600000000000001E-3</c:v>
                </c:pt>
                <c:pt idx="83">
                  <c:v>9.6026800000000002E-4</c:v>
                </c:pt>
                <c:pt idx="84">
                  <c:v>8.2470000000000002E-2</c:v>
                </c:pt>
                <c:pt idx="85">
                  <c:v>5.8610000000000002E-2</c:v>
                </c:pt>
                <c:pt idx="86">
                  <c:v>4.1390000000000003E-2</c:v>
                </c:pt>
                <c:pt idx="87">
                  <c:v>2.93E-2</c:v>
                </c:pt>
                <c:pt idx="88" formatCode="0.00E+00">
                  <c:v>2.0750000000000001E-2</c:v>
                </c:pt>
                <c:pt idx="89" formatCode="0.00E+00">
                  <c:v>1.468E-2</c:v>
                </c:pt>
                <c:pt idx="90" formatCode="0.00E+00">
                  <c:v>1.0370000000000001E-2</c:v>
                </c:pt>
                <c:pt idx="91" formatCode="0.00E+00">
                  <c:v>7.3699999999999998E-3</c:v>
                </c:pt>
                <c:pt idx="92" formatCode="0.00E+00">
                  <c:v>5.1900000000000002E-3</c:v>
                </c:pt>
                <c:pt idx="93" formatCode="0.00E+00">
                  <c:v>3.6900000000000001E-3</c:v>
                </c:pt>
                <c:pt idx="94" formatCode="0.00E+00">
                  <c:v>2.6099999999999999E-3</c:v>
                </c:pt>
                <c:pt idx="95">
                  <c:v>1.8500000000000001E-3</c:v>
                </c:pt>
                <c:pt idx="96">
                  <c:v>1.31E-3</c:v>
                </c:pt>
                <c:pt idx="97">
                  <c:v>9.2841600000000005E-4</c:v>
                </c:pt>
                <c:pt idx="98">
                  <c:v>6.5352200000000002E-4</c:v>
                </c:pt>
                <c:pt idx="99">
                  <c:v>4.6420800000000003E-4</c:v>
                </c:pt>
                <c:pt idx="100">
                  <c:v>3.2883599999999999E-4</c:v>
                </c:pt>
                <c:pt idx="101">
                  <c:v>2.3288200000000001E-4</c:v>
                </c:pt>
                <c:pt idx="102">
                  <c:v>1.6493700000000001E-4</c:v>
                </c:pt>
                <c:pt idx="103">
                  <c:v>1.167E-4</c:v>
                </c:pt>
                <c:pt idx="104">
                  <c:v>8.2468300000000005E-5</c:v>
                </c:pt>
                <c:pt idx="105">
                  <c:v>9.7699999999999992E-3</c:v>
                </c:pt>
                <c:pt idx="106">
                  <c:v>6.94E-3</c:v>
                </c:pt>
                <c:pt idx="107">
                  <c:v>4.8999999999999998E-3</c:v>
                </c:pt>
                <c:pt idx="108">
                  <c:v>3.47E-3</c:v>
                </c:pt>
                <c:pt idx="109">
                  <c:v>2.4599999999999999E-3</c:v>
                </c:pt>
                <c:pt idx="110">
                  <c:v>1.74E-3</c:v>
                </c:pt>
                <c:pt idx="111">
                  <c:v>1.23E-3</c:v>
                </c:pt>
                <c:pt idx="112">
                  <c:v>8.7251899999999999E-4</c:v>
                </c:pt>
                <c:pt idx="113">
                  <c:v>6.1445E-4</c:v>
                </c:pt>
                <c:pt idx="114">
                  <c:v>4.3687400000000002E-4</c:v>
                </c:pt>
                <c:pt idx="115">
                  <c:v>3.0906800000000002E-4</c:v>
                </c:pt>
                <c:pt idx="116">
                  <c:v>2.1874399999999999E-4</c:v>
                </c:pt>
                <c:pt idx="117">
                  <c:v>1.5484099999999999E-4</c:v>
                </c:pt>
                <c:pt idx="118">
                  <c:v>1.09987E-4</c:v>
                </c:pt>
                <c:pt idx="119">
                  <c:v>7.7420699999999996E-5</c:v>
                </c:pt>
                <c:pt idx="120">
                  <c:v>5.4993300000000001E-5</c:v>
                </c:pt>
                <c:pt idx="121">
                  <c:v>3.8956099999999998E-5</c:v>
                </c:pt>
                <c:pt idx="122">
                  <c:v>2.7588799999999999E-5</c:v>
                </c:pt>
                <c:pt idx="123">
                  <c:v>1.9539500000000002E-5</c:v>
                </c:pt>
                <c:pt idx="124">
                  <c:v>1.3825100000000001E-5</c:v>
                </c:pt>
                <c:pt idx="125">
                  <c:v>9.7697599999999998E-6</c:v>
                </c:pt>
                <c:pt idx="126">
                  <c:v>16031.44497</c:v>
                </c:pt>
                <c:pt idx="127">
                  <c:v>11393.416859999999</c:v>
                </c:pt>
                <c:pt idx="128">
                  <c:v>8045.9704899999997</c:v>
                </c:pt>
                <c:pt idx="129">
                  <c:v>5696.7084299999997</c:v>
                </c:pt>
                <c:pt idx="130">
                  <c:v>4033.06792</c:v>
                </c:pt>
                <c:pt idx="131">
                  <c:v>2853.3955500000002</c:v>
                </c:pt>
                <c:pt idx="132">
                  <c:v>2016.53396</c:v>
                </c:pt>
                <c:pt idx="133">
                  <c:v>1431.73911</c:v>
                </c:pt>
                <c:pt idx="134">
                  <c:v>1008.26698</c:v>
                </c:pt>
                <c:pt idx="135">
                  <c:v>716.87782000000004</c:v>
                </c:pt>
                <c:pt idx="136">
                  <c:v>507.15829000000002</c:v>
                </c:pt>
                <c:pt idx="137">
                  <c:v>358.94304</c:v>
                </c:pt>
                <c:pt idx="138">
                  <c:v>254.08328</c:v>
                </c:pt>
                <c:pt idx="139">
                  <c:v>180.47979000000001</c:v>
                </c:pt>
                <c:pt idx="140">
                  <c:v>127.04164</c:v>
                </c:pt>
                <c:pt idx="141">
                  <c:v>90.239890000000003</c:v>
                </c:pt>
                <c:pt idx="142">
                  <c:v>63.924129999999998</c:v>
                </c:pt>
                <c:pt idx="143">
                  <c:v>45.271189999999997</c:v>
                </c:pt>
                <c:pt idx="144">
                  <c:v>32.062890000000003</c:v>
                </c:pt>
                <c:pt idx="145">
                  <c:v>22.68601</c:v>
                </c:pt>
                <c:pt idx="146">
                  <c:v>16.03144</c:v>
                </c:pt>
                <c:pt idx="147">
                  <c:v>16031.44497</c:v>
                </c:pt>
                <c:pt idx="148">
                  <c:v>11393.416859999999</c:v>
                </c:pt>
                <c:pt idx="149">
                  <c:v>8045.9704899999997</c:v>
                </c:pt>
                <c:pt idx="150">
                  <c:v>5696.7084299999997</c:v>
                </c:pt>
                <c:pt idx="151">
                  <c:v>4033.06792</c:v>
                </c:pt>
                <c:pt idx="152">
                  <c:v>2853.3955500000002</c:v>
                </c:pt>
                <c:pt idx="153">
                  <c:v>2016.53396</c:v>
                </c:pt>
                <c:pt idx="154">
                  <c:v>1431.73911</c:v>
                </c:pt>
                <c:pt idx="155">
                  <c:v>1008.26698</c:v>
                </c:pt>
                <c:pt idx="156">
                  <c:v>716.87782000000004</c:v>
                </c:pt>
                <c:pt idx="157">
                  <c:v>507.15829000000002</c:v>
                </c:pt>
                <c:pt idx="158">
                  <c:v>358.94304</c:v>
                </c:pt>
                <c:pt idx="159">
                  <c:v>254.08328</c:v>
                </c:pt>
                <c:pt idx="160">
                  <c:v>180.47979000000001</c:v>
                </c:pt>
                <c:pt idx="161">
                  <c:v>127.04164</c:v>
                </c:pt>
                <c:pt idx="162">
                  <c:v>90.239890000000003</c:v>
                </c:pt>
                <c:pt idx="163">
                  <c:v>63.924129999999998</c:v>
                </c:pt>
                <c:pt idx="164">
                  <c:v>45.271189999999997</c:v>
                </c:pt>
                <c:pt idx="165">
                  <c:v>32.062890000000003</c:v>
                </c:pt>
                <c:pt idx="166">
                  <c:v>22.68601</c:v>
                </c:pt>
                <c:pt idx="167">
                  <c:v>16.03144</c:v>
                </c:pt>
              </c:numCache>
            </c:numRef>
          </c:xVal>
          <c:yVal>
            <c:numRef>
              <c:f>'LAB40'!$C$2:$C$169</c:f>
              <c:numCache>
                <c:formatCode>General</c:formatCode>
                <c:ptCount val="168"/>
                <c:pt idx="0">
                  <c:v>17.533049999999999</c:v>
                </c:pt>
                <c:pt idx="1">
                  <c:v>18.091999999999999</c:v>
                </c:pt>
                <c:pt idx="2">
                  <c:v>18.6769</c:v>
                </c:pt>
                <c:pt idx="3">
                  <c:v>19.273240000000001</c:v>
                </c:pt>
                <c:pt idx="4">
                  <c:v>19.885639999999999</c:v>
                </c:pt>
                <c:pt idx="5">
                  <c:v>20.5154</c:v>
                </c:pt>
                <c:pt idx="6">
                  <c:v>21.163679999999999</c:v>
                </c:pt>
                <c:pt idx="7">
                  <c:v>21.819649999999999</c:v>
                </c:pt>
                <c:pt idx="8">
                  <c:v>22.50827</c:v>
                </c:pt>
                <c:pt idx="9">
                  <c:v>23.194749999999999</c:v>
                </c:pt>
                <c:pt idx="10">
                  <c:v>23.908200000000001</c:v>
                </c:pt>
                <c:pt idx="11">
                  <c:v>24.637899999999998</c:v>
                </c:pt>
                <c:pt idx="12">
                  <c:v>25.384429999999998</c:v>
                </c:pt>
                <c:pt idx="13">
                  <c:v>26.140470000000001</c:v>
                </c:pt>
                <c:pt idx="14">
                  <c:v>26.93413</c:v>
                </c:pt>
                <c:pt idx="15">
                  <c:v>27.724450000000001</c:v>
                </c:pt>
                <c:pt idx="16">
                  <c:v>28.538170000000001</c:v>
                </c:pt>
                <c:pt idx="17">
                  <c:v>29.369610000000002</c:v>
                </c:pt>
                <c:pt idx="18">
                  <c:v>30.217960000000001</c:v>
                </c:pt>
                <c:pt idx="19">
                  <c:v>31.08568</c:v>
                </c:pt>
                <c:pt idx="20">
                  <c:v>31.97343</c:v>
                </c:pt>
                <c:pt idx="21">
                  <c:v>24.050260000000002</c:v>
                </c:pt>
                <c:pt idx="22">
                  <c:v>24.774439999999998</c:v>
                </c:pt>
                <c:pt idx="23">
                  <c:v>25.529340000000001</c:v>
                </c:pt>
                <c:pt idx="24">
                  <c:v>26.295909999999999</c:v>
                </c:pt>
                <c:pt idx="25">
                  <c:v>27.079910000000002</c:v>
                </c:pt>
                <c:pt idx="26">
                  <c:v>27.8827</c:v>
                </c:pt>
                <c:pt idx="27">
                  <c:v>28.70542</c:v>
                </c:pt>
                <c:pt idx="28">
                  <c:v>29.534130000000001</c:v>
                </c:pt>
                <c:pt idx="29">
                  <c:v>30.39997</c:v>
                </c:pt>
                <c:pt idx="30">
                  <c:v>31.258880000000001</c:v>
                </c:pt>
                <c:pt idx="31">
                  <c:v>32.147060000000003</c:v>
                </c:pt>
                <c:pt idx="32">
                  <c:v>33.050699999999999</c:v>
                </c:pt>
                <c:pt idx="33">
                  <c:v>33.970190000000002</c:v>
                </c:pt>
                <c:pt idx="34">
                  <c:v>34.896189999999997</c:v>
                </c:pt>
                <c:pt idx="35">
                  <c:v>35.86262</c:v>
                </c:pt>
                <c:pt idx="36">
                  <c:v>36.819189999999999</c:v>
                </c:pt>
                <c:pt idx="37">
                  <c:v>37.798000000000002</c:v>
                </c:pt>
                <c:pt idx="38">
                  <c:v>38.791710000000002</c:v>
                </c:pt>
                <c:pt idx="39">
                  <c:v>39.798870000000001</c:v>
                </c:pt>
                <c:pt idx="40">
                  <c:v>40.821950000000001</c:v>
                </c:pt>
                <c:pt idx="41">
                  <c:v>41.861150000000002</c:v>
                </c:pt>
                <c:pt idx="42">
                  <c:v>31.994689999999999</c:v>
                </c:pt>
                <c:pt idx="43">
                  <c:v>32.884639999999997</c:v>
                </c:pt>
                <c:pt idx="44">
                  <c:v>33.807499999999997</c:v>
                </c:pt>
                <c:pt idx="45">
                  <c:v>34.739570000000001</c:v>
                </c:pt>
                <c:pt idx="46">
                  <c:v>35.6875</c:v>
                </c:pt>
                <c:pt idx="47">
                  <c:v>36.652520000000003</c:v>
                </c:pt>
                <c:pt idx="48">
                  <c:v>37.635559999999998</c:v>
                </c:pt>
                <c:pt idx="49">
                  <c:v>38.619630000000001</c:v>
                </c:pt>
                <c:pt idx="50">
                  <c:v>39.641170000000002</c:v>
                </c:pt>
                <c:pt idx="51">
                  <c:v>40.647799999999997</c:v>
                </c:pt>
                <c:pt idx="52">
                  <c:v>41.681609999999999</c:v>
                </c:pt>
                <c:pt idx="53">
                  <c:v>42.725900000000003</c:v>
                </c:pt>
                <c:pt idx="54">
                  <c:v>43.780679999999997</c:v>
                </c:pt>
                <c:pt idx="55">
                  <c:v>44.834829999999997</c:v>
                </c:pt>
                <c:pt idx="56">
                  <c:v>45.926259999999999</c:v>
                </c:pt>
                <c:pt idx="57">
                  <c:v>46.997669999999999</c:v>
                </c:pt>
                <c:pt idx="58">
                  <c:v>48.084719999999997</c:v>
                </c:pt>
                <c:pt idx="59">
                  <c:v>49.178579999999997</c:v>
                </c:pt>
                <c:pt idx="60">
                  <c:v>50.277119999999996</c:v>
                </c:pt>
                <c:pt idx="61">
                  <c:v>51.382420000000003</c:v>
                </c:pt>
                <c:pt idx="62">
                  <c:v>52.494039999999998</c:v>
                </c:pt>
                <c:pt idx="63">
                  <c:v>39.760159999999999</c:v>
                </c:pt>
                <c:pt idx="64">
                  <c:v>40.769559999999998</c:v>
                </c:pt>
                <c:pt idx="65">
                  <c:v>41.810169999999999</c:v>
                </c:pt>
                <c:pt idx="66">
                  <c:v>42.85472</c:v>
                </c:pt>
                <c:pt idx="67">
                  <c:v>43.910339999999998</c:v>
                </c:pt>
                <c:pt idx="68">
                  <c:v>44.977980000000002</c:v>
                </c:pt>
                <c:pt idx="69">
                  <c:v>46.058169999999997</c:v>
                </c:pt>
                <c:pt idx="70">
                  <c:v>47.131900000000002</c:v>
                </c:pt>
                <c:pt idx="71">
                  <c:v>48.238370000000003</c:v>
                </c:pt>
                <c:pt idx="72">
                  <c:v>49.320439999999998</c:v>
                </c:pt>
                <c:pt idx="73">
                  <c:v>50.423070000000003</c:v>
                </c:pt>
                <c:pt idx="74">
                  <c:v>51.527819999999998</c:v>
                </c:pt>
                <c:pt idx="75">
                  <c:v>52.634219999999999</c:v>
                </c:pt>
                <c:pt idx="76">
                  <c:v>53.730319999999999</c:v>
                </c:pt>
                <c:pt idx="77">
                  <c:v>54.854779999999998</c:v>
                </c:pt>
                <c:pt idx="78">
                  <c:v>55.948099999999997</c:v>
                </c:pt>
                <c:pt idx="79">
                  <c:v>57.046500000000002</c:v>
                </c:pt>
                <c:pt idx="80">
                  <c:v>58.140419999999999</c:v>
                </c:pt>
                <c:pt idx="81">
                  <c:v>59.227249999999998</c:v>
                </c:pt>
                <c:pt idx="82">
                  <c:v>60.308520000000001</c:v>
                </c:pt>
                <c:pt idx="83">
                  <c:v>61.383220000000001</c:v>
                </c:pt>
                <c:pt idx="84">
                  <c:v>47.255049999999997</c:v>
                </c:pt>
                <c:pt idx="85">
                  <c:v>48.333309999999997</c:v>
                </c:pt>
                <c:pt idx="86">
                  <c:v>49.437420000000003</c:v>
                </c:pt>
                <c:pt idx="87">
                  <c:v>50.53792</c:v>
                </c:pt>
                <c:pt idx="88">
                  <c:v>51.642000000000003</c:v>
                </c:pt>
                <c:pt idx="89">
                  <c:v>52.7502</c:v>
                </c:pt>
                <c:pt idx="90">
                  <c:v>53.862589999999997</c:v>
                </c:pt>
                <c:pt idx="91">
                  <c:v>54.959319999999998</c:v>
                </c:pt>
                <c:pt idx="92">
                  <c:v>56.07985</c:v>
                </c:pt>
                <c:pt idx="93">
                  <c:v>57.165959999999998</c:v>
                </c:pt>
                <c:pt idx="94">
                  <c:v>58.262549999999997</c:v>
                </c:pt>
                <c:pt idx="95">
                  <c:v>59.350659999999998</c:v>
                </c:pt>
                <c:pt idx="96">
                  <c:v>60.42944</c:v>
                </c:pt>
                <c:pt idx="97">
                  <c:v>61.487009999999998</c:v>
                </c:pt>
                <c:pt idx="98">
                  <c:v>62.559989999999999</c:v>
                </c:pt>
                <c:pt idx="99">
                  <c:v>63.591200000000001</c:v>
                </c:pt>
                <c:pt idx="100">
                  <c:v>64.614739999999998</c:v>
                </c:pt>
                <c:pt idx="101">
                  <c:v>65.621179999999995</c:v>
                </c:pt>
                <c:pt idx="102">
                  <c:v>66.607730000000004</c:v>
                </c:pt>
                <c:pt idx="103">
                  <c:v>67.575379999999996</c:v>
                </c:pt>
                <c:pt idx="104">
                  <c:v>68.522729999999996</c:v>
                </c:pt>
                <c:pt idx="105">
                  <c:v>54.054659999999998</c:v>
                </c:pt>
                <c:pt idx="106">
                  <c:v>55.14799</c:v>
                </c:pt>
                <c:pt idx="107">
                  <c:v>56.259050000000002</c:v>
                </c:pt>
                <c:pt idx="108">
                  <c:v>57.357729999999997</c:v>
                </c:pt>
                <c:pt idx="109">
                  <c:v>58.450920000000004</c:v>
                </c:pt>
                <c:pt idx="110">
                  <c:v>59.53875</c:v>
                </c:pt>
                <c:pt idx="111">
                  <c:v>60.620869999999996</c:v>
                </c:pt>
                <c:pt idx="112">
                  <c:v>61.677759999999999</c:v>
                </c:pt>
                <c:pt idx="113">
                  <c:v>62.746929999999999</c:v>
                </c:pt>
                <c:pt idx="114">
                  <c:v>63.772570000000002</c:v>
                </c:pt>
                <c:pt idx="115">
                  <c:v>64.796949999999995</c:v>
                </c:pt>
                <c:pt idx="116">
                  <c:v>65.801810000000003</c:v>
                </c:pt>
                <c:pt idx="117">
                  <c:v>66.786069999999995</c:v>
                </c:pt>
                <c:pt idx="118">
                  <c:v>67.738789999999995</c:v>
                </c:pt>
                <c:pt idx="119">
                  <c:v>68.692350000000005</c:v>
                </c:pt>
                <c:pt idx="120">
                  <c:v>69.595640000000003</c:v>
                </c:pt>
                <c:pt idx="121">
                  <c:v>70.478650000000002</c:v>
                </c:pt>
                <c:pt idx="122">
                  <c:v>71.332809999999995</c:v>
                </c:pt>
                <c:pt idx="123">
                  <c:v>72.155500000000004</c:v>
                </c:pt>
                <c:pt idx="124">
                  <c:v>72.947239999999994</c:v>
                </c:pt>
                <c:pt idx="125">
                  <c:v>73.706540000000004</c:v>
                </c:pt>
                <c:pt idx="126">
                  <c:v>17.533049999999999</c:v>
                </c:pt>
                <c:pt idx="127">
                  <c:v>18.091999999999999</c:v>
                </c:pt>
                <c:pt idx="128">
                  <c:v>18.6769</c:v>
                </c:pt>
                <c:pt idx="129">
                  <c:v>19.273240000000001</c:v>
                </c:pt>
                <c:pt idx="130">
                  <c:v>19.885639999999999</c:v>
                </c:pt>
                <c:pt idx="131">
                  <c:v>20.5154</c:v>
                </c:pt>
                <c:pt idx="132">
                  <c:v>21.163679999999999</c:v>
                </c:pt>
                <c:pt idx="133">
                  <c:v>21.819649999999999</c:v>
                </c:pt>
                <c:pt idx="134">
                  <c:v>22.50827</c:v>
                </c:pt>
                <c:pt idx="135">
                  <c:v>23.194749999999999</c:v>
                </c:pt>
                <c:pt idx="136">
                  <c:v>23.908200000000001</c:v>
                </c:pt>
                <c:pt idx="137">
                  <c:v>24.637899999999998</c:v>
                </c:pt>
                <c:pt idx="138">
                  <c:v>25.384429999999998</c:v>
                </c:pt>
                <c:pt idx="139">
                  <c:v>26.140470000000001</c:v>
                </c:pt>
                <c:pt idx="140">
                  <c:v>26.93413</c:v>
                </c:pt>
                <c:pt idx="141">
                  <c:v>27.724450000000001</c:v>
                </c:pt>
                <c:pt idx="142">
                  <c:v>28.538170000000001</c:v>
                </c:pt>
                <c:pt idx="143">
                  <c:v>29.369610000000002</c:v>
                </c:pt>
                <c:pt idx="144">
                  <c:v>30.217960000000001</c:v>
                </c:pt>
                <c:pt idx="145">
                  <c:v>31.08568</c:v>
                </c:pt>
                <c:pt idx="146">
                  <c:v>31.97343</c:v>
                </c:pt>
                <c:pt idx="147">
                  <c:v>17.533049999999999</c:v>
                </c:pt>
                <c:pt idx="148">
                  <c:v>18.091999999999999</c:v>
                </c:pt>
                <c:pt idx="149">
                  <c:v>18.6769</c:v>
                </c:pt>
                <c:pt idx="150">
                  <c:v>19.273240000000001</c:v>
                </c:pt>
                <c:pt idx="151">
                  <c:v>19.885639999999999</c:v>
                </c:pt>
                <c:pt idx="152">
                  <c:v>20.5154</c:v>
                </c:pt>
                <c:pt idx="153">
                  <c:v>21.163679999999999</c:v>
                </c:pt>
                <c:pt idx="154">
                  <c:v>21.819649999999999</c:v>
                </c:pt>
                <c:pt idx="155">
                  <c:v>22.50827</c:v>
                </c:pt>
                <c:pt idx="156">
                  <c:v>23.194749999999999</c:v>
                </c:pt>
                <c:pt idx="157">
                  <c:v>23.908200000000001</c:v>
                </c:pt>
                <c:pt idx="158">
                  <c:v>24.637899999999998</c:v>
                </c:pt>
                <c:pt idx="159">
                  <c:v>25.384429999999998</c:v>
                </c:pt>
                <c:pt idx="160">
                  <c:v>26.140470000000001</c:v>
                </c:pt>
                <c:pt idx="161">
                  <c:v>26.93413</c:v>
                </c:pt>
                <c:pt idx="162">
                  <c:v>27.724450000000001</c:v>
                </c:pt>
                <c:pt idx="163">
                  <c:v>28.538170000000001</c:v>
                </c:pt>
                <c:pt idx="164">
                  <c:v>29.369610000000002</c:v>
                </c:pt>
                <c:pt idx="165">
                  <c:v>30.217960000000001</c:v>
                </c:pt>
                <c:pt idx="166">
                  <c:v>31.08568</c:v>
                </c:pt>
                <c:pt idx="167">
                  <c:v>31.97343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D9-47DC-A4DF-DD296822291B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'LAB40'!$A$2:$A$169</c:f>
              <c:numCache>
                <c:formatCode>General</c:formatCode>
                <c:ptCount val="168"/>
                <c:pt idx="0">
                  <c:v>16031.44497</c:v>
                </c:pt>
                <c:pt idx="1">
                  <c:v>11393.416859999999</c:v>
                </c:pt>
                <c:pt idx="2">
                  <c:v>8045.9704899999997</c:v>
                </c:pt>
                <c:pt idx="3">
                  <c:v>5696.7084299999997</c:v>
                </c:pt>
                <c:pt idx="4">
                  <c:v>4033.06792</c:v>
                </c:pt>
                <c:pt idx="5">
                  <c:v>2853.3955500000002</c:v>
                </c:pt>
                <c:pt idx="6">
                  <c:v>2016.53396</c:v>
                </c:pt>
                <c:pt idx="7">
                  <c:v>1431.73911</c:v>
                </c:pt>
                <c:pt idx="8">
                  <c:v>1008.26698</c:v>
                </c:pt>
                <c:pt idx="9">
                  <c:v>716.87782000000004</c:v>
                </c:pt>
                <c:pt idx="10">
                  <c:v>507.15829000000002</c:v>
                </c:pt>
                <c:pt idx="11">
                  <c:v>358.94304</c:v>
                </c:pt>
                <c:pt idx="12">
                  <c:v>254.08328</c:v>
                </c:pt>
                <c:pt idx="13">
                  <c:v>180.47979000000001</c:v>
                </c:pt>
                <c:pt idx="14">
                  <c:v>127.04164</c:v>
                </c:pt>
                <c:pt idx="15">
                  <c:v>90.239890000000003</c:v>
                </c:pt>
                <c:pt idx="16">
                  <c:v>63.924129999999998</c:v>
                </c:pt>
                <c:pt idx="17">
                  <c:v>45.271189999999997</c:v>
                </c:pt>
                <c:pt idx="18">
                  <c:v>32.062890000000003</c:v>
                </c:pt>
                <c:pt idx="19">
                  <c:v>22.68601</c:v>
                </c:pt>
                <c:pt idx="20">
                  <c:v>16.03144</c:v>
                </c:pt>
                <c:pt idx="21">
                  <c:v>473.84953999999999</c:v>
                </c:pt>
                <c:pt idx="22">
                  <c:v>336.76098999999999</c:v>
                </c:pt>
                <c:pt idx="23">
                  <c:v>237.81881999999999</c:v>
                </c:pt>
                <c:pt idx="24">
                  <c:v>168.38050000000001</c:v>
                </c:pt>
                <c:pt idx="25">
                  <c:v>119.20743</c:v>
                </c:pt>
                <c:pt idx="26">
                  <c:v>84.339259999999996</c:v>
                </c:pt>
                <c:pt idx="27">
                  <c:v>59.603720000000003</c:v>
                </c:pt>
                <c:pt idx="28">
                  <c:v>42.318640000000002</c:v>
                </c:pt>
                <c:pt idx="29">
                  <c:v>29.801860000000001</c:v>
                </c:pt>
                <c:pt idx="30">
                  <c:v>21.189119999999999</c:v>
                </c:pt>
                <c:pt idx="31">
                  <c:v>14.99033</c:v>
                </c:pt>
                <c:pt idx="32">
                  <c:v>10.60946</c:v>
                </c:pt>
                <c:pt idx="33">
                  <c:v>7.5100699999999998</c:v>
                </c:pt>
                <c:pt idx="34">
                  <c:v>5.33453</c:v>
                </c:pt>
                <c:pt idx="35">
                  <c:v>3.7550300000000001</c:v>
                </c:pt>
                <c:pt idx="36">
                  <c:v>2.6672699999999998</c:v>
                </c:pt>
                <c:pt idx="37">
                  <c:v>1.88944</c:v>
                </c:pt>
                <c:pt idx="38">
                  <c:v>1.3381000000000001</c:v>
                </c:pt>
                <c:pt idx="39">
                  <c:v>0.94769999999999999</c:v>
                </c:pt>
                <c:pt idx="40">
                  <c:v>0.67054000000000002</c:v>
                </c:pt>
                <c:pt idx="41">
                  <c:v>0.47384999999999999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0.96026999999999996</c:v>
                </c:pt>
                <c:pt idx="64">
                  <c:v>0.68245</c:v>
                </c:pt>
                <c:pt idx="65">
                  <c:v>0.48194999999999999</c:v>
                </c:pt>
                <c:pt idx="66">
                  <c:v>0.34122999999999998</c:v>
                </c:pt>
                <c:pt idx="67">
                  <c:v>0.24157999999999999</c:v>
                </c:pt>
                <c:pt idx="68">
                  <c:v>0.17091999999999999</c:v>
                </c:pt>
                <c:pt idx="69">
                  <c:v>0.12078999999999999</c:v>
                </c:pt>
                <c:pt idx="70">
                  <c:v>8.5760000000000003E-2</c:v>
                </c:pt>
                <c:pt idx="71">
                  <c:v>6.0389999999999999E-2</c:v>
                </c:pt>
                <c:pt idx="72">
                  <c:v>4.2939999999999999E-2</c:v>
                </c:pt>
                <c:pt idx="73">
                  <c:v>3.0380000000000001E-2</c:v>
                </c:pt>
                <c:pt idx="74" formatCode="0.00E+00">
                  <c:v>2.1499999999999998E-2</c:v>
                </c:pt>
                <c:pt idx="75" formatCode="0.00E+00">
                  <c:v>1.5219999999999999E-2</c:v>
                </c:pt>
                <c:pt idx="76">
                  <c:v>1.081E-2</c:v>
                </c:pt>
                <c:pt idx="77">
                  <c:v>7.6099999999999996E-3</c:v>
                </c:pt>
                <c:pt idx="78">
                  <c:v>5.4099999999999999E-3</c:v>
                </c:pt>
                <c:pt idx="79">
                  <c:v>3.8300000000000001E-3</c:v>
                </c:pt>
                <c:pt idx="80">
                  <c:v>2.7100000000000002E-3</c:v>
                </c:pt>
                <c:pt idx="81">
                  <c:v>1.92E-3</c:v>
                </c:pt>
                <c:pt idx="82">
                  <c:v>1.3600000000000001E-3</c:v>
                </c:pt>
                <c:pt idx="83">
                  <c:v>9.6026800000000002E-4</c:v>
                </c:pt>
                <c:pt idx="84">
                  <c:v>8.2470000000000002E-2</c:v>
                </c:pt>
                <c:pt idx="85">
                  <c:v>5.8610000000000002E-2</c:v>
                </c:pt>
                <c:pt idx="86">
                  <c:v>4.1390000000000003E-2</c:v>
                </c:pt>
                <c:pt idx="87">
                  <c:v>2.93E-2</c:v>
                </c:pt>
                <c:pt idx="88" formatCode="0.00E+00">
                  <c:v>2.0750000000000001E-2</c:v>
                </c:pt>
                <c:pt idx="89" formatCode="0.00E+00">
                  <c:v>1.468E-2</c:v>
                </c:pt>
                <c:pt idx="90" formatCode="0.00E+00">
                  <c:v>1.0370000000000001E-2</c:v>
                </c:pt>
                <c:pt idx="91" formatCode="0.00E+00">
                  <c:v>7.3699999999999998E-3</c:v>
                </c:pt>
                <c:pt idx="92" formatCode="0.00E+00">
                  <c:v>5.1900000000000002E-3</c:v>
                </c:pt>
                <c:pt idx="93" formatCode="0.00E+00">
                  <c:v>3.6900000000000001E-3</c:v>
                </c:pt>
                <c:pt idx="94" formatCode="0.00E+00">
                  <c:v>2.6099999999999999E-3</c:v>
                </c:pt>
                <c:pt idx="95">
                  <c:v>1.8500000000000001E-3</c:v>
                </c:pt>
                <c:pt idx="96">
                  <c:v>1.31E-3</c:v>
                </c:pt>
                <c:pt idx="97">
                  <c:v>9.2841600000000005E-4</c:v>
                </c:pt>
                <c:pt idx="98">
                  <c:v>6.5352200000000002E-4</c:v>
                </c:pt>
                <c:pt idx="99">
                  <c:v>4.6420800000000003E-4</c:v>
                </c:pt>
                <c:pt idx="100">
                  <c:v>3.2883599999999999E-4</c:v>
                </c:pt>
                <c:pt idx="101">
                  <c:v>2.3288200000000001E-4</c:v>
                </c:pt>
                <c:pt idx="102">
                  <c:v>1.6493700000000001E-4</c:v>
                </c:pt>
                <c:pt idx="103">
                  <c:v>1.167E-4</c:v>
                </c:pt>
                <c:pt idx="104">
                  <c:v>8.2468300000000005E-5</c:v>
                </c:pt>
                <c:pt idx="105">
                  <c:v>9.7699999999999992E-3</c:v>
                </c:pt>
                <c:pt idx="106">
                  <c:v>6.94E-3</c:v>
                </c:pt>
                <c:pt idx="107">
                  <c:v>4.8999999999999998E-3</c:v>
                </c:pt>
                <c:pt idx="108">
                  <c:v>3.47E-3</c:v>
                </c:pt>
                <c:pt idx="109">
                  <c:v>2.4599999999999999E-3</c:v>
                </c:pt>
                <c:pt idx="110">
                  <c:v>1.74E-3</c:v>
                </c:pt>
                <c:pt idx="111">
                  <c:v>1.23E-3</c:v>
                </c:pt>
                <c:pt idx="112">
                  <c:v>8.7251899999999999E-4</c:v>
                </c:pt>
                <c:pt idx="113">
                  <c:v>6.1445E-4</c:v>
                </c:pt>
                <c:pt idx="114">
                  <c:v>4.3687400000000002E-4</c:v>
                </c:pt>
                <c:pt idx="115">
                  <c:v>3.0906800000000002E-4</c:v>
                </c:pt>
                <c:pt idx="116">
                  <c:v>2.1874399999999999E-4</c:v>
                </c:pt>
                <c:pt idx="117">
                  <c:v>1.5484099999999999E-4</c:v>
                </c:pt>
                <c:pt idx="118">
                  <c:v>1.09987E-4</c:v>
                </c:pt>
                <c:pt idx="119">
                  <c:v>7.7420699999999996E-5</c:v>
                </c:pt>
                <c:pt idx="120">
                  <c:v>5.4993300000000001E-5</c:v>
                </c:pt>
                <c:pt idx="121">
                  <c:v>3.8956099999999998E-5</c:v>
                </c:pt>
                <c:pt idx="122">
                  <c:v>2.7588799999999999E-5</c:v>
                </c:pt>
                <c:pt idx="123">
                  <c:v>1.9539500000000002E-5</c:v>
                </c:pt>
                <c:pt idx="124">
                  <c:v>1.3825100000000001E-5</c:v>
                </c:pt>
                <c:pt idx="125">
                  <c:v>9.7697599999999998E-6</c:v>
                </c:pt>
                <c:pt idx="126">
                  <c:v>16031.44497</c:v>
                </c:pt>
                <c:pt idx="127">
                  <c:v>11393.416859999999</c:v>
                </c:pt>
                <c:pt idx="128">
                  <c:v>8045.9704899999997</c:v>
                </c:pt>
                <c:pt idx="129">
                  <c:v>5696.7084299999997</c:v>
                </c:pt>
                <c:pt idx="130">
                  <c:v>4033.06792</c:v>
                </c:pt>
                <c:pt idx="131">
                  <c:v>2853.3955500000002</c:v>
                </c:pt>
                <c:pt idx="132">
                  <c:v>2016.53396</c:v>
                </c:pt>
                <c:pt idx="133">
                  <c:v>1431.73911</c:v>
                </c:pt>
                <c:pt idx="134">
                  <c:v>1008.26698</c:v>
                </c:pt>
                <c:pt idx="135">
                  <c:v>716.87782000000004</c:v>
                </c:pt>
                <c:pt idx="136">
                  <c:v>507.15829000000002</c:v>
                </c:pt>
                <c:pt idx="137">
                  <c:v>358.94304</c:v>
                </c:pt>
                <c:pt idx="138">
                  <c:v>254.08328</c:v>
                </c:pt>
                <c:pt idx="139">
                  <c:v>180.47979000000001</c:v>
                </c:pt>
                <c:pt idx="140">
                  <c:v>127.04164</c:v>
                </c:pt>
                <c:pt idx="141">
                  <c:v>90.239890000000003</c:v>
                </c:pt>
                <c:pt idx="142">
                  <c:v>63.924129999999998</c:v>
                </c:pt>
                <c:pt idx="143">
                  <c:v>45.271189999999997</c:v>
                </c:pt>
                <c:pt idx="144">
                  <c:v>32.062890000000003</c:v>
                </c:pt>
                <c:pt idx="145">
                  <c:v>22.68601</c:v>
                </c:pt>
                <c:pt idx="146">
                  <c:v>16.03144</c:v>
                </c:pt>
                <c:pt idx="147">
                  <c:v>16031.44497</c:v>
                </c:pt>
                <c:pt idx="148">
                  <c:v>11393.416859999999</c:v>
                </c:pt>
                <c:pt idx="149">
                  <c:v>8045.9704899999997</c:v>
                </c:pt>
                <c:pt idx="150">
                  <c:v>5696.7084299999997</c:v>
                </c:pt>
                <c:pt idx="151">
                  <c:v>4033.06792</c:v>
                </c:pt>
                <c:pt idx="152">
                  <c:v>2853.3955500000002</c:v>
                </c:pt>
                <c:pt idx="153">
                  <c:v>2016.53396</c:v>
                </c:pt>
                <c:pt idx="154">
                  <c:v>1431.73911</c:v>
                </c:pt>
                <c:pt idx="155">
                  <c:v>1008.26698</c:v>
                </c:pt>
                <c:pt idx="156">
                  <c:v>716.87782000000004</c:v>
                </c:pt>
                <c:pt idx="157">
                  <c:v>507.15829000000002</c:v>
                </c:pt>
                <c:pt idx="158">
                  <c:v>358.94304</c:v>
                </c:pt>
                <c:pt idx="159">
                  <c:v>254.08328</c:v>
                </c:pt>
                <c:pt idx="160">
                  <c:v>180.47979000000001</c:v>
                </c:pt>
                <c:pt idx="161">
                  <c:v>127.04164</c:v>
                </c:pt>
                <c:pt idx="162">
                  <c:v>90.239890000000003</c:v>
                </c:pt>
                <c:pt idx="163">
                  <c:v>63.924129999999998</c:v>
                </c:pt>
                <c:pt idx="164">
                  <c:v>45.271189999999997</c:v>
                </c:pt>
                <c:pt idx="165">
                  <c:v>32.062890000000003</c:v>
                </c:pt>
                <c:pt idx="166">
                  <c:v>22.68601</c:v>
                </c:pt>
                <c:pt idx="167">
                  <c:v>16.03144</c:v>
                </c:pt>
              </c:numCache>
            </c:numRef>
          </c:xVal>
          <c:yVal>
            <c:numRef>
              <c:f>'LAB40'!$K$2:$K$169</c:f>
              <c:numCache>
                <c:formatCode>General</c:formatCode>
                <c:ptCount val="168"/>
                <c:pt idx="0">
                  <c:v>6.5838088285420399E-2</c:v>
                </c:pt>
                <c:pt idx="1">
                  <c:v>9.263937723136953E-2</c:v>
                </c:pt>
                <c:pt idx="2">
                  <c:v>0.13118090975616109</c:v>
                </c:pt>
                <c:pt idx="3">
                  <c:v>0.18527806620378839</c:v>
                </c:pt>
                <c:pt idx="4">
                  <c:v>0.26170397826672603</c:v>
                </c:pt>
                <c:pt idx="5">
                  <c:v>0.36989596927202778</c:v>
                </c:pt>
                <c:pt idx="6">
                  <c:v>0.52339244062909418</c:v>
                </c:pt>
                <c:pt idx="7">
                  <c:v>0.73714379169229982</c:v>
                </c:pt>
                <c:pt idx="8">
                  <c:v>1.0466607835499049</c:v>
                </c:pt>
                <c:pt idx="9">
                  <c:v>1.4718692111533465</c:v>
                </c:pt>
                <c:pt idx="10">
                  <c:v>2.0798662514750523</c:v>
                </c:pt>
                <c:pt idx="11">
                  <c:v>2.9368620501868801</c:v>
                </c:pt>
                <c:pt idx="12">
                  <c:v>4.1437707645770416</c:v>
                </c:pt>
                <c:pt idx="13">
                  <c:v>5.8195588474361646</c:v>
                </c:pt>
                <c:pt idx="14">
                  <c:v>8.2267005597466607</c:v>
                </c:pt>
                <c:pt idx="15">
                  <c:v>11.472562099207721</c:v>
                </c:pt>
                <c:pt idx="16">
                  <c:v>15.900129424202408</c:v>
                </c:pt>
                <c:pt idx="17">
                  <c:v>21.686642173734882</c:v>
                </c:pt>
                <c:pt idx="18">
                  <c:v>28.771993220920987</c:v>
                </c:pt>
                <c:pt idx="19">
                  <c:v>36.623149006251289</c:v>
                </c:pt>
                <c:pt idx="20">
                  <c:v>44.117191256469653</c:v>
                </c:pt>
                <c:pt idx="21">
                  <c:v>2.225866098574393</c:v>
                </c:pt>
                <c:pt idx="22">
                  <c:v>3.1297798841814752</c:v>
                </c:pt>
                <c:pt idx="23">
                  <c:v>4.4256139353854334</c:v>
                </c:pt>
                <c:pt idx="24">
                  <c:v>6.2332059791416103</c:v>
                </c:pt>
                <c:pt idx="25">
                  <c:v>8.7557777958170018</c:v>
                </c:pt>
                <c:pt idx="26">
                  <c:v>12.241734899436105</c:v>
                </c:pt>
                <c:pt idx="27">
                  <c:v>16.960683837877081</c:v>
                </c:pt>
                <c:pt idx="28">
                  <c:v>22.978602024789623</c:v>
                </c:pt>
                <c:pt idx="29">
                  <c:v>30.399775675011217</c:v>
                </c:pt>
                <c:pt idx="30">
                  <c:v>38.170032069078012</c:v>
                </c:pt>
                <c:pt idx="31">
                  <c:v>45.405623445928761</c:v>
                </c:pt>
                <c:pt idx="32">
                  <c:v>50.685833400452722</c:v>
                </c:pt>
                <c:pt idx="33">
                  <c:v>53.130079900235721</c:v>
                </c:pt>
                <c:pt idx="34">
                  <c:v>52.441573569511</c:v>
                </c:pt>
                <c:pt idx="35">
                  <c:v>48.733498461850253</c:v>
                </c:pt>
                <c:pt idx="36">
                  <c:v>42.966536863404421</c:v>
                </c:pt>
                <c:pt idx="37">
                  <c:v>36.290844788209412</c:v>
                </c:pt>
                <c:pt idx="38">
                  <c:v>30.167994807631185</c:v>
                </c:pt>
                <c:pt idx="39">
                  <c:v>25.661823091217475</c:v>
                </c:pt>
                <c:pt idx="40">
                  <c:v>23.297935565621625</c:v>
                </c:pt>
                <c:pt idx="41">
                  <c:v>23.291438919332641</c:v>
                </c:pt>
                <c:pt idx="42">
                  <c:v>44.27889268285778</c:v>
                </c:pt>
                <c:pt idx="43">
                  <c:v>49.915551616692795</c:v>
                </c:pt>
                <c:pt idx="44">
                  <c:v>52.927056439924243</c:v>
                </c:pt>
                <c:pt idx="45">
                  <c:v>52.771141247269959</c:v>
                </c:pt>
                <c:pt idx="46">
                  <c:v>49.597537946368924</c:v>
                </c:pt>
                <c:pt idx="47">
                  <c:v>44.066327302904213</c:v>
                </c:pt>
                <c:pt idx="48">
                  <c:v>37.389383271946983</c:v>
                </c:pt>
                <c:pt idx="49">
                  <c:v>31.129396183894844</c:v>
                </c:pt>
                <c:pt idx="50">
                  <c:v>26.230607275442111</c:v>
                </c:pt>
                <c:pt idx="51">
                  <c:v>23.535723910020359</c:v>
                </c:pt>
                <c:pt idx="52">
                  <c:v>23.119970669190945</c:v>
                </c:pt>
                <c:pt idx="53">
                  <c:v>25.119770785655497</c:v>
                </c:pt>
                <c:pt idx="54">
                  <c:v>29.549169488369284</c:v>
                </c:pt>
                <c:pt idx="55">
                  <c:v>36.170956109361242</c:v>
                </c:pt>
                <c:pt idx="56">
                  <c:v>44.703318736506887</c:v>
                </c:pt>
                <c:pt idx="57">
                  <c:v>53.668566214355721</c:v>
                </c:pt>
                <c:pt idx="58">
                  <c:v>62.185657772439662</c:v>
                </c:pt>
                <c:pt idx="59">
                  <c:v>69.393098066648548</c:v>
                </c:pt>
                <c:pt idx="60">
                  <c:v>75.041879243342308</c:v>
                </c:pt>
                <c:pt idx="61">
                  <c:v>79.278575700026167</c:v>
                </c:pt>
                <c:pt idx="62">
                  <c:v>82.372962733129356</c:v>
                </c:pt>
                <c:pt idx="63">
                  <c:v>25.796508299294743</c:v>
                </c:pt>
                <c:pt idx="64">
                  <c:v>23.362295379896743</c:v>
                </c:pt>
                <c:pt idx="65">
                  <c:v>23.235412053905772</c:v>
                </c:pt>
                <c:pt idx="66">
                  <c:v>25.532984532833819</c:v>
                </c:pt>
                <c:pt idx="67">
                  <c:v>30.252824497992606</c:v>
                </c:pt>
                <c:pt idx="68">
                  <c:v>37.211740028867688</c:v>
                </c:pt>
                <c:pt idx="69">
                  <c:v>45.800010056160588</c:v>
                </c:pt>
                <c:pt idx="70">
                  <c:v>54.77261096217584</c:v>
                </c:pt>
                <c:pt idx="71">
                  <c:v>63.292614418773915</c:v>
                </c:pt>
                <c:pt idx="72">
                  <c:v>70.211423670277739</c:v>
                </c:pt>
                <c:pt idx="73">
                  <c:v>75.677868505223486</c:v>
                </c:pt>
                <c:pt idx="74">
                  <c:v>79.743324955340384</c:v>
                </c:pt>
                <c:pt idx="75">
                  <c:v>82.695058552254963</c:v>
                </c:pt>
                <c:pt idx="76">
                  <c:v>84.795803931285747</c:v>
                </c:pt>
                <c:pt idx="77">
                  <c:v>86.33058108658139</c:v>
                </c:pt>
                <c:pt idx="78">
                  <c:v>87.38938046448844</c:v>
                </c:pt>
                <c:pt idx="79">
                  <c:v>88.151091565783588</c:v>
                </c:pt>
                <c:pt idx="80">
                  <c:v>88.691506915334372</c:v>
                </c:pt>
                <c:pt idx="81">
                  <c:v>89.072858361824331</c:v>
                </c:pt>
                <c:pt idx="82">
                  <c:v>89.343242228888045</c:v>
                </c:pt>
                <c:pt idx="83">
                  <c:v>89.536265290461813</c:v>
                </c:pt>
                <c:pt idx="84">
                  <c:v>55.77518764365886</c:v>
                </c:pt>
                <c:pt idx="85">
                  <c:v>63.959441109225843</c:v>
                </c:pt>
                <c:pt idx="86">
                  <c:v>70.865552380490115</c:v>
                </c:pt>
                <c:pt idx="87">
                  <c:v>76.164370929525745</c:v>
                </c:pt>
                <c:pt idx="88">
                  <c:v>80.092915414342613</c:v>
                </c:pt>
                <c:pt idx="89">
                  <c:v>82.951218735547755</c:v>
                </c:pt>
                <c:pt idx="90">
                  <c:v>85.006388091667517</c:v>
                </c:pt>
                <c:pt idx="91">
                  <c:v>86.445962769050652</c:v>
                </c:pt>
                <c:pt idx="92">
                  <c:v>87.495385618721357</c:v>
                </c:pt>
                <c:pt idx="93">
                  <c:v>88.21862528400743</c:v>
                </c:pt>
                <c:pt idx="94">
                  <c:v>88.739772766431429</c:v>
                </c:pt>
                <c:pt idx="95">
                  <c:v>89.106654060355226</c:v>
                </c:pt>
                <c:pt idx="96">
                  <c:v>89.367385463605217</c:v>
                </c:pt>
                <c:pt idx="97">
                  <c:v>89.551646602007651</c:v>
                </c:pt>
                <c:pt idx="98">
                  <c:v>89.684395532967244</c:v>
                </c:pt>
                <c:pt idx="99">
                  <c:v>89.77581940262948</c:v>
                </c:pt>
                <c:pt idx="100">
                  <c:v>89.841194327094456</c:v>
                </c:pt>
                <c:pt idx="101">
                  <c:v>89.887533492868286</c:v>
                </c:pt>
                <c:pt idx="102">
                  <c:v>89.920346348044944</c:v>
                </c:pt>
                <c:pt idx="103">
                  <c:v>89.94364160509636</c:v>
                </c:pt>
                <c:pt idx="104">
                  <c:v>89.960173248750209</c:v>
                </c:pt>
                <c:pt idx="105">
                  <c:v>85.293795118926212</c:v>
                </c:pt>
                <c:pt idx="106">
                  <c:v>86.652769650098676</c:v>
                </c:pt>
                <c:pt idx="107">
                  <c:v>87.63514934435851</c:v>
                </c:pt>
                <c:pt idx="108">
                  <c:v>88.324760982452304</c:v>
                </c:pt>
                <c:pt idx="109">
                  <c:v>88.812175329287058</c:v>
                </c:pt>
                <c:pt idx="110">
                  <c:v>89.159763003181482</c:v>
                </c:pt>
                <c:pt idx="111">
                  <c:v>89.406015165934065</c:v>
                </c:pt>
                <c:pt idx="112">
                  <c:v>89.578639405439787</c:v>
                </c:pt>
                <c:pt idx="113">
                  <c:v>89.703264123925948</c:v>
                </c:pt>
                <c:pt idx="114">
                  <c:v>89.789019708438602</c:v>
                </c:pt>
                <c:pt idx="115">
                  <c:v>89.850740891013217</c:v>
                </c:pt>
                <c:pt idx="116">
                  <c:v>89.894361187805117</c:v>
                </c:pt>
                <c:pt idx="117">
                  <c:v>89.925222041182295</c:v>
                </c:pt>
                <c:pt idx="118">
                  <c:v>89.946883538697378</c:v>
                </c:pt>
                <c:pt idx="119">
                  <c:v>89.962610905918694</c:v>
                </c:pt>
                <c:pt idx="120">
                  <c:v>89.973441859453615</c:v>
                </c:pt>
                <c:pt idx="121">
                  <c:v>89.981186769645191</c:v>
                </c:pt>
                <c:pt idx="122">
                  <c:v>89.986676426537187</c:v>
                </c:pt>
                <c:pt idx="123">
                  <c:v>89.990563708231846</c:v>
                </c:pt>
                <c:pt idx="124">
                  <c:v>89.993323387088054</c:v>
                </c:pt>
                <c:pt idx="125">
                  <c:v>89.995281849250233</c:v>
                </c:pt>
                <c:pt idx="126">
                  <c:v>6.5838088285420399E-2</c:v>
                </c:pt>
                <c:pt idx="127">
                  <c:v>9.263937723136953E-2</c:v>
                </c:pt>
                <c:pt idx="128">
                  <c:v>0.13118090975616109</c:v>
                </c:pt>
                <c:pt idx="129">
                  <c:v>0.18527806620378839</c:v>
                </c:pt>
                <c:pt idx="130">
                  <c:v>0.26170397826672603</c:v>
                </c:pt>
                <c:pt idx="131">
                  <c:v>0.36989596927202778</c:v>
                </c:pt>
                <c:pt idx="132">
                  <c:v>0.52339244062909418</c:v>
                </c:pt>
                <c:pt idx="133">
                  <c:v>0.73714379169229982</c:v>
                </c:pt>
                <c:pt idx="134">
                  <c:v>1.0466607835499049</c:v>
                </c:pt>
                <c:pt idx="135">
                  <c:v>1.4718692111533465</c:v>
                </c:pt>
                <c:pt idx="136">
                  <c:v>2.0798662514750523</c:v>
                </c:pt>
                <c:pt idx="137">
                  <c:v>2.9368620501868801</c:v>
                </c:pt>
                <c:pt idx="138">
                  <c:v>4.1437707645770416</c:v>
                </c:pt>
                <c:pt idx="139">
                  <c:v>5.8195588474361646</c:v>
                </c:pt>
                <c:pt idx="140">
                  <c:v>8.2267005597466607</c:v>
                </c:pt>
                <c:pt idx="141">
                  <c:v>11.472562099207721</c:v>
                </c:pt>
                <c:pt idx="142">
                  <c:v>15.900129424202408</c:v>
                </c:pt>
                <c:pt idx="143">
                  <c:v>21.686642173734882</c:v>
                </c:pt>
                <c:pt idx="144">
                  <c:v>28.771993220920987</c:v>
                </c:pt>
                <c:pt idx="145">
                  <c:v>36.623149006251289</c:v>
                </c:pt>
                <c:pt idx="146">
                  <c:v>44.117191256469653</c:v>
                </c:pt>
                <c:pt idx="147">
                  <c:v>6.5838088285420399E-2</c:v>
                </c:pt>
                <c:pt idx="148">
                  <c:v>9.263937723136953E-2</c:v>
                </c:pt>
                <c:pt idx="149">
                  <c:v>0.13118090975616109</c:v>
                </c:pt>
                <c:pt idx="150">
                  <c:v>0.18527806620378839</c:v>
                </c:pt>
                <c:pt idx="151">
                  <c:v>0.26170397826672603</c:v>
                </c:pt>
                <c:pt idx="152">
                  <c:v>0.36989596927202778</c:v>
                </c:pt>
                <c:pt idx="153">
                  <c:v>0.52339244062909418</c:v>
                </c:pt>
                <c:pt idx="154">
                  <c:v>0.73714379169229982</c:v>
                </c:pt>
                <c:pt idx="155">
                  <c:v>1.0466607835499049</c:v>
                </c:pt>
                <c:pt idx="156">
                  <c:v>1.4718692111533465</c:v>
                </c:pt>
                <c:pt idx="157">
                  <c:v>2.0798662514750523</c:v>
                </c:pt>
                <c:pt idx="158">
                  <c:v>2.9368620501868801</c:v>
                </c:pt>
                <c:pt idx="159">
                  <c:v>4.1437707645770416</c:v>
                </c:pt>
                <c:pt idx="160">
                  <c:v>5.8195588474361646</c:v>
                </c:pt>
                <c:pt idx="161">
                  <c:v>8.2267005597466607</c:v>
                </c:pt>
                <c:pt idx="162">
                  <c:v>11.472562099207721</c:v>
                </c:pt>
                <c:pt idx="163">
                  <c:v>15.900129424202408</c:v>
                </c:pt>
                <c:pt idx="164">
                  <c:v>21.686642173734882</c:v>
                </c:pt>
                <c:pt idx="165">
                  <c:v>28.771993220920987</c:v>
                </c:pt>
                <c:pt idx="166">
                  <c:v>36.623149006251289</c:v>
                </c:pt>
                <c:pt idx="167">
                  <c:v>44.117191256469653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D9-47DC-A4DF-DD2968222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47680"/>
        <c:axId val="53049216"/>
      </c:scatterChart>
      <c:valAx>
        <c:axId val="53047680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049216"/>
        <c:crosses val="autoZero"/>
        <c:crossBetween val="midCat"/>
      </c:valAx>
      <c:valAx>
        <c:axId val="53049216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047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VB!$A$2:$A$96</c:f>
              <c:numCache>
                <c:formatCode>0.0000</c:formatCode>
                <c:ptCount val="95"/>
                <c:pt idx="0">
                  <c:v>8296.2378599999993</c:v>
                </c:pt>
                <c:pt idx="1">
                  <c:v>5896.0684199999996</c:v>
                </c:pt>
                <c:pt idx="2">
                  <c:v>4163.7722100000001</c:v>
                </c:pt>
                <c:pt idx="3">
                  <c:v>2948.0342099999998</c:v>
                </c:pt>
                <c:pt idx="4">
                  <c:v>2087.1038600000002</c:v>
                </c:pt>
                <c:pt idx="5">
                  <c:v>1476.62598</c:v>
                </c:pt>
                <c:pt idx="6">
                  <c:v>1043.5519300000001</c:v>
                </c:pt>
                <c:pt idx="7">
                  <c:v>740.92187000000001</c:v>
                </c:pt>
                <c:pt idx="8">
                  <c:v>521.77597000000003</c:v>
                </c:pt>
                <c:pt idx="9">
                  <c:v>370.98271</c:v>
                </c:pt>
                <c:pt idx="10">
                  <c:v>262.45330999999999</c:v>
                </c:pt>
                <c:pt idx="11">
                  <c:v>185.75224</c:v>
                </c:pt>
                <c:pt idx="12">
                  <c:v>131.48754</c:v>
                </c:pt>
                <c:pt idx="13">
                  <c:v>93.397900000000007</c:v>
                </c:pt>
                <c:pt idx="14">
                  <c:v>65.743769999999998</c:v>
                </c:pt>
                <c:pt idx="15">
                  <c:v>46.698950000000004</c:v>
                </c:pt>
                <c:pt idx="16">
                  <c:v>33.080599999999997</c:v>
                </c:pt>
                <c:pt idx="17">
                  <c:v>23.42774</c:v>
                </c:pt>
                <c:pt idx="18">
                  <c:v>16.592479999999998</c:v>
                </c:pt>
                <c:pt idx="19">
                  <c:v>11.73996</c:v>
                </c:pt>
                <c:pt idx="20">
                  <c:v>8.2962399999999992</c:v>
                </c:pt>
                <c:pt idx="21">
                  <c:v>311.07540999999998</c:v>
                </c:pt>
                <c:pt idx="22">
                  <c:v>221.07875000000001</c:v>
                </c:pt>
                <c:pt idx="23">
                  <c:v>156.12464</c:v>
                </c:pt>
                <c:pt idx="24">
                  <c:v>110.53937000000001</c:v>
                </c:pt>
                <c:pt idx="25">
                  <c:v>78.257959999999997</c:v>
                </c:pt>
                <c:pt idx="26">
                  <c:v>55.367510000000003</c:v>
                </c:pt>
                <c:pt idx="27">
                  <c:v>39.128979999999999</c:v>
                </c:pt>
                <c:pt idx="28">
                  <c:v>27.781580000000002</c:v>
                </c:pt>
                <c:pt idx="29">
                  <c:v>19.564489999999999</c:v>
                </c:pt>
                <c:pt idx="30">
                  <c:v>13.910349999999999</c:v>
                </c:pt>
                <c:pt idx="31">
                  <c:v>9.8409399999999998</c:v>
                </c:pt>
                <c:pt idx="32">
                  <c:v>6.9649599999999996</c:v>
                </c:pt>
                <c:pt idx="33">
                  <c:v>4.93025</c:v>
                </c:pt>
                <c:pt idx="34">
                  <c:v>3.50204</c:v>
                </c:pt>
                <c:pt idx="35">
                  <c:v>2.4651299999999998</c:v>
                </c:pt>
                <c:pt idx="36">
                  <c:v>1.75102</c:v>
                </c:pt>
                <c:pt idx="37">
                  <c:v>1.2403900000000001</c:v>
                </c:pt>
                <c:pt idx="38">
                  <c:v>0.87844999999999995</c:v>
                </c:pt>
                <c:pt idx="39">
                  <c:v>0.62214999999999998</c:v>
                </c:pt>
                <c:pt idx="40">
                  <c:v>0.44019999999999998</c:v>
                </c:pt>
                <c:pt idx="41">
                  <c:v>0.31108000000000002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0.69603000000000004</c:v>
                </c:pt>
                <c:pt idx="64">
                  <c:v>0.49465999999999999</c:v>
                </c:pt>
                <c:pt idx="65">
                  <c:v>0.34932999999999997</c:v>
                </c:pt>
                <c:pt idx="66">
                  <c:v>0.24732999999999999</c:v>
                </c:pt>
                <c:pt idx="67">
                  <c:v>0.17510000000000001</c:v>
                </c:pt>
                <c:pt idx="68">
                  <c:v>0.12388</c:v>
                </c:pt>
                <c:pt idx="69">
                  <c:v>8.7550000000000003E-2</c:v>
                </c:pt>
                <c:pt idx="70">
                  <c:v>6.216E-2</c:v>
                </c:pt>
                <c:pt idx="71">
                  <c:v>4.3779999999999999E-2</c:v>
                </c:pt>
                <c:pt idx="72">
                  <c:v>3.1119999999999998E-2</c:v>
                </c:pt>
                <c:pt idx="73">
                  <c:v>2.2020000000000001E-2</c:v>
                </c:pt>
                <c:pt idx="74">
                  <c:v>1.558E-2</c:v>
                </c:pt>
                <c:pt idx="75">
                  <c:v>1.103E-2</c:v>
                </c:pt>
                <c:pt idx="76">
                  <c:v>7.8399999999999997E-3</c:v>
                </c:pt>
                <c:pt idx="77">
                  <c:v>5.5199999999999997E-3</c:v>
                </c:pt>
                <c:pt idx="78">
                  <c:v>3.9199999999999999E-3</c:v>
                </c:pt>
                <c:pt idx="79">
                  <c:v>2.7799999999999999E-3</c:v>
                </c:pt>
                <c:pt idx="80">
                  <c:v>1.97E-3</c:v>
                </c:pt>
                <c:pt idx="81">
                  <c:v>1.39E-3</c:v>
                </c:pt>
                <c:pt idx="82">
                  <c:v>9.8495099999999997E-4</c:v>
                </c:pt>
                <c:pt idx="83">
                  <c:v>6.9603199999999997E-4</c:v>
                </c:pt>
                <c:pt idx="84">
                  <c:v>0.10077999999999999</c:v>
                </c:pt>
                <c:pt idx="85">
                  <c:v>7.1620000000000003E-2</c:v>
                </c:pt>
                <c:pt idx="86">
                  <c:v>5.058E-2</c:v>
                </c:pt>
                <c:pt idx="87">
                  <c:v>3.5810000000000002E-2</c:v>
                </c:pt>
                <c:pt idx="88">
                  <c:v>2.5350000000000001E-2</c:v>
                </c:pt>
                <c:pt idx="89">
                  <c:v>1.7940000000000001E-2</c:v>
                </c:pt>
                <c:pt idx="90">
                  <c:v>1.268E-2</c:v>
                </c:pt>
                <c:pt idx="91">
                  <c:v>8.9999999999999993E-3</c:v>
                </c:pt>
                <c:pt idx="92">
                  <c:v>6.3400000000000001E-3</c:v>
                </c:pt>
                <c:pt idx="93">
                  <c:v>4.5100000000000001E-3</c:v>
                </c:pt>
                <c:pt idx="94">
                  <c:v>3.1900000000000001E-3</c:v>
                </c:pt>
              </c:numCache>
            </c:numRef>
          </c:xVal>
          <c:yVal>
            <c:numRef>
              <c:f>VB!$B$2:$B$96</c:f>
              <c:numCache>
                <c:formatCode>0.00E+00</c:formatCode>
                <c:ptCount val="95"/>
                <c:pt idx="0">
                  <c:v>144578000</c:v>
                </c:pt>
                <c:pt idx="1">
                  <c:v>128969000</c:v>
                </c:pt>
                <c:pt idx="2">
                  <c:v>114374000</c:v>
                </c:pt>
                <c:pt idx="3">
                  <c:v>101135000</c:v>
                </c:pt>
                <c:pt idx="4">
                  <c:v>89078300</c:v>
                </c:pt>
                <c:pt idx="5">
                  <c:v>78128200</c:v>
                </c:pt>
                <c:pt idx="6">
                  <c:v>68215500</c:v>
                </c:pt>
                <c:pt idx="7">
                  <c:v>59424400</c:v>
                </c:pt>
                <c:pt idx="8">
                  <c:v>51374600</c:v>
                </c:pt>
                <c:pt idx="9">
                  <c:v>44402700</c:v>
                </c:pt>
                <c:pt idx="10">
                  <c:v>38127900</c:v>
                </c:pt>
                <c:pt idx="11">
                  <c:v>32599900</c:v>
                </c:pt>
                <c:pt idx="12">
                  <c:v>27749000</c:v>
                </c:pt>
                <c:pt idx="13">
                  <c:v>23550900</c:v>
                </c:pt>
                <c:pt idx="14">
                  <c:v>19806600</c:v>
                </c:pt>
                <c:pt idx="15">
                  <c:v>16653600</c:v>
                </c:pt>
                <c:pt idx="16">
                  <c:v>13916600</c:v>
                </c:pt>
                <c:pt idx="17">
                  <c:v>11571700</c:v>
                </c:pt>
                <c:pt idx="18">
                  <c:v>9575110</c:v>
                </c:pt>
                <c:pt idx="19">
                  <c:v>7879540</c:v>
                </c:pt>
                <c:pt idx="20">
                  <c:v>6447070</c:v>
                </c:pt>
                <c:pt idx="21">
                  <c:v>41112900</c:v>
                </c:pt>
                <c:pt idx="22">
                  <c:v>35296000</c:v>
                </c:pt>
                <c:pt idx="23">
                  <c:v>30079900</c:v>
                </c:pt>
                <c:pt idx="24">
                  <c:v>25547600</c:v>
                </c:pt>
                <c:pt idx="25">
                  <c:v>21597000</c:v>
                </c:pt>
                <c:pt idx="26">
                  <c:v>18165500</c:v>
                </c:pt>
                <c:pt idx="27">
                  <c:v>15197400</c:v>
                </c:pt>
                <c:pt idx="28">
                  <c:v>12683800</c:v>
                </c:pt>
                <c:pt idx="29">
                  <c:v>10488100</c:v>
                </c:pt>
                <c:pt idx="30">
                  <c:v>8675140</c:v>
                </c:pt>
                <c:pt idx="31">
                  <c:v>7120190</c:v>
                </c:pt>
                <c:pt idx="32">
                  <c:v>5816030</c:v>
                </c:pt>
                <c:pt idx="33">
                  <c:v>4727200</c:v>
                </c:pt>
                <c:pt idx="34">
                  <c:v>3830960</c:v>
                </c:pt>
                <c:pt idx="35">
                  <c:v>3071360</c:v>
                </c:pt>
                <c:pt idx="36">
                  <c:v>2463900</c:v>
                </c:pt>
                <c:pt idx="37">
                  <c:v>1963100</c:v>
                </c:pt>
                <c:pt idx="38">
                  <c:v>1555850</c:v>
                </c:pt>
                <c:pt idx="39">
                  <c:v>1226860</c:v>
                </c:pt>
                <c:pt idx="40">
                  <c:v>961860.80932</c:v>
                </c:pt>
                <c:pt idx="41">
                  <c:v>749595.30408999999</c:v>
                </c:pt>
                <c:pt idx="42">
                  <c:v>9350410</c:v>
                </c:pt>
                <c:pt idx="43">
                  <c:v>7709430</c:v>
                </c:pt>
                <c:pt idx="44">
                  <c:v>6301890</c:v>
                </c:pt>
                <c:pt idx="45">
                  <c:v>5133010</c:v>
                </c:pt>
                <c:pt idx="46">
                  <c:v>4159600</c:v>
                </c:pt>
                <c:pt idx="47">
                  <c:v>3352260</c:v>
                </c:pt>
                <c:pt idx="48">
                  <c:v>2685850</c:v>
                </c:pt>
                <c:pt idx="49">
                  <c:v>2147400</c:v>
                </c:pt>
                <c:pt idx="50">
                  <c:v>1698860</c:v>
                </c:pt>
                <c:pt idx="51">
                  <c:v>1345800</c:v>
                </c:pt>
                <c:pt idx="52">
                  <c:v>1057090</c:v>
                </c:pt>
                <c:pt idx="53">
                  <c:v>826346.49618999998</c:v>
                </c:pt>
                <c:pt idx="54">
                  <c:v>642782.25479000004</c:v>
                </c:pt>
                <c:pt idx="55">
                  <c:v>498784.56435</c:v>
                </c:pt>
                <c:pt idx="56">
                  <c:v>382513.90774</c:v>
                </c:pt>
                <c:pt idx="57">
                  <c:v>293928.37105999998</c:v>
                </c:pt>
                <c:pt idx="58">
                  <c:v>224305.73574</c:v>
                </c:pt>
                <c:pt idx="59">
                  <c:v>170331.82276000001</c:v>
                </c:pt>
                <c:pt idx="60">
                  <c:v>128751.0984</c:v>
                </c:pt>
                <c:pt idx="61">
                  <c:v>96800.374750000003</c:v>
                </c:pt>
                <c:pt idx="62">
                  <c:v>72378.299209999997</c:v>
                </c:pt>
                <c:pt idx="63">
                  <c:v>1326170</c:v>
                </c:pt>
                <c:pt idx="64">
                  <c:v>1044710</c:v>
                </c:pt>
                <c:pt idx="65">
                  <c:v>815165.38399</c:v>
                </c:pt>
                <c:pt idx="66">
                  <c:v>634012.14136000001</c:v>
                </c:pt>
                <c:pt idx="67">
                  <c:v>490626.09454999998</c:v>
                </c:pt>
                <c:pt idx="68">
                  <c:v>377601.50060999999</c:v>
                </c:pt>
                <c:pt idx="69">
                  <c:v>288939.61854</c:v>
                </c:pt>
                <c:pt idx="70">
                  <c:v>220830.57061</c:v>
                </c:pt>
                <c:pt idx="71">
                  <c:v>166889.23113</c:v>
                </c:pt>
                <c:pt idx="72">
                  <c:v>126508.44622</c:v>
                </c:pt>
                <c:pt idx="73">
                  <c:v>95077.208129999999</c:v>
                </c:pt>
                <c:pt idx="74">
                  <c:v>71162.569709999996</c:v>
                </c:pt>
                <c:pt idx="75">
                  <c:v>53040.367409999999</c:v>
                </c:pt>
                <c:pt idx="76">
                  <c:v>39486.287320000003</c:v>
                </c:pt>
                <c:pt idx="77">
                  <c:v>29046.854940000001</c:v>
                </c:pt>
                <c:pt idx="78">
                  <c:v>21454.238389999999</c:v>
                </c:pt>
                <c:pt idx="79">
                  <c:v>15749.56331</c:v>
                </c:pt>
                <c:pt idx="80">
                  <c:v>11518.197480000001</c:v>
                </c:pt>
                <c:pt idx="81">
                  <c:v>8395.7387899999994</c:v>
                </c:pt>
                <c:pt idx="82">
                  <c:v>6094.7690599999996</c:v>
                </c:pt>
                <c:pt idx="83">
                  <c:v>4406.0248700000002</c:v>
                </c:pt>
                <c:pt idx="84">
                  <c:v>322241.74330999999</c:v>
                </c:pt>
                <c:pt idx="85">
                  <c:v>246950.06963000001</c:v>
                </c:pt>
                <c:pt idx="86">
                  <c:v>187414.04941000001</c:v>
                </c:pt>
                <c:pt idx="87">
                  <c:v>141853.43410000001</c:v>
                </c:pt>
                <c:pt idx="88">
                  <c:v>106869.75573999999</c:v>
                </c:pt>
                <c:pt idx="89">
                  <c:v>80109.029939999993</c:v>
                </c:pt>
                <c:pt idx="90">
                  <c:v>59729.885920000001</c:v>
                </c:pt>
                <c:pt idx="91">
                  <c:v>44522.721389999999</c:v>
                </c:pt>
                <c:pt idx="92">
                  <c:v>32818.086819999997</c:v>
                </c:pt>
                <c:pt idx="93">
                  <c:v>24297.567869999999</c:v>
                </c:pt>
                <c:pt idx="94">
                  <c:v>17842.48142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14-4050-B1F7-B6CADC8E31CC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VB!$A$2:$A$96</c:f>
              <c:numCache>
                <c:formatCode>0.0000</c:formatCode>
                <c:ptCount val="95"/>
                <c:pt idx="0">
                  <c:v>8296.2378599999993</c:v>
                </c:pt>
                <c:pt idx="1">
                  <c:v>5896.0684199999996</c:v>
                </c:pt>
                <c:pt idx="2">
                  <c:v>4163.7722100000001</c:v>
                </c:pt>
                <c:pt idx="3">
                  <c:v>2948.0342099999998</c:v>
                </c:pt>
                <c:pt idx="4">
                  <c:v>2087.1038600000002</c:v>
                </c:pt>
                <c:pt idx="5">
                  <c:v>1476.62598</c:v>
                </c:pt>
                <c:pt idx="6">
                  <c:v>1043.5519300000001</c:v>
                </c:pt>
                <c:pt idx="7">
                  <c:v>740.92187000000001</c:v>
                </c:pt>
                <c:pt idx="8">
                  <c:v>521.77597000000003</c:v>
                </c:pt>
                <c:pt idx="9">
                  <c:v>370.98271</c:v>
                </c:pt>
                <c:pt idx="10">
                  <c:v>262.45330999999999</c:v>
                </c:pt>
                <c:pt idx="11">
                  <c:v>185.75224</c:v>
                </c:pt>
                <c:pt idx="12">
                  <c:v>131.48754</c:v>
                </c:pt>
                <c:pt idx="13">
                  <c:v>93.397900000000007</c:v>
                </c:pt>
                <c:pt idx="14">
                  <c:v>65.743769999999998</c:v>
                </c:pt>
                <c:pt idx="15">
                  <c:v>46.698950000000004</c:v>
                </c:pt>
                <c:pt idx="16">
                  <c:v>33.080599999999997</c:v>
                </c:pt>
                <c:pt idx="17">
                  <c:v>23.42774</c:v>
                </c:pt>
                <c:pt idx="18">
                  <c:v>16.592479999999998</c:v>
                </c:pt>
                <c:pt idx="19">
                  <c:v>11.73996</c:v>
                </c:pt>
                <c:pt idx="20">
                  <c:v>8.2962399999999992</c:v>
                </c:pt>
                <c:pt idx="21">
                  <c:v>311.07540999999998</c:v>
                </c:pt>
                <c:pt idx="22">
                  <c:v>221.07875000000001</c:v>
                </c:pt>
                <c:pt idx="23">
                  <c:v>156.12464</c:v>
                </c:pt>
                <c:pt idx="24">
                  <c:v>110.53937000000001</c:v>
                </c:pt>
                <c:pt idx="25">
                  <c:v>78.257959999999997</c:v>
                </c:pt>
                <c:pt idx="26">
                  <c:v>55.367510000000003</c:v>
                </c:pt>
                <c:pt idx="27">
                  <c:v>39.128979999999999</c:v>
                </c:pt>
                <c:pt idx="28">
                  <c:v>27.781580000000002</c:v>
                </c:pt>
                <c:pt idx="29">
                  <c:v>19.564489999999999</c:v>
                </c:pt>
                <c:pt idx="30">
                  <c:v>13.910349999999999</c:v>
                </c:pt>
                <c:pt idx="31">
                  <c:v>9.8409399999999998</c:v>
                </c:pt>
                <c:pt idx="32">
                  <c:v>6.9649599999999996</c:v>
                </c:pt>
                <c:pt idx="33">
                  <c:v>4.93025</c:v>
                </c:pt>
                <c:pt idx="34">
                  <c:v>3.50204</c:v>
                </c:pt>
                <c:pt idx="35">
                  <c:v>2.4651299999999998</c:v>
                </c:pt>
                <c:pt idx="36">
                  <c:v>1.75102</c:v>
                </c:pt>
                <c:pt idx="37">
                  <c:v>1.2403900000000001</c:v>
                </c:pt>
                <c:pt idx="38">
                  <c:v>0.87844999999999995</c:v>
                </c:pt>
                <c:pt idx="39">
                  <c:v>0.62214999999999998</c:v>
                </c:pt>
                <c:pt idx="40">
                  <c:v>0.44019999999999998</c:v>
                </c:pt>
                <c:pt idx="41">
                  <c:v>0.31108000000000002</c:v>
                </c:pt>
                <c:pt idx="42">
                  <c:v>15.9</c:v>
                </c:pt>
                <c:pt idx="43">
                  <c:v>11.3</c:v>
                </c:pt>
                <c:pt idx="44">
                  <c:v>7.98</c:v>
                </c:pt>
                <c:pt idx="45">
                  <c:v>5.65</c:v>
                </c:pt>
                <c:pt idx="46">
                  <c:v>4</c:v>
                </c:pt>
                <c:pt idx="47">
                  <c:v>2.83</c:v>
                </c:pt>
                <c:pt idx="48">
                  <c:v>2</c:v>
                </c:pt>
                <c:pt idx="49">
                  <c:v>1.42</c:v>
                </c:pt>
                <c:pt idx="50">
                  <c:v>1</c:v>
                </c:pt>
                <c:pt idx="51">
                  <c:v>0.71099999999999997</c:v>
                </c:pt>
                <c:pt idx="52">
                  <c:v>0.503</c:v>
                </c:pt>
                <c:pt idx="53">
                  <c:v>0.35599999999999998</c:v>
                </c:pt>
                <c:pt idx="54">
                  <c:v>0.252</c:v>
                </c:pt>
                <c:pt idx="55">
                  <c:v>0.17899999999999999</c:v>
                </c:pt>
                <c:pt idx="56">
                  <c:v>0.126</c:v>
                </c:pt>
                <c:pt idx="57">
                  <c:v>8.9499999999999996E-2</c:v>
                </c:pt>
                <c:pt idx="58">
                  <c:v>6.3399999999999998E-2</c:v>
                </c:pt>
                <c:pt idx="59">
                  <c:v>4.4900000000000002E-2</c:v>
                </c:pt>
                <c:pt idx="60">
                  <c:v>3.1800000000000002E-2</c:v>
                </c:pt>
                <c:pt idx="61">
                  <c:v>2.2499999999999999E-2</c:v>
                </c:pt>
                <c:pt idx="62">
                  <c:v>1.5900000000000001E-2</c:v>
                </c:pt>
                <c:pt idx="63">
                  <c:v>0.69603000000000004</c:v>
                </c:pt>
                <c:pt idx="64">
                  <c:v>0.49465999999999999</c:v>
                </c:pt>
                <c:pt idx="65">
                  <c:v>0.34932999999999997</c:v>
                </c:pt>
                <c:pt idx="66">
                  <c:v>0.24732999999999999</c:v>
                </c:pt>
                <c:pt idx="67">
                  <c:v>0.17510000000000001</c:v>
                </c:pt>
                <c:pt idx="68">
                  <c:v>0.12388</c:v>
                </c:pt>
                <c:pt idx="69">
                  <c:v>8.7550000000000003E-2</c:v>
                </c:pt>
                <c:pt idx="70">
                  <c:v>6.216E-2</c:v>
                </c:pt>
                <c:pt idx="71">
                  <c:v>4.3779999999999999E-2</c:v>
                </c:pt>
                <c:pt idx="72">
                  <c:v>3.1119999999999998E-2</c:v>
                </c:pt>
                <c:pt idx="73">
                  <c:v>2.2020000000000001E-2</c:v>
                </c:pt>
                <c:pt idx="74">
                  <c:v>1.558E-2</c:v>
                </c:pt>
                <c:pt idx="75">
                  <c:v>1.103E-2</c:v>
                </c:pt>
                <c:pt idx="76">
                  <c:v>7.8399999999999997E-3</c:v>
                </c:pt>
                <c:pt idx="77">
                  <c:v>5.5199999999999997E-3</c:v>
                </c:pt>
                <c:pt idx="78">
                  <c:v>3.9199999999999999E-3</c:v>
                </c:pt>
                <c:pt idx="79">
                  <c:v>2.7799999999999999E-3</c:v>
                </c:pt>
                <c:pt idx="80">
                  <c:v>1.97E-3</c:v>
                </c:pt>
                <c:pt idx="81">
                  <c:v>1.39E-3</c:v>
                </c:pt>
                <c:pt idx="82">
                  <c:v>9.8495099999999997E-4</c:v>
                </c:pt>
                <c:pt idx="83">
                  <c:v>6.9603199999999997E-4</c:v>
                </c:pt>
                <c:pt idx="84">
                  <c:v>0.10077999999999999</c:v>
                </c:pt>
                <c:pt idx="85">
                  <c:v>7.1620000000000003E-2</c:v>
                </c:pt>
                <c:pt idx="86">
                  <c:v>5.058E-2</c:v>
                </c:pt>
                <c:pt idx="87">
                  <c:v>3.5810000000000002E-2</c:v>
                </c:pt>
                <c:pt idx="88">
                  <c:v>2.5350000000000001E-2</c:v>
                </c:pt>
                <c:pt idx="89">
                  <c:v>1.7940000000000001E-2</c:v>
                </c:pt>
                <c:pt idx="90">
                  <c:v>1.268E-2</c:v>
                </c:pt>
                <c:pt idx="91">
                  <c:v>8.9999999999999993E-3</c:v>
                </c:pt>
                <c:pt idx="92">
                  <c:v>6.3400000000000001E-3</c:v>
                </c:pt>
                <c:pt idx="93">
                  <c:v>4.5100000000000001E-3</c:v>
                </c:pt>
                <c:pt idx="94">
                  <c:v>3.1900000000000001E-3</c:v>
                </c:pt>
              </c:numCache>
            </c:numRef>
          </c:xVal>
          <c:yVal>
            <c:numRef>
              <c:f>VB!$J$2:$J$96</c:f>
              <c:numCache>
                <c:formatCode>General</c:formatCode>
                <c:ptCount val="95"/>
                <c:pt idx="0">
                  <c:v>70075868.847819105</c:v>
                </c:pt>
                <c:pt idx="1">
                  <c:v>70044768.259915888</c:v>
                </c:pt>
                <c:pt idx="2">
                  <c:v>69981731.400271431</c:v>
                </c:pt>
                <c:pt idx="3">
                  <c:v>69857135.588136137</c:v>
                </c:pt>
                <c:pt idx="4">
                  <c:v>69610495.956488252</c:v>
                </c:pt>
                <c:pt idx="5">
                  <c:v>69124900.072481543</c:v>
                </c:pt>
                <c:pt idx="6">
                  <c:v>68180529.057145268</c:v>
                </c:pt>
                <c:pt idx="7">
                  <c:v>66432693.985389426</c:v>
                </c:pt>
                <c:pt idx="8">
                  <c:v>63235977.150138423</c:v>
                </c:pt>
                <c:pt idx="9">
                  <c:v>58164385.688958712</c:v>
                </c:pt>
                <c:pt idx="10">
                  <c:v>50821413.565403484</c:v>
                </c:pt>
                <c:pt idx="11">
                  <c:v>41930223.737754419</c:v>
                </c:pt>
                <c:pt idx="12">
                  <c:v>32846509.973487087</c:v>
                </c:pt>
                <c:pt idx="13">
                  <c:v>24878676.229290154</c:v>
                </c:pt>
                <c:pt idx="14">
                  <c:v>18355702.010169771</c:v>
                </c:pt>
                <c:pt idx="15">
                  <c:v>13633288.229693172</c:v>
                </c:pt>
                <c:pt idx="16">
                  <c:v>10263341.123026995</c:v>
                </c:pt>
                <c:pt idx="17">
                  <c:v>7990070.4439216228</c:v>
                </c:pt>
                <c:pt idx="18">
                  <c:v>6535957.0931329811</c:v>
                </c:pt>
                <c:pt idx="19">
                  <c:v>5652331.1636214824</c:v>
                </c:pt>
                <c:pt idx="20">
                  <c:v>5134116.7657383103</c:v>
                </c:pt>
                <c:pt idx="21">
                  <c:v>54686444.946469113</c:v>
                </c:pt>
                <c:pt idx="22">
                  <c:v>46526440.058196045</c:v>
                </c:pt>
                <c:pt idx="23">
                  <c:v>37296099.628625616</c:v>
                </c:pt>
                <c:pt idx="24">
                  <c:v>28624391.851909611</c:v>
                </c:pt>
                <c:pt idx="25">
                  <c:v>21372183.275701508</c:v>
                </c:pt>
                <c:pt idx="26">
                  <c:v>15794765.429206988</c:v>
                </c:pt>
                <c:pt idx="27">
                  <c:v>11748979.66775283</c:v>
                </c:pt>
                <c:pt idx="28">
                  <c:v>8994058.5201172885</c:v>
                </c:pt>
                <c:pt idx="29">
                  <c:v>7144775.311119033</c:v>
                </c:pt>
                <c:pt idx="30">
                  <c:v>6027831.6037981817</c:v>
                </c:pt>
                <c:pt idx="31">
                  <c:v>5354261.3872909267</c:v>
                </c:pt>
                <c:pt idx="32">
                  <c:v>4959156.3820509957</c:v>
                </c:pt>
                <c:pt idx="33">
                  <c:v>4702168.3908993918</c:v>
                </c:pt>
                <c:pt idx="34">
                  <c:v>4482369.4390809946</c:v>
                </c:pt>
                <c:pt idx="35">
                  <c:v>4209091.683861265</c:v>
                </c:pt>
                <c:pt idx="36">
                  <c:v>3833808.123073753</c:v>
                </c:pt>
                <c:pt idx="37">
                  <c:v>3323382.1877965066</c:v>
                </c:pt>
                <c:pt idx="38">
                  <c:v>2721080.3312930823</c:v>
                </c:pt>
                <c:pt idx="39">
                  <c:v>2114723.2943212776</c:v>
                </c:pt>
                <c:pt idx="40">
                  <c:v>1579660.0281866298</c:v>
                </c:pt>
                <c:pt idx="41">
                  <c:v>1149897.5199953888</c:v>
                </c:pt>
                <c:pt idx="42">
                  <c:v>6400603.1425537178</c:v>
                </c:pt>
                <c:pt idx="43">
                  <c:v>5580626.4383593034</c:v>
                </c:pt>
                <c:pt idx="44">
                  <c:v>5091433.7835587235</c:v>
                </c:pt>
                <c:pt idx="45">
                  <c:v>4794261.6628888762</c:v>
                </c:pt>
                <c:pt idx="46">
                  <c:v>4569138.9792648572</c:v>
                </c:pt>
                <c:pt idx="47">
                  <c:v>4327018.2841078267</c:v>
                </c:pt>
                <c:pt idx="48">
                  <c:v>3995182.4452369506</c:v>
                </c:pt>
                <c:pt idx="49">
                  <c:v>3538274.0373346843</c:v>
                </c:pt>
                <c:pt idx="50">
                  <c:v>2952884.8780466677</c:v>
                </c:pt>
                <c:pt idx="51">
                  <c:v>2344104.2604867676</c:v>
                </c:pt>
                <c:pt idx="52">
                  <c:v>1774126.3342429746</c:v>
                </c:pt>
                <c:pt idx="53">
                  <c:v>1303699.041725267</c:v>
                </c:pt>
                <c:pt idx="54">
                  <c:v>941426.39152680512</c:v>
                </c:pt>
                <c:pt idx="55">
                  <c:v>675586.28671768727</c:v>
                </c:pt>
                <c:pt idx="56">
                  <c:v>478097.81265191076</c:v>
                </c:pt>
                <c:pt idx="57">
                  <c:v>340491.66405843053</c:v>
                </c:pt>
                <c:pt idx="58">
                  <c:v>241519.3850791349</c:v>
                </c:pt>
                <c:pt idx="59">
                  <c:v>171159.30028598264</c:v>
                </c:pt>
                <c:pt idx="60">
                  <c:v>121262.79621407836</c:v>
                </c:pt>
                <c:pt idx="61">
                  <c:v>85813.683080478397</c:v>
                </c:pt>
                <c:pt idx="62">
                  <c:v>60646.82621449024</c:v>
                </c:pt>
                <c:pt idx="63">
                  <c:v>2306919.7565819253</c:v>
                </c:pt>
                <c:pt idx="64">
                  <c:v>1748883.0729479657</c:v>
                </c:pt>
                <c:pt idx="65">
                  <c:v>1281136.9205827718</c:v>
                </c:pt>
                <c:pt idx="66">
                  <c:v>924674.12863362895</c:v>
                </c:pt>
                <c:pt idx="67">
                  <c:v>661166.78879817086</c:v>
                </c:pt>
                <c:pt idx="68">
                  <c:v>470136.32763628557</c:v>
                </c:pt>
                <c:pt idx="69">
                  <c:v>333111.5209735473</c:v>
                </c:pt>
                <c:pt idx="70">
                  <c:v>236808.0024739803</c:v>
                </c:pt>
                <c:pt idx="71">
                  <c:v>166895.4034243866</c:v>
                </c:pt>
                <c:pt idx="72">
                  <c:v>118671.4581518115</c:v>
                </c:pt>
                <c:pt idx="73">
                  <c:v>83983.593281920694</c:v>
                </c:pt>
                <c:pt idx="74">
                  <c:v>59426.462031496172</c:v>
                </c:pt>
                <c:pt idx="75">
                  <c:v>42073.203325393995</c:v>
                </c:pt>
                <c:pt idx="76">
                  <c:v>29905.7640447384</c:v>
                </c:pt>
                <c:pt idx="77">
                  <c:v>21056.318198288096</c:v>
                </c:pt>
                <c:pt idx="78">
                  <c:v>14953.113357095654</c:v>
                </c:pt>
                <c:pt idx="79">
                  <c:v>10604.531043406341</c:v>
                </c:pt>
                <c:pt idx="80">
                  <c:v>7514.7313419981519</c:v>
                </c:pt>
                <c:pt idx="81">
                  <c:v>5302.2758360521548</c:v>
                </c:pt>
                <c:pt idx="82">
                  <c:v>3757.1824266481553</c:v>
                </c:pt>
                <c:pt idx="83">
                  <c:v>2655.0758616739968</c:v>
                </c:pt>
                <c:pt idx="84">
                  <c:v>383130.63773872779</c:v>
                </c:pt>
                <c:pt idx="85">
                  <c:v>272731.80610286805</c:v>
                </c:pt>
                <c:pt idx="86">
                  <c:v>192776.4878269764</c:v>
                </c:pt>
                <c:pt idx="87">
                  <c:v>136541.69647285424</c:v>
                </c:pt>
                <c:pt idx="88">
                  <c:v>96678.993136357763</c:v>
                </c:pt>
                <c:pt idx="89">
                  <c:v>68426.343425851665</c:v>
                </c:pt>
                <c:pt idx="90">
                  <c:v>48366.3839061502</c:v>
                </c:pt>
                <c:pt idx="91">
                  <c:v>34330.371424492354</c:v>
                </c:pt>
                <c:pt idx="92">
                  <c:v>24184.170593313367</c:v>
                </c:pt>
                <c:pt idx="93">
                  <c:v>17203.680783955042</c:v>
                </c:pt>
                <c:pt idx="94">
                  <c:v>12168.498647402814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14-4050-B1F7-B6CADC8E3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04000"/>
        <c:axId val="51240960"/>
      </c:scatterChart>
      <c:valAx>
        <c:axId val="51104000"/>
        <c:scaling>
          <c:logBase val="10"/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51240960"/>
        <c:crosses val="autoZero"/>
        <c:crossBetween val="midCat"/>
      </c:valAx>
      <c:valAx>
        <c:axId val="51240960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51104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238013</xdr:colOff>
      <xdr:row>15</xdr:row>
      <xdr:rowOff>32497</xdr:rowOff>
    </xdr:from>
    <xdr:to>
      <xdr:col>26</xdr:col>
      <xdr:colOff>260873</xdr:colOff>
      <xdr:row>41</xdr:row>
      <xdr:rowOff>154642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12</xdr:row>
      <xdr:rowOff>95250</xdr:rowOff>
    </xdr:from>
    <xdr:to>
      <xdr:col>26</xdr:col>
      <xdr:colOff>350520</xdr:colOff>
      <xdr:row>39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C9C27C-9787-49F7-BCD0-DA9F985CEE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403860</xdr:colOff>
      <xdr:row>42</xdr:row>
      <xdr:rowOff>7620</xdr:rowOff>
    </xdr:from>
    <xdr:to>
      <xdr:col>26</xdr:col>
      <xdr:colOff>426720</xdr:colOff>
      <xdr:row>68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22B2AB-EC85-405E-AE71-8E4506EB54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69"/>
  <sheetViews>
    <sheetView zoomScale="85" zoomScaleNormal="85" workbookViewId="0">
      <selection activeCell="L11" sqref="L11"/>
    </sheetView>
  </sheetViews>
  <sheetFormatPr defaultRowHeight="14.4" x14ac:dyDescent="0.25"/>
  <cols>
    <col min="1" max="1" width="12.44140625" style="10" customWidth="1"/>
    <col min="2" max="2" width="11.6640625" style="10" customWidth="1"/>
    <col min="3" max="3" width="8.88671875" style="10"/>
    <col min="4" max="7" width="8.88671875" style="11"/>
    <col min="8" max="8" width="13.77734375" style="11" customWidth="1"/>
    <col min="9" max="15" width="8.88671875" style="11"/>
    <col min="16" max="16" width="13.77734375" style="11" customWidth="1"/>
    <col min="17" max="20" width="8.88671875" style="11"/>
    <col min="21" max="21" width="12.44140625" style="11" bestFit="1" customWidth="1"/>
    <col min="22" max="16384" width="8.88671875" style="11"/>
  </cols>
  <sheetData>
    <row r="1" spans="1:23" x14ac:dyDescent="0.25">
      <c r="A1" s="10" t="s">
        <v>2</v>
      </c>
      <c r="B1" s="10" t="s">
        <v>3</v>
      </c>
      <c r="C1" s="10" t="s">
        <v>4</v>
      </c>
      <c r="E1" s="11" t="s">
        <v>13</v>
      </c>
      <c r="F1" s="11" t="s">
        <v>14</v>
      </c>
      <c r="H1" s="11" t="s">
        <v>7</v>
      </c>
      <c r="I1" s="11" t="s">
        <v>8</v>
      </c>
      <c r="J1" s="11" t="s">
        <v>6</v>
      </c>
      <c r="K1" s="11" t="s">
        <v>5</v>
      </c>
      <c r="L1" s="11" t="s">
        <v>10</v>
      </c>
      <c r="M1" s="11" t="s">
        <v>11</v>
      </c>
      <c r="O1" s="11" t="s">
        <v>0</v>
      </c>
      <c r="P1" s="12">
        <f>10^Q1</f>
        <v>70107651.251661792</v>
      </c>
      <c r="Q1" s="11">
        <v>7.8457654176106857</v>
      </c>
      <c r="R1" s="12"/>
      <c r="S1" s="11">
        <v>5</v>
      </c>
      <c r="T1" s="13"/>
      <c r="U1" s="14">
        <f>P1/10^6</f>
        <v>70.107651251661792</v>
      </c>
      <c r="V1" s="11" t="s">
        <v>17</v>
      </c>
    </row>
    <row r="2" spans="1:23" x14ac:dyDescent="0.25">
      <c r="A2" s="15">
        <v>8296.2378599999993</v>
      </c>
      <c r="B2" s="16">
        <v>144578000</v>
      </c>
      <c r="C2" s="17">
        <v>29.859010000000001</v>
      </c>
      <c r="E2" s="12">
        <f>1/$P$1+$P$2/($P$2^2+A2^2*$P$4^2)</f>
        <v>1.4264523283805552E-8</v>
      </c>
      <c r="F2" s="12">
        <f>1/(A2*$P$3)+A2*$P$4/($P$2^2+A2^2*$P$4^2)</f>
        <v>4.0415635486789494E-10</v>
      </c>
      <c r="H2" s="18">
        <f>E2/(E2^2+F2^2)</f>
        <v>70047758.810886279</v>
      </c>
      <c r="I2" s="12">
        <f>F2/(E2^2+F2^2)</f>
        <v>1984661.2679873966</v>
      </c>
      <c r="J2" s="11">
        <f>(H2^2+I2^2)^0.5</f>
        <v>70075868.847819105</v>
      </c>
      <c r="K2" s="11">
        <f>DEGREES(ATAN(I2/H2))</f>
        <v>1.6229256023256637</v>
      </c>
      <c r="L2" s="11">
        <f t="shared" ref="L2:M33" si="0">ABS((J2-B2)/B2)</f>
        <v>0.51530752363555243</v>
      </c>
      <c r="M2" s="11">
        <f t="shared" si="0"/>
        <v>0.94564703912401427</v>
      </c>
      <c r="O2" s="11" t="s">
        <v>1</v>
      </c>
      <c r="P2" s="12">
        <f t="shared" ref="P2:P4" si="1">10^Q2</f>
        <v>5366775.2520216871</v>
      </c>
      <c r="Q2" s="11">
        <v>6.7297134084320795</v>
      </c>
      <c r="R2" s="12"/>
      <c r="S2" s="11">
        <v>5</v>
      </c>
      <c r="T2" s="13"/>
      <c r="U2" s="14">
        <f t="shared" ref="U2:U4" si="2">P2/10^6</f>
        <v>5.3667752520216867</v>
      </c>
      <c r="V2" s="11" t="s">
        <v>17</v>
      </c>
    </row>
    <row r="3" spans="1:23" x14ac:dyDescent="0.25">
      <c r="A3" s="15">
        <v>5896.0684199999996</v>
      </c>
      <c r="B3" s="16">
        <v>128969000</v>
      </c>
      <c r="C3" s="17">
        <v>30.796240000000001</v>
      </c>
      <c r="E3" s="12">
        <f t="shared" ref="E3:E66" si="3">1/$P$1+$P$2/($P$2^2+A3^2*$P$4^2)</f>
        <v>1.4265253191989967E-8</v>
      </c>
      <c r="F3" s="12">
        <f t="shared" ref="F3:F66" si="4">1/(A3*$P$3)+A3*$P$4/($P$2^2+A3^2*$P$4^2)</f>
        <v>5.6867812687609026E-10</v>
      </c>
      <c r="H3" s="18">
        <f t="shared" ref="H3:H66" si="5">E3/(E3^2+F3^2)</f>
        <v>69989177.509902954</v>
      </c>
      <c r="I3" s="12">
        <f t="shared" ref="I3:I66" si="6">F3/(E3^2+F3^2)</f>
        <v>2790088.1836628383</v>
      </c>
      <c r="J3" s="11">
        <f t="shared" ref="J3:J66" si="7">(H3^2+I3^2)^0.5</f>
        <v>70044768.259915888</v>
      </c>
      <c r="K3" s="11">
        <f t="shared" ref="K3:K66" si="8">DEGREES(ATAN(I3/H3))</f>
        <v>2.2828625980048636</v>
      </c>
      <c r="L3" s="11">
        <f t="shared" si="0"/>
        <v>0.45688678473186667</v>
      </c>
      <c r="M3" s="11">
        <f t="shared" si="0"/>
        <v>0.92587203509243776</v>
      </c>
      <c r="O3" s="10" t="s">
        <v>19</v>
      </c>
      <c r="P3" s="12">
        <f t="shared" si="1"/>
        <v>3814589.4058862999</v>
      </c>
      <c r="Q3" s="11">
        <v>6.5814477982923512</v>
      </c>
      <c r="R3" s="12"/>
      <c r="S3" s="11">
        <v>1</v>
      </c>
      <c r="T3" s="13"/>
      <c r="U3" s="14">
        <f t="shared" si="2"/>
        <v>3.8145894058862999</v>
      </c>
      <c r="V3" s="11" t="s">
        <v>18</v>
      </c>
    </row>
    <row r="4" spans="1:23" x14ac:dyDescent="0.25">
      <c r="A4" s="15">
        <v>4163.7722100000001</v>
      </c>
      <c r="B4" s="16">
        <v>114374000</v>
      </c>
      <c r="C4" s="17">
        <v>31.773</v>
      </c>
      <c r="E4" s="12">
        <f t="shared" si="3"/>
        <v>1.4266735607402636E-8</v>
      </c>
      <c r="F4" s="12">
        <f t="shared" si="4"/>
        <v>8.0526512639320619E-10</v>
      </c>
      <c r="H4" s="18">
        <f t="shared" si="5"/>
        <v>69870520.578163728</v>
      </c>
      <c r="I4" s="12">
        <f t="shared" si="6"/>
        <v>3943739.8387995684</v>
      </c>
      <c r="J4" s="11">
        <f t="shared" si="7"/>
        <v>69981731.400271431</v>
      </c>
      <c r="K4" s="11">
        <f t="shared" si="8"/>
        <v>3.2305490843000824</v>
      </c>
      <c r="L4" s="11">
        <f t="shared" si="0"/>
        <v>0.38813251787756459</v>
      </c>
      <c r="M4" s="11">
        <f t="shared" si="0"/>
        <v>0.89832407754067656</v>
      </c>
      <c r="O4" s="11" t="s">
        <v>16</v>
      </c>
      <c r="P4" s="12">
        <f t="shared" si="1"/>
        <v>323536.83251968818</v>
      </c>
      <c r="Q4" s="11">
        <v>5.5099237293617271</v>
      </c>
      <c r="R4" s="12"/>
      <c r="S4" s="11">
        <v>1</v>
      </c>
      <c r="T4" s="13"/>
      <c r="U4" s="14">
        <f t="shared" si="2"/>
        <v>0.32353683251968818</v>
      </c>
      <c r="V4" s="11" t="s">
        <v>18</v>
      </c>
      <c r="W4" s="18"/>
    </row>
    <row r="5" spans="1:23" x14ac:dyDescent="0.25">
      <c r="A5" s="15">
        <v>2948.0342099999998</v>
      </c>
      <c r="B5" s="16">
        <v>101135000</v>
      </c>
      <c r="C5" s="17">
        <v>32.764519999999997</v>
      </c>
      <c r="E5" s="12">
        <f t="shared" si="3"/>
        <v>1.4269677496273827E-8</v>
      </c>
      <c r="F5" s="12">
        <f t="shared" si="4"/>
        <v>1.1373313593243881E-9</v>
      </c>
      <c r="H5" s="18">
        <f t="shared" si="5"/>
        <v>69636302.907667816</v>
      </c>
      <c r="I5" s="12">
        <f t="shared" si="6"/>
        <v>5550199.0892915186</v>
      </c>
      <c r="J5" s="11">
        <f t="shared" si="7"/>
        <v>69857135.588136137</v>
      </c>
      <c r="K5" s="11">
        <f t="shared" si="8"/>
        <v>4.5569932933652471</v>
      </c>
      <c r="L5" s="11">
        <f t="shared" si="0"/>
        <v>0.30926844724243696</v>
      </c>
      <c r="M5" s="11">
        <f t="shared" si="0"/>
        <v>0.86091683035902111</v>
      </c>
      <c r="P5" s="12"/>
      <c r="R5" s="12"/>
      <c r="T5" s="13"/>
    </row>
    <row r="6" spans="1:23" x14ac:dyDescent="0.25">
      <c r="A6" s="15">
        <v>2087.1038600000002</v>
      </c>
      <c r="B6" s="16">
        <v>89078300</v>
      </c>
      <c r="C6" s="17">
        <v>33.77807</v>
      </c>
      <c r="E6" s="12">
        <f t="shared" si="3"/>
        <v>1.4275547670745566E-8</v>
      </c>
      <c r="F6" s="12">
        <f t="shared" si="4"/>
        <v>1.6064338944372176E-9</v>
      </c>
      <c r="H6" s="18">
        <f t="shared" si="5"/>
        <v>69173895.682771996</v>
      </c>
      <c r="I6" s="12">
        <f t="shared" si="6"/>
        <v>7784170.0506377583</v>
      </c>
      <c r="J6" s="11">
        <f t="shared" si="7"/>
        <v>69610495.956488252</v>
      </c>
      <c r="K6" s="11">
        <f t="shared" si="8"/>
        <v>6.4205099369272949</v>
      </c>
      <c r="L6" s="11">
        <f t="shared" si="0"/>
        <v>0.21854709894005328</v>
      </c>
      <c r="M6" s="11">
        <f t="shared" si="0"/>
        <v>0.80992075814493558</v>
      </c>
      <c r="P6" s="12"/>
      <c r="R6" s="12"/>
      <c r="T6" s="13"/>
    </row>
    <row r="7" spans="1:23" x14ac:dyDescent="0.25">
      <c r="A7" s="15">
        <v>1476.62598</v>
      </c>
      <c r="B7" s="16">
        <v>78128200</v>
      </c>
      <c r="C7" s="17">
        <v>34.81523</v>
      </c>
      <c r="E7" s="12">
        <f t="shared" si="3"/>
        <v>1.4287289325014644E-8</v>
      </c>
      <c r="F7" s="12">
        <f t="shared" si="4"/>
        <v>2.2704460430145806E-9</v>
      </c>
      <c r="H7" s="18">
        <f t="shared" si="5"/>
        <v>68268266.077681482</v>
      </c>
      <c r="I7" s="12">
        <f t="shared" si="6"/>
        <v>10848762.914611137</v>
      </c>
      <c r="J7" s="11">
        <f t="shared" si="7"/>
        <v>69124900.072481543</v>
      </c>
      <c r="K7" s="11">
        <f t="shared" si="8"/>
        <v>9.0295799652558415</v>
      </c>
      <c r="L7" s="11">
        <f t="shared" si="0"/>
        <v>0.11523751894346032</v>
      </c>
      <c r="M7" s="11">
        <f t="shared" si="0"/>
        <v>0.74064281737458459</v>
      </c>
      <c r="O7" s="10"/>
      <c r="P7" s="12"/>
      <c r="R7" s="12"/>
      <c r="T7" s="13"/>
    </row>
    <row r="8" spans="1:23" x14ac:dyDescent="0.25">
      <c r="A8" s="15">
        <v>1043.5519300000001</v>
      </c>
      <c r="B8" s="16">
        <v>68215500</v>
      </c>
      <c r="C8" s="17">
        <v>35.877319999999997</v>
      </c>
      <c r="E8" s="12">
        <f t="shared" si="3"/>
        <v>1.4310846632432535E-8</v>
      </c>
      <c r="F8" s="12">
        <f t="shared" si="4"/>
        <v>3.2123066923942672E-9</v>
      </c>
      <c r="H8" s="18">
        <f t="shared" si="5"/>
        <v>66525180.445789069</v>
      </c>
      <c r="I8" s="12">
        <f t="shared" si="6"/>
        <v>14932679.236072576</v>
      </c>
      <c r="J8" s="11">
        <f t="shared" si="7"/>
        <v>68180529.057145268</v>
      </c>
      <c r="K8" s="11">
        <f t="shared" si="8"/>
        <v>12.651289726951426</v>
      </c>
      <c r="L8" s="11">
        <f t="shared" si="0"/>
        <v>5.1265391083745295E-4</v>
      </c>
      <c r="M8" s="11">
        <f t="shared" si="0"/>
        <v>0.64737361299697338</v>
      </c>
      <c r="R8" s="18"/>
      <c r="T8" s="18"/>
    </row>
    <row r="9" spans="1:23" x14ac:dyDescent="0.25">
      <c r="A9" s="15">
        <v>740.92187000000001</v>
      </c>
      <c r="B9" s="16">
        <v>59424400</v>
      </c>
      <c r="C9" s="17">
        <v>36.946109999999997</v>
      </c>
      <c r="E9" s="12">
        <f t="shared" si="3"/>
        <v>1.4357126050110811E-8</v>
      </c>
      <c r="F9" s="12">
        <f t="shared" si="4"/>
        <v>4.5233395166275298E-9</v>
      </c>
      <c r="H9" s="18">
        <f t="shared" si="5"/>
        <v>63362345.029866166</v>
      </c>
      <c r="I9" s="12">
        <f t="shared" si="6"/>
        <v>19962867.090490542</v>
      </c>
      <c r="J9" s="11">
        <f t="shared" si="7"/>
        <v>66432693.985389426</v>
      </c>
      <c r="K9" s="11">
        <f t="shared" si="8"/>
        <v>17.487494371960072</v>
      </c>
      <c r="L9" s="11">
        <f t="shared" si="0"/>
        <v>0.11793630201380959</v>
      </c>
      <c r="M9" s="11">
        <f t="shared" si="0"/>
        <v>0.52667562642020849</v>
      </c>
      <c r="P9" s="12"/>
      <c r="R9" s="18"/>
      <c r="T9" s="18"/>
    </row>
    <row r="10" spans="1:23" x14ac:dyDescent="0.25">
      <c r="A10" s="15">
        <v>521.77597000000003</v>
      </c>
      <c r="B10" s="16">
        <v>51374600</v>
      </c>
      <c r="C10" s="17">
        <v>38.061540000000001</v>
      </c>
      <c r="E10" s="12">
        <f t="shared" si="3"/>
        <v>1.4451908826580122E-8</v>
      </c>
      <c r="F10" s="12">
        <f t="shared" si="4"/>
        <v>6.4201288003890093E-9</v>
      </c>
      <c r="H10" s="18">
        <f t="shared" si="5"/>
        <v>57790131.242980815</v>
      </c>
      <c r="I10" s="12">
        <f t="shared" si="6"/>
        <v>25672739.180926554</v>
      </c>
      <c r="J10" s="11">
        <f t="shared" si="7"/>
        <v>63235977.150138423</v>
      </c>
      <c r="K10" s="11">
        <f t="shared" si="8"/>
        <v>23.95274906196893</v>
      </c>
      <c r="L10" s="11">
        <f t="shared" si="0"/>
        <v>0.23088018495790572</v>
      </c>
      <c r="M10" s="11">
        <f t="shared" si="0"/>
        <v>0.37068365962152533</v>
      </c>
      <c r="P10" s="12"/>
      <c r="R10" s="18"/>
      <c r="T10" s="18"/>
      <c r="V10" s="11">
        <v>13.93</v>
      </c>
    </row>
    <row r="11" spans="1:23" x14ac:dyDescent="0.25">
      <c r="A11" s="15">
        <v>370.98271</v>
      </c>
      <c r="B11" s="16">
        <v>44402700</v>
      </c>
      <c r="C11" s="17">
        <v>39.166620000000002</v>
      </c>
      <c r="E11" s="12">
        <f t="shared" si="3"/>
        <v>1.4635562812962695E-8</v>
      </c>
      <c r="F11" s="12">
        <f t="shared" si="4"/>
        <v>9.021505370207076E-9</v>
      </c>
      <c r="H11" s="18">
        <f t="shared" si="5"/>
        <v>49513510.535418898</v>
      </c>
      <c r="I11" s="12">
        <f t="shared" si="6"/>
        <v>30520616.589985646</v>
      </c>
      <c r="J11" s="11">
        <f t="shared" si="7"/>
        <v>58164385.688958712</v>
      </c>
      <c r="K11" s="11">
        <f t="shared" si="8"/>
        <v>31.650090158471269</v>
      </c>
      <c r="L11" s="11">
        <f t="shared" si="0"/>
        <v>0.30992902884191076</v>
      </c>
      <c r="M11" s="11">
        <f t="shared" si="0"/>
        <v>0.19191162886990842</v>
      </c>
      <c r="V11" s="11" t="s">
        <v>12</v>
      </c>
    </row>
    <row r="12" spans="1:23" x14ac:dyDescent="0.25">
      <c r="A12" s="15">
        <v>262.45330999999999</v>
      </c>
      <c r="B12" s="16">
        <v>38127900</v>
      </c>
      <c r="C12" s="17">
        <v>40.307690000000001</v>
      </c>
      <c r="E12" s="12">
        <f t="shared" si="3"/>
        <v>1.500514060704283E-8</v>
      </c>
      <c r="F12" s="12">
        <f t="shared" si="4"/>
        <v>1.2728709786293226E-8</v>
      </c>
      <c r="H12" s="18">
        <f t="shared" si="5"/>
        <v>38755518.394301325</v>
      </c>
      <c r="I12" s="12">
        <f t="shared" si="6"/>
        <v>32875916.272778608</v>
      </c>
      <c r="J12" s="11">
        <f t="shared" si="7"/>
        <v>50821413.565403484</v>
      </c>
      <c r="K12" s="11">
        <f t="shared" si="8"/>
        <v>40.307606478405894</v>
      </c>
      <c r="L12" s="11">
        <f t="shared" si="0"/>
        <v>0.33291929441179513</v>
      </c>
      <c r="M12" s="11">
        <f t="shared" si="0"/>
        <v>2.0721007357808914E-6</v>
      </c>
      <c r="O12" s="11" t="s">
        <v>9</v>
      </c>
      <c r="P12" s="14">
        <f>SUM(L2:L169)+SUM(M2:M169)</f>
        <v>95.264355116369146</v>
      </c>
      <c r="V12" s="11">
        <v>12.87</v>
      </c>
    </row>
    <row r="13" spans="1:23" x14ac:dyDescent="0.25">
      <c r="A13" s="15">
        <v>185.75224</v>
      </c>
      <c r="B13" s="16">
        <v>32599900</v>
      </c>
      <c r="C13" s="17">
        <v>41.466700000000003</v>
      </c>
      <c r="E13" s="12">
        <f t="shared" si="3"/>
        <v>1.5737950599357485E-8</v>
      </c>
      <c r="F13" s="12">
        <f t="shared" si="4"/>
        <v>1.7919225550003323E-8</v>
      </c>
      <c r="H13" s="18">
        <f t="shared" si="5"/>
        <v>27669578.110116821</v>
      </c>
      <c r="I13" s="12">
        <f t="shared" si="6"/>
        <v>31504572.84119701</v>
      </c>
      <c r="J13" s="11">
        <f t="shared" si="7"/>
        <v>41930223.737754419</v>
      </c>
      <c r="K13" s="11">
        <f t="shared" si="8"/>
        <v>48.7080743852108</v>
      </c>
      <c r="L13" s="11">
        <f t="shared" si="0"/>
        <v>0.28620712756034283</v>
      </c>
      <c r="M13" s="11">
        <f t="shared" si="0"/>
        <v>0.17463107469875339</v>
      </c>
    </row>
    <row r="14" spans="1:23" x14ac:dyDescent="0.25">
      <c r="A14" s="15">
        <v>131.48754</v>
      </c>
      <c r="B14" s="16">
        <v>27749000</v>
      </c>
      <c r="C14" s="17">
        <v>42.64385</v>
      </c>
      <c r="E14" s="12">
        <f t="shared" si="3"/>
        <v>1.718281350569147E-8</v>
      </c>
      <c r="F14" s="12">
        <f t="shared" si="4"/>
        <v>2.5132184684714904E-8</v>
      </c>
      <c r="H14" s="18">
        <f t="shared" si="5"/>
        <v>18538420.947799236</v>
      </c>
      <c r="I14" s="12">
        <f t="shared" si="6"/>
        <v>27114943.59574781</v>
      </c>
      <c r="J14" s="11">
        <f t="shared" si="7"/>
        <v>32846509.973487087</v>
      </c>
      <c r="K14" s="11">
        <f t="shared" si="8"/>
        <v>55.639678834767388</v>
      </c>
      <c r="L14" s="11">
        <f t="shared" si="0"/>
        <v>0.18370067294270376</v>
      </c>
      <c r="M14" s="11">
        <f t="shared" si="0"/>
        <v>0.30475270958807393</v>
      </c>
    </row>
    <row r="15" spans="1:23" x14ac:dyDescent="0.25">
      <c r="A15" s="15">
        <v>93.397900000000007</v>
      </c>
      <c r="B15" s="16">
        <v>23550900</v>
      </c>
      <c r="C15" s="17">
        <v>43.826900000000002</v>
      </c>
      <c r="E15" s="12">
        <f t="shared" si="3"/>
        <v>1.996154064731037E-8</v>
      </c>
      <c r="F15" s="12">
        <f t="shared" si="4"/>
        <v>3.4888108561573456E-8</v>
      </c>
      <c r="H15" s="18">
        <f t="shared" si="5"/>
        <v>12355166.258589488</v>
      </c>
      <c r="I15" s="12">
        <f t="shared" si="6"/>
        <v>21593943.540827803</v>
      </c>
      <c r="J15" s="11">
        <f t="shared" si="7"/>
        <v>24878676.229290154</v>
      </c>
      <c r="K15" s="11">
        <f t="shared" si="8"/>
        <v>60.223585575209306</v>
      </c>
      <c r="L15" s="11">
        <f t="shared" si="0"/>
        <v>5.6379001621600609E-2</v>
      </c>
      <c r="M15" s="11">
        <f t="shared" si="0"/>
        <v>0.3741237818602115</v>
      </c>
    </row>
    <row r="16" spans="1:23" x14ac:dyDescent="0.25">
      <c r="A16" s="15">
        <v>65.743769999999998</v>
      </c>
      <c r="B16" s="16">
        <v>19806600</v>
      </c>
      <c r="C16" s="17">
        <v>45.058779999999999</v>
      </c>
      <c r="E16" s="12">
        <f t="shared" si="3"/>
        <v>2.5415802565960572E-8</v>
      </c>
      <c r="F16" s="12">
        <f t="shared" si="4"/>
        <v>4.818710097761586E-8</v>
      </c>
      <c r="H16" s="18">
        <f t="shared" si="5"/>
        <v>8563392.0126032475</v>
      </c>
      <c r="I16" s="12">
        <f t="shared" si="6"/>
        <v>16235766.49021023</v>
      </c>
      <c r="J16" s="11">
        <f t="shared" si="7"/>
        <v>18355702.010169771</v>
      </c>
      <c r="K16" s="11">
        <f t="shared" si="8"/>
        <v>62.191044436389348</v>
      </c>
      <c r="L16" s="11">
        <f t="shared" si="0"/>
        <v>7.3253258501218249E-2</v>
      </c>
      <c r="M16" s="11">
        <f t="shared" si="0"/>
        <v>0.38022033522410836</v>
      </c>
    </row>
    <row r="17" spans="1:13" x14ac:dyDescent="0.25">
      <c r="A17" s="15">
        <v>46.698950000000004</v>
      </c>
      <c r="B17" s="16">
        <v>16653600</v>
      </c>
      <c r="C17" s="17">
        <v>46.275030000000001</v>
      </c>
      <c r="E17" s="12">
        <f t="shared" si="3"/>
        <v>3.5139752658491456E-8</v>
      </c>
      <c r="F17" s="12">
        <f t="shared" si="4"/>
        <v>6.4384796965285448E-8</v>
      </c>
      <c r="H17" s="18">
        <f t="shared" si="5"/>
        <v>6531304.5225873506</v>
      </c>
      <c r="I17" s="12">
        <f t="shared" si="6"/>
        <v>11966979.952649726</v>
      </c>
      <c r="J17" s="11">
        <f t="shared" si="7"/>
        <v>13633288.229693172</v>
      </c>
      <c r="K17" s="11">
        <f t="shared" si="8"/>
        <v>61.37529558546079</v>
      </c>
      <c r="L17" s="11">
        <f t="shared" si="0"/>
        <v>0.18136089315864604</v>
      </c>
      <c r="M17" s="11">
        <f t="shared" si="0"/>
        <v>0.32631563038340095</v>
      </c>
    </row>
    <row r="18" spans="1:13" x14ac:dyDescent="0.25">
      <c r="A18" s="15">
        <v>33.080599999999997</v>
      </c>
      <c r="B18" s="16">
        <v>13916600</v>
      </c>
      <c r="C18" s="17">
        <v>47.516170000000002</v>
      </c>
      <c r="E18" s="12">
        <f t="shared" si="3"/>
        <v>5.1701509101755776E-8</v>
      </c>
      <c r="F18" s="12">
        <f t="shared" si="4"/>
        <v>8.258552591458444E-8</v>
      </c>
      <c r="H18" s="18">
        <f t="shared" si="5"/>
        <v>5446039.0040944153</v>
      </c>
      <c r="I18" s="12">
        <f t="shared" si="6"/>
        <v>8699243.0804926548</v>
      </c>
      <c r="J18" s="11">
        <f t="shared" si="7"/>
        <v>10263341.123026995</v>
      </c>
      <c r="K18" s="11">
        <f t="shared" si="8"/>
        <v>57.951953548187007</v>
      </c>
      <c r="L18" s="11">
        <f t="shared" si="0"/>
        <v>0.26251087743938928</v>
      </c>
      <c r="M18" s="11">
        <f t="shared" si="0"/>
        <v>0.2196259409836063</v>
      </c>
    </row>
    <row r="19" spans="1:13" x14ac:dyDescent="0.25">
      <c r="A19" s="15">
        <v>23.42774</v>
      </c>
      <c r="B19" s="16">
        <v>11571700</v>
      </c>
      <c r="C19" s="17">
        <v>48.772419999999997</v>
      </c>
      <c r="E19" s="12">
        <f t="shared" si="3"/>
        <v>7.6483878788711201E-8</v>
      </c>
      <c r="F19" s="12">
        <f t="shared" si="4"/>
        <v>9.9066018126741865E-8</v>
      </c>
      <c r="H19" s="18">
        <f t="shared" si="5"/>
        <v>4882824.5680720583</v>
      </c>
      <c r="I19" s="12">
        <f t="shared" si="6"/>
        <v>6324496.0223136982</v>
      </c>
      <c r="J19" s="11">
        <f t="shared" si="7"/>
        <v>7990070.4439216228</v>
      </c>
      <c r="K19" s="11">
        <f t="shared" si="8"/>
        <v>52.3300791425822</v>
      </c>
      <c r="L19" s="11">
        <f t="shared" si="0"/>
        <v>0.30951628162485867</v>
      </c>
      <c r="M19" s="11">
        <f t="shared" si="0"/>
        <v>7.2944076643771283E-2</v>
      </c>
    </row>
    <row r="20" spans="1:13" x14ac:dyDescent="0.25">
      <c r="A20" s="15">
        <v>16.592479999999998</v>
      </c>
      <c r="B20" s="16">
        <v>9575110</v>
      </c>
      <c r="C20" s="17">
        <v>50.041559999999997</v>
      </c>
      <c r="E20" s="12">
        <f t="shared" si="3"/>
        <v>1.0740350419046196E-7</v>
      </c>
      <c r="F20" s="12">
        <f t="shared" si="4"/>
        <v>1.0896522423346907E-7</v>
      </c>
      <c r="H20" s="18">
        <f t="shared" si="5"/>
        <v>4588141.8468239363</v>
      </c>
      <c r="I20" s="12">
        <f t="shared" si="6"/>
        <v>4654856.5516778678</v>
      </c>
      <c r="J20" s="11">
        <f t="shared" si="7"/>
        <v>6535957.0931329811</v>
      </c>
      <c r="K20" s="11">
        <f t="shared" si="8"/>
        <v>45.413545959481588</v>
      </c>
      <c r="L20" s="11">
        <f t="shared" si="0"/>
        <v>0.3174013569418021</v>
      </c>
      <c r="M20" s="11">
        <f t="shared" si="0"/>
        <v>9.2483408601138906E-2</v>
      </c>
    </row>
    <row r="21" spans="1:13" x14ac:dyDescent="0.25">
      <c r="A21" s="15">
        <v>11.73996</v>
      </c>
      <c r="B21" s="16">
        <v>7879540</v>
      </c>
      <c r="C21" s="17">
        <v>51.326180000000001</v>
      </c>
      <c r="E21" s="12">
        <f t="shared" si="3"/>
        <v>1.3841010812571541E-7</v>
      </c>
      <c r="F21" s="12">
        <f t="shared" si="4"/>
        <v>1.1019380871824331E-7</v>
      </c>
      <c r="H21" s="18">
        <f t="shared" si="5"/>
        <v>4422043.4484891612</v>
      </c>
      <c r="I21" s="12">
        <f t="shared" si="6"/>
        <v>3520565.1993565843</v>
      </c>
      <c r="J21" s="11">
        <f t="shared" si="7"/>
        <v>5652331.1636214824</v>
      </c>
      <c r="K21" s="11">
        <f t="shared" si="8"/>
        <v>38.524695662490778</v>
      </c>
      <c r="L21" s="11">
        <f t="shared" si="0"/>
        <v>0.28265721557077161</v>
      </c>
      <c r="M21" s="11">
        <f t="shared" si="0"/>
        <v>0.24941432106401104</v>
      </c>
    </row>
    <row r="22" spans="1:13" x14ac:dyDescent="0.25">
      <c r="A22" s="15">
        <v>8.2962399999999992</v>
      </c>
      <c r="B22" s="16">
        <v>6447070</v>
      </c>
      <c r="C22" s="17">
        <v>52.626060000000003</v>
      </c>
      <c r="E22" s="12">
        <f t="shared" si="3"/>
        <v>1.6331238423075808E-7</v>
      </c>
      <c r="F22" s="12">
        <f t="shared" si="4"/>
        <v>1.0614399846033699E-7</v>
      </c>
      <c r="H22" s="18">
        <f t="shared" si="5"/>
        <v>4304776.4435172752</v>
      </c>
      <c r="I22" s="12">
        <f t="shared" si="6"/>
        <v>2797866.1039395668</v>
      </c>
      <c r="J22" s="11">
        <f t="shared" si="7"/>
        <v>5134116.7657383103</v>
      </c>
      <c r="K22" s="11">
        <f t="shared" si="8"/>
        <v>33.021635152270264</v>
      </c>
      <c r="L22" s="11">
        <f t="shared" si="0"/>
        <v>0.20365115226943242</v>
      </c>
      <c r="M22" s="11">
        <f t="shared" si="0"/>
        <v>0.37252313488278882</v>
      </c>
    </row>
    <row r="23" spans="1:13" x14ac:dyDescent="0.25">
      <c r="A23" s="15">
        <v>311.07540999999998</v>
      </c>
      <c r="B23" s="16">
        <v>41112900</v>
      </c>
      <c r="C23" s="17">
        <v>39.739539999999998</v>
      </c>
      <c r="E23" s="12">
        <f t="shared" si="3"/>
        <v>1.4792103711154697E-8</v>
      </c>
      <c r="F23" s="12">
        <f t="shared" si="4"/>
        <v>1.0750530992130181E-8</v>
      </c>
      <c r="H23" s="18">
        <f t="shared" si="5"/>
        <v>44237372.762316525</v>
      </c>
      <c r="I23" s="12">
        <f t="shared" si="6"/>
        <v>32150616.043414366</v>
      </c>
      <c r="J23" s="11">
        <f t="shared" si="7"/>
        <v>54686444.946469113</v>
      </c>
      <c r="K23" s="11">
        <f t="shared" si="8"/>
        <v>36.008716406993948</v>
      </c>
      <c r="L23" s="11">
        <f t="shared" si="0"/>
        <v>0.33015294339414425</v>
      </c>
      <c r="M23" s="11">
        <f t="shared" si="0"/>
        <v>9.3881901828910222E-2</v>
      </c>
    </row>
    <row r="24" spans="1:13" x14ac:dyDescent="0.25">
      <c r="A24" s="15">
        <v>221.07875000000001</v>
      </c>
      <c r="B24" s="16">
        <v>35296000</v>
      </c>
      <c r="C24" s="17">
        <v>40.875140000000002</v>
      </c>
      <c r="E24" s="12">
        <f t="shared" si="3"/>
        <v>1.5306897380059746E-8</v>
      </c>
      <c r="F24" s="12">
        <f t="shared" si="4"/>
        <v>1.5088227720666552E-8</v>
      </c>
      <c r="H24" s="18">
        <f t="shared" si="5"/>
        <v>33134988.079679407</v>
      </c>
      <c r="I24" s="12">
        <f t="shared" si="6"/>
        <v>32661631.763407249</v>
      </c>
      <c r="J24" s="11">
        <f t="shared" si="7"/>
        <v>46526440.058196045</v>
      </c>
      <c r="K24" s="11">
        <f t="shared" si="8"/>
        <v>44.58780783418166</v>
      </c>
      <c r="L24" s="11">
        <f t="shared" si="0"/>
        <v>0.31817883211117537</v>
      </c>
      <c r="M24" s="11">
        <f t="shared" si="0"/>
        <v>9.0829483010496315E-2</v>
      </c>
    </row>
    <row r="25" spans="1:13" x14ac:dyDescent="0.25">
      <c r="A25" s="15">
        <v>156.12464</v>
      </c>
      <c r="B25" s="16">
        <v>30079900</v>
      </c>
      <c r="C25" s="17">
        <v>42.050930000000001</v>
      </c>
      <c r="E25" s="12">
        <f t="shared" si="3"/>
        <v>1.6343704831477299E-8</v>
      </c>
      <c r="F25" s="12">
        <f t="shared" si="4"/>
        <v>2.125537733420017E-8</v>
      </c>
      <c r="H25" s="18">
        <f t="shared" si="5"/>
        <v>22734077.853342831</v>
      </c>
      <c r="I25" s="12">
        <f t="shared" si="6"/>
        <v>29566209.626303386</v>
      </c>
      <c r="J25" s="11">
        <f t="shared" si="7"/>
        <v>37296099.628625616</v>
      </c>
      <c r="K25" s="11">
        <f t="shared" si="8"/>
        <v>52.4425621373735</v>
      </c>
      <c r="L25" s="11">
        <f t="shared" si="0"/>
        <v>0.2399010511546121</v>
      </c>
      <c r="M25" s="11">
        <f t="shared" si="0"/>
        <v>0.24712015019343206</v>
      </c>
    </row>
    <row r="26" spans="1:13" x14ac:dyDescent="0.25">
      <c r="A26" s="15">
        <v>110.53937000000001</v>
      </c>
      <c r="B26" s="16">
        <v>25547600</v>
      </c>
      <c r="C26" s="17">
        <v>43.236359999999998</v>
      </c>
      <c r="E26" s="12">
        <f t="shared" si="3"/>
        <v>1.8367337308540939E-8</v>
      </c>
      <c r="F26" s="12">
        <f t="shared" si="4"/>
        <v>2.97171989932328E-8</v>
      </c>
      <c r="H26" s="18">
        <f t="shared" si="5"/>
        <v>15049384.517625699</v>
      </c>
      <c r="I26" s="12">
        <f t="shared" si="6"/>
        <v>24348959.619094964</v>
      </c>
      <c r="J26" s="11">
        <f t="shared" si="7"/>
        <v>28624391.851909611</v>
      </c>
      <c r="K26" s="11">
        <f t="shared" si="8"/>
        <v>58.280993360500347</v>
      </c>
      <c r="L26" s="11">
        <f t="shared" si="0"/>
        <v>0.12043369443351279</v>
      </c>
      <c r="M26" s="11">
        <f t="shared" si="0"/>
        <v>0.34796253339782418</v>
      </c>
    </row>
    <row r="27" spans="1:13" x14ac:dyDescent="0.25">
      <c r="A27" s="15">
        <v>78.257959999999997</v>
      </c>
      <c r="B27" s="16">
        <v>21597000</v>
      </c>
      <c r="C27" s="17">
        <v>44.439610000000002</v>
      </c>
      <c r="E27" s="12">
        <f t="shared" si="3"/>
        <v>2.2275434734236106E-8</v>
      </c>
      <c r="F27" s="12">
        <f t="shared" si="4"/>
        <v>4.1147169997137941E-8</v>
      </c>
      <c r="H27" s="18">
        <f t="shared" si="5"/>
        <v>10174755.178937439</v>
      </c>
      <c r="I27" s="12">
        <f t="shared" si="6"/>
        <v>18794801.808448553</v>
      </c>
      <c r="J27" s="11">
        <f t="shared" si="7"/>
        <v>21372183.275701508</v>
      </c>
      <c r="K27" s="11">
        <f t="shared" si="8"/>
        <v>61.570654989463684</v>
      </c>
      <c r="L27" s="11">
        <f t="shared" si="0"/>
        <v>1.04096274620777E-2</v>
      </c>
      <c r="M27" s="11">
        <f t="shared" si="0"/>
        <v>0.38549044398597743</v>
      </c>
    </row>
    <row r="28" spans="1:13" x14ac:dyDescent="0.25">
      <c r="A28" s="15">
        <v>55.367510000000003</v>
      </c>
      <c r="B28" s="16">
        <v>18165500</v>
      </c>
      <c r="C28" s="17">
        <v>45.661909999999999</v>
      </c>
      <c r="E28" s="12">
        <f t="shared" si="3"/>
        <v>2.9610874414908037E-8</v>
      </c>
      <c r="F28" s="12">
        <f t="shared" si="4"/>
        <v>5.5960879014303096E-8</v>
      </c>
      <c r="H28" s="18">
        <f t="shared" si="5"/>
        <v>7387161.4933968345</v>
      </c>
      <c r="I28" s="12">
        <f t="shared" si="6"/>
        <v>13960818.745121907</v>
      </c>
      <c r="J28" s="11">
        <f t="shared" si="7"/>
        <v>15794765.429206988</v>
      </c>
      <c r="K28" s="11">
        <f t="shared" si="8"/>
        <v>62.115104583780997</v>
      </c>
      <c r="L28" s="11">
        <f t="shared" si="0"/>
        <v>0.13050753190349906</v>
      </c>
      <c r="M28" s="11">
        <f t="shared" si="0"/>
        <v>0.36032646430648652</v>
      </c>
    </row>
    <row r="29" spans="1:13" x14ac:dyDescent="0.25">
      <c r="A29" s="15">
        <v>39.128979999999999</v>
      </c>
      <c r="B29" s="16">
        <v>15197400</v>
      </c>
      <c r="C29" s="17">
        <v>46.904049999999998</v>
      </c>
      <c r="E29" s="12">
        <f t="shared" si="3"/>
        <v>4.2648987776687535E-8</v>
      </c>
      <c r="F29" s="12">
        <f t="shared" si="4"/>
        <v>7.3657439296103581E-8</v>
      </c>
      <c r="H29" s="18">
        <f t="shared" si="5"/>
        <v>5887203.2900877055</v>
      </c>
      <c r="I29" s="12">
        <f t="shared" si="6"/>
        <v>10167564.145578325</v>
      </c>
      <c r="J29" s="11">
        <f t="shared" si="7"/>
        <v>11748979.66775283</v>
      </c>
      <c r="K29" s="11">
        <f t="shared" si="8"/>
        <v>59.928383626315778</v>
      </c>
      <c r="L29" s="11">
        <f t="shared" si="0"/>
        <v>0.22690857200884162</v>
      </c>
      <c r="M29" s="11">
        <f t="shared" si="0"/>
        <v>0.27768036291782439</v>
      </c>
    </row>
    <row r="30" spans="1:13" x14ac:dyDescent="0.25">
      <c r="A30" s="15">
        <v>27.781580000000002</v>
      </c>
      <c r="B30" s="16">
        <v>12683800</v>
      </c>
      <c r="C30" s="17">
        <v>48.144219999999997</v>
      </c>
      <c r="E30" s="12">
        <f t="shared" si="3"/>
        <v>6.3233846416107046E-8</v>
      </c>
      <c r="F30" s="12">
        <f t="shared" si="4"/>
        <v>9.1452043124765241E-8</v>
      </c>
      <c r="H30" s="18">
        <f t="shared" si="5"/>
        <v>5115181.1446592864</v>
      </c>
      <c r="I30" s="12">
        <f t="shared" si="6"/>
        <v>7397838.2329310561</v>
      </c>
      <c r="J30" s="11">
        <f t="shared" si="7"/>
        <v>8994058.5201172885</v>
      </c>
      <c r="K30" s="11">
        <f t="shared" si="8"/>
        <v>55.338363378846218</v>
      </c>
      <c r="L30" s="11">
        <f t="shared" si="0"/>
        <v>0.29090189689861962</v>
      </c>
      <c r="M30" s="11">
        <f t="shared" si="0"/>
        <v>0.1494290151309175</v>
      </c>
    </row>
    <row r="31" spans="1:13" x14ac:dyDescent="0.25">
      <c r="A31" s="15">
        <v>19.564489999999999</v>
      </c>
      <c r="B31" s="16">
        <v>10488100</v>
      </c>
      <c r="C31" s="17">
        <v>49.427900000000001</v>
      </c>
      <c r="E31" s="12">
        <f t="shared" si="3"/>
        <v>9.2191006382776826E-8</v>
      </c>
      <c r="F31" s="12">
        <f t="shared" si="4"/>
        <v>1.0531047276311832E-7</v>
      </c>
      <c r="H31" s="18">
        <f t="shared" si="5"/>
        <v>4706149.3690144634</v>
      </c>
      <c r="I31" s="12">
        <f t="shared" si="6"/>
        <v>5375869.4518097118</v>
      </c>
      <c r="J31" s="11">
        <f t="shared" si="7"/>
        <v>7144775.311119033</v>
      </c>
      <c r="K31" s="11">
        <f t="shared" si="8"/>
        <v>48.800413778708737</v>
      </c>
      <c r="L31" s="11">
        <f t="shared" si="0"/>
        <v>0.31877315136973972</v>
      </c>
      <c r="M31" s="11">
        <f t="shared" si="0"/>
        <v>1.2694980391464411E-2</v>
      </c>
    </row>
    <row r="32" spans="1:13" x14ac:dyDescent="0.25">
      <c r="A32" s="15">
        <v>13.910349999999999</v>
      </c>
      <c r="B32" s="16">
        <v>8675140</v>
      </c>
      <c r="C32" s="17">
        <v>50.688879999999997</v>
      </c>
      <c r="E32" s="12">
        <f t="shared" si="3"/>
        <v>1.236628294276248E-7</v>
      </c>
      <c r="F32" s="12">
        <f t="shared" si="4"/>
        <v>1.1058645661274418E-7</v>
      </c>
      <c r="H32" s="18">
        <f t="shared" si="5"/>
        <v>4493258.4668741636</v>
      </c>
      <c r="I32" s="12">
        <f t="shared" si="6"/>
        <v>4018131.6794763962</v>
      </c>
      <c r="J32" s="11">
        <f t="shared" si="7"/>
        <v>6027831.6037981817</v>
      </c>
      <c r="K32" s="11">
        <f t="shared" si="8"/>
        <v>41.804924316506188</v>
      </c>
      <c r="L32" s="11">
        <f t="shared" si="0"/>
        <v>0.30516030821425572</v>
      </c>
      <c r="M32" s="11">
        <f t="shared" si="0"/>
        <v>0.17526439099648305</v>
      </c>
    </row>
    <row r="33" spans="1:13" x14ac:dyDescent="0.25">
      <c r="A33" s="15">
        <v>9.8409399999999998</v>
      </c>
      <c r="B33" s="16">
        <v>7120190</v>
      </c>
      <c r="C33" s="17">
        <v>51.979509999999998</v>
      </c>
      <c r="E33" s="12">
        <f t="shared" si="3"/>
        <v>1.5208707026377894E-7</v>
      </c>
      <c r="F33" s="12">
        <f t="shared" si="4"/>
        <v>1.0840425099836857E-7</v>
      </c>
      <c r="H33" s="18">
        <f t="shared" si="5"/>
        <v>4360049.6208574465</v>
      </c>
      <c r="I33" s="12">
        <f t="shared" si="6"/>
        <v>3107745.5344824148</v>
      </c>
      <c r="J33" s="11">
        <f t="shared" si="7"/>
        <v>5354261.3872909267</v>
      </c>
      <c r="K33" s="11">
        <f t="shared" si="8"/>
        <v>35.480418992282431</v>
      </c>
      <c r="L33" s="11">
        <f t="shared" si="0"/>
        <v>0.24801706312739877</v>
      </c>
      <c r="M33" s="11">
        <f t="shared" si="0"/>
        <v>0.31741528551765047</v>
      </c>
    </row>
    <row r="34" spans="1:13" x14ac:dyDescent="0.25">
      <c r="A34" s="15">
        <v>6.9649599999999996</v>
      </c>
      <c r="B34" s="16">
        <v>5816030</v>
      </c>
      <c r="C34" s="17">
        <v>53.278419999999997</v>
      </c>
      <c r="E34" s="12">
        <f t="shared" si="3"/>
        <v>1.726683304723569E-7</v>
      </c>
      <c r="F34" s="12">
        <f t="shared" si="4"/>
        <v>1.0415008889624677E-7</v>
      </c>
      <c r="H34" s="18">
        <f t="shared" si="5"/>
        <v>4246472.3140953882</v>
      </c>
      <c r="I34" s="12">
        <f t="shared" si="6"/>
        <v>2561387.3012995287</v>
      </c>
      <c r="J34" s="11">
        <f t="shared" si="7"/>
        <v>4959156.3820509957</v>
      </c>
      <c r="K34" s="11">
        <f t="shared" si="8"/>
        <v>31.097540907523726</v>
      </c>
      <c r="L34" s="11">
        <f t="shared" ref="L34:M65" si="9">ABS((J34-B34)/B34)</f>
        <v>0.14732964203228049</v>
      </c>
      <c r="M34" s="11">
        <f t="shared" si="9"/>
        <v>0.41632013660458161</v>
      </c>
    </row>
    <row r="35" spans="1:13" x14ac:dyDescent="0.25">
      <c r="A35" s="15">
        <v>4.93025</v>
      </c>
      <c r="B35" s="16">
        <v>4727200</v>
      </c>
      <c r="C35" s="17">
        <v>54.585099999999997</v>
      </c>
      <c r="E35" s="12">
        <f t="shared" si="3"/>
        <v>1.8547093262556607E-7</v>
      </c>
      <c r="F35" s="12">
        <f t="shared" si="4"/>
        <v>1.0405836714432899E-7</v>
      </c>
      <c r="H35" s="18">
        <f t="shared" si="5"/>
        <v>4100834.2045026999</v>
      </c>
      <c r="I35" s="12">
        <f t="shared" si="6"/>
        <v>2300770.8281256715</v>
      </c>
      <c r="J35" s="11">
        <f t="shared" si="7"/>
        <v>4702168.3908993918</v>
      </c>
      <c r="K35" s="11">
        <f t="shared" si="8"/>
        <v>29.294580672579496</v>
      </c>
      <c r="L35" s="11">
        <f t="shared" si="9"/>
        <v>5.2952295440447106E-3</v>
      </c>
      <c r="M35" s="11">
        <f t="shared" si="9"/>
        <v>0.46332276257477778</v>
      </c>
    </row>
    <row r="36" spans="1:13" x14ac:dyDescent="0.25">
      <c r="A36" s="15">
        <v>3.50204</v>
      </c>
      <c r="B36" s="16">
        <v>3830960</v>
      </c>
      <c r="C36" s="17">
        <v>55.88541</v>
      </c>
      <c r="E36" s="12">
        <f t="shared" si="3"/>
        <v>1.9264460838191389E-7</v>
      </c>
      <c r="F36" s="12">
        <f t="shared" si="4"/>
        <v>1.1251671094900394E-7</v>
      </c>
      <c r="H36" s="18">
        <f t="shared" si="5"/>
        <v>3870545.3082097652</v>
      </c>
      <c r="I36" s="12">
        <f t="shared" si="6"/>
        <v>2260644.7764968844</v>
      </c>
      <c r="J36" s="11">
        <f t="shared" si="7"/>
        <v>4482369.4390809946</v>
      </c>
      <c r="K36" s="11">
        <f t="shared" si="8"/>
        <v>30.287647198077472</v>
      </c>
      <c r="L36" s="11">
        <f t="shared" si="9"/>
        <v>0.17003817295951787</v>
      </c>
      <c r="M36" s="11">
        <f t="shared" si="9"/>
        <v>0.45804017187889517</v>
      </c>
    </row>
    <row r="37" spans="1:13" x14ac:dyDescent="0.25">
      <c r="A37" s="15">
        <v>2.4651299999999998</v>
      </c>
      <c r="B37" s="16">
        <v>3071360</v>
      </c>
      <c r="C37" s="17">
        <v>57.225409999999997</v>
      </c>
      <c r="E37" s="12">
        <f t="shared" si="3"/>
        <v>1.9656917060056293E-7</v>
      </c>
      <c r="F37" s="12">
        <f t="shared" si="4"/>
        <v>1.3343638511278143E-7</v>
      </c>
      <c r="H37" s="18">
        <f t="shared" si="5"/>
        <v>3482508.4334992254</v>
      </c>
      <c r="I37" s="12">
        <f t="shared" si="6"/>
        <v>2364019.4190735472</v>
      </c>
      <c r="J37" s="11">
        <f t="shared" si="7"/>
        <v>4209091.683861265</v>
      </c>
      <c r="K37" s="11">
        <f t="shared" si="8"/>
        <v>34.169704749697019</v>
      </c>
      <c r="L37" s="11">
        <f t="shared" si="9"/>
        <v>0.37043253928594011</v>
      </c>
      <c r="M37" s="11">
        <f t="shared" si="9"/>
        <v>0.40289279273495776</v>
      </c>
    </row>
    <row r="38" spans="1:13" x14ac:dyDescent="0.25">
      <c r="A38" s="15">
        <v>1.75102</v>
      </c>
      <c r="B38" s="16">
        <v>2463900</v>
      </c>
      <c r="C38" s="17">
        <v>58.534199999999998</v>
      </c>
      <c r="E38" s="12">
        <f t="shared" si="3"/>
        <v>1.9854199639187055E-7</v>
      </c>
      <c r="F38" s="12">
        <f t="shared" si="4"/>
        <v>1.6916604573903921E-7</v>
      </c>
      <c r="H38" s="18">
        <f t="shared" si="5"/>
        <v>2918187.0843482777</v>
      </c>
      <c r="I38" s="12">
        <f t="shared" si="6"/>
        <v>2486416.8727888716</v>
      </c>
      <c r="J38" s="11">
        <f t="shared" si="7"/>
        <v>3833808.123073753</v>
      </c>
      <c r="K38" s="11">
        <f t="shared" si="8"/>
        <v>40.432379158476181</v>
      </c>
      <c r="L38" s="11">
        <f t="shared" si="9"/>
        <v>0.55599177039399039</v>
      </c>
      <c r="M38" s="11">
        <f t="shared" si="9"/>
        <v>0.3092520413967188</v>
      </c>
    </row>
    <row r="39" spans="1:13" x14ac:dyDescent="0.25">
      <c r="A39" s="15">
        <v>1.2403900000000001</v>
      </c>
      <c r="B39" s="16">
        <v>1963100</v>
      </c>
      <c r="C39" s="17">
        <v>59.854990000000001</v>
      </c>
      <c r="E39" s="12">
        <f t="shared" si="3"/>
        <v>1.99559310976047E-7</v>
      </c>
      <c r="F39" s="12">
        <f t="shared" si="4"/>
        <v>2.25201818799471E-7</v>
      </c>
      <c r="H39" s="18">
        <f t="shared" si="5"/>
        <v>2204106.4806200941</v>
      </c>
      <c r="I39" s="12">
        <f t="shared" si="6"/>
        <v>2487324.6246221256</v>
      </c>
      <c r="J39" s="11">
        <f t="shared" si="7"/>
        <v>3323382.1877965066</v>
      </c>
      <c r="K39" s="11">
        <f t="shared" si="8"/>
        <v>48.454710068074561</v>
      </c>
      <c r="L39" s="11">
        <f t="shared" si="9"/>
        <v>0.69292557067724847</v>
      </c>
      <c r="M39" s="11">
        <f t="shared" si="9"/>
        <v>0.19046498766310777</v>
      </c>
    </row>
    <row r="40" spans="1:13" x14ac:dyDescent="0.25">
      <c r="A40" s="15">
        <v>0.87844999999999995</v>
      </c>
      <c r="B40" s="16">
        <v>1555850</v>
      </c>
      <c r="C40" s="17">
        <v>61.176369999999999</v>
      </c>
      <c r="E40" s="12">
        <f t="shared" si="3"/>
        <v>2.0007430722236637E-7</v>
      </c>
      <c r="F40" s="12">
        <f t="shared" si="4"/>
        <v>3.0826502567690204E-7</v>
      </c>
      <c r="H40" s="18">
        <f t="shared" si="5"/>
        <v>1481405.825214406</v>
      </c>
      <c r="I40" s="12">
        <f t="shared" si="6"/>
        <v>2282479.9999936242</v>
      </c>
      <c r="J40" s="11">
        <f t="shared" si="7"/>
        <v>2721080.3312930823</v>
      </c>
      <c r="K40" s="11">
        <f t="shared" si="8"/>
        <v>57.015081333828007</v>
      </c>
      <c r="L40" s="11">
        <f t="shared" si="9"/>
        <v>0.74893487887205212</v>
      </c>
      <c r="M40" s="11">
        <f t="shared" si="9"/>
        <v>6.8021176578015194E-2</v>
      </c>
    </row>
    <row r="41" spans="1:13" x14ac:dyDescent="0.25">
      <c r="A41" s="15">
        <v>0.62214999999999998</v>
      </c>
      <c r="B41" s="16">
        <v>1226860</v>
      </c>
      <c r="C41" s="17">
        <v>62.495170000000002</v>
      </c>
      <c r="E41" s="12">
        <f t="shared" si="3"/>
        <v>2.00333661851301E-7</v>
      </c>
      <c r="F41" s="12">
        <f t="shared" si="4"/>
        <v>4.2834249021773878E-7</v>
      </c>
      <c r="H41" s="18">
        <f t="shared" si="5"/>
        <v>895903.0763298145</v>
      </c>
      <c r="I41" s="12">
        <f t="shared" si="6"/>
        <v>1915571.0086989233</v>
      </c>
      <c r="J41" s="11">
        <f t="shared" si="7"/>
        <v>2114723.2943212776</v>
      </c>
      <c r="K41" s="11">
        <f t="shared" si="8"/>
        <v>64.93474077745725</v>
      </c>
      <c r="L41" s="11">
        <f t="shared" si="9"/>
        <v>0.72368753918236606</v>
      </c>
      <c r="M41" s="11">
        <f t="shared" si="9"/>
        <v>3.9036149152922514E-2</v>
      </c>
    </row>
    <row r="42" spans="1:13" x14ac:dyDescent="0.25">
      <c r="A42" s="15">
        <v>0.44019999999999998</v>
      </c>
      <c r="B42" s="16">
        <v>961860.80932</v>
      </c>
      <c r="C42" s="17">
        <v>63.813229999999997</v>
      </c>
      <c r="E42" s="12">
        <f t="shared" si="3"/>
        <v>2.0046428214915375E-7</v>
      </c>
      <c r="F42" s="12">
        <f t="shared" si="4"/>
        <v>6.0046926960178199E-7</v>
      </c>
      <c r="H42" s="18">
        <f t="shared" si="5"/>
        <v>500223.69615753868</v>
      </c>
      <c r="I42" s="12">
        <f t="shared" si="6"/>
        <v>1498366.4633370149</v>
      </c>
      <c r="J42" s="11">
        <f t="shared" si="7"/>
        <v>1579660.0281866298</v>
      </c>
      <c r="K42" s="11">
        <f t="shared" si="8"/>
        <v>71.538617394521125</v>
      </c>
      <c r="L42" s="11">
        <f t="shared" si="9"/>
        <v>0.64229586326881427</v>
      </c>
      <c r="M42" s="11">
        <f t="shared" si="9"/>
        <v>0.12106247238262549</v>
      </c>
    </row>
    <row r="43" spans="1:13" x14ac:dyDescent="0.25">
      <c r="A43" s="15">
        <v>0.31108000000000002</v>
      </c>
      <c r="B43" s="16">
        <v>749595.30408999999</v>
      </c>
      <c r="C43" s="17">
        <v>65.129320000000007</v>
      </c>
      <c r="E43" s="12">
        <f t="shared" si="3"/>
        <v>2.0052990334289702E-7</v>
      </c>
      <c r="F43" s="12">
        <f t="shared" si="4"/>
        <v>8.4620695323968816E-7</v>
      </c>
      <c r="H43" s="18">
        <f t="shared" si="5"/>
        <v>265153.5335745124</v>
      </c>
      <c r="I43" s="12">
        <f t="shared" si="6"/>
        <v>1118909.2501738002</v>
      </c>
      <c r="J43" s="11">
        <f t="shared" si="7"/>
        <v>1149897.5199953888</v>
      </c>
      <c r="K43" s="11">
        <f t="shared" si="8"/>
        <v>76.668258398066968</v>
      </c>
      <c r="L43" s="11">
        <f t="shared" si="9"/>
        <v>0.53402444455191866</v>
      </c>
      <c r="M43" s="11">
        <f t="shared" si="9"/>
        <v>0.17716964338130597</v>
      </c>
    </row>
    <row r="44" spans="1:13" x14ac:dyDescent="0.25">
      <c r="A44" s="15">
        <v>15.9</v>
      </c>
      <c r="B44" s="16">
        <v>9350410</v>
      </c>
      <c r="C44" s="17">
        <v>50.211060000000003</v>
      </c>
      <c r="E44" s="12">
        <f t="shared" si="3"/>
        <v>1.113728496794889E-7</v>
      </c>
      <c r="F44" s="12">
        <f t="shared" si="4"/>
        <v>1.0956984024894056E-7</v>
      </c>
      <c r="H44" s="18">
        <f t="shared" si="5"/>
        <v>4562691.7868108079</v>
      </c>
      <c r="I44" s="12">
        <f t="shared" si="6"/>
        <v>4488826.60024173</v>
      </c>
      <c r="J44" s="11">
        <f t="shared" si="7"/>
        <v>6400603.1425537178</v>
      </c>
      <c r="K44" s="11">
        <f t="shared" si="8"/>
        <v>44.532446455917594</v>
      </c>
      <c r="L44" s="11">
        <f t="shared" si="9"/>
        <v>0.31547353083407914</v>
      </c>
      <c r="M44" s="11">
        <f t="shared" si="9"/>
        <v>0.11309487479615864</v>
      </c>
    </row>
    <row r="45" spans="1:13" x14ac:dyDescent="0.25">
      <c r="A45" s="15">
        <v>11.3</v>
      </c>
      <c r="B45" s="16">
        <v>7709430</v>
      </c>
      <c r="C45" s="17">
        <v>51.480609999999999</v>
      </c>
      <c r="E45" s="12">
        <f t="shared" si="3"/>
        <v>1.4153395321950276E-7</v>
      </c>
      <c r="F45" s="12">
        <f t="shared" si="4"/>
        <v>1.098985029135336E-7</v>
      </c>
      <c r="H45" s="18">
        <f t="shared" si="5"/>
        <v>4407847.3078046273</v>
      </c>
      <c r="I45" s="12">
        <f t="shared" si="6"/>
        <v>3422612.095402333</v>
      </c>
      <c r="J45" s="11">
        <f t="shared" si="7"/>
        <v>5580626.4383593034</v>
      </c>
      <c r="K45" s="11">
        <f t="shared" si="8"/>
        <v>37.828679543851749</v>
      </c>
      <c r="L45" s="11">
        <f t="shared" si="9"/>
        <v>0.27612982563441091</v>
      </c>
      <c r="M45" s="11">
        <f t="shared" si="9"/>
        <v>0.26518587204285748</v>
      </c>
    </row>
    <row r="46" spans="1:13" x14ac:dyDescent="0.25">
      <c r="A46" s="15">
        <v>7.98</v>
      </c>
      <c r="B46" s="16">
        <v>6301890</v>
      </c>
      <c r="C46" s="17">
        <v>52.784179999999999</v>
      </c>
      <c r="E46" s="12">
        <f t="shared" si="3"/>
        <v>1.6557655116979452E-7</v>
      </c>
      <c r="F46" s="12">
        <f t="shared" si="4"/>
        <v>1.0564391736647025E-7</v>
      </c>
      <c r="H46" s="18">
        <f t="shared" si="5"/>
        <v>4292190.9272801075</v>
      </c>
      <c r="I46" s="12">
        <f t="shared" si="6"/>
        <v>2738575.3625082932</v>
      </c>
      <c r="J46" s="11">
        <f t="shared" si="7"/>
        <v>5091433.7835587235</v>
      </c>
      <c r="K46" s="11">
        <f t="shared" si="8"/>
        <v>32.539370252783506</v>
      </c>
      <c r="L46" s="11">
        <f t="shared" si="9"/>
        <v>0.19207828388646525</v>
      </c>
      <c r="M46" s="11">
        <f t="shared" si="9"/>
        <v>0.38353934355362712</v>
      </c>
    </row>
    <row r="47" spans="1:13" x14ac:dyDescent="0.25">
      <c r="A47" s="15">
        <v>5.65</v>
      </c>
      <c r="B47" s="16">
        <v>5133010</v>
      </c>
      <c r="C47" s="17">
        <v>54.087029999999999</v>
      </c>
      <c r="E47" s="12">
        <f t="shared" si="3"/>
        <v>1.8122522807582961E-7</v>
      </c>
      <c r="F47" s="12">
        <f t="shared" si="4"/>
        <v>1.0326739940743279E-7</v>
      </c>
      <c r="H47" s="18">
        <f t="shared" si="5"/>
        <v>4165451.8804076579</v>
      </c>
      <c r="I47" s="12">
        <f t="shared" si="6"/>
        <v>2373595.4845454008</v>
      </c>
      <c r="J47" s="11">
        <f t="shared" si="7"/>
        <v>4794261.6628888762</v>
      </c>
      <c r="K47" s="11">
        <f t="shared" si="8"/>
        <v>29.675746806714386</v>
      </c>
      <c r="L47" s="11">
        <f t="shared" si="9"/>
        <v>6.5994092571634161E-2</v>
      </c>
      <c r="M47" s="11">
        <f t="shared" si="9"/>
        <v>0.45133340087791129</v>
      </c>
    </row>
    <row r="48" spans="1:13" x14ac:dyDescent="0.25">
      <c r="A48" s="15">
        <v>4</v>
      </c>
      <c r="B48" s="16">
        <v>4159600</v>
      </c>
      <c r="C48" s="17">
        <v>55.397590000000001</v>
      </c>
      <c r="E48" s="12">
        <f t="shared" si="3"/>
        <v>1.9035587122964855E-7</v>
      </c>
      <c r="F48" s="12">
        <f t="shared" si="4"/>
        <v>1.0800080355774225E-7</v>
      </c>
      <c r="H48" s="18">
        <f t="shared" si="5"/>
        <v>3974065.4269467178</v>
      </c>
      <c r="I48" s="12">
        <f t="shared" si="6"/>
        <v>2254736.1251783543</v>
      </c>
      <c r="J48" s="11">
        <f t="shared" si="7"/>
        <v>4569138.9792648572</v>
      </c>
      <c r="K48" s="11">
        <f t="shared" si="8"/>
        <v>29.568955800879916</v>
      </c>
      <c r="L48" s="11">
        <f t="shared" si="9"/>
        <v>9.8456336971068675E-2</v>
      </c>
      <c r="M48" s="11">
        <f t="shared" si="9"/>
        <v>0.46624111624928238</v>
      </c>
    </row>
    <row r="49" spans="1:13" x14ac:dyDescent="0.25">
      <c r="A49" s="15">
        <v>2.83</v>
      </c>
      <c r="B49" s="16">
        <v>3352260</v>
      </c>
      <c r="C49" s="17">
        <v>56.716430000000003</v>
      </c>
      <c r="E49" s="12">
        <f t="shared" si="3"/>
        <v>1.9532530196030705E-7</v>
      </c>
      <c r="F49" s="12">
        <f t="shared" si="4"/>
        <v>1.2352336483517479E-7</v>
      </c>
      <c r="H49" s="18">
        <f t="shared" si="5"/>
        <v>3657092.667024916</v>
      </c>
      <c r="I49" s="12">
        <f t="shared" si="6"/>
        <v>2312738.7348760404</v>
      </c>
      <c r="J49" s="11">
        <f t="shared" si="7"/>
        <v>4327018.2841078267</v>
      </c>
      <c r="K49" s="11">
        <f t="shared" si="8"/>
        <v>32.309185880173366</v>
      </c>
      <c r="L49" s="11">
        <f t="shared" si="9"/>
        <v>0.2907764565122713</v>
      </c>
      <c r="M49" s="11">
        <f t="shared" si="9"/>
        <v>0.43033815985644081</v>
      </c>
    </row>
    <row r="50" spans="1:13" x14ac:dyDescent="0.25">
      <c r="A50" s="15">
        <v>2</v>
      </c>
      <c r="B50" s="16">
        <v>2685850</v>
      </c>
      <c r="C50" s="17">
        <v>58.043599999999998</v>
      </c>
      <c r="E50" s="12">
        <f t="shared" si="3"/>
        <v>1.9792548584001867E-7</v>
      </c>
      <c r="F50" s="12">
        <f t="shared" si="4"/>
        <v>1.5321985203385258E-7</v>
      </c>
      <c r="H50" s="18">
        <f t="shared" si="5"/>
        <v>3159184.2321237242</v>
      </c>
      <c r="I50" s="12">
        <f t="shared" si="6"/>
        <v>2445616.0283720619</v>
      </c>
      <c r="J50" s="11">
        <f t="shared" si="7"/>
        <v>3995182.4452369506</v>
      </c>
      <c r="K50" s="11">
        <f t="shared" si="8"/>
        <v>37.744491786482243</v>
      </c>
      <c r="L50" s="11">
        <f t="shared" si="9"/>
        <v>0.48749276587931217</v>
      </c>
      <c r="M50" s="11">
        <f t="shared" si="9"/>
        <v>0.34972173010491692</v>
      </c>
    </row>
    <row r="51" spans="1:13" x14ac:dyDescent="0.25">
      <c r="A51" s="15">
        <v>1.42</v>
      </c>
      <c r="B51" s="16">
        <v>2147400</v>
      </c>
      <c r="C51" s="17">
        <v>59.35528</v>
      </c>
      <c r="E51" s="12">
        <f t="shared" si="3"/>
        <v>1.9923987015166832E-7</v>
      </c>
      <c r="F51" s="12">
        <f t="shared" si="4"/>
        <v>2.0044853195058367E-7</v>
      </c>
      <c r="H51" s="18">
        <f t="shared" si="5"/>
        <v>2494360.2758302302</v>
      </c>
      <c r="I51" s="12">
        <f t="shared" si="6"/>
        <v>2509491.9760056669</v>
      </c>
      <c r="J51" s="11">
        <f t="shared" si="7"/>
        <v>3538274.0373346843</v>
      </c>
      <c r="K51" s="11">
        <f t="shared" si="8"/>
        <v>45.173262492684351</v>
      </c>
      <c r="L51" s="11">
        <f t="shared" si="9"/>
        <v>0.64770142373786177</v>
      </c>
      <c r="M51" s="11">
        <f t="shared" si="9"/>
        <v>0.23893438810019343</v>
      </c>
    </row>
    <row r="52" spans="1:13" x14ac:dyDescent="0.25">
      <c r="A52" s="15">
        <v>1</v>
      </c>
      <c r="B52" s="16">
        <v>1698860</v>
      </c>
      <c r="C52" s="17">
        <v>60.698599999999999</v>
      </c>
      <c r="E52" s="12">
        <f t="shared" si="3"/>
        <v>1.999206793311234E-7</v>
      </c>
      <c r="F52" s="12">
        <f t="shared" si="4"/>
        <v>2.7334376575470343E-7</v>
      </c>
      <c r="H52" s="18">
        <f t="shared" si="5"/>
        <v>1743214.1817185977</v>
      </c>
      <c r="I52" s="12">
        <f t="shared" si="6"/>
        <v>2383428.9206208442</v>
      </c>
      <c r="J52" s="11">
        <f t="shared" si="7"/>
        <v>2952884.8780466677</v>
      </c>
      <c r="K52" s="11">
        <f t="shared" si="8"/>
        <v>53.818665389386759</v>
      </c>
      <c r="L52" s="11">
        <f t="shared" si="9"/>
        <v>0.73815669216219559</v>
      </c>
      <c r="M52" s="11">
        <f t="shared" si="9"/>
        <v>0.11334585329172733</v>
      </c>
    </row>
    <row r="53" spans="1:13" x14ac:dyDescent="0.25">
      <c r="A53" s="15">
        <v>0.71099999999999997</v>
      </c>
      <c r="B53" s="16">
        <v>1345800</v>
      </c>
      <c r="C53" s="17">
        <v>62.003630000000001</v>
      </c>
      <c r="E53" s="12">
        <f t="shared" si="3"/>
        <v>2.0025370862069268E-7</v>
      </c>
      <c r="F53" s="12">
        <f t="shared" si="4"/>
        <v>3.7668007201327635E-7</v>
      </c>
      <c r="H53" s="18">
        <f t="shared" si="5"/>
        <v>1100359.0412233481</v>
      </c>
      <c r="I53" s="12">
        <f t="shared" si="6"/>
        <v>2069790.9953495909</v>
      </c>
      <c r="J53" s="11">
        <f t="shared" si="7"/>
        <v>2344104.2604867676</v>
      </c>
      <c r="K53" s="11">
        <f t="shared" si="8"/>
        <v>62.003633292740837</v>
      </c>
      <c r="L53" s="11">
        <f t="shared" si="9"/>
        <v>0.7417924360876561</v>
      </c>
      <c r="M53" s="11">
        <f t="shared" si="9"/>
        <v>5.3105613905954331E-8</v>
      </c>
    </row>
    <row r="54" spans="1:13" x14ac:dyDescent="0.25">
      <c r="A54" s="15">
        <v>0.503</v>
      </c>
      <c r="B54" s="16">
        <v>1057090</v>
      </c>
      <c r="C54" s="17">
        <v>63.324109999999997</v>
      </c>
      <c r="E54" s="12">
        <f t="shared" si="3"/>
        <v>2.0042423553766038E-7</v>
      </c>
      <c r="F54" s="12">
        <f t="shared" si="4"/>
        <v>5.2682079328052516E-7</v>
      </c>
      <c r="H54" s="18">
        <f t="shared" si="5"/>
        <v>630840.14161331917</v>
      </c>
      <c r="I54" s="12">
        <f t="shared" si="6"/>
        <v>1658181.222177993</v>
      </c>
      <c r="J54" s="11">
        <f t="shared" si="7"/>
        <v>1774126.3342429746</v>
      </c>
      <c r="K54" s="11">
        <f t="shared" si="8"/>
        <v>69.171132437516889</v>
      </c>
      <c r="L54" s="11">
        <f t="shared" si="9"/>
        <v>0.67831152904953662</v>
      </c>
      <c r="M54" s="11">
        <f t="shared" si="9"/>
        <v>9.2334853778709106E-2</v>
      </c>
    </row>
    <row r="55" spans="1:13" x14ac:dyDescent="0.25">
      <c r="A55" s="15">
        <v>0.35599999999999998</v>
      </c>
      <c r="B55" s="16">
        <v>826346.49618999998</v>
      </c>
      <c r="C55" s="17">
        <v>64.637140000000002</v>
      </c>
      <c r="E55" s="12">
        <f t="shared" si="3"/>
        <v>2.0050962781358169E-7</v>
      </c>
      <c r="F55" s="12">
        <f t="shared" si="4"/>
        <v>7.4037748912127713E-7</v>
      </c>
      <c r="H55" s="18">
        <f t="shared" si="5"/>
        <v>340792.41760704189</v>
      </c>
      <c r="I55" s="12">
        <f t="shared" si="6"/>
        <v>1258368.6739175157</v>
      </c>
      <c r="J55" s="11">
        <f t="shared" si="7"/>
        <v>1303699.041725267</v>
      </c>
      <c r="K55" s="11">
        <f t="shared" si="8"/>
        <v>74.846600703119748</v>
      </c>
      <c r="L55" s="11">
        <f t="shared" si="9"/>
        <v>0.57766632730479972</v>
      </c>
      <c r="M55" s="11">
        <f t="shared" si="9"/>
        <v>0.15795037811264151</v>
      </c>
    </row>
    <row r="56" spans="1:13" x14ac:dyDescent="0.25">
      <c r="A56" s="15">
        <v>0.252</v>
      </c>
      <c r="B56" s="16">
        <v>642782.25479000004</v>
      </c>
      <c r="C56" s="17">
        <v>65.941490000000002</v>
      </c>
      <c r="E56" s="12">
        <f t="shared" si="3"/>
        <v>2.0055241797681233E-7</v>
      </c>
      <c r="F56" s="12">
        <f t="shared" si="4"/>
        <v>1.0431134524013711E-6</v>
      </c>
      <c r="H56" s="18">
        <f t="shared" si="5"/>
        <v>177746.32915381744</v>
      </c>
      <c r="I56" s="12">
        <f t="shared" si="6"/>
        <v>924494.39865016169</v>
      </c>
      <c r="J56" s="11">
        <f t="shared" si="7"/>
        <v>941426.39152680512</v>
      </c>
      <c r="K56" s="11">
        <f t="shared" si="8"/>
        <v>79.116926630271848</v>
      </c>
      <c r="L56" s="11">
        <f t="shared" si="9"/>
        <v>0.46461166983269242</v>
      </c>
      <c r="M56" s="11">
        <f t="shared" si="9"/>
        <v>0.19980495785387692</v>
      </c>
    </row>
    <row r="57" spans="1:13" x14ac:dyDescent="0.25">
      <c r="A57" s="15">
        <v>0.17899999999999999</v>
      </c>
      <c r="B57" s="16">
        <v>498784.56435</v>
      </c>
      <c r="C57" s="17">
        <v>67.222589999999997</v>
      </c>
      <c r="E57" s="12">
        <f t="shared" si="3"/>
        <v>2.0057371684737169E-7</v>
      </c>
      <c r="F57" s="12">
        <f t="shared" si="4"/>
        <v>1.4665435076935771E-6</v>
      </c>
      <c r="H57" s="18">
        <f t="shared" si="5"/>
        <v>91545.220185453145</v>
      </c>
      <c r="I57" s="12">
        <f t="shared" si="6"/>
        <v>669355.14001327427</v>
      </c>
      <c r="J57" s="11">
        <f t="shared" si="7"/>
        <v>675586.28671768727</v>
      </c>
      <c r="K57" s="11">
        <f t="shared" si="8"/>
        <v>82.212185928798448</v>
      </c>
      <c r="L57" s="11">
        <f t="shared" si="9"/>
        <v>0.35446510378301216</v>
      </c>
      <c r="M57" s="11">
        <f t="shared" si="9"/>
        <v>0.22298450459582786</v>
      </c>
    </row>
    <row r="58" spans="1:13" x14ac:dyDescent="0.25">
      <c r="A58" s="15">
        <v>0.126</v>
      </c>
      <c r="B58" s="16">
        <v>382513.90774</v>
      </c>
      <c r="C58" s="17">
        <v>68.524659999999997</v>
      </c>
      <c r="E58" s="12">
        <f t="shared" si="3"/>
        <v>2.0058466163442003E-7</v>
      </c>
      <c r="F58" s="12">
        <f t="shared" si="4"/>
        <v>2.0819820441830165E-6</v>
      </c>
      <c r="H58" s="18">
        <f t="shared" si="5"/>
        <v>45849.144198044298</v>
      </c>
      <c r="I58" s="12">
        <f t="shared" si="6"/>
        <v>475894.28914292355</v>
      </c>
      <c r="J58" s="11">
        <f t="shared" si="7"/>
        <v>478097.81265191076</v>
      </c>
      <c r="K58" s="11">
        <f t="shared" si="8"/>
        <v>84.496929961584556</v>
      </c>
      <c r="L58" s="11">
        <f t="shared" si="9"/>
        <v>0.24988347607188305</v>
      </c>
      <c r="M58" s="11">
        <f t="shared" si="9"/>
        <v>0.23308791260816994</v>
      </c>
    </row>
    <row r="59" spans="1:13" x14ac:dyDescent="0.25">
      <c r="A59" s="15">
        <v>8.9499999999999996E-2</v>
      </c>
      <c r="B59" s="16">
        <v>293928.37105999998</v>
      </c>
      <c r="C59" s="17">
        <v>69.778099999999995</v>
      </c>
      <c r="E59" s="12">
        <f t="shared" si="3"/>
        <v>2.0058998773878619E-7</v>
      </c>
      <c r="F59" s="12">
        <f t="shared" si="4"/>
        <v>2.9300713858354739E-6</v>
      </c>
      <c r="H59" s="18">
        <f t="shared" si="5"/>
        <v>23255.31463540026</v>
      </c>
      <c r="I59" s="12">
        <f t="shared" si="6"/>
        <v>339696.57583568257</v>
      </c>
      <c r="J59" s="11">
        <f t="shared" si="7"/>
        <v>340491.66405843053</v>
      </c>
      <c r="K59" s="11">
        <f t="shared" si="8"/>
        <v>86.083694203145583</v>
      </c>
      <c r="L59" s="11">
        <f t="shared" si="9"/>
        <v>0.15841714370922544</v>
      </c>
      <c r="M59" s="11">
        <f t="shared" si="9"/>
        <v>0.2336778187303121</v>
      </c>
    </row>
    <row r="60" spans="1:13" x14ac:dyDescent="0.25">
      <c r="A60" s="15">
        <v>6.3399999999999998E-2</v>
      </c>
      <c r="B60" s="16">
        <v>224305.73574</v>
      </c>
      <c r="C60" s="17">
        <v>71.024079999999998</v>
      </c>
      <c r="E60" s="12">
        <f t="shared" si="3"/>
        <v>2.0059269005544859E-7</v>
      </c>
      <c r="F60" s="12">
        <f t="shared" si="4"/>
        <v>4.1355924834735014E-6</v>
      </c>
      <c r="H60" s="18">
        <f t="shared" si="5"/>
        <v>11700.895240962767</v>
      </c>
      <c r="I60" s="12">
        <f t="shared" si="6"/>
        <v>241235.78179773301</v>
      </c>
      <c r="J60" s="11">
        <f t="shared" si="7"/>
        <v>241519.3850791349</v>
      </c>
      <c r="K60" s="11">
        <f t="shared" si="8"/>
        <v>87.223103037747094</v>
      </c>
      <c r="L60" s="11">
        <f t="shared" si="9"/>
        <v>7.6741904447275425E-2</v>
      </c>
      <c r="M60" s="11">
        <f t="shared" si="9"/>
        <v>0.22807790030855868</v>
      </c>
    </row>
    <row r="61" spans="1:13" x14ac:dyDescent="0.25">
      <c r="A61" s="15">
        <v>4.4900000000000002E-2</v>
      </c>
      <c r="B61" s="16">
        <v>170331.82276000001</v>
      </c>
      <c r="C61" s="17">
        <v>72.250910000000005</v>
      </c>
      <c r="E61" s="12">
        <f t="shared" si="3"/>
        <v>2.0059404679939418E-7</v>
      </c>
      <c r="F61" s="12">
        <f t="shared" si="4"/>
        <v>5.8390658799320371E-6</v>
      </c>
      <c r="H61" s="18">
        <f t="shared" si="5"/>
        <v>5876.5041164975592</v>
      </c>
      <c r="I61" s="12">
        <f t="shared" si="6"/>
        <v>171058.38995429591</v>
      </c>
      <c r="J61" s="11">
        <f t="shared" si="7"/>
        <v>171159.30028598264</v>
      </c>
      <c r="K61" s="11">
        <f t="shared" si="8"/>
        <v>88.032446566666067</v>
      </c>
      <c r="L61" s="11">
        <f t="shared" si="9"/>
        <v>4.8580324719976441E-3</v>
      </c>
      <c r="M61" s="11">
        <f t="shared" si="9"/>
        <v>0.21842682073715142</v>
      </c>
    </row>
    <row r="62" spans="1:13" x14ac:dyDescent="0.25">
      <c r="A62" s="15">
        <v>3.1800000000000002E-2</v>
      </c>
      <c r="B62" s="16">
        <v>128751.0984</v>
      </c>
      <c r="C62" s="17">
        <v>73.45496</v>
      </c>
      <c r="E62" s="12">
        <f t="shared" si="3"/>
        <v>2.0059472720692998E-7</v>
      </c>
      <c r="F62" s="12">
        <f t="shared" si="4"/>
        <v>8.2441123120041328E-6</v>
      </c>
      <c r="H62" s="18">
        <f t="shared" si="5"/>
        <v>2949.6784139191732</v>
      </c>
      <c r="I62" s="12">
        <f t="shared" si="6"/>
        <v>121226.91591767712</v>
      </c>
      <c r="J62" s="11">
        <f t="shared" si="7"/>
        <v>121262.79621407836</v>
      </c>
      <c r="K62" s="11">
        <f t="shared" si="8"/>
        <v>88.606161163238525</v>
      </c>
      <c r="L62" s="11">
        <f t="shared" si="9"/>
        <v>5.8161074188720387E-2</v>
      </c>
      <c r="M62" s="11">
        <f t="shared" si="9"/>
        <v>0.20626518839896618</v>
      </c>
    </row>
    <row r="63" spans="1:13" x14ac:dyDescent="0.25">
      <c r="A63" s="15">
        <v>2.2499999999999999E-2</v>
      </c>
      <c r="B63" s="16">
        <v>96800.374750000003</v>
      </c>
      <c r="C63" s="17">
        <v>74.637159999999994</v>
      </c>
      <c r="E63" s="12">
        <f t="shared" si="3"/>
        <v>2.0059506917662137E-7</v>
      </c>
      <c r="F63" s="12">
        <f t="shared" si="4"/>
        <v>1.1651426621567894E-5</v>
      </c>
      <c r="H63" s="18">
        <f t="shared" si="5"/>
        <v>1477.1797231644634</v>
      </c>
      <c r="I63" s="12">
        <f t="shared" si="6"/>
        <v>85800.968199095849</v>
      </c>
      <c r="J63" s="11">
        <f t="shared" si="7"/>
        <v>85813.683080478397</v>
      </c>
      <c r="K63" s="11">
        <f t="shared" si="8"/>
        <v>89.013673098907475</v>
      </c>
      <c r="L63" s="11">
        <f t="shared" si="9"/>
        <v>0.1134984414874035</v>
      </c>
      <c r="M63" s="11">
        <f t="shared" si="9"/>
        <v>0.1926187049307273</v>
      </c>
    </row>
    <row r="64" spans="1:13" x14ac:dyDescent="0.25">
      <c r="A64" s="15">
        <v>1.5900000000000001E-2</v>
      </c>
      <c r="B64" s="16">
        <v>72378.299209999997</v>
      </c>
      <c r="C64" s="17">
        <v>75.795559999999995</v>
      </c>
      <c r="E64" s="12">
        <f t="shared" si="3"/>
        <v>2.0059524080187627E-7</v>
      </c>
      <c r="F64" s="12">
        <f t="shared" si="4"/>
        <v>1.6487688810946479E-5</v>
      </c>
      <c r="H64" s="18">
        <f t="shared" si="5"/>
        <v>737.79682398673935</v>
      </c>
      <c r="I64" s="12">
        <f t="shared" si="6"/>
        <v>60642.33822781816</v>
      </c>
      <c r="J64" s="11">
        <f t="shared" si="7"/>
        <v>60646.82621449024</v>
      </c>
      <c r="K64" s="11">
        <f t="shared" si="8"/>
        <v>89.302953022019423</v>
      </c>
      <c r="L64" s="11">
        <f t="shared" si="9"/>
        <v>0.16208550247183623</v>
      </c>
      <c r="M64" s="11">
        <f t="shared" si="9"/>
        <v>0.17820823570693889</v>
      </c>
    </row>
    <row r="65" spans="1:13" x14ac:dyDescent="0.25">
      <c r="A65" s="15">
        <v>0.69603000000000004</v>
      </c>
      <c r="B65" s="16">
        <v>1326170</v>
      </c>
      <c r="C65" s="17">
        <v>62.103180000000002</v>
      </c>
      <c r="E65" s="12">
        <f t="shared" si="3"/>
        <v>2.002679211461844E-7</v>
      </c>
      <c r="F65" s="12">
        <f t="shared" si="4"/>
        <v>3.8444287773326385E-7</v>
      </c>
      <c r="H65" s="18">
        <f t="shared" si="5"/>
        <v>1065801.5965197217</v>
      </c>
      <c r="I65" s="12">
        <f t="shared" si="6"/>
        <v>2045958.3867136743</v>
      </c>
      <c r="J65" s="11">
        <f t="shared" si="7"/>
        <v>2306919.7565819253</v>
      </c>
      <c r="K65" s="11">
        <f t="shared" si="8"/>
        <v>62.483629916154534</v>
      </c>
      <c r="L65" s="11">
        <f t="shared" si="9"/>
        <v>0.73953547175846635</v>
      </c>
      <c r="M65" s="11">
        <f t="shared" si="9"/>
        <v>6.1260939641823858E-3</v>
      </c>
    </row>
    <row r="66" spans="1:13" x14ac:dyDescent="0.25">
      <c r="A66" s="15">
        <v>0.49465999999999999</v>
      </c>
      <c r="B66" s="16">
        <v>1044710</v>
      </c>
      <c r="C66" s="17">
        <v>63.405909999999999</v>
      </c>
      <c r="E66" s="12">
        <f t="shared" si="3"/>
        <v>2.0042985986585986E-7</v>
      </c>
      <c r="F66" s="12">
        <f t="shared" si="4"/>
        <v>5.3551442121435821E-7</v>
      </c>
      <c r="H66" s="18">
        <f t="shared" si="5"/>
        <v>613033.16651684628</v>
      </c>
      <c r="I66" s="12">
        <f t="shared" si="6"/>
        <v>1637920.1261338259</v>
      </c>
      <c r="J66" s="11">
        <f t="shared" si="7"/>
        <v>1748883.0729479657</v>
      </c>
      <c r="K66" s="11">
        <f t="shared" si="8"/>
        <v>69.480362840777602</v>
      </c>
      <c r="L66" s="11">
        <f t="shared" ref="L66:M81" si="10">ABS((J66-B66)/B66)</f>
        <v>0.67403688387013205</v>
      </c>
      <c r="M66" s="11">
        <f t="shared" si="10"/>
        <v>9.5802628505412241E-2</v>
      </c>
    </row>
    <row r="67" spans="1:13" x14ac:dyDescent="0.25">
      <c r="A67" s="15">
        <v>0.34932999999999997</v>
      </c>
      <c r="B67" s="16">
        <v>815165.38399</v>
      </c>
      <c r="C67" s="17">
        <v>64.726849999999999</v>
      </c>
      <c r="E67" s="12">
        <f t="shared" ref="E67:E96" si="11">1/$P$1+$P$2/($P$2^2+A67^2*$P$4^2)</f>
        <v>2.0051281078595172E-7</v>
      </c>
      <c r="F67" s="12">
        <f t="shared" ref="F67:F96" si="12">1/(A67*$P$3)+A67*$P$4/($P$2^2+A67^2*$P$4^2)</f>
        <v>7.543628875563454E-7</v>
      </c>
      <c r="H67" s="18">
        <f t="shared" ref="H67:H96" si="13">E67/(E67^2+F67^2)</f>
        <v>329104.04425497027</v>
      </c>
      <c r="I67" s="12">
        <f t="shared" ref="I67:I96" si="14">F67/(E67^2+F67^2)</f>
        <v>1238144.715829022</v>
      </c>
      <c r="J67" s="11">
        <f t="shared" ref="J67:J96" si="15">(H67^2+I67^2)^0.5</f>
        <v>1281136.9205827718</v>
      </c>
      <c r="K67" s="11">
        <f t="shared" ref="K67:K96" si="16">DEGREES(ATAN(I67/H67))</f>
        <v>75.114728635628339</v>
      </c>
      <c r="L67" s="11">
        <f t="shared" si="10"/>
        <v>0.5716282189412597</v>
      </c>
      <c r="M67" s="11">
        <f t="shared" si="10"/>
        <v>0.16048793716407242</v>
      </c>
    </row>
    <row r="68" spans="1:13" x14ac:dyDescent="0.25">
      <c r="A68" s="15">
        <v>0.24732999999999999</v>
      </c>
      <c r="B68" s="16">
        <v>634012.14136000001</v>
      </c>
      <c r="C68" s="17">
        <v>66.029740000000004</v>
      </c>
      <c r="E68" s="12">
        <f t="shared" si="11"/>
        <v>2.0055399636932621E-7</v>
      </c>
      <c r="F68" s="12">
        <f t="shared" si="12"/>
        <v>1.0627033028432835E-6</v>
      </c>
      <c r="H68" s="18">
        <f t="shared" si="13"/>
        <v>171478.12805183238</v>
      </c>
      <c r="I68" s="12">
        <f t="shared" si="14"/>
        <v>908634.96287794271</v>
      </c>
      <c r="J68" s="11">
        <f t="shared" si="15"/>
        <v>924674.12863362895</v>
      </c>
      <c r="K68" s="11">
        <f t="shared" si="16"/>
        <v>79.312800064820735</v>
      </c>
      <c r="L68" s="11">
        <f t="shared" si="10"/>
        <v>0.45844861369711126</v>
      </c>
      <c r="M68" s="11">
        <f t="shared" si="10"/>
        <v>0.20116783838344252</v>
      </c>
    </row>
    <row r="69" spans="1:13" x14ac:dyDescent="0.25">
      <c r="A69" s="15">
        <v>0.17510000000000001</v>
      </c>
      <c r="B69" s="16">
        <v>490626.09454999998</v>
      </c>
      <c r="C69" s="17">
        <v>67.322429999999997</v>
      </c>
      <c r="E69" s="12">
        <f t="shared" si="11"/>
        <v>2.0057465181980932E-7</v>
      </c>
      <c r="F69" s="12">
        <f t="shared" si="12"/>
        <v>1.4991192387756402E-6</v>
      </c>
      <c r="H69" s="18">
        <f t="shared" si="13"/>
        <v>87679.508693418888</v>
      </c>
      <c r="I69" s="12">
        <f t="shared" si="14"/>
        <v>655327.26661185536</v>
      </c>
      <c r="J69" s="11">
        <f t="shared" si="15"/>
        <v>661166.78879817086</v>
      </c>
      <c r="K69" s="11">
        <f t="shared" si="16"/>
        <v>82.379368942019909</v>
      </c>
      <c r="L69" s="11">
        <f t="shared" si="10"/>
        <v>0.34759809179042961</v>
      </c>
      <c r="M69" s="11">
        <f t="shared" si="10"/>
        <v>0.22365412154641345</v>
      </c>
    </row>
    <row r="70" spans="1:13" x14ac:dyDescent="0.25">
      <c r="A70" s="15">
        <v>0.12388</v>
      </c>
      <c r="B70" s="16">
        <v>377601.50060999999</v>
      </c>
      <c r="C70" s="17">
        <v>68.604650000000007</v>
      </c>
      <c r="E70" s="12">
        <f t="shared" si="11"/>
        <v>2.00585020329412E-7</v>
      </c>
      <c r="F70" s="12">
        <f t="shared" si="12"/>
        <v>2.1175636712471518E-6</v>
      </c>
      <c r="H70" s="18">
        <f t="shared" si="13"/>
        <v>44334.93928347878</v>
      </c>
      <c r="I70" s="12">
        <f t="shared" si="14"/>
        <v>468041.21583687805</v>
      </c>
      <c r="J70" s="11">
        <f t="shared" si="15"/>
        <v>470136.32763628557</v>
      </c>
      <c r="K70" s="11">
        <f t="shared" si="16"/>
        <v>84.588835453668409</v>
      </c>
      <c r="L70" s="11">
        <f t="shared" si="10"/>
        <v>0.24505947904549982</v>
      </c>
      <c r="M70" s="11">
        <f t="shared" si="10"/>
        <v>0.23298982581601102</v>
      </c>
    </row>
    <row r="71" spans="1:13" x14ac:dyDescent="0.25">
      <c r="A71" s="15">
        <v>8.7550000000000003E-2</v>
      </c>
      <c r="B71" s="16">
        <v>288939.61854</v>
      </c>
      <c r="C71" s="17">
        <v>69.875569999999996</v>
      </c>
      <c r="E71" s="12">
        <f t="shared" si="11"/>
        <v>2.0059022152184419E-7</v>
      </c>
      <c r="F71" s="12">
        <f t="shared" si="12"/>
        <v>2.9952885331551165E-6</v>
      </c>
      <c r="H71" s="18">
        <f t="shared" si="13"/>
        <v>22258.150000242757</v>
      </c>
      <c r="I71" s="12">
        <f t="shared" si="14"/>
        <v>332367.05637574359</v>
      </c>
      <c r="J71" s="11">
        <f t="shared" si="15"/>
        <v>333111.5209735473</v>
      </c>
      <c r="K71" s="11">
        <f t="shared" si="16"/>
        <v>86.168703659323455</v>
      </c>
      <c r="L71" s="11">
        <f t="shared" si="10"/>
        <v>0.15287589378274297</v>
      </c>
      <c r="M71" s="11">
        <f t="shared" si="10"/>
        <v>0.23317353488956813</v>
      </c>
    </row>
    <row r="72" spans="1:13" x14ac:dyDescent="0.25">
      <c r="A72" s="15">
        <v>6.216E-2</v>
      </c>
      <c r="B72" s="16">
        <v>220830.57061</v>
      </c>
      <c r="C72" s="17">
        <v>71.111900000000006</v>
      </c>
      <c r="E72" s="12">
        <f t="shared" si="11"/>
        <v>2.0059279548631679E-7</v>
      </c>
      <c r="F72" s="12">
        <f t="shared" si="12"/>
        <v>4.2180632976590396E-6</v>
      </c>
      <c r="H72" s="18">
        <f t="shared" si="13"/>
        <v>11248.848810230043</v>
      </c>
      <c r="I72" s="12">
        <f t="shared" si="14"/>
        <v>236540.6802986777</v>
      </c>
      <c r="J72" s="11">
        <f t="shared" si="15"/>
        <v>236808.0024739803</v>
      </c>
      <c r="K72" s="11">
        <f t="shared" si="16"/>
        <v>87.277312488104315</v>
      </c>
      <c r="L72" s="11">
        <f t="shared" si="10"/>
        <v>7.2351540005742274E-2</v>
      </c>
      <c r="M72" s="11">
        <f t="shared" si="10"/>
        <v>0.22732359124287649</v>
      </c>
    </row>
    <row r="73" spans="1:13" x14ac:dyDescent="0.25">
      <c r="A73" s="15">
        <v>4.3779999999999999E-2</v>
      </c>
      <c r="B73" s="16">
        <v>166889.23113</v>
      </c>
      <c r="C73" s="17">
        <v>72.357020000000006</v>
      </c>
      <c r="E73" s="12">
        <f t="shared" si="11"/>
        <v>2.0059411405751567E-7</v>
      </c>
      <c r="F73" s="12">
        <f t="shared" si="12"/>
        <v>5.9884180525901769E-6</v>
      </c>
      <c r="H73" s="18">
        <f t="shared" si="13"/>
        <v>5587.3636347608326</v>
      </c>
      <c r="I73" s="12">
        <f t="shared" si="14"/>
        <v>166801.84966540901</v>
      </c>
      <c r="J73" s="11">
        <f t="shared" si="15"/>
        <v>166895.4034243866</v>
      </c>
      <c r="K73" s="11">
        <f t="shared" si="16"/>
        <v>88.081479904188157</v>
      </c>
      <c r="L73" s="11">
        <f t="shared" si="10"/>
        <v>3.698437787035142E-5</v>
      </c>
      <c r="M73" s="11">
        <f t="shared" si="10"/>
        <v>0.2173176825716171</v>
      </c>
    </row>
    <row r="74" spans="1:13" x14ac:dyDescent="0.25">
      <c r="A74" s="15">
        <v>3.1119999999999998E-2</v>
      </c>
      <c r="B74" s="16">
        <v>126508.44622</v>
      </c>
      <c r="C74" s="17">
        <v>73.545559999999995</v>
      </c>
      <c r="E74" s="12">
        <f t="shared" si="11"/>
        <v>2.0059475618048164E-7</v>
      </c>
      <c r="F74" s="12">
        <f t="shared" si="12"/>
        <v>8.4242381398865006E-6</v>
      </c>
      <c r="H74" s="18">
        <f t="shared" si="13"/>
        <v>2824.9588966989095</v>
      </c>
      <c r="I74" s="12">
        <f t="shared" si="14"/>
        <v>118637.82949426</v>
      </c>
      <c r="J74" s="11">
        <f t="shared" si="15"/>
        <v>118671.4581518115</v>
      </c>
      <c r="K74" s="11">
        <f t="shared" si="16"/>
        <v>88.635952441712448</v>
      </c>
      <c r="L74" s="11">
        <f t="shared" si="10"/>
        <v>6.1948338647364799E-2</v>
      </c>
      <c r="M74" s="11">
        <f t="shared" si="10"/>
        <v>0.20518427545745052</v>
      </c>
    </row>
    <row r="75" spans="1:13" x14ac:dyDescent="0.25">
      <c r="A75" s="15">
        <v>2.2020000000000001E-2</v>
      </c>
      <c r="B75" s="16">
        <v>95077.208129999999</v>
      </c>
      <c r="C75" s="17">
        <v>74.726179999999999</v>
      </c>
      <c r="E75" s="12">
        <f t="shared" si="11"/>
        <v>2.0059508364773863E-7</v>
      </c>
      <c r="F75" s="12">
        <f t="shared" si="12"/>
        <v>1.1905397772061207E-5</v>
      </c>
      <c r="H75" s="18">
        <f t="shared" si="13"/>
        <v>1414.8460582411435</v>
      </c>
      <c r="I75" s="12">
        <f t="shared" si="14"/>
        <v>83971.67469554572</v>
      </c>
      <c r="J75" s="11">
        <f t="shared" si="15"/>
        <v>83983.593281920694</v>
      </c>
      <c r="K75" s="11">
        <f t="shared" si="16"/>
        <v>89.034709761380242</v>
      </c>
      <c r="L75" s="11">
        <f t="shared" si="10"/>
        <v>0.11668006524666666</v>
      </c>
      <c r="M75" s="11">
        <f t="shared" si="10"/>
        <v>0.19147947561858833</v>
      </c>
    </row>
    <row r="76" spans="1:13" x14ac:dyDescent="0.25">
      <c r="A76" s="15">
        <v>1.558E-2</v>
      </c>
      <c r="B76" s="16">
        <v>71162.569709999996</v>
      </c>
      <c r="C76" s="17">
        <v>75.877290000000002</v>
      </c>
      <c r="E76" s="12">
        <f t="shared" si="11"/>
        <v>2.0059524762355331E-7</v>
      </c>
      <c r="F76" s="12">
        <f t="shared" si="12"/>
        <v>1.6826324707137576E-5</v>
      </c>
      <c r="H76" s="18">
        <f t="shared" si="13"/>
        <v>708.4029975116373</v>
      </c>
      <c r="I76" s="12">
        <f t="shared" si="14"/>
        <v>59422.239563769159</v>
      </c>
      <c r="J76" s="11">
        <f t="shared" si="15"/>
        <v>59426.462031496172</v>
      </c>
      <c r="K76" s="11">
        <f t="shared" si="16"/>
        <v>89.316979979757079</v>
      </c>
      <c r="L76" s="11">
        <f t="shared" si="10"/>
        <v>0.16491967232676574</v>
      </c>
      <c r="M76" s="11">
        <f t="shared" si="10"/>
        <v>0.17712401141049022</v>
      </c>
    </row>
    <row r="77" spans="1:13" x14ac:dyDescent="0.25">
      <c r="A77" s="15">
        <v>1.103E-2</v>
      </c>
      <c r="B77" s="16">
        <v>53040.367409999999</v>
      </c>
      <c r="C77" s="17">
        <v>76.997240000000005</v>
      </c>
      <c r="E77" s="12">
        <f t="shared" si="11"/>
        <v>2.0059532961393899E-7</v>
      </c>
      <c r="F77" s="12">
        <f t="shared" si="12"/>
        <v>2.376725103302814E-5</v>
      </c>
      <c r="H77" s="18">
        <f t="shared" si="13"/>
        <v>355.08471297021146</v>
      </c>
      <c r="I77" s="12">
        <f t="shared" si="14"/>
        <v>42071.704896599556</v>
      </c>
      <c r="J77" s="11">
        <f t="shared" si="15"/>
        <v>42073.203325393995</v>
      </c>
      <c r="K77" s="11">
        <f t="shared" si="16"/>
        <v>89.516435751399854</v>
      </c>
      <c r="L77" s="11">
        <f t="shared" si="10"/>
        <v>0.20677013791835655</v>
      </c>
      <c r="M77" s="11">
        <f t="shared" si="10"/>
        <v>0.16259278581154141</v>
      </c>
    </row>
    <row r="78" spans="1:13" x14ac:dyDescent="0.25">
      <c r="A78" s="15">
        <v>7.8399999999999997E-3</v>
      </c>
      <c r="B78" s="16">
        <v>39486.287320000003</v>
      </c>
      <c r="C78" s="17">
        <v>78.073269999999994</v>
      </c>
      <c r="E78" s="12">
        <f t="shared" si="11"/>
        <v>2.0059537037725706E-7</v>
      </c>
      <c r="F78" s="12">
        <f t="shared" si="12"/>
        <v>3.3437768203973136E-5</v>
      </c>
      <c r="H78" s="18">
        <f t="shared" si="13"/>
        <v>179.40341692880705</v>
      </c>
      <c r="I78" s="12">
        <f t="shared" si="14"/>
        <v>29905.225923131937</v>
      </c>
      <c r="J78" s="11">
        <f t="shared" si="15"/>
        <v>29905.7640447384</v>
      </c>
      <c r="K78" s="11">
        <f t="shared" si="16"/>
        <v>89.65628297411844</v>
      </c>
      <c r="L78" s="11">
        <f t="shared" si="10"/>
        <v>0.24262912331109487</v>
      </c>
      <c r="M78" s="11">
        <f t="shared" si="10"/>
        <v>0.14836080228378351</v>
      </c>
    </row>
    <row r="79" spans="1:13" x14ac:dyDescent="0.25">
      <c r="A79" s="15">
        <v>5.5199999999999997E-3</v>
      </c>
      <c r="B79" s="16">
        <v>29046.854940000001</v>
      </c>
      <c r="C79" s="17">
        <v>79.141329999999996</v>
      </c>
      <c r="E79" s="12">
        <f t="shared" si="11"/>
        <v>2.005953913667299E-7</v>
      </c>
      <c r="F79" s="12">
        <f t="shared" si="12"/>
        <v>4.7491259882112185E-5</v>
      </c>
      <c r="H79" s="18">
        <f t="shared" si="13"/>
        <v>88.937685012165986</v>
      </c>
      <c r="I79" s="12">
        <f t="shared" si="14"/>
        <v>21056.130369936047</v>
      </c>
      <c r="J79" s="11">
        <f t="shared" si="15"/>
        <v>21056.318198288096</v>
      </c>
      <c r="K79" s="11">
        <f t="shared" si="16"/>
        <v>89.757993344573023</v>
      </c>
      <c r="L79" s="11">
        <f t="shared" si="10"/>
        <v>0.27509128813489042</v>
      </c>
      <c r="M79" s="11">
        <f t="shared" si="10"/>
        <v>0.13414815425231075</v>
      </c>
    </row>
    <row r="80" spans="1:13" x14ac:dyDescent="0.25">
      <c r="A80" s="15">
        <v>3.9199999999999999E-3</v>
      </c>
      <c r="B80" s="16">
        <v>21454.238389999999</v>
      </c>
      <c r="C80" s="17">
        <v>80.14376</v>
      </c>
      <c r="E80" s="12">
        <f t="shared" si="11"/>
        <v>2.0059540159492818E-7</v>
      </c>
      <c r="F80" s="12">
        <f t="shared" si="12"/>
        <v>6.6875404307552267E-5</v>
      </c>
      <c r="H80" s="18">
        <f t="shared" si="13"/>
        <v>44.852248990335781</v>
      </c>
      <c r="I80" s="12">
        <f t="shared" si="14"/>
        <v>14953.046089205802</v>
      </c>
      <c r="J80" s="11">
        <f t="shared" si="15"/>
        <v>14953.113357095654</v>
      </c>
      <c r="K80" s="11">
        <f t="shared" si="16"/>
        <v>89.828139574615051</v>
      </c>
      <c r="L80" s="11">
        <f t="shared" si="10"/>
        <v>0.30302287663283234</v>
      </c>
      <c r="M80" s="11">
        <f t="shared" si="10"/>
        <v>0.12083759951635724</v>
      </c>
    </row>
    <row r="81" spans="1:13" x14ac:dyDescent="0.25">
      <c r="A81" s="15">
        <v>2.7799999999999999E-3</v>
      </c>
      <c r="B81" s="16">
        <v>15749.56331</v>
      </c>
      <c r="C81" s="17">
        <v>81.113699999999994</v>
      </c>
      <c r="E81" s="12">
        <f t="shared" si="11"/>
        <v>2.0059540676726563E-7</v>
      </c>
      <c r="F81" s="12">
        <f t="shared" si="12"/>
        <v>9.4299100391269841E-5</v>
      </c>
      <c r="H81" s="18">
        <f t="shared" si="13"/>
        <v>22.55817284036246</v>
      </c>
      <c r="I81" s="12">
        <f t="shared" si="14"/>
        <v>10604.507050278522</v>
      </c>
      <c r="J81" s="11">
        <f t="shared" si="15"/>
        <v>10604.531043406341</v>
      </c>
      <c r="K81" s="11">
        <f t="shared" si="16"/>
        <v>89.878119167480719</v>
      </c>
      <c r="L81" s="11">
        <f t="shared" si="10"/>
        <v>0.32667777292128986</v>
      </c>
      <c r="M81" s="11">
        <f t="shared" si="10"/>
        <v>0.10805103413456328</v>
      </c>
    </row>
    <row r="82" spans="1:13" x14ac:dyDescent="0.25">
      <c r="A82" s="15">
        <v>1.97E-3</v>
      </c>
      <c r="B82" s="16">
        <v>11518.197480000001</v>
      </c>
      <c r="C82" s="17">
        <v>82.041200000000003</v>
      </c>
      <c r="E82" s="12">
        <f t="shared" si="11"/>
        <v>2.0059540937273423E-7</v>
      </c>
      <c r="F82" s="12">
        <f t="shared" si="12"/>
        <v>1.3307180500946684E-4</v>
      </c>
      <c r="H82" s="18">
        <f t="shared" si="13"/>
        <v>11.327860902595887</v>
      </c>
      <c r="I82" s="12">
        <f t="shared" si="14"/>
        <v>7514.7228040678065</v>
      </c>
      <c r="J82" s="11">
        <f t="shared" si="15"/>
        <v>7514.7313419981519</v>
      </c>
      <c r="K82" s="11">
        <f t="shared" si="16"/>
        <v>89.913631128393575</v>
      </c>
      <c r="L82" s="11">
        <f t="shared" ref="L82:M96" si="17">ABS((J82-B82)/B82)</f>
        <v>0.3475774872720665</v>
      </c>
      <c r="M82" s="11">
        <f t="shared" si="17"/>
        <v>9.5957045099213226E-2</v>
      </c>
    </row>
    <row r="83" spans="1:13" x14ac:dyDescent="0.25">
      <c r="A83" s="15">
        <v>1.39E-3</v>
      </c>
      <c r="B83" s="16">
        <v>8395.7387899999994</v>
      </c>
      <c r="C83" s="17">
        <v>82.92304</v>
      </c>
      <c r="E83" s="12">
        <f t="shared" si="11"/>
        <v>2.0059541069243205E-7</v>
      </c>
      <c r="F83" s="12">
        <f t="shared" si="12"/>
        <v>1.8859815394080691E-4</v>
      </c>
      <c r="H83" s="18">
        <f t="shared" si="13"/>
        <v>5.6395652613562905</v>
      </c>
      <c r="I83" s="12">
        <f t="shared" si="14"/>
        <v>5302.2728368961025</v>
      </c>
      <c r="J83" s="11">
        <f t="shared" si="15"/>
        <v>5302.2758360521548</v>
      </c>
      <c r="K83" s="11">
        <f t="shared" si="16"/>
        <v>89.939059498472218</v>
      </c>
      <c r="L83" s="11">
        <f t="shared" si="17"/>
        <v>0.36845631234173315</v>
      </c>
      <c r="M83" s="11">
        <f t="shared" si="17"/>
        <v>8.4608807135775746E-2</v>
      </c>
    </row>
    <row r="84" spans="1:13" x14ac:dyDescent="0.25">
      <c r="A84" s="15">
        <v>9.8495099999999997E-4</v>
      </c>
      <c r="B84" s="16">
        <v>6094.7690599999996</v>
      </c>
      <c r="C84" s="17">
        <v>83.759370000000004</v>
      </c>
      <c r="E84" s="12">
        <f t="shared" si="11"/>
        <v>2.0059541134386458E-7</v>
      </c>
      <c r="F84" s="12">
        <f t="shared" si="12"/>
        <v>2.6615681711259431E-4</v>
      </c>
      <c r="H84" s="18">
        <f t="shared" si="13"/>
        <v>2.8316890338987464</v>
      </c>
      <c r="I84" s="12">
        <f t="shared" si="14"/>
        <v>3757.1813595634344</v>
      </c>
      <c r="J84" s="11">
        <f t="shared" si="15"/>
        <v>3757.1824266481553</v>
      </c>
      <c r="K84" s="11">
        <f t="shared" si="16"/>
        <v>89.956817682116025</v>
      </c>
      <c r="L84" s="11">
        <f t="shared" si="17"/>
        <v>0.38353982084299754</v>
      </c>
      <c r="M84" s="11">
        <f t="shared" si="17"/>
        <v>7.3991097140726117E-2</v>
      </c>
    </row>
    <row r="85" spans="1:13" x14ac:dyDescent="0.25">
      <c r="A85" s="15">
        <v>6.9603199999999997E-4</v>
      </c>
      <c r="B85" s="16">
        <v>4406.0248700000002</v>
      </c>
      <c r="C85" s="17">
        <v>84.548119999999997</v>
      </c>
      <c r="E85" s="12">
        <f t="shared" si="11"/>
        <v>2.0059541167275151E-7</v>
      </c>
      <c r="F85" s="12">
        <f t="shared" si="12"/>
        <v>3.7663701915478678E-4</v>
      </c>
      <c r="H85" s="18">
        <f t="shared" si="13"/>
        <v>1.414082877865726</v>
      </c>
      <c r="I85" s="12">
        <f t="shared" si="14"/>
        <v>2655.075485106503</v>
      </c>
      <c r="J85" s="11">
        <f t="shared" si="15"/>
        <v>2655.0758616739968</v>
      </c>
      <c r="K85" s="11">
        <f t="shared" si="16"/>
        <v>89.969484493538076</v>
      </c>
      <c r="L85" s="11">
        <f t="shared" si="17"/>
        <v>0.39739880277298645</v>
      </c>
      <c r="M85" s="11">
        <f t="shared" si="17"/>
        <v>6.4121644497099145E-2</v>
      </c>
    </row>
    <row r="86" spans="1:13" x14ac:dyDescent="0.25">
      <c r="A86" s="15">
        <v>0.10077999999999999</v>
      </c>
      <c r="B86" s="16">
        <v>322241.74330999999</v>
      </c>
      <c r="C86" s="17">
        <v>69.369</v>
      </c>
      <c r="E86" s="12">
        <f t="shared" si="11"/>
        <v>2.0058853435335488E-7</v>
      </c>
      <c r="F86" s="12">
        <f t="shared" si="12"/>
        <v>2.6023565940510419E-6</v>
      </c>
      <c r="H86" s="18">
        <f t="shared" si="13"/>
        <v>29444.207534374753</v>
      </c>
      <c r="I86" s="12">
        <f t="shared" si="14"/>
        <v>381997.54477844085</v>
      </c>
      <c r="J86" s="11">
        <f t="shared" si="15"/>
        <v>383130.63773872779</v>
      </c>
      <c r="K86" s="11">
        <f t="shared" si="16"/>
        <v>85.592380947066204</v>
      </c>
      <c r="L86" s="11">
        <f t="shared" si="17"/>
        <v>0.18895408708781727</v>
      </c>
      <c r="M86" s="11">
        <f t="shared" si="17"/>
        <v>0.23387076283449673</v>
      </c>
    </row>
    <row r="87" spans="1:13" x14ac:dyDescent="0.25">
      <c r="A87" s="15">
        <v>7.1620000000000003E-2</v>
      </c>
      <c r="B87" s="16">
        <v>246950.06963000001</v>
      </c>
      <c r="C87" s="17">
        <v>70.609210000000004</v>
      </c>
      <c r="E87" s="12">
        <f t="shared" si="11"/>
        <v>2.0059193849708111E-7</v>
      </c>
      <c r="F87" s="12">
        <f t="shared" si="12"/>
        <v>3.6611146352641407E-6</v>
      </c>
      <c r="H87" s="18">
        <f t="shared" si="13"/>
        <v>14920.557559008723</v>
      </c>
      <c r="I87" s="12">
        <f t="shared" si="14"/>
        <v>272323.36481150624</v>
      </c>
      <c r="J87" s="11">
        <f t="shared" si="15"/>
        <v>272731.80610286805</v>
      </c>
      <c r="K87" s="11">
        <f t="shared" si="16"/>
        <v>86.863908171263759</v>
      </c>
      <c r="L87" s="11">
        <f t="shared" si="17"/>
        <v>0.10440060418487131</v>
      </c>
      <c r="M87" s="11">
        <f t="shared" si="17"/>
        <v>0.23020648682039854</v>
      </c>
    </row>
    <row r="88" spans="1:13" x14ac:dyDescent="0.25">
      <c r="A88" s="15">
        <v>5.058E-2</v>
      </c>
      <c r="B88" s="16">
        <v>187414.04941000001</v>
      </c>
      <c r="C88" s="17">
        <v>71.853089999999995</v>
      </c>
      <c r="E88" s="12">
        <f t="shared" si="11"/>
        <v>2.0059367955027779E-7</v>
      </c>
      <c r="F88" s="12">
        <f t="shared" si="12"/>
        <v>5.1834746911092692E-6</v>
      </c>
      <c r="H88" s="18">
        <f t="shared" si="13"/>
        <v>7454.6176308899785</v>
      </c>
      <c r="I88" s="12">
        <f t="shared" si="14"/>
        <v>192632.2998224379</v>
      </c>
      <c r="J88" s="11">
        <f t="shared" si="15"/>
        <v>192776.4878269764</v>
      </c>
      <c r="K88" s="11">
        <f t="shared" si="16"/>
        <v>87.783834257484074</v>
      </c>
      <c r="L88" s="11">
        <f t="shared" si="17"/>
        <v>2.8612787749146551E-2</v>
      </c>
      <c r="M88" s="11">
        <f t="shared" si="17"/>
        <v>0.22171272324522273</v>
      </c>
    </row>
    <row r="89" spans="1:13" x14ac:dyDescent="0.25">
      <c r="A89" s="15">
        <v>3.5810000000000002E-2</v>
      </c>
      <c r="B89" s="16">
        <v>141853.43410000001</v>
      </c>
      <c r="C89" s="17">
        <v>73.065870000000004</v>
      </c>
      <c r="E89" s="12">
        <f t="shared" si="11"/>
        <v>2.0059454361274487E-7</v>
      </c>
      <c r="F89" s="12">
        <f t="shared" si="12"/>
        <v>7.3210225342526332E-6</v>
      </c>
      <c r="H89" s="18">
        <f t="shared" si="13"/>
        <v>3739.811429170697</v>
      </c>
      <c r="I89" s="12">
        <f t="shared" si="14"/>
        <v>136490.47104526858</v>
      </c>
      <c r="J89" s="11">
        <f t="shared" si="15"/>
        <v>136541.69647285424</v>
      </c>
      <c r="K89" s="11">
        <f t="shared" si="16"/>
        <v>88.430499864063634</v>
      </c>
      <c r="L89" s="11">
        <f t="shared" si="17"/>
        <v>3.744525228343256E-2</v>
      </c>
      <c r="M89" s="11">
        <f t="shared" si="17"/>
        <v>0.21028463582331436</v>
      </c>
    </row>
    <row r="90" spans="1:13" x14ac:dyDescent="0.25">
      <c r="A90" s="15">
        <v>2.5350000000000001E-2</v>
      </c>
      <c r="B90" s="16">
        <v>106869.75573999999</v>
      </c>
      <c r="C90" s="17">
        <v>74.254559999999998</v>
      </c>
      <c r="E90" s="12">
        <f t="shared" si="11"/>
        <v>2.0059497682761601E-7</v>
      </c>
      <c r="F90" s="12">
        <f t="shared" si="12"/>
        <v>1.0341563347346868E-5</v>
      </c>
      <c r="H90" s="18">
        <f t="shared" si="13"/>
        <v>1874.9266886734474</v>
      </c>
      <c r="I90" s="12">
        <f t="shared" si="14"/>
        <v>96660.810899619551</v>
      </c>
      <c r="J90" s="11">
        <f t="shared" si="15"/>
        <v>96678.993136357763</v>
      </c>
      <c r="K90" s="11">
        <f t="shared" si="16"/>
        <v>88.888774928150227</v>
      </c>
      <c r="L90" s="11">
        <f t="shared" si="17"/>
        <v>9.535684378688962E-2</v>
      </c>
      <c r="M90" s="11">
        <f t="shared" si="17"/>
        <v>0.19708170014272833</v>
      </c>
    </row>
    <row r="91" spans="1:13" x14ac:dyDescent="0.25">
      <c r="A91" s="15">
        <v>1.7940000000000001E-2</v>
      </c>
      <c r="B91" s="16">
        <v>80109.029939999993</v>
      </c>
      <c r="C91" s="17">
        <v>75.418459999999996</v>
      </c>
      <c r="E91" s="12">
        <f t="shared" si="11"/>
        <v>2.0059519405346585E-7</v>
      </c>
      <c r="F91" s="12">
        <f t="shared" si="12"/>
        <v>1.4612877789794768E-5</v>
      </c>
      <c r="H91" s="18">
        <f t="shared" si="13"/>
        <v>939.21969137916938</v>
      </c>
      <c r="I91" s="12">
        <f t="shared" si="14"/>
        <v>68419.897259524732</v>
      </c>
      <c r="J91" s="11">
        <f t="shared" si="15"/>
        <v>68426.343425851665</v>
      </c>
      <c r="K91" s="11">
        <f t="shared" si="16"/>
        <v>89.213533683586405</v>
      </c>
      <c r="L91" s="11">
        <f t="shared" si="17"/>
        <v>0.14583482689652363</v>
      </c>
      <c r="M91" s="11">
        <f t="shared" si="17"/>
        <v>0.18291375458457265</v>
      </c>
    </row>
    <row r="92" spans="1:13" x14ac:dyDescent="0.25">
      <c r="A92" s="15">
        <v>1.268E-2</v>
      </c>
      <c r="B92" s="16">
        <v>59729.885920000001</v>
      </c>
      <c r="C92" s="17">
        <v>76.556290000000004</v>
      </c>
      <c r="E92" s="12">
        <f t="shared" si="11"/>
        <v>2.0059530312147907E-7</v>
      </c>
      <c r="F92" s="12">
        <f t="shared" si="12"/>
        <v>2.0674544033661364E-5</v>
      </c>
      <c r="H92" s="18">
        <f t="shared" si="13"/>
        <v>469.25401524548022</v>
      </c>
      <c r="I92" s="12">
        <f t="shared" si="14"/>
        <v>48364.10748505839</v>
      </c>
      <c r="J92" s="11">
        <f t="shared" si="15"/>
        <v>48366.3839061502</v>
      </c>
      <c r="K92" s="11">
        <f t="shared" si="16"/>
        <v>89.444103647180071</v>
      </c>
      <c r="L92" s="11">
        <f t="shared" si="17"/>
        <v>0.19024817876045594</v>
      </c>
      <c r="M92" s="11">
        <f t="shared" si="17"/>
        <v>0.16834428166751636</v>
      </c>
    </row>
    <row r="93" spans="1:13" x14ac:dyDescent="0.25">
      <c r="A93" s="15">
        <v>8.9999999999999993E-3</v>
      </c>
      <c r="B93" s="16">
        <v>44522.721389999999</v>
      </c>
      <c r="C93" s="17">
        <v>77.647090000000006</v>
      </c>
      <c r="E93" s="12">
        <f t="shared" si="11"/>
        <v>2.0059535714886419E-7</v>
      </c>
      <c r="F93" s="12">
        <f t="shared" si="12"/>
        <v>2.9128035794392654E-5</v>
      </c>
      <c r="H93" s="18">
        <f t="shared" si="13"/>
        <v>236.41655312450484</v>
      </c>
      <c r="I93" s="12">
        <f t="shared" si="14"/>
        <v>34329.557371993746</v>
      </c>
      <c r="J93" s="11">
        <f t="shared" si="15"/>
        <v>34330.371424492354</v>
      </c>
      <c r="K93" s="11">
        <f t="shared" si="16"/>
        <v>89.605428744100081</v>
      </c>
      <c r="L93" s="11">
        <f t="shared" si="17"/>
        <v>0.22892468490924034</v>
      </c>
      <c r="M93" s="11">
        <f t="shared" si="17"/>
        <v>0.15400884623107028</v>
      </c>
    </row>
    <row r="94" spans="1:13" x14ac:dyDescent="0.25">
      <c r="A94" s="15">
        <v>6.3400000000000001E-3</v>
      </c>
      <c r="B94" s="16">
        <v>32818.086819999997</v>
      </c>
      <c r="C94" s="17">
        <v>78.728489999999994</v>
      </c>
      <c r="E94" s="12">
        <f t="shared" si="11"/>
        <v>2.005953847809735E-7</v>
      </c>
      <c r="F94" s="12">
        <f t="shared" si="12"/>
        <v>4.1348874415251264E-5</v>
      </c>
      <c r="H94" s="18">
        <f t="shared" si="13"/>
        <v>117.32304659956047</v>
      </c>
      <c r="I94" s="12">
        <f t="shared" si="14"/>
        <v>24183.886010920985</v>
      </c>
      <c r="J94" s="11">
        <f t="shared" si="15"/>
        <v>24184.170593313367</v>
      </c>
      <c r="K94" s="11">
        <f t="shared" si="16"/>
        <v>89.722043733068773</v>
      </c>
      <c r="L94" s="11">
        <f t="shared" si="17"/>
        <v>0.26308408147134732</v>
      </c>
      <c r="M94" s="11">
        <f t="shared" si="17"/>
        <v>0.13963882367194874</v>
      </c>
    </row>
    <row r="95" spans="1:13" x14ac:dyDescent="0.25">
      <c r="A95" s="15">
        <v>4.5100000000000001E-3</v>
      </c>
      <c r="B95" s="16">
        <v>24297.567869999999</v>
      </c>
      <c r="C95" s="17">
        <v>79.743489999999994</v>
      </c>
      <c r="E95" s="12">
        <f t="shared" si="11"/>
        <v>2.0059539822681432E-7</v>
      </c>
      <c r="F95" s="12">
        <f t="shared" si="12"/>
        <v>5.8126749613152569E-5</v>
      </c>
      <c r="H95" s="18">
        <f t="shared" si="13"/>
        <v>59.369544511441177</v>
      </c>
      <c r="I95" s="12">
        <f t="shared" si="14"/>
        <v>17203.578342118493</v>
      </c>
      <c r="J95" s="11">
        <f t="shared" si="15"/>
        <v>17203.680783955042</v>
      </c>
      <c r="K95" s="11">
        <f t="shared" si="16"/>
        <v>89.802273064312402</v>
      </c>
      <c r="L95" s="11">
        <f t="shared" si="17"/>
        <v>0.29195873117834642</v>
      </c>
      <c r="M95" s="11">
        <f t="shared" si="17"/>
        <v>0.12613923800315749</v>
      </c>
    </row>
    <row r="96" spans="1:13" x14ac:dyDescent="0.25">
      <c r="A96" s="15">
        <v>3.1900000000000001E-3</v>
      </c>
      <c r="B96" s="16">
        <v>17842.48142</v>
      </c>
      <c r="C96" s="17">
        <v>80.733680000000007</v>
      </c>
      <c r="E96" s="12">
        <f t="shared" si="11"/>
        <v>2.0059540510972038E-7</v>
      </c>
      <c r="F96" s="12">
        <f t="shared" si="12"/>
        <v>8.2179161938186683E-5</v>
      </c>
      <c r="H96" s="18">
        <f t="shared" si="13"/>
        <v>29.702634905723361</v>
      </c>
      <c r="I96" s="12">
        <f t="shared" si="14"/>
        <v>12168.462396100987</v>
      </c>
      <c r="J96" s="11">
        <f t="shared" si="15"/>
        <v>12168.498647402814</v>
      </c>
      <c r="K96" s="11">
        <f t="shared" si="16"/>
        <v>89.860144019421284</v>
      </c>
      <c r="L96" s="11">
        <f t="shared" si="17"/>
        <v>0.31800412952859258</v>
      </c>
      <c r="M96" s="11">
        <f t="shared" si="17"/>
        <v>0.1130440730488351</v>
      </c>
    </row>
    <row r="97" spans="1:13" x14ac:dyDescent="0.25">
      <c r="A97" s="10">
        <v>2.2599999999999999E-3</v>
      </c>
      <c r="B97" s="10">
        <v>13059.66829</v>
      </c>
      <c r="C97" s="10">
        <v>81.680289999999999</v>
      </c>
      <c r="E97" s="12">
        <f t="shared" ref="E97:E160" si="18">1/$P$1+$P$2/($P$2^2+A97^2*$P$4^2)</f>
        <v>2.005954085420316E-7</v>
      </c>
      <c r="F97" s="12">
        <f t="shared" ref="F97:F160" si="19">1/(A97*$P$3)+A97*$P$4/($P$2^2+A97^2*$P$4^2)</f>
        <v>1.1599622550805618E-4</v>
      </c>
      <c r="H97" s="18">
        <f t="shared" ref="H97:H160" si="20">E97/(E97^2+F97^2)</f>
        <v>14.908432185202429</v>
      </c>
      <c r="I97" s="12">
        <f t="shared" ref="I97:I160" si="21">F97/(E97^2+F97^2)</f>
        <v>8620.9443889836166</v>
      </c>
      <c r="J97" s="11">
        <f t="shared" ref="J97:J160" si="22">(H97^2+I97^2)^0.5</f>
        <v>8620.9572797513811</v>
      </c>
      <c r="K97" s="11">
        <f t="shared" ref="K97:K160" si="23">DEGREES(ATAN(I97/H97))</f>
        <v>89.900916958360582</v>
      </c>
      <c r="L97" s="11">
        <f t="shared" ref="L97:L160" si="24">ABS((J97-B97)/B97)</f>
        <v>0.33987930716796322</v>
      </c>
      <c r="M97" s="11">
        <f t="shared" ref="M97:M160" si="25">ABS((K97-C97)/C97)</f>
        <v>0.10064394921174476</v>
      </c>
    </row>
    <row r="98" spans="1:13" x14ac:dyDescent="0.25">
      <c r="A98" s="10">
        <v>1.6000000000000001E-3</v>
      </c>
      <c r="B98" s="10">
        <v>9527.3258100000003</v>
      </c>
      <c r="C98" s="10">
        <v>82.581729999999993</v>
      </c>
      <c r="E98" s="12">
        <f t="shared" si="18"/>
        <v>2.0059541026722768E-7</v>
      </c>
      <c r="F98" s="12">
        <f t="shared" si="19"/>
        <v>1.6384465064433806E-4</v>
      </c>
      <c r="H98" s="18">
        <f t="shared" si="20"/>
        <v>7.4723259426615014</v>
      </c>
      <c r="I98" s="12">
        <f t="shared" si="21"/>
        <v>6103.3332315281696</v>
      </c>
      <c r="J98" s="11">
        <f t="shared" si="22"/>
        <v>6103.3378057200052</v>
      </c>
      <c r="K98" s="11">
        <f t="shared" si="23"/>
        <v>89.929852670744324</v>
      </c>
      <c r="L98" s="11">
        <f t="shared" si="24"/>
        <v>0.35938605150735314</v>
      </c>
      <c r="M98" s="11">
        <f t="shared" si="25"/>
        <v>8.8980004060756929E-2</v>
      </c>
    </row>
    <row r="99" spans="1:13" x14ac:dyDescent="0.25">
      <c r="A99" s="10">
        <v>1.1299999999999999E-3</v>
      </c>
      <c r="B99" s="10">
        <v>6949.9818400000004</v>
      </c>
      <c r="C99" s="10">
        <v>83.427800000000005</v>
      </c>
      <c r="E99" s="12">
        <f t="shared" si="18"/>
        <v>2.0059541113612353E-7</v>
      </c>
      <c r="F99" s="12">
        <f t="shared" si="19"/>
        <v>2.3199241293614208E-4</v>
      </c>
      <c r="H99" s="18">
        <f t="shared" si="20"/>
        <v>3.7271176776925095</v>
      </c>
      <c r="I99" s="12">
        <f t="shared" si="21"/>
        <v>4310.4825701026502</v>
      </c>
      <c r="J99" s="11">
        <f t="shared" si="22"/>
        <v>4310.4841814539732</v>
      </c>
      <c r="K99" s="11">
        <f t="shared" si="23"/>
        <v>89.950458433368397</v>
      </c>
      <c r="L99" s="11">
        <f t="shared" si="24"/>
        <v>0.37978482812064829</v>
      </c>
      <c r="M99" s="11">
        <f t="shared" si="25"/>
        <v>7.8183272642553092E-2</v>
      </c>
    </row>
    <row r="100" spans="1:13" x14ac:dyDescent="0.25">
      <c r="A100" s="10">
        <v>7.9863999999999998E-4</v>
      </c>
      <c r="B100" s="10">
        <v>5011.9746999999998</v>
      </c>
      <c r="C100" s="10">
        <v>84.246009999999998</v>
      </c>
      <c r="E100" s="12">
        <f t="shared" si="18"/>
        <v>2.0059541156889489E-7</v>
      </c>
      <c r="F100" s="12">
        <f t="shared" si="19"/>
        <v>3.2824729469986671E-4</v>
      </c>
      <c r="H100" s="18">
        <f t="shared" si="20"/>
        <v>1.8617378214393274</v>
      </c>
      <c r="I100" s="12">
        <f t="shared" si="21"/>
        <v>3046.4824621274829</v>
      </c>
      <c r="J100" s="11">
        <f t="shared" si="22"/>
        <v>3046.4830309913177</v>
      </c>
      <c r="K100" s="11">
        <f t="shared" si="23"/>
        <v>89.964985944355305</v>
      </c>
      <c r="L100" s="11">
        <f t="shared" si="24"/>
        <v>0.39215913620008541</v>
      </c>
      <c r="M100" s="11">
        <f t="shared" si="25"/>
        <v>6.7884235043954091E-2</v>
      </c>
    </row>
    <row r="101" spans="1:13" x14ac:dyDescent="0.25">
      <c r="A101" s="10">
        <v>5.6728799999999999E-4</v>
      </c>
      <c r="B101" s="10">
        <v>3634.6495199999999</v>
      </c>
      <c r="C101" s="10">
        <v>84.991990000000001</v>
      </c>
      <c r="E101" s="12">
        <f t="shared" si="18"/>
        <v>2.0059541178289218E-7</v>
      </c>
      <c r="F101" s="12">
        <f t="shared" si="19"/>
        <v>4.6211345187867516E-4</v>
      </c>
      <c r="H101" s="18">
        <f t="shared" si="20"/>
        <v>0.93934189351699782</v>
      </c>
      <c r="I101" s="12">
        <f t="shared" si="21"/>
        <v>2163.9703572941421</v>
      </c>
      <c r="J101" s="11">
        <f t="shared" si="22"/>
        <v>2163.9705611701211</v>
      </c>
      <c r="K101" s="11">
        <f t="shared" si="23"/>
        <v>89.975128900238161</v>
      </c>
      <c r="L101" s="11">
        <f t="shared" si="24"/>
        <v>0.40462744777380322</v>
      </c>
      <c r="M101" s="11">
        <f t="shared" si="25"/>
        <v>5.8630688612399354E-2</v>
      </c>
    </row>
    <row r="102" spans="1:13" x14ac:dyDescent="0.25">
      <c r="A102" s="10">
        <v>4.0185600000000002E-4</v>
      </c>
      <c r="B102" s="10">
        <v>2622.16419</v>
      </c>
      <c r="C102" s="10">
        <v>85.690839999999994</v>
      </c>
      <c r="E102" s="12">
        <f t="shared" si="18"/>
        <v>2.0059541189146349E-7</v>
      </c>
      <c r="F102" s="12">
        <f t="shared" si="19"/>
        <v>6.523516236870597E-4</v>
      </c>
      <c r="H102" s="18">
        <f t="shared" si="20"/>
        <v>0.47136513789698586</v>
      </c>
      <c r="I102" s="12">
        <f t="shared" si="21"/>
        <v>1532.9154847417487</v>
      </c>
      <c r="J102" s="11">
        <f t="shared" si="22"/>
        <v>1532.9155572131572</v>
      </c>
      <c r="K102" s="11">
        <f t="shared" si="23"/>
        <v>89.982381786583332</v>
      </c>
      <c r="L102" s="11">
        <f t="shared" si="24"/>
        <v>0.41540062096067404</v>
      </c>
      <c r="M102" s="11">
        <f t="shared" si="25"/>
        <v>5.0081686520791931E-2</v>
      </c>
    </row>
    <row r="103" spans="1:13" x14ac:dyDescent="0.25">
      <c r="A103" s="10">
        <v>2.8459500000000001E-4</v>
      </c>
      <c r="B103" s="10">
        <v>1886.6929500000001</v>
      </c>
      <c r="C103" s="10">
        <v>86.334940000000003</v>
      </c>
      <c r="E103" s="12">
        <f t="shared" si="18"/>
        <v>2.0059541194597276E-7</v>
      </c>
      <c r="F103" s="12">
        <f t="shared" si="19"/>
        <v>9.211385062428938E-4</v>
      </c>
      <c r="H103" s="18">
        <f t="shared" si="20"/>
        <v>0.23641286172099393</v>
      </c>
      <c r="I103" s="12">
        <f t="shared" si="21"/>
        <v>1085.6130167171364</v>
      </c>
      <c r="J103" s="11">
        <f t="shared" si="22"/>
        <v>1085.6130424588325</v>
      </c>
      <c r="K103" s="11">
        <f t="shared" si="23"/>
        <v>89.987522755552376</v>
      </c>
      <c r="L103" s="11">
        <f t="shared" si="24"/>
        <v>0.42459474263746388</v>
      </c>
      <c r="M103" s="11">
        <f t="shared" si="25"/>
        <v>4.2307121028315686E-2</v>
      </c>
    </row>
    <row r="104" spans="1:13" x14ac:dyDescent="0.25">
      <c r="A104" s="10">
        <v>2.0156199999999999E-4</v>
      </c>
      <c r="B104" s="10">
        <v>1354.5992000000001</v>
      </c>
      <c r="C104" s="10">
        <v>86.921859999999995</v>
      </c>
      <c r="E104" s="12">
        <f t="shared" si="18"/>
        <v>2.0059541197330874E-7</v>
      </c>
      <c r="F104" s="12">
        <f t="shared" si="19"/>
        <v>1.3005993824766167E-3</v>
      </c>
      <c r="H104" s="18">
        <f t="shared" si="20"/>
        <v>0.1185861305514697</v>
      </c>
      <c r="I104" s="12">
        <f t="shared" si="21"/>
        <v>768.87625020085318</v>
      </c>
      <c r="J104" s="11">
        <f t="shared" si="22"/>
        <v>768.87625934580353</v>
      </c>
      <c r="K104" s="11">
        <f t="shared" si="23"/>
        <v>89.991163097138539</v>
      </c>
      <c r="L104" s="11">
        <f t="shared" si="24"/>
        <v>0.43239575267296521</v>
      </c>
      <c r="M104" s="11">
        <f t="shared" si="25"/>
        <v>3.5311060959102164E-2</v>
      </c>
    </row>
    <row r="105" spans="1:13" x14ac:dyDescent="0.25">
      <c r="A105" s="10">
        <v>1.42614E-4</v>
      </c>
      <c r="B105" s="10">
        <v>969.73982000000001</v>
      </c>
      <c r="C105" s="10">
        <v>87.451480000000004</v>
      </c>
      <c r="E105" s="12">
        <f t="shared" si="18"/>
        <v>2.0059541198704777E-7</v>
      </c>
      <c r="F105" s="12">
        <f t="shared" si="19"/>
        <v>1.8381884843202676E-3</v>
      </c>
      <c r="H105" s="18">
        <f t="shared" si="20"/>
        <v>5.9366426572640414E-2</v>
      </c>
      <c r="I105" s="12">
        <f t="shared" si="21"/>
        <v>544.01384657849769</v>
      </c>
      <c r="J105" s="11">
        <f t="shared" si="22"/>
        <v>544.01384981772833</v>
      </c>
      <c r="K105" s="11">
        <f t="shared" si="23"/>
        <v>89.993747501657765</v>
      </c>
      <c r="L105" s="11">
        <f t="shared" si="24"/>
        <v>0.43901050715053824</v>
      </c>
      <c r="M105" s="11">
        <f t="shared" si="25"/>
        <v>2.9070605799441717E-2</v>
      </c>
    </row>
    <row r="106" spans="1:13" x14ac:dyDescent="0.25">
      <c r="A106" s="10">
        <v>1.00781E-4</v>
      </c>
      <c r="B106" s="10">
        <v>692.18133</v>
      </c>
      <c r="C106" s="10">
        <v>87.922129999999996</v>
      </c>
      <c r="E106" s="12">
        <f t="shared" si="18"/>
        <v>2.0059541199394283E-7</v>
      </c>
      <c r="F106" s="12">
        <f t="shared" si="19"/>
        <v>2.6011987615570053E-3</v>
      </c>
      <c r="H106" s="18">
        <f t="shared" si="20"/>
        <v>2.9646533247252468E-2</v>
      </c>
      <c r="I106" s="12">
        <f t="shared" si="21"/>
        <v>384.43813246107698</v>
      </c>
      <c r="J106" s="11">
        <f t="shared" si="22"/>
        <v>384.4381336041958</v>
      </c>
      <c r="K106" s="11">
        <f t="shared" si="23"/>
        <v>89.995581548536776</v>
      </c>
      <c r="L106" s="11">
        <f t="shared" si="24"/>
        <v>0.44459910005923475</v>
      </c>
      <c r="M106" s="11">
        <f t="shared" si="25"/>
        <v>2.3582817528838087E-2</v>
      </c>
    </row>
    <row r="107" spans="1:13" x14ac:dyDescent="0.25">
      <c r="A107" s="10">
        <v>1.7100000000000001E-2</v>
      </c>
      <c r="B107" s="10">
        <v>76961.991380000007</v>
      </c>
      <c r="C107" s="10">
        <v>75.572019999999995</v>
      </c>
      <c r="E107" s="12">
        <f t="shared" si="18"/>
        <v>2.0059521398540934E-7</v>
      </c>
      <c r="F107" s="12">
        <f t="shared" si="19"/>
        <v>1.5330684030476562E-5</v>
      </c>
      <c r="H107" s="18">
        <f t="shared" si="20"/>
        <v>853.34206416659583</v>
      </c>
      <c r="I107" s="12">
        <f t="shared" si="21"/>
        <v>65217.495949850039</v>
      </c>
      <c r="J107" s="11">
        <f t="shared" si="22"/>
        <v>65223.078512495733</v>
      </c>
      <c r="K107" s="11">
        <f t="shared" si="23"/>
        <v>89.250352867959975</v>
      </c>
      <c r="L107" s="11">
        <f t="shared" si="24"/>
        <v>0.15252870484527051</v>
      </c>
      <c r="M107" s="11">
        <f t="shared" si="25"/>
        <v>0.18099731710175249</v>
      </c>
    </row>
    <row r="108" spans="1:13" x14ac:dyDescent="0.25">
      <c r="A108" s="10">
        <v>1.2149999999999999E-2</v>
      </c>
      <c r="B108" s="10">
        <v>57624.608289999996</v>
      </c>
      <c r="C108" s="10">
        <v>76.68759</v>
      </c>
      <c r="E108" s="12">
        <f t="shared" si="18"/>
        <v>2.0059531203315401E-7</v>
      </c>
      <c r="F108" s="12">
        <f t="shared" si="19"/>
        <v>2.1576384405056992E-5</v>
      </c>
      <c r="H108" s="18">
        <f t="shared" si="20"/>
        <v>430.84980552719168</v>
      </c>
      <c r="I108" s="12">
        <f t="shared" si="21"/>
        <v>46342.962508327619</v>
      </c>
      <c r="J108" s="11">
        <f t="shared" si="22"/>
        <v>46344.96526704041</v>
      </c>
      <c r="K108" s="11">
        <f t="shared" si="23"/>
        <v>89.467337370569524</v>
      </c>
      <c r="L108" s="11">
        <f t="shared" si="24"/>
        <v>0.19574350885291869</v>
      </c>
      <c r="M108" s="11">
        <f t="shared" si="25"/>
        <v>0.16664687690106736</v>
      </c>
    </row>
    <row r="109" spans="1:13" x14ac:dyDescent="0.25">
      <c r="A109" s="10">
        <v>8.5800000000000008E-3</v>
      </c>
      <c r="B109" s="10">
        <v>42732.621910000002</v>
      </c>
      <c r="C109" s="10">
        <v>77.791250000000005</v>
      </c>
      <c r="E109" s="12">
        <f t="shared" si="18"/>
        <v>2.0059536214892342E-7</v>
      </c>
      <c r="F109" s="12">
        <f t="shared" si="19"/>
        <v>3.0553874033727423E-5</v>
      </c>
      <c r="H109" s="18">
        <f t="shared" si="20"/>
        <v>214.86694105326325</v>
      </c>
      <c r="I109" s="12">
        <f t="shared" si="21"/>
        <v>32727.663195322661</v>
      </c>
      <c r="J109" s="11">
        <f t="shared" si="22"/>
        <v>32728.368520731903</v>
      </c>
      <c r="K109" s="11">
        <f t="shared" si="23"/>
        <v>89.623841398949054</v>
      </c>
      <c r="L109" s="11">
        <f t="shared" si="24"/>
        <v>0.23411279116779329</v>
      </c>
      <c r="M109" s="11">
        <f t="shared" si="25"/>
        <v>0.15210697088617356</v>
      </c>
    </row>
    <row r="110" spans="1:13" x14ac:dyDescent="0.25">
      <c r="A110" s="10">
        <v>6.0800000000000003E-3</v>
      </c>
      <c r="B110" s="10">
        <v>31629.682820000002</v>
      </c>
      <c r="C110" s="10">
        <v>78.85154</v>
      </c>
      <c r="E110" s="12">
        <f t="shared" si="18"/>
        <v>2.0059538696773819E-7</v>
      </c>
      <c r="F110" s="12">
        <f t="shared" si="19"/>
        <v>4.3117076894572897E-5</v>
      </c>
      <c r="H110" s="18">
        <f t="shared" si="20"/>
        <v>107.89788228693558</v>
      </c>
      <c r="I110" s="12">
        <f t="shared" si="21"/>
        <v>23192.16487304166</v>
      </c>
      <c r="J110" s="11">
        <f t="shared" si="22"/>
        <v>23192.415860607311</v>
      </c>
      <c r="K110" s="11">
        <f t="shared" si="23"/>
        <v>89.733442362731964</v>
      </c>
      <c r="L110" s="11">
        <f t="shared" si="24"/>
        <v>0.26675155130097161</v>
      </c>
      <c r="M110" s="11">
        <f t="shared" si="25"/>
        <v>0.13800494400910832</v>
      </c>
    </row>
    <row r="111" spans="1:13" x14ac:dyDescent="0.25">
      <c r="A111" s="10">
        <v>4.3E-3</v>
      </c>
      <c r="B111" s="10">
        <v>23318.031289999999</v>
      </c>
      <c r="C111" s="10">
        <v>79.874470000000002</v>
      </c>
      <c r="E111" s="12">
        <f t="shared" si="18"/>
        <v>2.0059539947967383E-7</v>
      </c>
      <c r="F111" s="12">
        <f t="shared" si="19"/>
        <v>6.0965493016998269E-5</v>
      </c>
      <c r="H111" s="18">
        <f t="shared" si="20"/>
        <v>53.969461705960406</v>
      </c>
      <c r="I111" s="12">
        <f t="shared" si="21"/>
        <v>16402.5438733917</v>
      </c>
      <c r="J111" s="11">
        <f t="shared" si="22"/>
        <v>16402.632661293625</v>
      </c>
      <c r="K111" s="11">
        <f t="shared" si="23"/>
        <v>89.811479777567556</v>
      </c>
      <c r="L111" s="11">
        <f t="shared" si="24"/>
        <v>0.29656871726010858</v>
      </c>
      <c r="M111" s="11">
        <f t="shared" si="25"/>
        <v>0.12440783366158865</v>
      </c>
    </row>
    <row r="112" spans="1:13" x14ac:dyDescent="0.25">
      <c r="A112" s="10">
        <v>3.0400000000000002E-3</v>
      </c>
      <c r="B112" s="10">
        <v>17115.643400000001</v>
      </c>
      <c r="C112" s="10">
        <v>80.859099999999998</v>
      </c>
      <c r="E112" s="12">
        <f t="shared" si="18"/>
        <v>2.0059540574254957E-7</v>
      </c>
      <c r="F112" s="12">
        <f t="shared" si="19"/>
        <v>8.6234051343930872E-5</v>
      </c>
      <c r="H112" s="18">
        <f t="shared" si="20"/>
        <v>26.974975067985838</v>
      </c>
      <c r="I112" s="12">
        <f t="shared" si="21"/>
        <v>11596.284453291091</v>
      </c>
      <c r="J112" s="11">
        <f t="shared" si="22"/>
        <v>11596.315827491098</v>
      </c>
      <c r="K112" s="11">
        <f t="shared" si="23"/>
        <v>89.866720289382727</v>
      </c>
      <c r="L112" s="11">
        <f t="shared" si="24"/>
        <v>0.32247269024715147</v>
      </c>
      <c r="M112" s="11">
        <f t="shared" si="25"/>
        <v>0.1113989679502088</v>
      </c>
    </row>
    <row r="113" spans="1:13" x14ac:dyDescent="0.25">
      <c r="A113" s="10">
        <v>2.15E-3</v>
      </c>
      <c r="B113" s="10">
        <v>12505.009110000001</v>
      </c>
      <c r="C113" s="10">
        <v>81.803929999999994</v>
      </c>
      <c r="E113" s="12">
        <f t="shared" si="18"/>
        <v>2.0059540887053396E-7</v>
      </c>
      <c r="F113" s="12">
        <f t="shared" si="19"/>
        <v>1.2193091358096017E-4</v>
      </c>
      <c r="H113" s="18">
        <f t="shared" si="20"/>
        <v>13.492491645339809</v>
      </c>
      <c r="I113" s="12">
        <f t="shared" si="21"/>
        <v>8201.3434009426946</v>
      </c>
      <c r="J113" s="11">
        <f t="shared" si="22"/>
        <v>8201.3544995639022</v>
      </c>
      <c r="K113" s="11">
        <f t="shared" si="23"/>
        <v>89.905739573243082</v>
      </c>
      <c r="L113" s="11">
        <f t="shared" si="24"/>
        <v>0.34415445623262714</v>
      </c>
      <c r="M113" s="11">
        <f t="shared" si="25"/>
        <v>9.9039368563870814E-2</v>
      </c>
    </row>
    <row r="114" spans="1:13" x14ac:dyDescent="0.25">
      <c r="A114" s="10">
        <v>1.5299999999999999E-3</v>
      </c>
      <c r="B114" s="10">
        <v>9143.7335500000008</v>
      </c>
      <c r="C114" s="10">
        <v>82.691590000000005</v>
      </c>
      <c r="E114" s="12">
        <f t="shared" si="18"/>
        <v>2.0059541041559887E-7</v>
      </c>
      <c r="F114" s="12">
        <f t="shared" si="19"/>
        <v>1.7134080952273473E-4</v>
      </c>
      <c r="H114" s="18">
        <f t="shared" si="20"/>
        <v>6.8328009314563305</v>
      </c>
      <c r="I114" s="12">
        <f t="shared" si="21"/>
        <v>5836.3132061588967</v>
      </c>
      <c r="J114" s="11">
        <f t="shared" si="22"/>
        <v>5836.3172058716373</v>
      </c>
      <c r="K114" s="11">
        <f t="shared" si="23"/>
        <v>89.932921612851501</v>
      </c>
      <c r="L114" s="11">
        <f t="shared" si="24"/>
        <v>0.36171398980981495</v>
      </c>
      <c r="M114" s="11">
        <f t="shared" si="25"/>
        <v>8.7570351626465232E-2</v>
      </c>
    </row>
    <row r="115" spans="1:13" x14ac:dyDescent="0.25">
      <c r="A115" s="10">
        <v>1.08E-3</v>
      </c>
      <c r="B115" s="10">
        <v>6614.3803799999996</v>
      </c>
      <c r="C115" s="10">
        <v>83.552189999999996</v>
      </c>
      <c r="E115" s="12">
        <f t="shared" si="18"/>
        <v>2.0059541121095246E-7</v>
      </c>
      <c r="F115" s="12">
        <f t="shared" si="19"/>
        <v>2.4273280127462107E-4</v>
      </c>
      <c r="H115" s="18">
        <f t="shared" si="20"/>
        <v>3.4045817082918628</v>
      </c>
      <c r="I115" s="12">
        <f t="shared" si="21"/>
        <v>4119.7535388930037</v>
      </c>
      <c r="J115" s="11">
        <f t="shared" si="22"/>
        <v>4119.7549456731085</v>
      </c>
      <c r="K115" s="11">
        <f t="shared" si="23"/>
        <v>89.952650536823597</v>
      </c>
      <c r="L115" s="11">
        <f t="shared" si="24"/>
        <v>0.37715179518098585</v>
      </c>
      <c r="M115" s="11">
        <f t="shared" si="25"/>
        <v>7.660434199060015E-2</v>
      </c>
    </row>
    <row r="116" spans="1:13" x14ac:dyDescent="0.25">
      <c r="A116" s="10">
        <v>7.6475999999999996E-4</v>
      </c>
      <c r="B116" s="10">
        <v>4812.7032099999997</v>
      </c>
      <c r="C116" s="10">
        <v>84.340270000000004</v>
      </c>
      <c r="E116" s="12">
        <f t="shared" si="18"/>
        <v>2.0059541160476399E-7</v>
      </c>
      <c r="F116" s="12">
        <f t="shared" si="19"/>
        <v>3.427891349496712E-4</v>
      </c>
      <c r="H116" s="18">
        <f t="shared" si="20"/>
        <v>1.7071306113560436</v>
      </c>
      <c r="I116" s="12">
        <f t="shared" si="21"/>
        <v>2917.2443219481088</v>
      </c>
      <c r="J116" s="11">
        <f t="shared" si="22"/>
        <v>2917.2448214425553</v>
      </c>
      <c r="K116" s="11">
        <f t="shared" si="23"/>
        <v>89.966471314312798</v>
      </c>
      <c r="L116" s="11">
        <f t="shared" si="24"/>
        <v>0.39384485305867106</v>
      </c>
      <c r="M116" s="11">
        <f t="shared" si="25"/>
        <v>6.6708362616254305E-2</v>
      </c>
    </row>
    <row r="117" spans="1:13" x14ac:dyDescent="0.25">
      <c r="A117" s="10">
        <v>5.4103300000000001E-4</v>
      </c>
      <c r="B117" s="10">
        <v>3475.66777</v>
      </c>
      <c r="C117" s="10">
        <v>85.088340000000002</v>
      </c>
      <c r="E117" s="12">
        <f t="shared" si="18"/>
        <v>2.0059541180259756E-7</v>
      </c>
      <c r="F117" s="12">
        <f t="shared" si="19"/>
        <v>4.8453867982633272E-4</v>
      </c>
      <c r="H117" s="18">
        <f t="shared" si="20"/>
        <v>0.85440546470065737</v>
      </c>
      <c r="I117" s="12">
        <f t="shared" si="21"/>
        <v>2063.8183704314415</v>
      </c>
      <c r="J117" s="11">
        <f t="shared" si="22"/>
        <v>2063.8185472901896</v>
      </c>
      <c r="K117" s="11">
        <f t="shared" si="23"/>
        <v>89.976279974524459</v>
      </c>
      <c r="L117" s="11">
        <f t="shared" si="24"/>
        <v>0.40620948725194478</v>
      </c>
      <c r="M117" s="11">
        <f t="shared" si="25"/>
        <v>5.7445473428256524E-2</v>
      </c>
    </row>
    <row r="118" spans="1:13" x14ac:dyDescent="0.25">
      <c r="A118" s="10">
        <v>3.82918E-4</v>
      </c>
      <c r="B118" s="10">
        <v>2504.4925199999998</v>
      </c>
      <c r="C118" s="10">
        <v>85.781639999999996</v>
      </c>
      <c r="E118" s="12">
        <f t="shared" si="18"/>
        <v>2.0059541190152786E-7</v>
      </c>
      <c r="F118" s="12">
        <f t="shared" si="19"/>
        <v>6.8461501919847394E-4</v>
      </c>
      <c r="H118" s="18">
        <f t="shared" si="20"/>
        <v>0.42798457126896577</v>
      </c>
      <c r="I118" s="12">
        <f t="shared" si="21"/>
        <v>1460.6748115444905</v>
      </c>
      <c r="J118" s="11">
        <f t="shared" si="22"/>
        <v>1460.6748742452326</v>
      </c>
      <c r="K118" s="11">
        <f t="shared" si="23"/>
        <v>89.983212068329749</v>
      </c>
      <c r="L118" s="11">
        <f t="shared" si="24"/>
        <v>0.4167781047135119</v>
      </c>
      <c r="M118" s="11">
        <f t="shared" si="25"/>
        <v>4.8979852429141636E-2</v>
      </c>
    </row>
    <row r="119" spans="1:13" x14ac:dyDescent="0.25">
      <c r="A119" s="10">
        <v>2.7105400000000001E-4</v>
      </c>
      <c r="B119" s="10">
        <v>1800.62643</v>
      </c>
      <c r="C119" s="10">
        <v>86.41892</v>
      </c>
      <c r="E119" s="12">
        <f t="shared" si="18"/>
        <v>2.005954119510679E-7</v>
      </c>
      <c r="F119" s="12">
        <f t="shared" si="19"/>
        <v>9.6715567045562334E-4</v>
      </c>
      <c r="H119" s="18">
        <f t="shared" si="20"/>
        <v>0.21445106728686342</v>
      </c>
      <c r="I119" s="12">
        <f t="shared" si="21"/>
        <v>1033.9596690892622</v>
      </c>
      <c r="J119" s="11">
        <f t="shared" si="22"/>
        <v>1033.9596913286498</v>
      </c>
      <c r="K119" s="11">
        <f t="shared" si="23"/>
        <v>89.988116421501971</v>
      </c>
      <c r="L119" s="11">
        <f t="shared" si="24"/>
        <v>0.42577778816195105</v>
      </c>
      <c r="M119" s="11">
        <f t="shared" si="25"/>
        <v>4.1301099591408583E-2</v>
      </c>
    </row>
    <row r="120" spans="1:13" x14ac:dyDescent="0.25">
      <c r="A120" s="10">
        <v>1.92535E-4</v>
      </c>
      <c r="B120" s="10">
        <v>1296.0823399999999</v>
      </c>
      <c r="C120" s="10">
        <v>86.993210000000005</v>
      </c>
      <c r="E120" s="12">
        <f t="shared" si="18"/>
        <v>2.0059541197571783E-7</v>
      </c>
      <c r="F120" s="12">
        <f t="shared" si="19"/>
        <v>1.3615779608423932E-3</v>
      </c>
      <c r="H120" s="18">
        <f t="shared" si="20"/>
        <v>0.10820216734029445</v>
      </c>
      <c r="I120" s="12">
        <f t="shared" si="21"/>
        <v>734.44195415476077</v>
      </c>
      <c r="J120" s="11">
        <f t="shared" si="22"/>
        <v>734.44196212524014</v>
      </c>
      <c r="K120" s="11">
        <f t="shared" si="23"/>
        <v>89.991558859835223</v>
      </c>
      <c r="L120" s="11">
        <f t="shared" si="24"/>
        <v>0.43333695749203699</v>
      </c>
      <c r="M120" s="11">
        <f t="shared" si="25"/>
        <v>3.4466469967428699E-2</v>
      </c>
    </row>
    <row r="121" spans="1:13" x14ac:dyDescent="0.25">
      <c r="A121" s="10">
        <v>1.3552700000000001E-4</v>
      </c>
      <c r="B121" s="10">
        <v>922.99991</v>
      </c>
      <c r="C121" s="10">
        <v>87.522459999999995</v>
      </c>
      <c r="E121" s="12">
        <f t="shared" si="18"/>
        <v>2.0059541198838264E-7</v>
      </c>
      <c r="F121" s="12">
        <f t="shared" si="19"/>
        <v>1.9343113363441101E-3</v>
      </c>
      <c r="H121" s="18">
        <f t="shared" si="20"/>
        <v>5.3612768814592551E-2</v>
      </c>
      <c r="I121" s="12">
        <f t="shared" si="21"/>
        <v>516.97985244482209</v>
      </c>
      <c r="J121" s="11">
        <f t="shared" si="22"/>
        <v>516.97985522474573</v>
      </c>
      <c r="K121" s="11">
        <f t="shared" si="23"/>
        <v>89.994058210671952</v>
      </c>
      <c r="L121" s="11">
        <f t="shared" si="24"/>
        <v>0.43989175987596169</v>
      </c>
      <c r="M121" s="11">
        <f t="shared" si="25"/>
        <v>2.8239587994578267E-2</v>
      </c>
    </row>
    <row r="122" spans="1:13" x14ac:dyDescent="0.25">
      <c r="A122" s="10">
        <v>9.6267299999999999E-5</v>
      </c>
      <c r="B122" s="10">
        <v>661.97823000000005</v>
      </c>
      <c r="C122" s="10">
        <v>87.977879999999999</v>
      </c>
      <c r="E122" s="12">
        <f t="shared" si="18"/>
        <v>2.0059541199454515E-7</v>
      </c>
      <c r="F122" s="12">
        <f t="shared" si="19"/>
        <v>2.7231615759295805E-3</v>
      </c>
      <c r="H122" s="18">
        <f t="shared" si="20"/>
        <v>2.7050429945124934E-2</v>
      </c>
      <c r="I122" s="12">
        <f t="shared" si="21"/>
        <v>367.22022057484673</v>
      </c>
      <c r="J122" s="11">
        <f t="shared" si="22"/>
        <v>367.22022157115049</v>
      </c>
      <c r="K122" s="11">
        <f t="shared" si="23"/>
        <v>89.995779438657721</v>
      </c>
      <c r="L122" s="11">
        <f t="shared" si="24"/>
        <v>0.44526843190726911</v>
      </c>
      <c r="M122" s="11">
        <f t="shared" si="25"/>
        <v>2.2936440826463671E-2</v>
      </c>
    </row>
    <row r="123" spans="1:13" x14ac:dyDescent="0.25">
      <c r="A123" s="10">
        <v>6.8193800000000004E-5</v>
      </c>
      <c r="B123" s="10">
        <v>472.83345000000003</v>
      </c>
      <c r="C123" s="10">
        <v>88.375529999999998</v>
      </c>
      <c r="E123" s="12">
        <f t="shared" si="18"/>
        <v>2.0059541199767171E-7</v>
      </c>
      <c r="F123" s="12">
        <f t="shared" si="19"/>
        <v>3.8442118246324861E-3</v>
      </c>
      <c r="H123" s="18">
        <f t="shared" si="20"/>
        <v>1.3573954027084417E-2</v>
      </c>
      <c r="I123" s="12">
        <f t="shared" si="21"/>
        <v>260.13134626698906</v>
      </c>
      <c r="J123" s="11">
        <f t="shared" si="22"/>
        <v>260.13134662114135</v>
      </c>
      <c r="K123" s="11">
        <f t="shared" si="23"/>
        <v>89.997010240067141</v>
      </c>
      <c r="L123" s="11">
        <f t="shared" si="24"/>
        <v>0.44984571920378869</v>
      </c>
      <c r="M123" s="11">
        <f t="shared" si="25"/>
        <v>1.8347615454947123E-2</v>
      </c>
    </row>
    <row r="124" spans="1:13" x14ac:dyDescent="0.25">
      <c r="A124" s="10">
        <v>4.8294999999999998E-5</v>
      </c>
      <c r="B124" s="10">
        <v>337.24538999999999</v>
      </c>
      <c r="C124" s="10">
        <v>88.710599999999999</v>
      </c>
      <c r="E124" s="12">
        <f t="shared" si="18"/>
        <v>2.0059541199924139E-7</v>
      </c>
      <c r="F124" s="12">
        <f t="shared" si="19"/>
        <v>5.4281273900110743E-3</v>
      </c>
      <c r="H124" s="18">
        <f t="shared" si="20"/>
        <v>6.8080217158025301E-3</v>
      </c>
      <c r="I124" s="12">
        <f t="shared" si="21"/>
        <v>184.22559508727775</v>
      </c>
      <c r="J124" s="11">
        <f t="shared" si="22"/>
        <v>184.22559521307232</v>
      </c>
      <c r="K124" s="11">
        <f t="shared" si="23"/>
        <v>89.997882645401219</v>
      </c>
      <c r="L124" s="11">
        <f t="shared" si="24"/>
        <v>0.45373428169597119</v>
      </c>
      <c r="M124" s="11">
        <f t="shared" si="25"/>
        <v>1.4511035269756037E-2</v>
      </c>
    </row>
    <row r="125" spans="1:13" x14ac:dyDescent="0.25">
      <c r="A125" s="10">
        <v>3.4204500000000001E-5</v>
      </c>
      <c r="B125" s="10">
        <v>240.32364999999999</v>
      </c>
      <c r="C125" s="10">
        <v>88.981759999999994</v>
      </c>
      <c r="E125" s="12">
        <f t="shared" si="18"/>
        <v>2.005954120000286E-7</v>
      </c>
      <c r="F125" s="12">
        <f t="shared" si="19"/>
        <v>7.6642375210141016E-3</v>
      </c>
      <c r="H125" s="18">
        <f t="shared" si="20"/>
        <v>3.414940054411762E-3</v>
      </c>
      <c r="I125" s="12">
        <f t="shared" si="21"/>
        <v>130.47612323771807</v>
      </c>
      <c r="J125" s="11">
        <f t="shared" si="22"/>
        <v>130.47612328240751</v>
      </c>
      <c r="K125" s="11">
        <f t="shared" si="23"/>
        <v>89.998500402621502</v>
      </c>
      <c r="L125" s="11">
        <f t="shared" si="24"/>
        <v>0.45708163436096483</v>
      </c>
      <c r="M125" s="11">
        <f t="shared" si="25"/>
        <v>1.1426391235928668E-2</v>
      </c>
    </row>
    <row r="126" spans="1:13" x14ac:dyDescent="0.25">
      <c r="A126" s="10">
        <v>2.4201300000000002E-5</v>
      </c>
      <c r="B126" s="10">
        <v>170.97336000000001</v>
      </c>
      <c r="C126" s="10">
        <v>89.188789999999997</v>
      </c>
      <c r="E126" s="12">
        <f t="shared" si="18"/>
        <v>2.0059541200042425E-7</v>
      </c>
      <c r="F126" s="12">
        <f t="shared" si="19"/>
        <v>1.0832121096014016E-2</v>
      </c>
      <c r="H126" s="18">
        <f t="shared" si="20"/>
        <v>1.7095979268768433E-3</v>
      </c>
      <c r="I126" s="12">
        <f t="shared" si="21"/>
        <v>92.318022554699894</v>
      </c>
      <c r="J126" s="11">
        <f t="shared" si="22"/>
        <v>92.31802257052955</v>
      </c>
      <c r="K126" s="11">
        <f t="shared" si="23"/>
        <v>89.99893896399476</v>
      </c>
      <c r="L126" s="11">
        <f t="shared" si="24"/>
        <v>0.46004440358118048</v>
      </c>
      <c r="M126" s="11">
        <f t="shared" si="25"/>
        <v>9.0835290398576206E-3</v>
      </c>
    </row>
    <row r="127" spans="1:13" x14ac:dyDescent="0.25">
      <c r="A127" s="10">
        <v>1.71022E-5</v>
      </c>
      <c r="B127" s="10">
        <v>121.43356</v>
      </c>
      <c r="C127" s="10">
        <v>89.330590000000001</v>
      </c>
      <c r="E127" s="12">
        <f t="shared" si="18"/>
        <v>2.005954120006228E-7</v>
      </c>
      <c r="F127" s="12">
        <f t="shared" si="19"/>
        <v>1.5328519855788748E-2</v>
      </c>
      <c r="H127" s="18">
        <f t="shared" si="20"/>
        <v>8.5373002216999915E-4</v>
      </c>
      <c r="I127" s="12">
        <f t="shared" si="21"/>
        <v>65.237870925358791</v>
      </c>
      <c r="J127" s="11">
        <f t="shared" si="22"/>
        <v>65.237870930944922</v>
      </c>
      <c r="K127" s="11">
        <f t="shared" si="23"/>
        <v>89.999250203502697</v>
      </c>
      <c r="L127" s="11">
        <f t="shared" si="24"/>
        <v>0.46276901598746739</v>
      </c>
      <c r="M127" s="11">
        <f t="shared" si="25"/>
        <v>7.4852321416739387E-3</v>
      </c>
    </row>
    <row r="128" spans="1:13" x14ac:dyDescent="0.25">
      <c r="A128" s="10">
        <v>8296.2378599999993</v>
      </c>
      <c r="B128" s="10">
        <v>144578000</v>
      </c>
      <c r="C128" s="10">
        <v>29.859010000000001</v>
      </c>
      <c r="E128" s="12">
        <f t="shared" si="18"/>
        <v>1.4264523283805552E-8</v>
      </c>
      <c r="F128" s="12">
        <f t="shared" si="19"/>
        <v>4.0415635486789494E-10</v>
      </c>
      <c r="H128" s="18">
        <f t="shared" si="20"/>
        <v>70047758.810886279</v>
      </c>
      <c r="I128" s="12">
        <f t="shared" si="21"/>
        <v>1984661.2679873966</v>
      </c>
      <c r="J128" s="11">
        <f t="shared" si="22"/>
        <v>70075868.847819105</v>
      </c>
      <c r="K128" s="11">
        <f t="shared" si="23"/>
        <v>1.6229256023256637</v>
      </c>
      <c r="L128" s="11">
        <f t="shared" si="24"/>
        <v>0.51530752363555243</v>
      </c>
      <c r="M128" s="11">
        <f t="shared" si="25"/>
        <v>0.94564703912401427</v>
      </c>
    </row>
    <row r="129" spans="1:13" x14ac:dyDescent="0.25">
      <c r="A129" s="10">
        <v>5896.0684199999996</v>
      </c>
      <c r="B129" s="10">
        <v>128969000</v>
      </c>
      <c r="C129" s="10">
        <v>30.796240000000001</v>
      </c>
      <c r="E129" s="12">
        <f t="shared" si="18"/>
        <v>1.4265253191989967E-8</v>
      </c>
      <c r="F129" s="12">
        <f t="shared" si="19"/>
        <v>5.6867812687609026E-10</v>
      </c>
      <c r="H129" s="18">
        <f t="shared" si="20"/>
        <v>69989177.509902954</v>
      </c>
      <c r="I129" s="12">
        <f t="shared" si="21"/>
        <v>2790088.1836628383</v>
      </c>
      <c r="J129" s="11">
        <f t="shared" si="22"/>
        <v>70044768.259915888</v>
      </c>
      <c r="K129" s="11">
        <f t="shared" si="23"/>
        <v>2.2828625980048636</v>
      </c>
      <c r="L129" s="11">
        <f t="shared" si="24"/>
        <v>0.45688678473186667</v>
      </c>
      <c r="M129" s="11">
        <f t="shared" si="25"/>
        <v>0.92587203509243776</v>
      </c>
    </row>
    <row r="130" spans="1:13" x14ac:dyDescent="0.25">
      <c r="A130" s="10">
        <v>4163.7722100000001</v>
      </c>
      <c r="B130" s="10">
        <v>114374000</v>
      </c>
      <c r="C130" s="10">
        <v>31.773</v>
      </c>
      <c r="E130" s="12">
        <f t="shared" si="18"/>
        <v>1.4266735607402636E-8</v>
      </c>
      <c r="F130" s="12">
        <f t="shared" si="19"/>
        <v>8.0526512639320619E-10</v>
      </c>
      <c r="H130" s="18">
        <f t="shared" si="20"/>
        <v>69870520.578163728</v>
      </c>
      <c r="I130" s="12">
        <f t="shared" si="21"/>
        <v>3943739.8387995684</v>
      </c>
      <c r="J130" s="11">
        <f t="shared" si="22"/>
        <v>69981731.400271431</v>
      </c>
      <c r="K130" s="11">
        <f t="shared" si="23"/>
        <v>3.2305490843000824</v>
      </c>
      <c r="L130" s="11">
        <f t="shared" si="24"/>
        <v>0.38813251787756459</v>
      </c>
      <c r="M130" s="11">
        <f t="shared" si="25"/>
        <v>0.89832407754067656</v>
      </c>
    </row>
    <row r="131" spans="1:13" x14ac:dyDescent="0.25">
      <c r="A131" s="10">
        <v>2948.0342099999998</v>
      </c>
      <c r="B131" s="10">
        <v>101135000</v>
      </c>
      <c r="C131" s="10">
        <v>32.764519999999997</v>
      </c>
      <c r="E131" s="12">
        <f t="shared" si="18"/>
        <v>1.4269677496273827E-8</v>
      </c>
      <c r="F131" s="12">
        <f t="shared" si="19"/>
        <v>1.1373313593243881E-9</v>
      </c>
      <c r="H131" s="18">
        <f t="shared" si="20"/>
        <v>69636302.907667816</v>
      </c>
      <c r="I131" s="12">
        <f t="shared" si="21"/>
        <v>5550199.0892915186</v>
      </c>
      <c r="J131" s="11">
        <f t="shared" si="22"/>
        <v>69857135.588136137</v>
      </c>
      <c r="K131" s="11">
        <f t="shared" si="23"/>
        <v>4.5569932933652471</v>
      </c>
      <c r="L131" s="11">
        <f t="shared" si="24"/>
        <v>0.30926844724243696</v>
      </c>
      <c r="M131" s="11">
        <f t="shared" si="25"/>
        <v>0.86091683035902111</v>
      </c>
    </row>
    <row r="132" spans="1:13" x14ac:dyDescent="0.25">
      <c r="A132" s="10">
        <v>2087.1038600000002</v>
      </c>
      <c r="B132" s="10">
        <v>89078300</v>
      </c>
      <c r="C132" s="10">
        <v>33.77807</v>
      </c>
      <c r="E132" s="12">
        <f t="shared" si="18"/>
        <v>1.4275547670745566E-8</v>
      </c>
      <c r="F132" s="12">
        <f t="shared" si="19"/>
        <v>1.6064338944372176E-9</v>
      </c>
      <c r="H132" s="18">
        <f t="shared" si="20"/>
        <v>69173895.682771996</v>
      </c>
      <c r="I132" s="12">
        <f t="shared" si="21"/>
        <v>7784170.0506377583</v>
      </c>
      <c r="J132" s="11">
        <f t="shared" si="22"/>
        <v>69610495.956488252</v>
      </c>
      <c r="K132" s="11">
        <f t="shared" si="23"/>
        <v>6.4205099369272949</v>
      </c>
      <c r="L132" s="11">
        <f t="shared" si="24"/>
        <v>0.21854709894005328</v>
      </c>
      <c r="M132" s="11">
        <f t="shared" si="25"/>
        <v>0.80992075814493558</v>
      </c>
    </row>
    <row r="133" spans="1:13" x14ac:dyDescent="0.25">
      <c r="A133" s="10">
        <v>1476.62598</v>
      </c>
      <c r="B133" s="10">
        <v>78128200</v>
      </c>
      <c r="C133" s="10">
        <v>34.81523</v>
      </c>
      <c r="E133" s="12">
        <f t="shared" si="18"/>
        <v>1.4287289325014644E-8</v>
      </c>
      <c r="F133" s="12">
        <f t="shared" si="19"/>
        <v>2.2704460430145806E-9</v>
      </c>
      <c r="H133" s="18">
        <f t="shared" si="20"/>
        <v>68268266.077681482</v>
      </c>
      <c r="I133" s="12">
        <f t="shared" si="21"/>
        <v>10848762.914611137</v>
      </c>
      <c r="J133" s="11">
        <f t="shared" si="22"/>
        <v>69124900.072481543</v>
      </c>
      <c r="K133" s="11">
        <f t="shared" si="23"/>
        <v>9.0295799652558415</v>
      </c>
      <c r="L133" s="11">
        <f t="shared" si="24"/>
        <v>0.11523751894346032</v>
      </c>
      <c r="M133" s="11">
        <f t="shared" si="25"/>
        <v>0.74064281737458459</v>
      </c>
    </row>
    <row r="134" spans="1:13" x14ac:dyDescent="0.25">
      <c r="A134" s="10">
        <v>1043.5519300000001</v>
      </c>
      <c r="B134" s="10">
        <v>68215500</v>
      </c>
      <c r="C134" s="10">
        <v>35.877319999999997</v>
      </c>
      <c r="E134" s="12">
        <f t="shared" si="18"/>
        <v>1.4310846632432535E-8</v>
      </c>
      <c r="F134" s="12">
        <f t="shared" si="19"/>
        <v>3.2123066923942672E-9</v>
      </c>
      <c r="H134" s="18">
        <f t="shared" si="20"/>
        <v>66525180.445789069</v>
      </c>
      <c r="I134" s="12">
        <f t="shared" si="21"/>
        <v>14932679.236072576</v>
      </c>
      <c r="J134" s="11">
        <f t="shared" si="22"/>
        <v>68180529.057145268</v>
      </c>
      <c r="K134" s="11">
        <f t="shared" si="23"/>
        <v>12.651289726951426</v>
      </c>
      <c r="L134" s="11">
        <f t="shared" si="24"/>
        <v>5.1265391083745295E-4</v>
      </c>
      <c r="M134" s="11">
        <f t="shared" si="25"/>
        <v>0.64737361299697338</v>
      </c>
    </row>
    <row r="135" spans="1:13" x14ac:dyDescent="0.25">
      <c r="A135" s="10">
        <v>740.92187000000001</v>
      </c>
      <c r="B135" s="10">
        <v>59424400</v>
      </c>
      <c r="C135" s="10">
        <v>36.946109999999997</v>
      </c>
      <c r="E135" s="12">
        <f t="shared" si="18"/>
        <v>1.4357126050110811E-8</v>
      </c>
      <c r="F135" s="12">
        <f t="shared" si="19"/>
        <v>4.5233395166275298E-9</v>
      </c>
      <c r="H135" s="18">
        <f t="shared" si="20"/>
        <v>63362345.029866166</v>
      </c>
      <c r="I135" s="12">
        <f t="shared" si="21"/>
        <v>19962867.090490542</v>
      </c>
      <c r="J135" s="11">
        <f t="shared" si="22"/>
        <v>66432693.985389426</v>
      </c>
      <c r="K135" s="11">
        <f t="shared" si="23"/>
        <v>17.487494371960072</v>
      </c>
      <c r="L135" s="11">
        <f t="shared" si="24"/>
        <v>0.11793630201380959</v>
      </c>
      <c r="M135" s="11">
        <f t="shared" si="25"/>
        <v>0.52667562642020849</v>
      </c>
    </row>
    <row r="136" spans="1:13" x14ac:dyDescent="0.25">
      <c r="A136" s="10">
        <v>521.77597000000003</v>
      </c>
      <c r="B136" s="10">
        <v>51374600</v>
      </c>
      <c r="C136" s="10">
        <v>38.061540000000001</v>
      </c>
      <c r="E136" s="12">
        <f t="shared" si="18"/>
        <v>1.4451908826580122E-8</v>
      </c>
      <c r="F136" s="12">
        <f t="shared" si="19"/>
        <v>6.4201288003890093E-9</v>
      </c>
      <c r="H136" s="18">
        <f t="shared" si="20"/>
        <v>57790131.242980815</v>
      </c>
      <c r="I136" s="12">
        <f t="shared" si="21"/>
        <v>25672739.180926554</v>
      </c>
      <c r="J136" s="11">
        <f t="shared" si="22"/>
        <v>63235977.150138423</v>
      </c>
      <c r="K136" s="11">
        <f t="shared" si="23"/>
        <v>23.95274906196893</v>
      </c>
      <c r="L136" s="11">
        <f t="shared" si="24"/>
        <v>0.23088018495790572</v>
      </c>
      <c r="M136" s="11">
        <f t="shared" si="25"/>
        <v>0.37068365962152533</v>
      </c>
    </row>
    <row r="137" spans="1:13" x14ac:dyDescent="0.25">
      <c r="A137" s="10">
        <v>370.98271</v>
      </c>
      <c r="B137" s="10">
        <v>44402700</v>
      </c>
      <c r="C137" s="10">
        <v>39.166620000000002</v>
      </c>
      <c r="E137" s="12">
        <f t="shared" si="18"/>
        <v>1.4635562812962695E-8</v>
      </c>
      <c r="F137" s="12">
        <f t="shared" si="19"/>
        <v>9.021505370207076E-9</v>
      </c>
      <c r="H137" s="18">
        <f t="shared" si="20"/>
        <v>49513510.535418898</v>
      </c>
      <c r="I137" s="12">
        <f t="shared" si="21"/>
        <v>30520616.589985646</v>
      </c>
      <c r="J137" s="11">
        <f t="shared" si="22"/>
        <v>58164385.688958712</v>
      </c>
      <c r="K137" s="11">
        <f t="shared" si="23"/>
        <v>31.650090158471269</v>
      </c>
      <c r="L137" s="11">
        <f t="shared" si="24"/>
        <v>0.30992902884191076</v>
      </c>
      <c r="M137" s="11">
        <f t="shared" si="25"/>
        <v>0.19191162886990842</v>
      </c>
    </row>
    <row r="138" spans="1:13" x14ac:dyDescent="0.25">
      <c r="A138" s="10">
        <v>262.45330999999999</v>
      </c>
      <c r="B138" s="10">
        <v>38127900</v>
      </c>
      <c r="C138" s="10">
        <v>40.307690000000001</v>
      </c>
      <c r="E138" s="12">
        <f t="shared" si="18"/>
        <v>1.500514060704283E-8</v>
      </c>
      <c r="F138" s="12">
        <f t="shared" si="19"/>
        <v>1.2728709786293226E-8</v>
      </c>
      <c r="H138" s="18">
        <f t="shared" si="20"/>
        <v>38755518.394301325</v>
      </c>
      <c r="I138" s="12">
        <f t="shared" si="21"/>
        <v>32875916.272778608</v>
      </c>
      <c r="J138" s="11">
        <f t="shared" si="22"/>
        <v>50821413.565403484</v>
      </c>
      <c r="K138" s="11">
        <f t="shared" si="23"/>
        <v>40.307606478405894</v>
      </c>
      <c r="L138" s="11">
        <f t="shared" si="24"/>
        <v>0.33291929441179513</v>
      </c>
      <c r="M138" s="11">
        <f t="shared" si="25"/>
        <v>2.0721007357808914E-6</v>
      </c>
    </row>
    <row r="139" spans="1:13" x14ac:dyDescent="0.25">
      <c r="A139" s="10">
        <v>185.75224</v>
      </c>
      <c r="B139" s="10">
        <v>32599900</v>
      </c>
      <c r="C139" s="10">
        <v>41.466700000000003</v>
      </c>
      <c r="E139" s="12">
        <f t="shared" si="18"/>
        <v>1.5737950599357485E-8</v>
      </c>
      <c r="F139" s="12">
        <f t="shared" si="19"/>
        <v>1.7919225550003323E-8</v>
      </c>
      <c r="H139" s="18">
        <f t="shared" si="20"/>
        <v>27669578.110116821</v>
      </c>
      <c r="I139" s="12">
        <f t="shared" si="21"/>
        <v>31504572.84119701</v>
      </c>
      <c r="J139" s="11">
        <f t="shared" si="22"/>
        <v>41930223.737754419</v>
      </c>
      <c r="K139" s="11">
        <f t="shared" si="23"/>
        <v>48.7080743852108</v>
      </c>
      <c r="L139" s="11">
        <f t="shared" si="24"/>
        <v>0.28620712756034283</v>
      </c>
      <c r="M139" s="11">
        <f t="shared" si="25"/>
        <v>0.17463107469875339</v>
      </c>
    </row>
    <row r="140" spans="1:13" x14ac:dyDescent="0.25">
      <c r="A140" s="10">
        <v>131.48754</v>
      </c>
      <c r="B140" s="10">
        <v>27749000</v>
      </c>
      <c r="C140" s="10">
        <v>42.64385</v>
      </c>
      <c r="E140" s="12">
        <f t="shared" si="18"/>
        <v>1.718281350569147E-8</v>
      </c>
      <c r="F140" s="12">
        <f t="shared" si="19"/>
        <v>2.5132184684714904E-8</v>
      </c>
      <c r="H140" s="18">
        <f t="shared" si="20"/>
        <v>18538420.947799236</v>
      </c>
      <c r="I140" s="12">
        <f t="shared" si="21"/>
        <v>27114943.59574781</v>
      </c>
      <c r="J140" s="11">
        <f t="shared" si="22"/>
        <v>32846509.973487087</v>
      </c>
      <c r="K140" s="11">
        <f t="shared" si="23"/>
        <v>55.639678834767388</v>
      </c>
      <c r="L140" s="11">
        <f t="shared" si="24"/>
        <v>0.18370067294270376</v>
      </c>
      <c r="M140" s="11">
        <f t="shared" si="25"/>
        <v>0.30475270958807393</v>
      </c>
    </row>
    <row r="141" spans="1:13" x14ac:dyDescent="0.25">
      <c r="A141" s="10">
        <v>93.397900000000007</v>
      </c>
      <c r="B141" s="10">
        <v>23550900</v>
      </c>
      <c r="C141" s="10">
        <v>43.826900000000002</v>
      </c>
      <c r="E141" s="12">
        <f t="shared" si="18"/>
        <v>1.996154064731037E-8</v>
      </c>
      <c r="F141" s="12">
        <f t="shared" si="19"/>
        <v>3.4888108561573456E-8</v>
      </c>
      <c r="H141" s="18">
        <f t="shared" si="20"/>
        <v>12355166.258589488</v>
      </c>
      <c r="I141" s="12">
        <f t="shared" si="21"/>
        <v>21593943.540827803</v>
      </c>
      <c r="J141" s="11">
        <f t="shared" si="22"/>
        <v>24878676.229290154</v>
      </c>
      <c r="K141" s="11">
        <f t="shared" si="23"/>
        <v>60.223585575209306</v>
      </c>
      <c r="L141" s="11">
        <f t="shared" si="24"/>
        <v>5.6379001621600609E-2</v>
      </c>
      <c r="M141" s="11">
        <f t="shared" si="25"/>
        <v>0.3741237818602115</v>
      </c>
    </row>
    <row r="142" spans="1:13" x14ac:dyDescent="0.25">
      <c r="A142" s="10">
        <v>65.743769999999998</v>
      </c>
      <c r="B142" s="10">
        <v>19806600</v>
      </c>
      <c r="C142" s="10">
        <v>45.058779999999999</v>
      </c>
      <c r="E142" s="12">
        <f t="shared" si="18"/>
        <v>2.5415802565960572E-8</v>
      </c>
      <c r="F142" s="12">
        <f t="shared" si="19"/>
        <v>4.818710097761586E-8</v>
      </c>
      <c r="H142" s="18">
        <f t="shared" si="20"/>
        <v>8563392.0126032475</v>
      </c>
      <c r="I142" s="12">
        <f t="shared" si="21"/>
        <v>16235766.49021023</v>
      </c>
      <c r="J142" s="11">
        <f t="shared" si="22"/>
        <v>18355702.010169771</v>
      </c>
      <c r="K142" s="11">
        <f t="shared" si="23"/>
        <v>62.191044436389348</v>
      </c>
      <c r="L142" s="11">
        <f t="shared" si="24"/>
        <v>7.3253258501218249E-2</v>
      </c>
      <c r="M142" s="11">
        <f t="shared" si="25"/>
        <v>0.38022033522410836</v>
      </c>
    </row>
    <row r="143" spans="1:13" x14ac:dyDescent="0.25">
      <c r="A143" s="10">
        <v>46.698950000000004</v>
      </c>
      <c r="B143" s="10">
        <v>16653600</v>
      </c>
      <c r="C143" s="10">
        <v>46.275030000000001</v>
      </c>
      <c r="E143" s="12">
        <f t="shared" si="18"/>
        <v>3.5139752658491456E-8</v>
      </c>
      <c r="F143" s="12">
        <f t="shared" si="19"/>
        <v>6.4384796965285448E-8</v>
      </c>
      <c r="H143" s="18">
        <f t="shared" si="20"/>
        <v>6531304.5225873506</v>
      </c>
      <c r="I143" s="12">
        <f t="shared" si="21"/>
        <v>11966979.952649726</v>
      </c>
      <c r="J143" s="11">
        <f t="shared" si="22"/>
        <v>13633288.229693172</v>
      </c>
      <c r="K143" s="11">
        <f t="shared" si="23"/>
        <v>61.37529558546079</v>
      </c>
      <c r="L143" s="11">
        <f t="shared" si="24"/>
        <v>0.18136089315864604</v>
      </c>
      <c r="M143" s="11">
        <f t="shared" si="25"/>
        <v>0.32631563038340095</v>
      </c>
    </row>
    <row r="144" spans="1:13" x14ac:dyDescent="0.25">
      <c r="A144" s="10">
        <v>33.080599999999997</v>
      </c>
      <c r="B144" s="10">
        <v>13916600</v>
      </c>
      <c r="C144" s="10">
        <v>47.516170000000002</v>
      </c>
      <c r="E144" s="12">
        <f t="shared" si="18"/>
        <v>5.1701509101755776E-8</v>
      </c>
      <c r="F144" s="12">
        <f t="shared" si="19"/>
        <v>8.258552591458444E-8</v>
      </c>
      <c r="H144" s="18">
        <f t="shared" si="20"/>
        <v>5446039.0040944153</v>
      </c>
      <c r="I144" s="12">
        <f t="shared" si="21"/>
        <v>8699243.0804926548</v>
      </c>
      <c r="J144" s="11">
        <f t="shared" si="22"/>
        <v>10263341.123026995</v>
      </c>
      <c r="K144" s="11">
        <f t="shared" si="23"/>
        <v>57.951953548187007</v>
      </c>
      <c r="L144" s="11">
        <f t="shared" si="24"/>
        <v>0.26251087743938928</v>
      </c>
      <c r="M144" s="11">
        <f t="shared" si="25"/>
        <v>0.2196259409836063</v>
      </c>
    </row>
    <row r="145" spans="1:13" x14ac:dyDescent="0.25">
      <c r="A145" s="10">
        <v>23.42774</v>
      </c>
      <c r="B145" s="10">
        <v>11571700</v>
      </c>
      <c r="C145" s="10">
        <v>48.772419999999997</v>
      </c>
      <c r="E145" s="12">
        <f t="shared" si="18"/>
        <v>7.6483878788711201E-8</v>
      </c>
      <c r="F145" s="12">
        <f t="shared" si="19"/>
        <v>9.9066018126741865E-8</v>
      </c>
      <c r="H145" s="18">
        <f t="shared" si="20"/>
        <v>4882824.5680720583</v>
      </c>
      <c r="I145" s="12">
        <f t="shared" si="21"/>
        <v>6324496.0223136982</v>
      </c>
      <c r="J145" s="11">
        <f t="shared" si="22"/>
        <v>7990070.4439216228</v>
      </c>
      <c r="K145" s="11">
        <f t="shared" si="23"/>
        <v>52.3300791425822</v>
      </c>
      <c r="L145" s="11">
        <f t="shared" si="24"/>
        <v>0.30951628162485867</v>
      </c>
      <c r="M145" s="11">
        <f t="shared" si="25"/>
        <v>7.2944076643771283E-2</v>
      </c>
    </row>
    <row r="146" spans="1:13" x14ac:dyDescent="0.25">
      <c r="A146" s="10">
        <v>16.592479999999998</v>
      </c>
      <c r="B146" s="10">
        <v>9575110</v>
      </c>
      <c r="C146" s="10">
        <v>50.041559999999997</v>
      </c>
      <c r="E146" s="12">
        <f t="shared" si="18"/>
        <v>1.0740350419046196E-7</v>
      </c>
      <c r="F146" s="12">
        <f t="shared" si="19"/>
        <v>1.0896522423346907E-7</v>
      </c>
      <c r="H146" s="18">
        <f t="shared" si="20"/>
        <v>4588141.8468239363</v>
      </c>
      <c r="I146" s="12">
        <f t="shared" si="21"/>
        <v>4654856.5516778678</v>
      </c>
      <c r="J146" s="11">
        <f t="shared" si="22"/>
        <v>6535957.0931329811</v>
      </c>
      <c r="K146" s="11">
        <f t="shared" si="23"/>
        <v>45.413545959481588</v>
      </c>
      <c r="L146" s="11">
        <f t="shared" si="24"/>
        <v>0.3174013569418021</v>
      </c>
      <c r="M146" s="11">
        <f t="shared" si="25"/>
        <v>9.2483408601138906E-2</v>
      </c>
    </row>
    <row r="147" spans="1:13" x14ac:dyDescent="0.25">
      <c r="A147" s="10">
        <v>11.73996</v>
      </c>
      <c r="B147" s="10">
        <v>7879540</v>
      </c>
      <c r="C147" s="10">
        <v>51.326180000000001</v>
      </c>
      <c r="E147" s="12">
        <f t="shared" si="18"/>
        <v>1.3841010812571541E-7</v>
      </c>
      <c r="F147" s="12">
        <f t="shared" si="19"/>
        <v>1.1019380871824331E-7</v>
      </c>
      <c r="H147" s="18">
        <f t="shared" si="20"/>
        <v>4422043.4484891612</v>
      </c>
      <c r="I147" s="12">
        <f t="shared" si="21"/>
        <v>3520565.1993565843</v>
      </c>
      <c r="J147" s="11">
        <f t="shared" si="22"/>
        <v>5652331.1636214824</v>
      </c>
      <c r="K147" s="11">
        <f t="shared" si="23"/>
        <v>38.524695662490778</v>
      </c>
      <c r="L147" s="11">
        <f t="shared" si="24"/>
        <v>0.28265721557077161</v>
      </c>
      <c r="M147" s="11">
        <f t="shared" si="25"/>
        <v>0.24941432106401104</v>
      </c>
    </row>
    <row r="148" spans="1:13" x14ac:dyDescent="0.25">
      <c r="A148" s="10">
        <v>8.2962399999999992</v>
      </c>
      <c r="B148" s="10">
        <v>6447070</v>
      </c>
      <c r="C148" s="10">
        <v>52.626060000000003</v>
      </c>
      <c r="E148" s="12">
        <f t="shared" si="18"/>
        <v>1.6331238423075808E-7</v>
      </c>
      <c r="F148" s="12">
        <f t="shared" si="19"/>
        <v>1.0614399846033699E-7</v>
      </c>
      <c r="H148" s="18">
        <f t="shared" si="20"/>
        <v>4304776.4435172752</v>
      </c>
      <c r="I148" s="12">
        <f t="shared" si="21"/>
        <v>2797866.1039395668</v>
      </c>
      <c r="J148" s="11">
        <f t="shared" si="22"/>
        <v>5134116.7657383103</v>
      </c>
      <c r="K148" s="11">
        <f t="shared" si="23"/>
        <v>33.021635152270264</v>
      </c>
      <c r="L148" s="11">
        <f t="shared" si="24"/>
        <v>0.20365115226943242</v>
      </c>
      <c r="M148" s="11">
        <f t="shared" si="25"/>
        <v>0.37252313488278882</v>
      </c>
    </row>
    <row r="149" spans="1:13" x14ac:dyDescent="0.25">
      <c r="A149" s="10">
        <v>8296.2378599999993</v>
      </c>
      <c r="B149" s="10">
        <v>144578000</v>
      </c>
      <c r="C149" s="10">
        <v>29.859010000000001</v>
      </c>
      <c r="E149" s="12">
        <f t="shared" si="18"/>
        <v>1.4264523283805552E-8</v>
      </c>
      <c r="F149" s="12">
        <f t="shared" si="19"/>
        <v>4.0415635486789494E-10</v>
      </c>
      <c r="H149" s="18">
        <f t="shared" si="20"/>
        <v>70047758.810886279</v>
      </c>
      <c r="I149" s="12">
        <f t="shared" si="21"/>
        <v>1984661.2679873966</v>
      </c>
      <c r="J149" s="11">
        <f t="shared" si="22"/>
        <v>70075868.847819105</v>
      </c>
      <c r="K149" s="11">
        <f t="shared" si="23"/>
        <v>1.6229256023256637</v>
      </c>
      <c r="L149" s="11">
        <f t="shared" si="24"/>
        <v>0.51530752363555243</v>
      </c>
      <c r="M149" s="11">
        <f t="shared" si="25"/>
        <v>0.94564703912401427</v>
      </c>
    </row>
    <row r="150" spans="1:13" x14ac:dyDescent="0.25">
      <c r="A150" s="10">
        <v>5896.0684199999996</v>
      </c>
      <c r="B150" s="10">
        <v>128969000</v>
      </c>
      <c r="C150" s="10">
        <v>30.796240000000001</v>
      </c>
      <c r="E150" s="12">
        <f t="shared" si="18"/>
        <v>1.4265253191989967E-8</v>
      </c>
      <c r="F150" s="12">
        <f t="shared" si="19"/>
        <v>5.6867812687609026E-10</v>
      </c>
      <c r="H150" s="18">
        <f t="shared" si="20"/>
        <v>69989177.509902954</v>
      </c>
      <c r="I150" s="12">
        <f t="shared" si="21"/>
        <v>2790088.1836628383</v>
      </c>
      <c r="J150" s="11">
        <f t="shared" si="22"/>
        <v>70044768.259915888</v>
      </c>
      <c r="K150" s="11">
        <f t="shared" si="23"/>
        <v>2.2828625980048636</v>
      </c>
      <c r="L150" s="11">
        <f t="shared" si="24"/>
        <v>0.45688678473186667</v>
      </c>
      <c r="M150" s="11">
        <f t="shared" si="25"/>
        <v>0.92587203509243776</v>
      </c>
    </row>
    <row r="151" spans="1:13" x14ac:dyDescent="0.25">
      <c r="A151" s="10">
        <v>4163.7722100000001</v>
      </c>
      <c r="B151" s="10">
        <v>114374000</v>
      </c>
      <c r="C151" s="10">
        <v>31.773</v>
      </c>
      <c r="E151" s="12">
        <f t="shared" si="18"/>
        <v>1.4266735607402636E-8</v>
      </c>
      <c r="F151" s="12">
        <f t="shared" si="19"/>
        <v>8.0526512639320619E-10</v>
      </c>
      <c r="H151" s="18">
        <f t="shared" si="20"/>
        <v>69870520.578163728</v>
      </c>
      <c r="I151" s="12">
        <f t="shared" si="21"/>
        <v>3943739.8387995684</v>
      </c>
      <c r="J151" s="11">
        <f t="shared" si="22"/>
        <v>69981731.400271431</v>
      </c>
      <c r="K151" s="11">
        <f t="shared" si="23"/>
        <v>3.2305490843000824</v>
      </c>
      <c r="L151" s="11">
        <f t="shared" si="24"/>
        <v>0.38813251787756459</v>
      </c>
      <c r="M151" s="11">
        <f t="shared" si="25"/>
        <v>0.89832407754067656</v>
      </c>
    </row>
    <row r="152" spans="1:13" x14ac:dyDescent="0.25">
      <c r="A152" s="10">
        <v>2948.0342099999998</v>
      </c>
      <c r="B152" s="10">
        <v>101135000</v>
      </c>
      <c r="C152" s="10">
        <v>32.764519999999997</v>
      </c>
      <c r="E152" s="12">
        <f t="shared" si="18"/>
        <v>1.4269677496273827E-8</v>
      </c>
      <c r="F152" s="12">
        <f t="shared" si="19"/>
        <v>1.1373313593243881E-9</v>
      </c>
      <c r="H152" s="18">
        <f t="shared" si="20"/>
        <v>69636302.907667816</v>
      </c>
      <c r="I152" s="12">
        <f t="shared" si="21"/>
        <v>5550199.0892915186</v>
      </c>
      <c r="J152" s="11">
        <f t="shared" si="22"/>
        <v>69857135.588136137</v>
      </c>
      <c r="K152" s="11">
        <f t="shared" si="23"/>
        <v>4.5569932933652471</v>
      </c>
      <c r="L152" s="11">
        <f t="shared" si="24"/>
        <v>0.30926844724243696</v>
      </c>
      <c r="M152" s="11">
        <f t="shared" si="25"/>
        <v>0.86091683035902111</v>
      </c>
    </row>
    <row r="153" spans="1:13" x14ac:dyDescent="0.25">
      <c r="A153" s="10">
        <v>2087.1038600000002</v>
      </c>
      <c r="B153" s="10">
        <v>89078300</v>
      </c>
      <c r="C153" s="10">
        <v>33.77807</v>
      </c>
      <c r="E153" s="12">
        <f t="shared" si="18"/>
        <v>1.4275547670745566E-8</v>
      </c>
      <c r="F153" s="12">
        <f t="shared" si="19"/>
        <v>1.6064338944372176E-9</v>
      </c>
      <c r="H153" s="18">
        <f t="shared" si="20"/>
        <v>69173895.682771996</v>
      </c>
      <c r="I153" s="12">
        <f t="shared" si="21"/>
        <v>7784170.0506377583</v>
      </c>
      <c r="J153" s="11">
        <f t="shared" si="22"/>
        <v>69610495.956488252</v>
      </c>
      <c r="K153" s="11">
        <f t="shared" si="23"/>
        <v>6.4205099369272949</v>
      </c>
      <c r="L153" s="11">
        <f t="shared" si="24"/>
        <v>0.21854709894005328</v>
      </c>
      <c r="M153" s="11">
        <f t="shared" si="25"/>
        <v>0.80992075814493558</v>
      </c>
    </row>
    <row r="154" spans="1:13" x14ac:dyDescent="0.25">
      <c r="A154" s="10">
        <v>1476.62598</v>
      </c>
      <c r="B154" s="10">
        <v>78128200</v>
      </c>
      <c r="C154" s="10">
        <v>34.81523</v>
      </c>
      <c r="E154" s="12">
        <f t="shared" si="18"/>
        <v>1.4287289325014644E-8</v>
      </c>
      <c r="F154" s="12">
        <f t="shared" si="19"/>
        <v>2.2704460430145806E-9</v>
      </c>
      <c r="H154" s="18">
        <f t="shared" si="20"/>
        <v>68268266.077681482</v>
      </c>
      <c r="I154" s="12">
        <f t="shared" si="21"/>
        <v>10848762.914611137</v>
      </c>
      <c r="J154" s="11">
        <f t="shared" si="22"/>
        <v>69124900.072481543</v>
      </c>
      <c r="K154" s="11">
        <f t="shared" si="23"/>
        <v>9.0295799652558415</v>
      </c>
      <c r="L154" s="11">
        <f t="shared" si="24"/>
        <v>0.11523751894346032</v>
      </c>
      <c r="M154" s="11">
        <f t="shared" si="25"/>
        <v>0.74064281737458459</v>
      </c>
    </row>
    <row r="155" spans="1:13" x14ac:dyDescent="0.25">
      <c r="A155" s="10">
        <v>1043.5519300000001</v>
      </c>
      <c r="B155" s="10">
        <v>68215500</v>
      </c>
      <c r="C155" s="10">
        <v>35.877319999999997</v>
      </c>
      <c r="E155" s="12">
        <f t="shared" si="18"/>
        <v>1.4310846632432535E-8</v>
      </c>
      <c r="F155" s="12">
        <f t="shared" si="19"/>
        <v>3.2123066923942672E-9</v>
      </c>
      <c r="H155" s="18">
        <f t="shared" si="20"/>
        <v>66525180.445789069</v>
      </c>
      <c r="I155" s="12">
        <f t="shared" si="21"/>
        <v>14932679.236072576</v>
      </c>
      <c r="J155" s="11">
        <f t="shared" si="22"/>
        <v>68180529.057145268</v>
      </c>
      <c r="K155" s="11">
        <f t="shared" si="23"/>
        <v>12.651289726951426</v>
      </c>
      <c r="L155" s="11">
        <f t="shared" si="24"/>
        <v>5.1265391083745295E-4</v>
      </c>
      <c r="M155" s="11">
        <f t="shared" si="25"/>
        <v>0.64737361299697338</v>
      </c>
    </row>
    <row r="156" spans="1:13" x14ac:dyDescent="0.25">
      <c r="A156" s="10">
        <v>740.92187000000001</v>
      </c>
      <c r="B156" s="10">
        <v>59424400</v>
      </c>
      <c r="C156" s="10">
        <v>36.946109999999997</v>
      </c>
      <c r="E156" s="12">
        <f t="shared" si="18"/>
        <v>1.4357126050110811E-8</v>
      </c>
      <c r="F156" s="12">
        <f t="shared" si="19"/>
        <v>4.5233395166275298E-9</v>
      </c>
      <c r="H156" s="18">
        <f t="shared" si="20"/>
        <v>63362345.029866166</v>
      </c>
      <c r="I156" s="12">
        <f t="shared" si="21"/>
        <v>19962867.090490542</v>
      </c>
      <c r="J156" s="11">
        <f t="shared" si="22"/>
        <v>66432693.985389426</v>
      </c>
      <c r="K156" s="11">
        <f t="shared" si="23"/>
        <v>17.487494371960072</v>
      </c>
      <c r="L156" s="11">
        <f t="shared" si="24"/>
        <v>0.11793630201380959</v>
      </c>
      <c r="M156" s="11">
        <f t="shared" si="25"/>
        <v>0.52667562642020849</v>
      </c>
    </row>
    <row r="157" spans="1:13" x14ac:dyDescent="0.25">
      <c r="A157" s="10">
        <v>521.77597000000003</v>
      </c>
      <c r="B157" s="10">
        <v>51374600</v>
      </c>
      <c r="C157" s="10">
        <v>38.061540000000001</v>
      </c>
      <c r="E157" s="12">
        <f t="shared" si="18"/>
        <v>1.4451908826580122E-8</v>
      </c>
      <c r="F157" s="12">
        <f t="shared" si="19"/>
        <v>6.4201288003890093E-9</v>
      </c>
      <c r="H157" s="18">
        <f t="shared" si="20"/>
        <v>57790131.242980815</v>
      </c>
      <c r="I157" s="12">
        <f t="shared" si="21"/>
        <v>25672739.180926554</v>
      </c>
      <c r="J157" s="11">
        <f t="shared" si="22"/>
        <v>63235977.150138423</v>
      </c>
      <c r="K157" s="11">
        <f t="shared" si="23"/>
        <v>23.95274906196893</v>
      </c>
      <c r="L157" s="11">
        <f t="shared" si="24"/>
        <v>0.23088018495790572</v>
      </c>
      <c r="M157" s="11">
        <f t="shared" si="25"/>
        <v>0.37068365962152533</v>
      </c>
    </row>
    <row r="158" spans="1:13" x14ac:dyDescent="0.25">
      <c r="A158" s="10">
        <v>370.98271</v>
      </c>
      <c r="B158" s="10">
        <v>44402700</v>
      </c>
      <c r="C158" s="10">
        <v>39.166620000000002</v>
      </c>
      <c r="E158" s="12">
        <f t="shared" si="18"/>
        <v>1.4635562812962695E-8</v>
      </c>
      <c r="F158" s="12">
        <f t="shared" si="19"/>
        <v>9.021505370207076E-9</v>
      </c>
      <c r="H158" s="18">
        <f t="shared" si="20"/>
        <v>49513510.535418898</v>
      </c>
      <c r="I158" s="12">
        <f t="shared" si="21"/>
        <v>30520616.589985646</v>
      </c>
      <c r="J158" s="11">
        <f t="shared" si="22"/>
        <v>58164385.688958712</v>
      </c>
      <c r="K158" s="11">
        <f t="shared" si="23"/>
        <v>31.650090158471269</v>
      </c>
      <c r="L158" s="11">
        <f t="shared" si="24"/>
        <v>0.30992902884191076</v>
      </c>
      <c r="M158" s="11">
        <f t="shared" si="25"/>
        <v>0.19191162886990842</v>
      </c>
    </row>
    <row r="159" spans="1:13" x14ac:dyDescent="0.25">
      <c r="A159" s="10">
        <v>262.45330999999999</v>
      </c>
      <c r="B159" s="10">
        <v>38127900</v>
      </c>
      <c r="C159" s="10">
        <v>40.307690000000001</v>
      </c>
      <c r="E159" s="12">
        <f t="shared" si="18"/>
        <v>1.500514060704283E-8</v>
      </c>
      <c r="F159" s="12">
        <f t="shared" si="19"/>
        <v>1.2728709786293226E-8</v>
      </c>
      <c r="H159" s="18">
        <f t="shared" si="20"/>
        <v>38755518.394301325</v>
      </c>
      <c r="I159" s="12">
        <f t="shared" si="21"/>
        <v>32875916.272778608</v>
      </c>
      <c r="J159" s="11">
        <f t="shared" si="22"/>
        <v>50821413.565403484</v>
      </c>
      <c r="K159" s="11">
        <f t="shared" si="23"/>
        <v>40.307606478405894</v>
      </c>
      <c r="L159" s="11">
        <f t="shared" si="24"/>
        <v>0.33291929441179513</v>
      </c>
      <c r="M159" s="11">
        <f t="shared" si="25"/>
        <v>2.0721007357808914E-6</v>
      </c>
    </row>
    <row r="160" spans="1:13" x14ac:dyDescent="0.25">
      <c r="A160" s="10">
        <v>185.75224</v>
      </c>
      <c r="B160" s="10">
        <v>32599900</v>
      </c>
      <c r="C160" s="10">
        <v>41.466700000000003</v>
      </c>
      <c r="E160" s="12">
        <f t="shared" si="18"/>
        <v>1.5737950599357485E-8</v>
      </c>
      <c r="F160" s="12">
        <f t="shared" si="19"/>
        <v>1.7919225550003323E-8</v>
      </c>
      <c r="H160" s="18">
        <f t="shared" si="20"/>
        <v>27669578.110116821</v>
      </c>
      <c r="I160" s="12">
        <f t="shared" si="21"/>
        <v>31504572.84119701</v>
      </c>
      <c r="J160" s="11">
        <f t="shared" si="22"/>
        <v>41930223.737754419</v>
      </c>
      <c r="K160" s="11">
        <f t="shared" si="23"/>
        <v>48.7080743852108</v>
      </c>
      <c r="L160" s="11">
        <f t="shared" si="24"/>
        <v>0.28620712756034283</v>
      </c>
      <c r="M160" s="11">
        <f t="shared" si="25"/>
        <v>0.17463107469875339</v>
      </c>
    </row>
    <row r="161" spans="1:13" x14ac:dyDescent="0.25">
      <c r="A161" s="10">
        <v>131.48754</v>
      </c>
      <c r="B161" s="10">
        <v>27749000</v>
      </c>
      <c r="C161" s="10">
        <v>42.64385</v>
      </c>
      <c r="E161" s="12">
        <f t="shared" ref="E161:E169" si="26">1/$P$1+$P$2/($P$2^2+A161^2*$P$4^2)</f>
        <v>1.718281350569147E-8</v>
      </c>
      <c r="F161" s="12">
        <f t="shared" ref="F161:F169" si="27">1/(A161*$P$3)+A161*$P$4/($P$2^2+A161^2*$P$4^2)</f>
        <v>2.5132184684714904E-8</v>
      </c>
      <c r="H161" s="18">
        <f t="shared" ref="H161:H169" si="28">E161/(E161^2+F161^2)</f>
        <v>18538420.947799236</v>
      </c>
      <c r="I161" s="12">
        <f t="shared" ref="I161:I169" si="29">F161/(E161^2+F161^2)</f>
        <v>27114943.59574781</v>
      </c>
      <c r="J161" s="11">
        <f t="shared" ref="J161:J169" si="30">(H161^2+I161^2)^0.5</f>
        <v>32846509.973487087</v>
      </c>
      <c r="K161" s="11">
        <f t="shared" ref="K161:K169" si="31">DEGREES(ATAN(I161/H161))</f>
        <v>55.639678834767388</v>
      </c>
      <c r="L161" s="11">
        <f t="shared" ref="L161:L169" si="32">ABS((J161-B161)/B161)</f>
        <v>0.18370067294270376</v>
      </c>
      <c r="M161" s="11">
        <f t="shared" ref="M161:M169" si="33">ABS((K161-C161)/C161)</f>
        <v>0.30475270958807393</v>
      </c>
    </row>
    <row r="162" spans="1:13" x14ac:dyDescent="0.25">
      <c r="A162" s="10">
        <v>93.397900000000007</v>
      </c>
      <c r="B162" s="10">
        <v>23550900</v>
      </c>
      <c r="C162" s="10">
        <v>43.826900000000002</v>
      </c>
      <c r="E162" s="12">
        <f t="shared" si="26"/>
        <v>1.996154064731037E-8</v>
      </c>
      <c r="F162" s="12">
        <f t="shared" si="27"/>
        <v>3.4888108561573456E-8</v>
      </c>
      <c r="H162" s="18">
        <f t="shared" si="28"/>
        <v>12355166.258589488</v>
      </c>
      <c r="I162" s="12">
        <f t="shared" si="29"/>
        <v>21593943.540827803</v>
      </c>
      <c r="J162" s="11">
        <f t="shared" si="30"/>
        <v>24878676.229290154</v>
      </c>
      <c r="K162" s="11">
        <f t="shared" si="31"/>
        <v>60.223585575209306</v>
      </c>
      <c r="L162" s="11">
        <f t="shared" si="32"/>
        <v>5.6379001621600609E-2</v>
      </c>
      <c r="M162" s="11">
        <f t="shared" si="33"/>
        <v>0.3741237818602115</v>
      </c>
    </row>
    <row r="163" spans="1:13" x14ac:dyDescent="0.25">
      <c r="A163" s="10">
        <v>65.743769999999998</v>
      </c>
      <c r="B163" s="10">
        <v>19806600</v>
      </c>
      <c r="C163" s="10">
        <v>45.058779999999999</v>
      </c>
      <c r="E163" s="12">
        <f t="shared" si="26"/>
        <v>2.5415802565960572E-8</v>
      </c>
      <c r="F163" s="12">
        <f t="shared" si="27"/>
        <v>4.818710097761586E-8</v>
      </c>
      <c r="H163" s="18">
        <f t="shared" si="28"/>
        <v>8563392.0126032475</v>
      </c>
      <c r="I163" s="12">
        <f t="shared" si="29"/>
        <v>16235766.49021023</v>
      </c>
      <c r="J163" s="11">
        <f t="shared" si="30"/>
        <v>18355702.010169771</v>
      </c>
      <c r="K163" s="11">
        <f t="shared" si="31"/>
        <v>62.191044436389348</v>
      </c>
      <c r="L163" s="11">
        <f t="shared" si="32"/>
        <v>7.3253258501218249E-2</v>
      </c>
      <c r="M163" s="11">
        <f t="shared" si="33"/>
        <v>0.38022033522410836</v>
      </c>
    </row>
    <row r="164" spans="1:13" x14ac:dyDescent="0.25">
      <c r="A164" s="10">
        <v>46.698950000000004</v>
      </c>
      <c r="B164" s="10">
        <v>16653600</v>
      </c>
      <c r="C164" s="10">
        <v>46.275030000000001</v>
      </c>
      <c r="E164" s="12">
        <f t="shared" si="26"/>
        <v>3.5139752658491456E-8</v>
      </c>
      <c r="F164" s="12">
        <f t="shared" si="27"/>
        <v>6.4384796965285448E-8</v>
      </c>
      <c r="H164" s="18">
        <f t="shared" si="28"/>
        <v>6531304.5225873506</v>
      </c>
      <c r="I164" s="12">
        <f t="shared" si="29"/>
        <v>11966979.952649726</v>
      </c>
      <c r="J164" s="11">
        <f t="shared" si="30"/>
        <v>13633288.229693172</v>
      </c>
      <c r="K164" s="11">
        <f t="shared" si="31"/>
        <v>61.37529558546079</v>
      </c>
      <c r="L164" s="11">
        <f t="shared" si="32"/>
        <v>0.18136089315864604</v>
      </c>
      <c r="M164" s="11">
        <f t="shared" si="33"/>
        <v>0.32631563038340095</v>
      </c>
    </row>
    <row r="165" spans="1:13" x14ac:dyDescent="0.25">
      <c r="A165" s="10">
        <v>33.080599999999997</v>
      </c>
      <c r="B165" s="10">
        <v>13916600</v>
      </c>
      <c r="C165" s="10">
        <v>47.516170000000002</v>
      </c>
      <c r="E165" s="12">
        <f t="shared" si="26"/>
        <v>5.1701509101755776E-8</v>
      </c>
      <c r="F165" s="12">
        <f t="shared" si="27"/>
        <v>8.258552591458444E-8</v>
      </c>
      <c r="H165" s="18">
        <f t="shared" si="28"/>
        <v>5446039.0040944153</v>
      </c>
      <c r="I165" s="12">
        <f t="shared" si="29"/>
        <v>8699243.0804926548</v>
      </c>
      <c r="J165" s="11">
        <f t="shared" si="30"/>
        <v>10263341.123026995</v>
      </c>
      <c r="K165" s="11">
        <f t="shared" si="31"/>
        <v>57.951953548187007</v>
      </c>
      <c r="L165" s="11">
        <f t="shared" si="32"/>
        <v>0.26251087743938928</v>
      </c>
      <c r="M165" s="11">
        <f t="shared" si="33"/>
        <v>0.2196259409836063</v>
      </c>
    </row>
    <row r="166" spans="1:13" x14ac:dyDescent="0.25">
      <c r="A166" s="10">
        <v>23.42774</v>
      </c>
      <c r="B166" s="10">
        <v>11571700</v>
      </c>
      <c r="C166" s="10">
        <v>48.772419999999997</v>
      </c>
      <c r="E166" s="12">
        <f t="shared" si="26"/>
        <v>7.6483878788711201E-8</v>
      </c>
      <c r="F166" s="12">
        <f t="shared" si="27"/>
        <v>9.9066018126741865E-8</v>
      </c>
      <c r="H166" s="18">
        <f t="shared" si="28"/>
        <v>4882824.5680720583</v>
      </c>
      <c r="I166" s="12">
        <f t="shared" si="29"/>
        <v>6324496.0223136982</v>
      </c>
      <c r="J166" s="11">
        <f t="shared" si="30"/>
        <v>7990070.4439216228</v>
      </c>
      <c r="K166" s="11">
        <f t="shared" si="31"/>
        <v>52.3300791425822</v>
      </c>
      <c r="L166" s="11">
        <f t="shared" si="32"/>
        <v>0.30951628162485867</v>
      </c>
      <c r="M166" s="11">
        <f t="shared" si="33"/>
        <v>7.2944076643771283E-2</v>
      </c>
    </row>
    <row r="167" spans="1:13" x14ac:dyDescent="0.25">
      <c r="A167" s="10">
        <v>16.592479999999998</v>
      </c>
      <c r="B167" s="10">
        <v>9575110</v>
      </c>
      <c r="C167" s="10">
        <v>50.041559999999997</v>
      </c>
      <c r="E167" s="12">
        <f t="shared" si="26"/>
        <v>1.0740350419046196E-7</v>
      </c>
      <c r="F167" s="12">
        <f t="shared" si="27"/>
        <v>1.0896522423346907E-7</v>
      </c>
      <c r="H167" s="18">
        <f t="shared" si="28"/>
        <v>4588141.8468239363</v>
      </c>
      <c r="I167" s="12">
        <f t="shared" si="29"/>
        <v>4654856.5516778678</v>
      </c>
      <c r="J167" s="11">
        <f t="shared" si="30"/>
        <v>6535957.0931329811</v>
      </c>
      <c r="K167" s="11">
        <f t="shared" si="31"/>
        <v>45.413545959481588</v>
      </c>
      <c r="L167" s="11">
        <f t="shared" si="32"/>
        <v>0.3174013569418021</v>
      </c>
      <c r="M167" s="11">
        <f t="shared" si="33"/>
        <v>9.2483408601138906E-2</v>
      </c>
    </row>
    <row r="168" spans="1:13" x14ac:dyDescent="0.25">
      <c r="A168" s="10">
        <v>11.73996</v>
      </c>
      <c r="B168" s="10">
        <v>7879540</v>
      </c>
      <c r="C168" s="10">
        <v>51.326180000000001</v>
      </c>
      <c r="E168" s="12">
        <f t="shared" si="26"/>
        <v>1.3841010812571541E-7</v>
      </c>
      <c r="F168" s="12">
        <f t="shared" si="27"/>
        <v>1.1019380871824331E-7</v>
      </c>
      <c r="H168" s="18">
        <f t="shared" si="28"/>
        <v>4422043.4484891612</v>
      </c>
      <c r="I168" s="12">
        <f t="shared" si="29"/>
        <v>3520565.1993565843</v>
      </c>
      <c r="J168" s="11">
        <f t="shared" si="30"/>
        <v>5652331.1636214824</v>
      </c>
      <c r="K168" s="11">
        <f t="shared" si="31"/>
        <v>38.524695662490778</v>
      </c>
      <c r="L168" s="11">
        <f t="shared" si="32"/>
        <v>0.28265721557077161</v>
      </c>
      <c r="M168" s="11">
        <f t="shared" si="33"/>
        <v>0.24941432106401104</v>
      </c>
    </row>
    <row r="169" spans="1:13" x14ac:dyDescent="0.25">
      <c r="A169" s="10">
        <v>8.2962399999999992</v>
      </c>
      <c r="B169" s="10">
        <v>6447070</v>
      </c>
      <c r="C169" s="10">
        <v>52.626060000000003</v>
      </c>
      <c r="E169" s="12">
        <f t="shared" si="26"/>
        <v>1.6331238423075808E-7</v>
      </c>
      <c r="F169" s="12">
        <f t="shared" si="27"/>
        <v>1.0614399846033699E-7</v>
      </c>
      <c r="H169" s="18">
        <f t="shared" si="28"/>
        <v>4304776.4435172752</v>
      </c>
      <c r="I169" s="12">
        <f t="shared" si="29"/>
        <v>2797866.1039395668</v>
      </c>
      <c r="J169" s="11">
        <f t="shared" si="30"/>
        <v>5134116.7657383103</v>
      </c>
      <c r="K169" s="11">
        <f t="shared" si="31"/>
        <v>33.021635152270264</v>
      </c>
      <c r="L169" s="11">
        <f t="shared" si="32"/>
        <v>0.20365115226943242</v>
      </c>
      <c r="M169" s="11">
        <f t="shared" si="33"/>
        <v>0.37252313488278882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69"/>
  <sheetViews>
    <sheetView zoomScale="85" zoomScaleNormal="85" workbookViewId="0">
      <selection activeCell="P8" sqref="P8"/>
    </sheetView>
  </sheetViews>
  <sheetFormatPr defaultRowHeight="14.4" x14ac:dyDescent="0.25"/>
  <cols>
    <col min="1" max="1" width="11.109375" style="11" customWidth="1"/>
    <col min="2" max="2" width="11.6640625" style="11" customWidth="1"/>
    <col min="3" max="7" width="8.88671875" style="11"/>
    <col min="8" max="8" width="11" style="11" customWidth="1"/>
    <col min="9" max="15" width="8.88671875" style="11"/>
    <col min="16" max="16" width="13.77734375" style="11" customWidth="1"/>
    <col min="17" max="20" width="8.88671875" style="11"/>
    <col min="21" max="21" width="12.44140625" style="11" bestFit="1" customWidth="1"/>
    <col min="22" max="16384" width="8.88671875" style="11"/>
  </cols>
  <sheetData>
    <row r="1" spans="1:23" x14ac:dyDescent="0.25">
      <c r="A1" s="11" t="s">
        <v>2</v>
      </c>
      <c r="B1" s="11" t="s">
        <v>3</v>
      </c>
      <c r="C1" s="11" t="s">
        <v>4</v>
      </c>
      <c r="E1" s="11" t="s">
        <v>13</v>
      </c>
      <c r="F1" s="11" t="s">
        <v>14</v>
      </c>
      <c r="H1" s="11" t="s">
        <v>7</v>
      </c>
      <c r="I1" s="11" t="s">
        <v>8</v>
      </c>
      <c r="J1" s="11" t="s">
        <v>6</v>
      </c>
      <c r="K1" s="11" t="s">
        <v>5</v>
      </c>
      <c r="L1" s="11" t="s">
        <v>10</v>
      </c>
      <c r="M1" s="11" t="s">
        <v>11</v>
      </c>
      <c r="O1" s="11" t="s">
        <v>0</v>
      </c>
      <c r="P1" s="12">
        <f>10^Q1</f>
        <v>65801493.904019013</v>
      </c>
      <c r="Q1" s="11">
        <v>7.818235753597345</v>
      </c>
      <c r="R1" s="12"/>
      <c r="S1" s="11">
        <v>5</v>
      </c>
      <c r="T1" s="13"/>
      <c r="U1" s="14">
        <f>P1/10^6</f>
        <v>65.801493904019011</v>
      </c>
      <c r="V1" s="11" t="s">
        <v>17</v>
      </c>
    </row>
    <row r="2" spans="1:23" x14ac:dyDescent="0.25">
      <c r="A2" s="19">
        <v>14075.8974</v>
      </c>
      <c r="B2" s="18">
        <v>175650000</v>
      </c>
      <c r="C2" s="14">
        <v>25.35399</v>
      </c>
      <c r="E2" s="12">
        <f>1/$P$1+$P$2/($P$2^2+A2^2*$P$4^2)</f>
        <v>1.5197372758717464E-8</v>
      </c>
      <c r="F2" s="12">
        <f>1/(A2*$P$3)+A2*$P$4/($P$2^2+A2^2*$P$4^2)</f>
        <v>1.7403991546066726E-10</v>
      </c>
      <c r="H2" s="18">
        <f>E2/(E2^2+F2^2)</f>
        <v>65792218.521375917</v>
      </c>
      <c r="I2" s="12">
        <f>F2/(E2^2+F2^2)</f>
        <v>753450.76620969444</v>
      </c>
      <c r="J2" s="11">
        <f>(H2^2+I2^2)^0.5</f>
        <v>65796532.629171133</v>
      </c>
      <c r="K2" s="11">
        <f>DEGREES(ATAN(I2/H2))</f>
        <v>0.65612108692482574</v>
      </c>
      <c r="L2" s="11">
        <f t="shared" ref="L2:M33" si="0">ABS((J2-B2)/B2)</f>
        <v>0.62541114358570382</v>
      </c>
      <c r="M2" s="11">
        <f t="shared" si="0"/>
        <v>0.97412158453463038</v>
      </c>
      <c r="O2" s="11" t="s">
        <v>1</v>
      </c>
      <c r="P2" s="12">
        <f t="shared" ref="P2:P4" si="1">10^Q2</f>
        <v>5464731.4279459342</v>
      </c>
      <c r="Q2" s="11">
        <v>6.7375688227857697</v>
      </c>
      <c r="R2" s="12"/>
      <c r="S2" s="11">
        <v>5</v>
      </c>
      <c r="T2" s="13"/>
      <c r="U2" s="14">
        <f t="shared" ref="U2:U4" si="2">P2/10^6</f>
        <v>5.4647314279459343</v>
      </c>
      <c r="V2" s="11" t="s">
        <v>17</v>
      </c>
    </row>
    <row r="3" spans="1:23" x14ac:dyDescent="0.25">
      <c r="A3" s="19">
        <v>10003.625190000001</v>
      </c>
      <c r="B3" s="18">
        <v>159298000</v>
      </c>
      <c r="C3" s="14">
        <v>26.15213</v>
      </c>
      <c r="E3" s="12">
        <f t="shared" ref="E3:E66" si="3">1/$P$1+$P$2/($P$2^2+A3^2*$P$4^2)</f>
        <v>1.5197519154455416E-8</v>
      </c>
      <c r="F3" s="12">
        <f t="shared" ref="F3:F66" si="4">1/(A3*$P$3)+A3*$P$4/($P$2^2+A3^2*$P$4^2)</f>
        <v>2.4488783666392461E-10</v>
      </c>
      <c r="H3" s="18">
        <f t="shared" ref="H3:H66" si="5">E3/(E3^2+F3^2)</f>
        <v>65783132.550755873</v>
      </c>
      <c r="I3" s="12">
        <f t="shared" ref="I3:I66" si="6">F3/(E3^2+F3^2)</f>
        <v>1060007.8115123173</v>
      </c>
      <c r="J3" s="11">
        <f t="shared" ref="J3:J66" si="7">(H3^2+I3^2)^0.5</f>
        <v>65791672.305473313</v>
      </c>
      <c r="K3" s="11">
        <f t="shared" ref="K3:K66" si="8">DEGREES(ATAN(I3/H3))</f>
        <v>0.92316549517478286</v>
      </c>
      <c r="L3" s="11">
        <f t="shared" si="0"/>
        <v>0.58698996656911373</v>
      </c>
      <c r="M3" s="11">
        <f t="shared" si="0"/>
        <v>0.96470017948156495</v>
      </c>
      <c r="O3" s="10" t="s">
        <v>15</v>
      </c>
      <c r="P3" s="12">
        <f t="shared" si="1"/>
        <v>8172113.2939637117</v>
      </c>
      <c r="Q3" s="11">
        <v>6.9123343788368423</v>
      </c>
      <c r="R3" s="12"/>
      <c r="S3" s="11">
        <v>1</v>
      </c>
      <c r="T3" s="13"/>
      <c r="U3" s="14">
        <f t="shared" si="2"/>
        <v>8.1721132939637116</v>
      </c>
      <c r="V3" s="11" t="s">
        <v>18</v>
      </c>
    </row>
    <row r="4" spans="1:23" x14ac:dyDescent="0.25">
      <c r="A4" s="19">
        <v>7064.5069899999999</v>
      </c>
      <c r="B4" s="18">
        <v>143752000</v>
      </c>
      <c r="C4" s="14">
        <v>26.985330000000001</v>
      </c>
      <c r="E4" s="12">
        <f t="shared" si="3"/>
        <v>1.5197816481369703E-8</v>
      </c>
      <c r="F4" s="12">
        <f t="shared" si="4"/>
        <v>3.4677046161219984E-10</v>
      </c>
      <c r="H4" s="18">
        <f t="shared" si="5"/>
        <v>65764687.380430028</v>
      </c>
      <c r="I4" s="12">
        <f t="shared" si="6"/>
        <v>1500561.019976102</v>
      </c>
      <c r="J4" s="11">
        <f t="shared" si="7"/>
        <v>65781804.396203391</v>
      </c>
      <c r="K4" s="11">
        <f t="shared" si="8"/>
        <v>1.3070980970801087</v>
      </c>
      <c r="L4" s="11">
        <f t="shared" si="0"/>
        <v>0.54239381437334155</v>
      </c>
      <c r="M4" s="11">
        <f t="shared" si="0"/>
        <v>0.95156264173608007</v>
      </c>
      <c r="O4" s="11" t="s">
        <v>16</v>
      </c>
      <c r="P4" s="12">
        <f t="shared" si="1"/>
        <v>429663.53659028158</v>
      </c>
      <c r="Q4" s="11">
        <v>5.6331284988326846</v>
      </c>
      <c r="R4" s="12"/>
      <c r="S4" s="11">
        <v>1</v>
      </c>
      <c r="T4" s="13"/>
      <c r="U4" s="14">
        <f t="shared" si="2"/>
        <v>0.42966353659028156</v>
      </c>
      <c r="V4" s="11" t="s">
        <v>18</v>
      </c>
      <c r="W4" s="18"/>
    </row>
    <row r="5" spans="1:23" x14ac:dyDescent="0.25">
      <c r="A5" s="19">
        <v>5001.8126000000002</v>
      </c>
      <c r="B5" s="18">
        <v>129404000</v>
      </c>
      <c r="C5" s="14">
        <v>27.832630000000002</v>
      </c>
      <c r="E5" s="12">
        <f t="shared" si="3"/>
        <v>1.5198406544895341E-8</v>
      </c>
      <c r="F5" s="12">
        <f t="shared" si="4"/>
        <v>4.8977341637817779E-10</v>
      </c>
      <c r="H5" s="18">
        <f t="shared" si="5"/>
        <v>65728114.557181112</v>
      </c>
      <c r="I5" s="12">
        <f t="shared" si="6"/>
        <v>2118109.100692471</v>
      </c>
      <c r="J5" s="11">
        <f t="shared" si="7"/>
        <v>65762234.066402882</v>
      </c>
      <c r="K5" s="11">
        <f t="shared" si="8"/>
        <v>1.8457357225304662</v>
      </c>
      <c r="L5" s="11">
        <f t="shared" si="0"/>
        <v>0.49180679062159682</v>
      </c>
      <c r="M5" s="11">
        <f t="shared" si="0"/>
        <v>0.93368446594768562</v>
      </c>
      <c r="P5" s="12"/>
      <c r="R5" s="12"/>
      <c r="T5" s="13"/>
    </row>
    <row r="6" spans="1:23" x14ac:dyDescent="0.25">
      <c r="A6" s="19">
        <v>3541.10626</v>
      </c>
      <c r="B6" s="18">
        <v>116103000</v>
      </c>
      <c r="C6" s="14">
        <v>28.700410000000002</v>
      </c>
      <c r="E6" s="12">
        <f t="shared" si="3"/>
        <v>1.5199583987807265E-8</v>
      </c>
      <c r="F6" s="12">
        <f t="shared" si="4"/>
        <v>6.9180072267162001E-10</v>
      </c>
      <c r="H6" s="18">
        <f t="shared" si="5"/>
        <v>65655265.173679292</v>
      </c>
      <c r="I6" s="12">
        <f t="shared" si="6"/>
        <v>2988263.3584434469</v>
      </c>
      <c r="J6" s="11">
        <f t="shared" si="7"/>
        <v>65723234.574430071</v>
      </c>
      <c r="K6" s="11">
        <f t="shared" si="8"/>
        <v>2.6059874587999947</v>
      </c>
      <c r="L6" s="11">
        <f t="shared" si="0"/>
        <v>0.43392302891027734</v>
      </c>
      <c r="M6" s="11">
        <f t="shared" si="0"/>
        <v>0.90920034038538144</v>
      </c>
      <c r="P6" s="12"/>
      <c r="R6" s="12"/>
      <c r="T6" s="13"/>
    </row>
    <row r="7" spans="1:23" x14ac:dyDescent="0.25">
      <c r="A7" s="19">
        <v>2505.33268</v>
      </c>
      <c r="B7" s="18">
        <v>103797000</v>
      </c>
      <c r="C7" s="14">
        <v>29.590229999999998</v>
      </c>
      <c r="E7" s="12">
        <f t="shared" si="3"/>
        <v>1.5201939312610602E-8</v>
      </c>
      <c r="F7" s="12">
        <f t="shared" si="4"/>
        <v>9.7779825121705724E-10</v>
      </c>
      <c r="H7" s="18">
        <f t="shared" si="5"/>
        <v>65510056.449971862</v>
      </c>
      <c r="I7" s="12">
        <f t="shared" si="6"/>
        <v>4213647.8324694103</v>
      </c>
      <c r="J7" s="11">
        <f t="shared" si="7"/>
        <v>65645428.813700154</v>
      </c>
      <c r="K7" s="11">
        <f t="shared" si="8"/>
        <v>3.6802307722293128</v>
      </c>
      <c r="L7" s="11">
        <f t="shared" si="0"/>
        <v>0.36755947846565745</v>
      </c>
      <c r="M7" s="11">
        <f t="shared" si="0"/>
        <v>0.87562682776614742</v>
      </c>
      <c r="O7" s="10"/>
      <c r="P7" s="12"/>
      <c r="R7" s="12"/>
      <c r="T7" s="13"/>
    </row>
    <row r="8" spans="1:23" x14ac:dyDescent="0.25">
      <c r="A8" s="19">
        <v>1770.55313</v>
      </c>
      <c r="B8" s="18">
        <v>92439000</v>
      </c>
      <c r="C8" s="14">
        <v>30.503440000000001</v>
      </c>
      <c r="E8" s="12">
        <f t="shared" si="3"/>
        <v>1.5206665518624897E-8</v>
      </c>
      <c r="F8" s="12">
        <f t="shared" si="4"/>
        <v>1.3835505757212984E-9</v>
      </c>
      <c r="H8" s="18">
        <f t="shared" si="5"/>
        <v>65220743.095220871</v>
      </c>
      <c r="I8" s="12">
        <f t="shared" si="6"/>
        <v>5933989.7065430805</v>
      </c>
      <c r="J8" s="11">
        <f t="shared" si="7"/>
        <v>65490133.331137449</v>
      </c>
      <c r="K8" s="11">
        <f t="shared" si="8"/>
        <v>5.1986382907145225</v>
      </c>
      <c r="L8" s="11">
        <f t="shared" si="0"/>
        <v>0.29153135223079601</v>
      </c>
      <c r="M8" s="11">
        <f t="shared" si="0"/>
        <v>0.82957206496334435</v>
      </c>
      <c r="R8" s="18"/>
      <c r="T8" s="18"/>
    </row>
    <row r="9" spans="1:23" x14ac:dyDescent="0.25">
      <c r="A9" s="19">
        <v>1257.0927200000001</v>
      </c>
      <c r="B9" s="18">
        <v>82164500</v>
      </c>
      <c r="C9" s="14">
        <v>31.42454</v>
      </c>
      <c r="E9" s="12">
        <f t="shared" si="3"/>
        <v>1.5215953138857357E-8</v>
      </c>
      <c r="F9" s="12">
        <f t="shared" si="4"/>
        <v>1.9485688188170314E-9</v>
      </c>
      <c r="H9" s="18">
        <f t="shared" si="5"/>
        <v>64660097.297341637</v>
      </c>
      <c r="I9" s="12">
        <f t="shared" si="6"/>
        <v>8280430.9572641663</v>
      </c>
      <c r="J9" s="11">
        <f t="shared" si="7"/>
        <v>65188140.940969519</v>
      </c>
      <c r="K9" s="11">
        <f t="shared" si="8"/>
        <v>7.2976299609576696</v>
      </c>
      <c r="L9" s="11">
        <f t="shared" si="0"/>
        <v>0.20661428060817605</v>
      </c>
      <c r="M9" s="11">
        <f t="shared" si="0"/>
        <v>0.76777289465628862</v>
      </c>
      <c r="P9" s="12"/>
      <c r="R9" s="18"/>
      <c r="T9" s="18"/>
    </row>
    <row r="10" spans="1:23" x14ac:dyDescent="0.25">
      <c r="A10" s="19">
        <v>885.27656999999999</v>
      </c>
      <c r="B10" s="18">
        <v>72560200</v>
      </c>
      <c r="C10" s="14">
        <v>32.388219999999997</v>
      </c>
      <c r="E10" s="12">
        <f t="shared" si="3"/>
        <v>1.523498616133091E-8</v>
      </c>
      <c r="F10" s="12">
        <f t="shared" si="4"/>
        <v>2.7666942575793151E-9</v>
      </c>
      <c r="H10" s="18">
        <f t="shared" si="5"/>
        <v>63542810.553753354</v>
      </c>
      <c r="I10" s="12">
        <f t="shared" si="6"/>
        <v>11539461.027916137</v>
      </c>
      <c r="J10" s="11">
        <f t="shared" si="7"/>
        <v>64582102.272107743</v>
      </c>
      <c r="K10" s="11">
        <f t="shared" si="8"/>
        <v>10.292820756184449</v>
      </c>
      <c r="L10" s="11">
        <f t="shared" si="0"/>
        <v>0.10995142968035172</v>
      </c>
      <c r="M10" s="11">
        <f t="shared" si="0"/>
        <v>0.68220480297514197</v>
      </c>
      <c r="P10" s="12"/>
      <c r="R10" s="18"/>
      <c r="T10" s="18"/>
      <c r="V10" s="11">
        <v>13.93</v>
      </c>
    </row>
    <row r="11" spans="1:23" x14ac:dyDescent="0.25">
      <c r="A11" s="19">
        <v>629.43164000000002</v>
      </c>
      <c r="B11" s="18">
        <v>64062800</v>
      </c>
      <c r="C11" s="14">
        <v>33.345480000000002</v>
      </c>
      <c r="E11" s="12">
        <f t="shared" si="3"/>
        <v>1.5271909045626548E-8</v>
      </c>
      <c r="F11" s="12">
        <f t="shared" si="4"/>
        <v>3.8905257353996394E-9</v>
      </c>
      <c r="H11" s="18">
        <f t="shared" si="5"/>
        <v>61489186.049587071</v>
      </c>
      <c r="I11" s="12">
        <f t="shared" si="6"/>
        <v>15664397.951820076</v>
      </c>
      <c r="J11" s="11">
        <f t="shared" si="7"/>
        <v>63453080.021648422</v>
      </c>
      <c r="K11" s="11">
        <f t="shared" si="8"/>
        <v>14.292125974405453</v>
      </c>
      <c r="L11" s="11">
        <f t="shared" si="0"/>
        <v>9.5175355799555772E-3</v>
      </c>
      <c r="M11" s="11">
        <f t="shared" si="0"/>
        <v>0.57139240537531777</v>
      </c>
      <c r="V11" s="11" t="s">
        <v>12</v>
      </c>
    </row>
    <row r="12" spans="1:23" x14ac:dyDescent="0.25">
      <c r="A12" s="19">
        <v>445.29410999999999</v>
      </c>
      <c r="B12" s="18">
        <v>56246200</v>
      </c>
      <c r="C12" s="14">
        <v>34.336660000000002</v>
      </c>
      <c r="E12" s="12">
        <f t="shared" si="3"/>
        <v>1.5346387268960587E-8</v>
      </c>
      <c r="F12" s="12">
        <f t="shared" si="4"/>
        <v>5.4972043828508958E-9</v>
      </c>
      <c r="H12" s="18">
        <f t="shared" si="5"/>
        <v>57751618.953285448</v>
      </c>
      <c r="I12" s="12">
        <f t="shared" si="6"/>
        <v>20687113.342229508</v>
      </c>
      <c r="J12" s="11">
        <f t="shared" si="7"/>
        <v>61344976.568254791</v>
      </c>
      <c r="K12" s="11">
        <f t="shared" si="8"/>
        <v>19.707949171119502</v>
      </c>
      <c r="L12" s="11">
        <f t="shared" si="0"/>
        <v>9.0651040750393652E-2</v>
      </c>
      <c r="M12" s="11">
        <f t="shared" si="0"/>
        <v>0.42603767602558024</v>
      </c>
      <c r="O12" s="11" t="s">
        <v>9</v>
      </c>
      <c r="P12" s="14">
        <f>SUM(L2:L169)+SUM(M2:M169)</f>
        <v>115.6682238666573</v>
      </c>
      <c r="V12" s="11">
        <v>12.87</v>
      </c>
    </row>
    <row r="13" spans="1:23" x14ac:dyDescent="0.25">
      <c r="A13" s="19">
        <v>315.15845999999999</v>
      </c>
      <c r="B13" s="18">
        <v>49201800</v>
      </c>
      <c r="C13" s="14">
        <v>35.346409999999999</v>
      </c>
      <c r="E13" s="12">
        <f t="shared" si="3"/>
        <v>1.5494764586869731E-8</v>
      </c>
      <c r="F13" s="12">
        <f t="shared" si="4"/>
        <v>7.7611293600803553E-9</v>
      </c>
      <c r="H13" s="18">
        <f t="shared" si="5"/>
        <v>51593690.409932882</v>
      </c>
      <c r="I13" s="12">
        <f t="shared" si="6"/>
        <v>25842619.498378627</v>
      </c>
      <c r="J13" s="11">
        <f t="shared" si="7"/>
        <v>57703984.894060642</v>
      </c>
      <c r="K13" s="11">
        <f t="shared" si="8"/>
        <v>26.605703325820915</v>
      </c>
      <c r="L13" s="11">
        <f t="shared" si="0"/>
        <v>0.17280231402226426</v>
      </c>
      <c r="M13" s="11">
        <f t="shared" si="0"/>
        <v>0.24728697127032373</v>
      </c>
    </row>
    <row r="14" spans="1:23" x14ac:dyDescent="0.25">
      <c r="A14" s="19">
        <v>223.08968999999999</v>
      </c>
      <c r="B14" s="18">
        <v>42874200</v>
      </c>
      <c r="C14" s="14">
        <v>36.375190000000003</v>
      </c>
      <c r="E14" s="12">
        <f t="shared" si="3"/>
        <v>1.5790071592680154E-8</v>
      </c>
      <c r="F14" s="12">
        <f t="shared" si="4"/>
        <v>1.0947299610850694E-8</v>
      </c>
      <c r="H14" s="18">
        <f t="shared" si="5"/>
        <v>42771848.078449711</v>
      </c>
      <c r="I14" s="12">
        <f t="shared" si="6"/>
        <v>29653838.684407175</v>
      </c>
      <c r="J14" s="11">
        <f t="shared" si="7"/>
        <v>52045952.165051468</v>
      </c>
      <c r="K14" s="11">
        <f t="shared" si="8"/>
        <v>34.733675012150265</v>
      </c>
      <c r="L14" s="11">
        <f t="shared" si="0"/>
        <v>0.21392240939892682</v>
      </c>
      <c r="M14" s="11">
        <f t="shared" si="0"/>
        <v>4.512732408682233E-2</v>
      </c>
    </row>
    <row r="15" spans="1:23" x14ac:dyDescent="0.25">
      <c r="A15" s="19">
        <v>158.46450999999999</v>
      </c>
      <c r="B15" s="18">
        <v>37265300</v>
      </c>
      <c r="C15" s="14">
        <v>37.412550000000003</v>
      </c>
      <c r="E15" s="12">
        <f t="shared" si="3"/>
        <v>1.6368498898988447E-8</v>
      </c>
      <c r="F15" s="12">
        <f t="shared" si="4"/>
        <v>1.536541446277412E-8</v>
      </c>
      <c r="H15" s="18">
        <f t="shared" si="5"/>
        <v>32475652.07807558</v>
      </c>
      <c r="I15" s="12">
        <f t="shared" si="6"/>
        <v>30485498.835774161</v>
      </c>
      <c r="J15" s="11">
        <f t="shared" si="7"/>
        <v>44542492.264827333</v>
      </c>
      <c r="K15" s="11">
        <f t="shared" si="8"/>
        <v>43.189527575268855</v>
      </c>
      <c r="L15" s="11">
        <f t="shared" si="0"/>
        <v>0.19528065693359059</v>
      </c>
      <c r="M15" s="11">
        <f t="shared" si="0"/>
        <v>0.1544128260508533</v>
      </c>
    </row>
    <row r="16" spans="1:23" x14ac:dyDescent="0.25">
      <c r="A16" s="19">
        <v>111.54485</v>
      </c>
      <c r="B16" s="18">
        <v>32136800</v>
      </c>
      <c r="C16" s="14">
        <v>38.496519999999997</v>
      </c>
      <c r="E16" s="12">
        <f t="shared" si="3"/>
        <v>1.7545789744751511E-8</v>
      </c>
      <c r="F16" s="12">
        <f t="shared" si="4"/>
        <v>2.1694406756074251E-8</v>
      </c>
      <c r="H16" s="18">
        <f t="shared" si="5"/>
        <v>22537885.892322522</v>
      </c>
      <c r="I16" s="12">
        <f t="shared" si="6"/>
        <v>27866859.861140825</v>
      </c>
      <c r="J16" s="11">
        <f t="shared" si="7"/>
        <v>35840175.488072209</v>
      </c>
      <c r="K16" s="11">
        <f t="shared" si="8"/>
        <v>51.035100120342541</v>
      </c>
      <c r="L16" s="11">
        <f t="shared" si="0"/>
        <v>0.11523784222673723</v>
      </c>
      <c r="M16" s="11">
        <f t="shared" si="0"/>
        <v>0.32570684623811569</v>
      </c>
    </row>
    <row r="17" spans="1:13" x14ac:dyDescent="0.25">
      <c r="A17" s="19">
        <v>79.232249999999993</v>
      </c>
      <c r="B17" s="18">
        <v>27706300</v>
      </c>
      <c r="C17" s="14">
        <v>39.570740000000001</v>
      </c>
      <c r="E17" s="12">
        <f t="shared" si="3"/>
        <v>1.9794057156407529E-8</v>
      </c>
      <c r="F17" s="12">
        <f t="shared" si="4"/>
        <v>3.0180948625277155E-8</v>
      </c>
      <c r="H17" s="18">
        <f t="shared" si="5"/>
        <v>15194705.515714781</v>
      </c>
      <c r="I17" s="12">
        <f t="shared" si="6"/>
        <v>23168096.511106264</v>
      </c>
      <c r="J17" s="11">
        <f t="shared" si="7"/>
        <v>27706312.848468803</v>
      </c>
      <c r="K17" s="11">
        <f t="shared" si="8"/>
        <v>56.741290943211872</v>
      </c>
      <c r="L17" s="11">
        <f t="shared" si="0"/>
        <v>4.6373816795708266E-7</v>
      </c>
      <c r="M17" s="11">
        <f t="shared" si="0"/>
        <v>0.43392039024824586</v>
      </c>
    </row>
    <row r="18" spans="1:13" x14ac:dyDescent="0.25">
      <c r="A18" s="19">
        <v>56.126530000000002</v>
      </c>
      <c r="B18" s="18">
        <v>23759200</v>
      </c>
      <c r="C18" s="14">
        <v>40.671230000000001</v>
      </c>
      <c r="E18" s="12">
        <f t="shared" si="3"/>
        <v>2.4134967822212616E-8</v>
      </c>
      <c r="F18" s="12">
        <f t="shared" si="4"/>
        <v>4.1621921599113019E-8</v>
      </c>
      <c r="H18" s="18">
        <f t="shared" si="5"/>
        <v>10426007.866441593</v>
      </c>
      <c r="I18" s="12">
        <f t="shared" si="6"/>
        <v>17980155.813979637</v>
      </c>
      <c r="J18" s="11">
        <f t="shared" si="7"/>
        <v>20784312.428514149</v>
      </c>
      <c r="K18" s="11">
        <f t="shared" si="8"/>
        <v>59.892186675621794</v>
      </c>
      <c r="L18" s="11">
        <f t="shared" si="0"/>
        <v>0.12520992169289585</v>
      </c>
      <c r="M18" s="11">
        <f t="shared" si="0"/>
        <v>0.47259344444763024</v>
      </c>
    </row>
    <row r="19" spans="1:13" x14ac:dyDescent="0.25">
      <c r="A19" s="19">
        <v>39.748919999999998</v>
      </c>
      <c r="B19" s="18">
        <v>20285600</v>
      </c>
      <c r="C19" s="14">
        <v>41.789740000000002</v>
      </c>
      <c r="E19" s="12">
        <f t="shared" si="3"/>
        <v>3.219250842817504E-8</v>
      </c>
      <c r="F19" s="12">
        <f t="shared" si="4"/>
        <v>5.6193052687573022E-8</v>
      </c>
      <c r="H19" s="18">
        <f t="shared" si="5"/>
        <v>7675817.7659740103</v>
      </c>
      <c r="I19" s="12">
        <f t="shared" si="6"/>
        <v>13398385.31395977</v>
      </c>
      <c r="J19" s="11">
        <f t="shared" si="7"/>
        <v>15441337.616857391</v>
      </c>
      <c r="K19" s="11">
        <f t="shared" si="8"/>
        <v>60.191982021057861</v>
      </c>
      <c r="L19" s="11">
        <f t="shared" si="0"/>
        <v>0.23880301214371816</v>
      </c>
      <c r="M19" s="11">
        <f t="shared" si="0"/>
        <v>0.44035311109994602</v>
      </c>
    </row>
    <row r="20" spans="1:13" x14ac:dyDescent="0.25">
      <c r="A20" s="19">
        <v>28.151789999999998</v>
      </c>
      <c r="B20" s="18">
        <v>17245700</v>
      </c>
      <c r="C20" s="14">
        <v>42.924660000000003</v>
      </c>
      <c r="E20" s="12">
        <f t="shared" si="3"/>
        <v>4.6216588021967406E-8</v>
      </c>
      <c r="F20" s="12">
        <f t="shared" si="4"/>
        <v>7.3005875656783652E-8</v>
      </c>
      <c r="H20" s="18">
        <f t="shared" si="5"/>
        <v>6190414.5312563675</v>
      </c>
      <c r="I20" s="12">
        <f t="shared" si="6"/>
        <v>9778667.2031703647</v>
      </c>
      <c r="J20" s="11">
        <f t="shared" si="7"/>
        <v>11573398.996800799</v>
      </c>
      <c r="K20" s="11">
        <f t="shared" si="8"/>
        <v>57.664021977878782</v>
      </c>
      <c r="L20" s="11">
        <f t="shared" si="0"/>
        <v>0.32891103308066366</v>
      </c>
      <c r="M20" s="11">
        <f t="shared" si="0"/>
        <v>0.34337748925393419</v>
      </c>
    </row>
    <row r="21" spans="1:13" x14ac:dyDescent="0.25">
      <c r="A21" s="19">
        <v>19.91872</v>
      </c>
      <c r="B21" s="18">
        <v>14590200</v>
      </c>
      <c r="C21" s="14">
        <v>44.078760000000003</v>
      </c>
      <c r="E21" s="12">
        <f t="shared" si="3"/>
        <v>6.8196984626978082E-8</v>
      </c>
      <c r="F21" s="12">
        <f t="shared" si="4"/>
        <v>8.9146569390122632E-8</v>
      </c>
      <c r="H21" s="18">
        <f t="shared" si="5"/>
        <v>5413344.331163344</v>
      </c>
      <c r="I21" s="12">
        <f t="shared" si="6"/>
        <v>7076281.725508661</v>
      </c>
      <c r="J21" s="11">
        <f t="shared" si="7"/>
        <v>8909436.5650419313</v>
      </c>
      <c r="K21" s="11">
        <f t="shared" si="8"/>
        <v>52.584068530919879</v>
      </c>
      <c r="L21" s="11">
        <f t="shared" si="0"/>
        <v>0.38935473365396422</v>
      </c>
      <c r="M21" s="11">
        <f t="shared" si="0"/>
        <v>0.19295707345033924</v>
      </c>
    </row>
    <row r="22" spans="1:13" x14ac:dyDescent="0.25">
      <c r="A22" s="19">
        <v>14.075900000000001</v>
      </c>
      <c r="B22" s="18">
        <v>12280900</v>
      </c>
      <c r="C22" s="14">
        <v>45.252270000000003</v>
      </c>
      <c r="E22" s="12">
        <f t="shared" si="3"/>
        <v>9.7447356935646629E-8</v>
      </c>
      <c r="F22" s="12">
        <f t="shared" si="4"/>
        <v>9.9720863315960339E-8</v>
      </c>
      <c r="H22" s="18">
        <f t="shared" si="5"/>
        <v>5012662.7649881374</v>
      </c>
      <c r="I22" s="12">
        <f t="shared" si="6"/>
        <v>5129611.2501696041</v>
      </c>
      <c r="J22" s="11">
        <f t="shared" si="7"/>
        <v>7172147.4868664751</v>
      </c>
      <c r="K22" s="11">
        <f t="shared" si="8"/>
        <v>45.660636624854277</v>
      </c>
      <c r="L22" s="11">
        <f t="shared" si="0"/>
        <v>0.41599170363194271</v>
      </c>
      <c r="M22" s="11">
        <f t="shared" si="0"/>
        <v>9.0242240854276276E-3</v>
      </c>
    </row>
    <row r="23" spans="1:13" x14ac:dyDescent="0.25">
      <c r="A23" s="19">
        <v>408.03321999999997</v>
      </c>
      <c r="B23" s="18">
        <v>54395200</v>
      </c>
      <c r="C23" s="14">
        <v>34.59008</v>
      </c>
      <c r="E23" s="12">
        <f t="shared" si="3"/>
        <v>1.5374846282663558E-8</v>
      </c>
      <c r="F23" s="12">
        <f t="shared" si="4"/>
        <v>5.9983125234069925E-9</v>
      </c>
      <c r="H23" s="18">
        <f t="shared" si="5"/>
        <v>56449285.021059096</v>
      </c>
      <c r="I23" s="12">
        <f t="shared" si="6"/>
        <v>22023013.892567515</v>
      </c>
      <c r="J23" s="11">
        <f t="shared" si="7"/>
        <v>60593192.029311255</v>
      </c>
      <c r="K23" s="11">
        <f t="shared" si="8"/>
        <v>21.312648665943925</v>
      </c>
      <c r="L23" s="11">
        <f t="shared" si="0"/>
        <v>0.11394373086800406</v>
      </c>
      <c r="M23" s="11">
        <f t="shared" si="0"/>
        <v>0.38385084203494396</v>
      </c>
    </row>
    <row r="24" spans="1:13" x14ac:dyDescent="0.25">
      <c r="A24" s="19">
        <v>289.98586999999998</v>
      </c>
      <c r="B24" s="18">
        <v>47613900</v>
      </c>
      <c r="C24" s="14">
        <v>35.592509999999997</v>
      </c>
      <c r="E24" s="12">
        <f t="shared" si="3"/>
        <v>1.554856005895411E-8</v>
      </c>
      <c r="F24" s="12">
        <f t="shared" si="4"/>
        <v>8.4324845631044803E-9</v>
      </c>
      <c r="H24" s="18">
        <f t="shared" si="5"/>
        <v>49697422.600020513</v>
      </c>
      <c r="I24" s="12">
        <f t="shared" si="6"/>
        <v>26952511.828220192</v>
      </c>
      <c r="J24" s="11">
        <f t="shared" si="7"/>
        <v>56535579.124436133</v>
      </c>
      <c r="K24" s="11">
        <f t="shared" si="8"/>
        <v>28.472401895240033</v>
      </c>
      <c r="L24" s="11">
        <f t="shared" si="0"/>
        <v>0.18737551690653639</v>
      </c>
      <c r="M24" s="11">
        <f t="shared" si="0"/>
        <v>0.20004512479619913</v>
      </c>
    </row>
    <row r="25" spans="1:13" x14ac:dyDescent="0.25">
      <c r="A25" s="19">
        <v>204.78648000000001</v>
      </c>
      <c r="B25" s="18">
        <v>41411100</v>
      </c>
      <c r="C25" s="14">
        <v>36.633069999999996</v>
      </c>
      <c r="E25" s="12">
        <f t="shared" si="3"/>
        <v>1.5900356065533359E-8</v>
      </c>
      <c r="F25" s="12">
        <f t="shared" si="4"/>
        <v>1.1918887463406942E-8</v>
      </c>
      <c r="H25" s="18">
        <f t="shared" si="5"/>
        <v>40266176.283203579</v>
      </c>
      <c r="I25" s="12">
        <f t="shared" si="6"/>
        <v>30183476.503493659</v>
      </c>
      <c r="J25" s="11">
        <f t="shared" si="7"/>
        <v>50323028.588380687</v>
      </c>
      <c r="K25" s="11">
        <f t="shared" si="8"/>
        <v>36.85518225256709</v>
      </c>
      <c r="L25" s="11">
        <f t="shared" si="0"/>
        <v>0.21520627533150982</v>
      </c>
      <c r="M25" s="11">
        <f t="shared" si="0"/>
        <v>6.0631623985402689E-3</v>
      </c>
    </row>
    <row r="26" spans="1:13" x14ac:dyDescent="0.25">
      <c r="A26" s="19">
        <v>144.99294</v>
      </c>
      <c r="B26" s="18">
        <v>35909300</v>
      </c>
      <c r="C26" s="14">
        <v>37.685029999999998</v>
      </c>
      <c r="E26" s="12">
        <f t="shared" si="3"/>
        <v>1.6594521798058591E-8</v>
      </c>
      <c r="F26" s="12">
        <f t="shared" si="4"/>
        <v>1.6773217869972959E-8</v>
      </c>
      <c r="H26" s="18">
        <f t="shared" si="5"/>
        <v>29807716.3772282</v>
      </c>
      <c r="I26" s="12">
        <f t="shared" si="6"/>
        <v>30128697.113772918</v>
      </c>
      <c r="J26" s="11">
        <f t="shared" si="7"/>
        <v>42382052.161248006</v>
      </c>
      <c r="K26" s="11">
        <f t="shared" si="8"/>
        <v>45.306836272401462</v>
      </c>
      <c r="L26" s="11">
        <f t="shared" si="0"/>
        <v>0.18025280808169489</v>
      </c>
      <c r="M26" s="11">
        <f t="shared" si="0"/>
        <v>0.20225023762489946</v>
      </c>
    </row>
    <row r="27" spans="1:13" x14ac:dyDescent="0.25">
      <c r="A27" s="19">
        <v>102.64987000000001</v>
      </c>
      <c r="B27" s="18">
        <v>31010800</v>
      </c>
      <c r="C27" s="14">
        <v>38.755879999999998</v>
      </c>
      <c r="E27" s="12">
        <f t="shared" si="3"/>
        <v>1.7964027427046291E-8</v>
      </c>
      <c r="F27" s="12">
        <f t="shared" si="4"/>
        <v>2.3522484122263488E-8</v>
      </c>
      <c r="H27" s="18">
        <f t="shared" si="5"/>
        <v>20506563.646338988</v>
      </c>
      <c r="I27" s="12">
        <f t="shared" si="6"/>
        <v>26851735.766499367</v>
      </c>
      <c r="J27" s="11">
        <f t="shared" si="7"/>
        <v>33786607.7944391</v>
      </c>
      <c r="K27" s="11">
        <f t="shared" si="8"/>
        <v>52.631171732468573</v>
      </c>
      <c r="L27" s="11">
        <f t="shared" si="0"/>
        <v>8.9511002439121204E-2</v>
      </c>
      <c r="M27" s="11">
        <f t="shared" si="0"/>
        <v>0.35801771840733781</v>
      </c>
    </row>
    <row r="28" spans="1:13" x14ac:dyDescent="0.25">
      <c r="A28" s="19">
        <v>72.624780000000001</v>
      </c>
      <c r="B28" s="18">
        <v>26662100</v>
      </c>
      <c r="C28" s="14">
        <v>39.847029999999997</v>
      </c>
      <c r="E28" s="12">
        <f t="shared" si="3"/>
        <v>2.064253340968453E-8</v>
      </c>
      <c r="F28" s="12">
        <f t="shared" si="4"/>
        <v>3.277824747172773E-8</v>
      </c>
      <c r="H28" s="18">
        <f t="shared" si="5"/>
        <v>13756849.345417911</v>
      </c>
      <c r="I28" s="12">
        <f t="shared" si="6"/>
        <v>21844480.196594007</v>
      </c>
      <c r="J28" s="11">
        <f t="shared" si="7"/>
        <v>25815348.515406739</v>
      </c>
      <c r="K28" s="11">
        <f t="shared" si="8"/>
        <v>57.798786753717913</v>
      </c>
      <c r="L28" s="11">
        <f t="shared" si="0"/>
        <v>3.1758619335808543E-2</v>
      </c>
      <c r="M28" s="11">
        <f t="shared" si="0"/>
        <v>0.45051680774496661</v>
      </c>
    </row>
    <row r="29" spans="1:13" x14ac:dyDescent="0.25">
      <c r="A29" s="19">
        <v>51.324930000000002</v>
      </c>
      <c r="B29" s="18">
        <v>22814900</v>
      </c>
      <c r="C29" s="14">
        <v>40.959530000000001</v>
      </c>
      <c r="E29" s="12">
        <f t="shared" si="3"/>
        <v>2.5784220525723885E-8</v>
      </c>
      <c r="F29" s="12">
        <f t="shared" si="4"/>
        <v>4.5107081428701881E-8</v>
      </c>
      <c r="H29" s="18">
        <f t="shared" si="5"/>
        <v>9551569.1810685433</v>
      </c>
      <c r="I29" s="12">
        <f t="shared" si="6"/>
        <v>16709576.633992208</v>
      </c>
      <c r="J29" s="11">
        <f t="shared" si="7"/>
        <v>19246880.91894364</v>
      </c>
      <c r="K29" s="11">
        <f t="shared" si="8"/>
        <v>60.246745238131496</v>
      </c>
      <c r="L29" s="11">
        <f t="shared" si="0"/>
        <v>0.15638986281142411</v>
      </c>
      <c r="M29" s="11">
        <f t="shared" si="0"/>
        <v>0.47088468149247548</v>
      </c>
    </row>
    <row r="30" spans="1:13" x14ac:dyDescent="0.25">
      <c r="A30" s="19">
        <v>36.4407</v>
      </c>
      <c r="B30" s="18">
        <v>19480800</v>
      </c>
      <c r="C30" s="14">
        <v>42.074089999999998</v>
      </c>
      <c r="E30" s="12">
        <f t="shared" si="3"/>
        <v>3.5068074020787145E-8</v>
      </c>
      <c r="F30" s="12">
        <f t="shared" si="4"/>
        <v>6.0290825966943941E-8</v>
      </c>
      <c r="H30" s="18">
        <f t="shared" si="5"/>
        <v>7208602.4377808785</v>
      </c>
      <c r="I30" s="12">
        <f t="shared" si="6"/>
        <v>12393397.903275538</v>
      </c>
      <c r="J30" s="11">
        <f t="shared" si="7"/>
        <v>14337372.865866847</v>
      </c>
      <c r="K30" s="11">
        <f t="shared" si="8"/>
        <v>59.815636971696684</v>
      </c>
      <c r="L30" s="11">
        <f t="shared" si="0"/>
        <v>0.26402545758557927</v>
      </c>
      <c r="M30" s="11">
        <f t="shared" si="0"/>
        <v>0.42167393214438353</v>
      </c>
    </row>
    <row r="31" spans="1:13" x14ac:dyDescent="0.25">
      <c r="A31" s="19">
        <v>25.662469999999999</v>
      </c>
      <c r="B31" s="18">
        <v>16498200</v>
      </c>
      <c r="C31" s="14">
        <v>43.23198</v>
      </c>
      <c r="E31" s="12">
        <f t="shared" si="3"/>
        <v>5.1282114283896796E-8</v>
      </c>
      <c r="F31" s="12">
        <f t="shared" si="4"/>
        <v>7.7577081526892831E-8</v>
      </c>
      <c r="H31" s="18">
        <f t="shared" si="5"/>
        <v>5929898.8743709968</v>
      </c>
      <c r="I31" s="12">
        <f t="shared" si="6"/>
        <v>8970461.8237193488</v>
      </c>
      <c r="J31" s="11">
        <f t="shared" si="7"/>
        <v>10753273.268687664</v>
      </c>
      <c r="K31" s="11">
        <f t="shared" si="8"/>
        <v>56.533413564403396</v>
      </c>
      <c r="L31" s="11">
        <f t="shared" si="0"/>
        <v>0.34821536478599702</v>
      </c>
      <c r="M31" s="11">
        <f t="shared" si="0"/>
        <v>0.30767578918206839</v>
      </c>
    </row>
    <row r="32" spans="1:13" x14ac:dyDescent="0.25">
      <c r="A32" s="19">
        <v>18.246009999999998</v>
      </c>
      <c r="B32" s="18">
        <v>13974700</v>
      </c>
      <c r="C32" s="14">
        <v>44.373809999999999</v>
      </c>
      <c r="E32" s="12">
        <f t="shared" si="3"/>
        <v>7.5036605633123679E-8</v>
      </c>
      <c r="F32" s="12">
        <f t="shared" si="4"/>
        <v>9.2551464545420114E-8</v>
      </c>
      <c r="H32" s="18">
        <f t="shared" si="5"/>
        <v>5285657.9910055501</v>
      </c>
      <c r="I32" s="12">
        <f t="shared" si="6"/>
        <v>6519423.2071955474</v>
      </c>
      <c r="J32" s="11">
        <f t="shared" si="7"/>
        <v>8392917.2134842779</v>
      </c>
      <c r="K32" s="11">
        <f t="shared" si="8"/>
        <v>50.966400438646723</v>
      </c>
      <c r="L32" s="11">
        <f t="shared" si="0"/>
        <v>0.39942058051448132</v>
      </c>
      <c r="M32" s="11">
        <f t="shared" si="0"/>
        <v>0.14856940250672016</v>
      </c>
    </row>
    <row r="33" spans="1:13" x14ac:dyDescent="0.25">
      <c r="A33" s="19">
        <v>12.90822</v>
      </c>
      <c r="B33" s="18">
        <v>11756000</v>
      </c>
      <c r="C33" s="14">
        <v>45.547260000000001</v>
      </c>
      <c r="E33" s="12">
        <f t="shared" si="3"/>
        <v>1.0533931002753424E-7</v>
      </c>
      <c r="F33" s="12">
        <f t="shared" si="4"/>
        <v>1.0096559175250182E-7</v>
      </c>
      <c r="H33" s="18">
        <f t="shared" si="5"/>
        <v>4947732.6094271932</v>
      </c>
      <c r="I33" s="12">
        <f t="shared" si="6"/>
        <v>4742301.3366367305</v>
      </c>
      <c r="J33" s="11">
        <f t="shared" si="7"/>
        <v>6853428.3349179151</v>
      </c>
      <c r="K33" s="11">
        <f t="shared" si="8"/>
        <v>43.785496309574647</v>
      </c>
      <c r="L33" s="11">
        <f t="shared" si="0"/>
        <v>0.41702719165380103</v>
      </c>
      <c r="M33" s="11">
        <f t="shared" si="0"/>
        <v>3.867990501350365E-2</v>
      </c>
    </row>
    <row r="34" spans="1:13" x14ac:dyDescent="0.25">
      <c r="A34" s="19">
        <v>9.13584</v>
      </c>
      <c r="B34" s="18">
        <v>9846920</v>
      </c>
      <c r="C34" s="14">
        <v>46.733359999999998</v>
      </c>
      <c r="E34" s="12">
        <f t="shared" si="3"/>
        <v>1.3590724756319239E-7</v>
      </c>
      <c r="F34" s="12">
        <f t="shared" si="4"/>
        <v>1.0010067950165753E-7</v>
      </c>
      <c r="H34" s="18">
        <f t="shared" si="5"/>
        <v>4770194.1198190935</v>
      </c>
      <c r="I34" s="12">
        <f t="shared" si="6"/>
        <v>3513423.1713925395</v>
      </c>
      <c r="J34" s="11">
        <f t="shared" si="7"/>
        <v>5924431.9830710068</v>
      </c>
      <c r="K34" s="11">
        <f t="shared" si="8"/>
        <v>36.37301022593028</v>
      </c>
      <c r="L34" s="11">
        <f t="shared" ref="L34:M65" si="9">ABS((J34-B34)/B34)</f>
        <v>0.39834669286731211</v>
      </c>
      <c r="M34" s="11">
        <f t="shared" si="9"/>
        <v>0.22169066752464875</v>
      </c>
    </row>
    <row r="35" spans="1:13" x14ac:dyDescent="0.25">
      <c r="A35" s="19">
        <v>6.4669400000000001</v>
      </c>
      <c r="B35" s="18">
        <v>8210850</v>
      </c>
      <c r="C35" s="14">
        <v>47.932040000000001</v>
      </c>
      <c r="E35" s="12">
        <f t="shared" si="3"/>
        <v>1.6059787671957063E-7</v>
      </c>
      <c r="F35" s="12">
        <f t="shared" si="4"/>
        <v>9.2852697244328987E-8</v>
      </c>
      <c r="H35" s="18">
        <f t="shared" si="5"/>
        <v>4666738.4476842014</v>
      </c>
      <c r="I35" s="12">
        <f t="shared" si="6"/>
        <v>2698163.0209092684</v>
      </c>
      <c r="J35" s="11">
        <f t="shared" si="7"/>
        <v>5390596.574266728</v>
      </c>
      <c r="K35" s="11">
        <f t="shared" si="8"/>
        <v>30.035165469377176</v>
      </c>
      <c r="L35" s="11">
        <f t="shared" si="9"/>
        <v>0.34347886342257766</v>
      </c>
      <c r="M35" s="11">
        <f t="shared" si="9"/>
        <v>0.37338019685001567</v>
      </c>
    </row>
    <row r="36" spans="1:13" x14ac:dyDescent="0.25">
      <c r="A36" s="19">
        <v>4.5935800000000002</v>
      </c>
      <c r="B36" s="18">
        <v>6827910</v>
      </c>
      <c r="C36" s="14">
        <v>49.130629999999996</v>
      </c>
      <c r="E36" s="12">
        <f t="shared" si="3"/>
        <v>1.7707319061533779E-7</v>
      </c>
      <c r="F36" s="12">
        <f t="shared" si="4"/>
        <v>8.5103428020097956E-8</v>
      </c>
      <c r="H36" s="18">
        <f t="shared" si="5"/>
        <v>4587684.5018031988</v>
      </c>
      <c r="I36" s="12">
        <f t="shared" si="6"/>
        <v>2204894.3514338485</v>
      </c>
      <c r="J36" s="11">
        <f t="shared" si="7"/>
        <v>5090030.273885427</v>
      </c>
      <c r="K36" s="11">
        <f t="shared" si="8"/>
        <v>25.669478899475155</v>
      </c>
      <c r="L36" s="11">
        <f t="shared" si="9"/>
        <v>0.25452586898693347</v>
      </c>
      <c r="M36" s="11">
        <f t="shared" si="9"/>
        <v>0.47752595683232318</v>
      </c>
    </row>
    <row r="37" spans="1:13" x14ac:dyDescent="0.25">
      <c r="A37" s="19">
        <v>3.2334700000000001</v>
      </c>
      <c r="B37" s="18">
        <v>5623380</v>
      </c>
      <c r="C37" s="14">
        <v>50.372169999999997</v>
      </c>
      <c r="E37" s="12">
        <f t="shared" si="3"/>
        <v>1.870794966720059E-7</v>
      </c>
      <c r="F37" s="12">
        <f t="shared" si="4"/>
        <v>8.1541781195215077E-8</v>
      </c>
      <c r="H37" s="18">
        <f t="shared" si="5"/>
        <v>4491941.8546317443</v>
      </c>
      <c r="I37" s="12">
        <f t="shared" si="6"/>
        <v>1957889.2736395719</v>
      </c>
      <c r="J37" s="11">
        <f t="shared" si="7"/>
        <v>4900088.9821742391</v>
      </c>
      <c r="K37" s="11">
        <f t="shared" si="8"/>
        <v>23.550798816946418</v>
      </c>
      <c r="L37" s="11">
        <f t="shared" si="9"/>
        <v>0.12862211300423604</v>
      </c>
      <c r="M37" s="11">
        <f t="shared" si="9"/>
        <v>0.53246408052409855</v>
      </c>
    </row>
    <row r="38" spans="1:13" x14ac:dyDescent="0.25">
      <c r="A38" s="19">
        <v>2.2967900000000001</v>
      </c>
      <c r="B38" s="18">
        <v>4632890</v>
      </c>
      <c r="C38" s="14">
        <v>51.591389999999997</v>
      </c>
      <c r="E38" s="12">
        <f t="shared" si="3"/>
        <v>1.9240978326220209E-7</v>
      </c>
      <c r="F38" s="12">
        <f t="shared" si="4"/>
        <v>8.5279438597314445E-8</v>
      </c>
      <c r="H38" s="18">
        <f t="shared" si="5"/>
        <v>4343913.7800993584</v>
      </c>
      <c r="I38" s="12">
        <f t="shared" si="6"/>
        <v>1925299.8584650639</v>
      </c>
      <c r="J38" s="11">
        <f t="shared" si="7"/>
        <v>4751459.4046400832</v>
      </c>
      <c r="K38" s="11">
        <f t="shared" si="8"/>
        <v>23.903772991084402</v>
      </c>
      <c r="L38" s="11">
        <f t="shared" si="9"/>
        <v>2.5592967810607031E-2</v>
      </c>
      <c r="M38" s="11">
        <f t="shared" si="9"/>
        <v>0.53667127419741156</v>
      </c>
    </row>
    <row r="39" spans="1:13" x14ac:dyDescent="0.25">
      <c r="A39" s="19">
        <v>1.627</v>
      </c>
      <c r="B39" s="18">
        <v>3793070</v>
      </c>
      <c r="C39" s="14">
        <v>52.828800000000001</v>
      </c>
      <c r="E39" s="12">
        <f t="shared" si="3"/>
        <v>1.9524253759470261E-7</v>
      </c>
      <c r="F39" s="12">
        <f t="shared" si="4"/>
        <v>9.8242291530920196E-8</v>
      </c>
      <c r="H39" s="18">
        <f t="shared" si="5"/>
        <v>4087034.7110249349</v>
      </c>
      <c r="I39" s="12">
        <f t="shared" si="6"/>
        <v>2056517.2965073979</v>
      </c>
      <c r="J39" s="11">
        <f t="shared" si="7"/>
        <v>4575272.2454469055</v>
      </c>
      <c r="K39" s="11">
        <f t="shared" si="8"/>
        <v>26.710661623451834</v>
      </c>
      <c r="L39" s="11">
        <f t="shared" si="9"/>
        <v>0.20621877409246481</v>
      </c>
      <c r="M39" s="11">
        <f t="shared" si="9"/>
        <v>0.49439204328979963</v>
      </c>
    </row>
    <row r="40" spans="1:13" x14ac:dyDescent="0.25">
      <c r="A40" s="19">
        <v>1.1522399999999999</v>
      </c>
      <c r="B40" s="18">
        <v>3090290</v>
      </c>
      <c r="C40" s="14">
        <v>54.074260000000002</v>
      </c>
      <c r="E40" s="12">
        <f t="shared" si="3"/>
        <v>1.9669917504072622E-7</v>
      </c>
      <c r="F40" s="12">
        <f t="shared" si="4"/>
        <v>1.2264265778154904E-7</v>
      </c>
      <c r="H40" s="18">
        <f t="shared" si="5"/>
        <v>3660759.9734707531</v>
      </c>
      <c r="I40" s="12">
        <f t="shared" si="6"/>
        <v>2282497.2832438601</v>
      </c>
      <c r="J40" s="11">
        <f t="shared" si="7"/>
        <v>4314041.8903136756</v>
      </c>
      <c r="K40" s="11">
        <f t="shared" si="8"/>
        <v>31.943690817521087</v>
      </c>
      <c r="L40" s="11">
        <f t="shared" si="9"/>
        <v>0.39599904549853754</v>
      </c>
      <c r="M40" s="11">
        <f t="shared" si="9"/>
        <v>0.40926254344449492</v>
      </c>
    </row>
    <row r="41" spans="1:13" x14ac:dyDescent="0.25">
      <c r="A41" s="19">
        <v>0.81606999999999996</v>
      </c>
      <c r="B41" s="18">
        <v>2505780</v>
      </c>
      <c r="C41" s="14">
        <v>55.32526</v>
      </c>
      <c r="E41" s="12">
        <f t="shared" si="3"/>
        <v>1.9743855693593255E-7</v>
      </c>
      <c r="F41" s="12">
        <f t="shared" si="4"/>
        <v>1.6164036351317362E-7</v>
      </c>
      <c r="H41" s="18">
        <f t="shared" si="5"/>
        <v>3032403.5869757729</v>
      </c>
      <c r="I41" s="12">
        <f t="shared" si="6"/>
        <v>2482589.1443101903</v>
      </c>
      <c r="J41" s="11">
        <f t="shared" si="7"/>
        <v>3919020.3334188424</v>
      </c>
      <c r="K41" s="11">
        <f t="shared" si="8"/>
        <v>39.306737943173097</v>
      </c>
      <c r="L41" s="11">
        <f t="shared" si="9"/>
        <v>0.56399218343942503</v>
      </c>
      <c r="M41" s="11">
        <f t="shared" si="9"/>
        <v>0.28953360647246668</v>
      </c>
    </row>
    <row r="42" spans="1:13" x14ac:dyDescent="0.25">
      <c r="A42" s="19">
        <v>0.57740999999999998</v>
      </c>
      <c r="B42" s="18">
        <v>2020850</v>
      </c>
      <c r="C42" s="14">
        <v>56.584040000000002</v>
      </c>
      <c r="E42" s="12">
        <f t="shared" si="3"/>
        <v>1.9781245432519435E-7</v>
      </c>
      <c r="F42" s="12">
        <f t="shared" si="4"/>
        <v>2.2021507941198474E-7</v>
      </c>
      <c r="H42" s="18">
        <f t="shared" si="5"/>
        <v>2257502.9936648556</v>
      </c>
      <c r="I42" s="12">
        <f t="shared" si="6"/>
        <v>2513169.369029874</v>
      </c>
      <c r="J42" s="11">
        <f t="shared" si="7"/>
        <v>3378215.5117511079</v>
      </c>
      <c r="K42" s="11">
        <f t="shared" si="8"/>
        <v>48.067618893496032</v>
      </c>
      <c r="L42" s="11">
        <f t="shared" si="9"/>
        <v>0.67168048680065706</v>
      </c>
      <c r="M42" s="11">
        <f t="shared" si="9"/>
        <v>0.15050924441775401</v>
      </c>
    </row>
    <row r="43" spans="1:13" x14ac:dyDescent="0.25">
      <c r="A43" s="19">
        <v>0.40803</v>
      </c>
      <c r="B43" s="18">
        <v>1620590</v>
      </c>
      <c r="C43" s="14">
        <v>57.850020000000001</v>
      </c>
      <c r="E43" s="12">
        <f t="shared" si="3"/>
        <v>1.9800068999095288E-7</v>
      </c>
      <c r="F43" s="12">
        <f t="shared" si="4"/>
        <v>3.0576254017982722E-7</v>
      </c>
      <c r="H43" s="18">
        <f t="shared" si="5"/>
        <v>1492148.7901041331</v>
      </c>
      <c r="I43" s="12">
        <f t="shared" si="6"/>
        <v>2304250.5781638562</v>
      </c>
      <c r="J43" s="11">
        <f t="shared" si="7"/>
        <v>2745191.9311366361</v>
      </c>
      <c r="K43" s="11">
        <f t="shared" si="8"/>
        <v>57.074375764576594</v>
      </c>
      <c r="L43" s="11">
        <f t="shared" si="9"/>
        <v>0.69394598950791753</v>
      </c>
      <c r="M43" s="11">
        <f t="shared" si="9"/>
        <v>1.3407847316619887E-2</v>
      </c>
    </row>
    <row r="44" spans="1:13" x14ac:dyDescent="0.25">
      <c r="A44" s="19">
        <v>15.9</v>
      </c>
      <c r="B44" s="18">
        <v>13053200</v>
      </c>
      <c r="C44" s="14">
        <v>44.838709999999999</v>
      </c>
      <c r="E44" s="12">
        <f t="shared" si="3"/>
        <v>8.6599201370781851E-8</v>
      </c>
      <c r="F44" s="12">
        <f t="shared" si="4"/>
        <v>9.6958149293759362E-8</v>
      </c>
      <c r="H44" s="18">
        <f t="shared" si="5"/>
        <v>5124120.8063133163</v>
      </c>
      <c r="I44" s="12">
        <f t="shared" si="6"/>
        <v>5737065.2647313168</v>
      </c>
      <c r="J44" s="11">
        <f t="shared" si="7"/>
        <v>7692238.4186580982</v>
      </c>
      <c r="K44" s="11">
        <f t="shared" si="8"/>
        <v>48.230026485951427</v>
      </c>
      <c r="L44" s="11">
        <f t="shared" si="9"/>
        <v>0.4107009454648593</v>
      </c>
      <c r="M44" s="11">
        <f t="shared" si="9"/>
        <v>7.5633676480688861E-2</v>
      </c>
    </row>
    <row r="45" spans="1:13" x14ac:dyDescent="0.25">
      <c r="A45" s="19">
        <v>11.3</v>
      </c>
      <c r="B45" s="18">
        <v>10986700</v>
      </c>
      <c r="C45" s="14">
        <v>46.00224</v>
      </c>
      <c r="E45" s="12">
        <f t="shared" si="3"/>
        <v>1.1746362066759116E-7</v>
      </c>
      <c r="F45" s="12">
        <f t="shared" si="4"/>
        <v>1.0168862416616051E-7</v>
      </c>
      <c r="H45" s="18">
        <f t="shared" si="5"/>
        <v>4866279.9560125452</v>
      </c>
      <c r="I45" s="12">
        <f t="shared" si="6"/>
        <v>4212753.7932330249</v>
      </c>
      <c r="J45" s="11">
        <f t="shared" si="7"/>
        <v>6436456.7218842302</v>
      </c>
      <c r="K45" s="11">
        <f t="shared" si="8"/>
        <v>40.882841604904044</v>
      </c>
      <c r="L45" s="11">
        <f t="shared" si="9"/>
        <v>0.41415923599586496</v>
      </c>
      <c r="M45" s="11">
        <f t="shared" si="9"/>
        <v>0.11128585032154861</v>
      </c>
    </row>
    <row r="46" spans="1:13" x14ac:dyDescent="0.25">
      <c r="A46" s="19">
        <v>7.98</v>
      </c>
      <c r="B46" s="18">
        <v>9175800</v>
      </c>
      <c r="C46" s="14">
        <v>47.201149999999998</v>
      </c>
      <c r="E46" s="12">
        <f t="shared" si="3"/>
        <v>1.4649980201454233E-7</v>
      </c>
      <c r="F46" s="12">
        <f t="shared" si="4"/>
        <v>9.7716919037180668E-8</v>
      </c>
      <c r="H46" s="18">
        <f t="shared" si="5"/>
        <v>4724156.0196141694</v>
      </c>
      <c r="I46" s="12">
        <f t="shared" si="6"/>
        <v>3151062.0829495983</v>
      </c>
      <c r="J46" s="11">
        <f t="shared" si="7"/>
        <v>5678630.3232610105</v>
      </c>
      <c r="K46" s="11">
        <f t="shared" si="8"/>
        <v>33.703707437894664</v>
      </c>
      <c r="L46" s="11">
        <f t="shared" si="9"/>
        <v>0.38112967553117871</v>
      </c>
      <c r="M46" s="11">
        <f t="shared" si="9"/>
        <v>0.28595579900289153</v>
      </c>
    </row>
    <row r="47" spans="1:13" x14ac:dyDescent="0.25">
      <c r="A47" s="19">
        <v>5.65</v>
      </c>
      <c r="B47" s="18">
        <v>7638340</v>
      </c>
      <c r="C47" s="14">
        <v>48.403919999999999</v>
      </c>
      <c r="E47" s="12">
        <f t="shared" si="3"/>
        <v>1.6802894329044025E-7</v>
      </c>
      <c r="F47" s="12">
        <f t="shared" si="4"/>
        <v>8.9550413760241525E-8</v>
      </c>
      <c r="H47" s="18">
        <f t="shared" si="5"/>
        <v>4634897.3111913111</v>
      </c>
      <c r="I47" s="12">
        <f t="shared" si="6"/>
        <v>2470151.652599406</v>
      </c>
      <c r="J47" s="11">
        <f t="shared" si="7"/>
        <v>5252039.820120181</v>
      </c>
      <c r="K47" s="11">
        <f t="shared" si="8"/>
        <v>28.055222287871775</v>
      </c>
      <c r="L47" s="11">
        <f t="shared" si="9"/>
        <v>0.31241083532283442</v>
      </c>
      <c r="M47" s="11">
        <f t="shared" si="9"/>
        <v>0.4203935902738502</v>
      </c>
    </row>
    <row r="48" spans="1:13" x14ac:dyDescent="0.25">
      <c r="A48" s="19">
        <v>4</v>
      </c>
      <c r="B48" s="18">
        <v>6328800</v>
      </c>
      <c r="C48" s="14">
        <v>49.61862</v>
      </c>
      <c r="E48" s="12">
        <f t="shared" si="3"/>
        <v>1.8171826919152665E-7</v>
      </c>
      <c r="F48" s="12">
        <f t="shared" si="4"/>
        <v>8.2962592608377658E-8</v>
      </c>
      <c r="H48" s="18">
        <f t="shared" si="5"/>
        <v>4553849.4088975172</v>
      </c>
      <c r="I48" s="12">
        <f t="shared" si="6"/>
        <v>2079037.8149159842</v>
      </c>
      <c r="J48" s="11">
        <f t="shared" si="7"/>
        <v>5005990.6786536165</v>
      </c>
      <c r="K48" s="11">
        <f t="shared" si="8"/>
        <v>24.538837987587179</v>
      </c>
      <c r="L48" s="11">
        <f t="shared" si="9"/>
        <v>0.20901423987902659</v>
      </c>
      <c r="M48" s="11">
        <f t="shared" si="9"/>
        <v>0.50545101843648255</v>
      </c>
    </row>
    <row r="49" spans="1:13" x14ac:dyDescent="0.25">
      <c r="A49" s="19">
        <v>2.83</v>
      </c>
      <c r="B49" s="18">
        <v>5217340</v>
      </c>
      <c r="C49" s="14">
        <v>50.846170000000001</v>
      </c>
      <c r="E49" s="12">
        <f t="shared" si="3"/>
        <v>1.8955632767258622E-7</v>
      </c>
      <c r="F49" s="12">
        <f t="shared" si="4"/>
        <v>8.2035691468241267E-8</v>
      </c>
      <c r="H49" s="18">
        <f t="shared" si="5"/>
        <v>4443269.0603748215</v>
      </c>
      <c r="I49" s="12">
        <f t="shared" si="6"/>
        <v>1922946.3570157904</v>
      </c>
      <c r="J49" s="11">
        <f t="shared" si="7"/>
        <v>4841524.8253876017</v>
      </c>
      <c r="K49" s="11">
        <f t="shared" si="8"/>
        <v>23.401869564690621</v>
      </c>
      <c r="L49" s="11">
        <f t="shared" si="9"/>
        <v>7.2031950114885793E-2</v>
      </c>
      <c r="M49" s="11">
        <f t="shared" si="9"/>
        <v>0.53975157687018271</v>
      </c>
    </row>
    <row r="50" spans="1:13" x14ac:dyDescent="0.25">
      <c r="A50" s="19">
        <v>2</v>
      </c>
      <c r="B50" s="18">
        <v>4277990</v>
      </c>
      <c r="C50" s="14">
        <v>52.087040000000002</v>
      </c>
      <c r="E50" s="12">
        <f t="shared" si="3"/>
        <v>1.9377310661316534E-7</v>
      </c>
      <c r="F50" s="12">
        <f t="shared" si="4"/>
        <v>8.9264678440233022E-8</v>
      </c>
      <c r="H50" s="18">
        <f t="shared" si="5"/>
        <v>4257233.8649862893</v>
      </c>
      <c r="I50" s="12">
        <f t="shared" si="6"/>
        <v>1961162.8189535986</v>
      </c>
      <c r="J50" s="11">
        <f t="shared" si="7"/>
        <v>4687237.9695970342</v>
      </c>
      <c r="K50" s="11">
        <f t="shared" si="8"/>
        <v>24.733916120287518</v>
      </c>
      <c r="L50" s="11">
        <f t="shared" si="9"/>
        <v>9.5663610620182415E-2</v>
      </c>
      <c r="M50" s="11">
        <f t="shared" si="9"/>
        <v>0.52514260514155697</v>
      </c>
    </row>
    <row r="51" spans="1:13" x14ac:dyDescent="0.25">
      <c r="A51" s="19">
        <v>1.42</v>
      </c>
      <c r="B51" s="18">
        <v>3500580</v>
      </c>
      <c r="C51" s="14">
        <v>53.319240000000001</v>
      </c>
      <c r="E51" s="12">
        <f t="shared" si="3"/>
        <v>1.9593590577869858E-7</v>
      </c>
      <c r="F51" s="12">
        <f t="shared" si="4"/>
        <v>1.0635317966613968E-7</v>
      </c>
      <c r="H51" s="18">
        <f t="shared" si="5"/>
        <v>3942223.3861050121</v>
      </c>
      <c r="I51" s="12">
        <f t="shared" si="6"/>
        <v>2139822.1545979916</v>
      </c>
      <c r="J51" s="11">
        <f t="shared" si="7"/>
        <v>4485528.2943329718</v>
      </c>
      <c r="K51" s="11">
        <f t="shared" si="8"/>
        <v>28.492922268226504</v>
      </c>
      <c r="L51" s="11">
        <f t="shared" si="9"/>
        <v>0.28136717182094734</v>
      </c>
      <c r="M51" s="11">
        <f t="shared" si="9"/>
        <v>0.46561649662998755</v>
      </c>
    </row>
    <row r="52" spans="1:13" x14ac:dyDescent="0.25">
      <c r="A52" s="19">
        <v>1</v>
      </c>
      <c r="B52" s="18">
        <v>2836910</v>
      </c>
      <c r="C52" s="14">
        <v>54.58755</v>
      </c>
      <c r="E52" s="12">
        <f t="shared" si="3"/>
        <v>1.9706455408951775E-7</v>
      </c>
      <c r="F52" s="12">
        <f t="shared" si="4"/>
        <v>1.3666665517159755E-7</v>
      </c>
      <c r="H52" s="18">
        <f t="shared" si="5"/>
        <v>3426481.8447847846</v>
      </c>
      <c r="I52" s="12">
        <f t="shared" si="6"/>
        <v>2376306.6620302503</v>
      </c>
      <c r="J52" s="11">
        <f t="shared" si="7"/>
        <v>4169845.4629217484</v>
      </c>
      <c r="K52" s="11">
        <f t="shared" si="8"/>
        <v>34.741776773214674</v>
      </c>
      <c r="L52" s="11">
        <f t="shared" si="9"/>
        <v>0.46985468799565316</v>
      </c>
      <c r="M52" s="11">
        <f t="shared" si="9"/>
        <v>0.3635585994752526</v>
      </c>
    </row>
    <row r="53" spans="1:13" x14ac:dyDescent="0.25">
      <c r="A53" s="19">
        <v>0.71099999999999997</v>
      </c>
      <c r="B53" s="18">
        <v>2301350</v>
      </c>
      <c r="C53" s="14">
        <v>55.826320000000003</v>
      </c>
      <c r="E53" s="12">
        <f t="shared" si="3"/>
        <v>1.9761875446594962E-7</v>
      </c>
      <c r="F53" s="12">
        <f t="shared" si="4"/>
        <v>1.823037774833562E-7</v>
      </c>
      <c r="H53" s="18">
        <f t="shared" si="5"/>
        <v>2733775.9172560428</v>
      </c>
      <c r="I53" s="12">
        <f t="shared" si="6"/>
        <v>2521914.8752133027</v>
      </c>
      <c r="J53" s="11">
        <f t="shared" si="7"/>
        <v>3719352.8205309114</v>
      </c>
      <c r="K53" s="11">
        <f t="shared" si="8"/>
        <v>42.691611731991259</v>
      </c>
      <c r="L53" s="11">
        <f t="shared" si="9"/>
        <v>0.61616130555148563</v>
      </c>
      <c r="M53" s="11">
        <f t="shared" si="9"/>
        <v>0.23527806002632348</v>
      </c>
    </row>
    <row r="54" spans="1:13" x14ac:dyDescent="0.25">
      <c r="A54" s="19">
        <v>0.503</v>
      </c>
      <c r="B54" s="18">
        <v>1852250</v>
      </c>
      <c r="C54" s="14">
        <v>57.086840000000002</v>
      </c>
      <c r="E54" s="12">
        <f t="shared" si="3"/>
        <v>1.9790306878668342E-7</v>
      </c>
      <c r="F54" s="12">
        <f t="shared" si="4"/>
        <v>2.505007897016367E-7</v>
      </c>
      <c r="H54" s="18">
        <f t="shared" si="5"/>
        <v>1941820.1652209165</v>
      </c>
      <c r="I54" s="12">
        <f t="shared" si="6"/>
        <v>2457907.7415455077</v>
      </c>
      <c r="J54" s="11">
        <f t="shared" si="7"/>
        <v>3132407.3841069788</v>
      </c>
      <c r="K54" s="11">
        <f t="shared" si="8"/>
        <v>51.690215965800142</v>
      </c>
      <c r="L54" s="11">
        <f t="shared" si="9"/>
        <v>0.69113639309325348</v>
      </c>
      <c r="M54" s="11">
        <f t="shared" si="9"/>
        <v>9.4533591878616152E-2</v>
      </c>
    </row>
    <row r="55" spans="1:13" x14ac:dyDescent="0.25">
      <c r="A55" s="19">
        <v>0.35599999999999998</v>
      </c>
      <c r="B55" s="18">
        <v>1483980</v>
      </c>
      <c r="C55" s="14">
        <v>58.347799999999999</v>
      </c>
      <c r="E55" s="12">
        <f t="shared" si="3"/>
        <v>1.9804557774704748E-7</v>
      </c>
      <c r="F55" s="12">
        <f t="shared" si="4"/>
        <v>3.4884656887823308E-7</v>
      </c>
      <c r="H55" s="18">
        <f t="shared" si="5"/>
        <v>1230739.0377450259</v>
      </c>
      <c r="I55" s="12">
        <f t="shared" si="6"/>
        <v>2167880.2192201498</v>
      </c>
      <c r="J55" s="11">
        <f t="shared" si="7"/>
        <v>2492874.490205144</v>
      </c>
      <c r="K55" s="11">
        <f t="shared" si="8"/>
        <v>60.415754240323452</v>
      </c>
      <c r="L55" s="11">
        <f t="shared" si="9"/>
        <v>0.67985720171777519</v>
      </c>
      <c r="M55" s="11">
        <f t="shared" si="9"/>
        <v>3.5441854539904713E-2</v>
      </c>
    </row>
    <row r="56" spans="1:13" x14ac:dyDescent="0.25">
      <c r="A56" s="19">
        <v>0.252</v>
      </c>
      <c r="B56" s="18">
        <v>1183310</v>
      </c>
      <c r="C56" s="14">
        <v>59.608449999999998</v>
      </c>
      <c r="E56" s="12">
        <f t="shared" si="3"/>
        <v>1.9811702357409556E-7</v>
      </c>
      <c r="F56" s="12">
        <f t="shared" si="4"/>
        <v>4.8920906944871537E-7</v>
      </c>
      <c r="H56" s="18">
        <f t="shared" si="5"/>
        <v>711177.9800833076</v>
      </c>
      <c r="I56" s="12">
        <f t="shared" si="6"/>
        <v>1756107.1308889932</v>
      </c>
      <c r="J56" s="11">
        <f t="shared" si="7"/>
        <v>1894646.767741825</v>
      </c>
      <c r="K56" s="11">
        <f t="shared" si="8"/>
        <v>67.953325291692963</v>
      </c>
      <c r="L56" s="11">
        <f t="shared" si="9"/>
        <v>0.6011415163751046</v>
      </c>
      <c r="M56" s="11">
        <f t="shared" si="9"/>
        <v>0.13999483784082567</v>
      </c>
    </row>
    <row r="57" spans="1:13" x14ac:dyDescent="0.25">
      <c r="A57" s="19">
        <v>0.17899999999999999</v>
      </c>
      <c r="B57" s="18">
        <v>941204.47242999997</v>
      </c>
      <c r="C57" s="14">
        <v>60.855020000000003</v>
      </c>
      <c r="E57" s="12">
        <f t="shared" si="3"/>
        <v>1.9815259441951202E-7</v>
      </c>
      <c r="F57" s="12">
        <f t="shared" si="4"/>
        <v>6.861914697723048E-7</v>
      </c>
      <c r="H57" s="18">
        <f t="shared" si="5"/>
        <v>388440.67607119359</v>
      </c>
      <c r="I57" s="12">
        <f t="shared" si="6"/>
        <v>1345148.567009595</v>
      </c>
      <c r="J57" s="11">
        <f t="shared" si="7"/>
        <v>1400111.0049401843</v>
      </c>
      <c r="K57" s="11">
        <f t="shared" si="8"/>
        <v>73.892785572503229</v>
      </c>
      <c r="L57" s="11">
        <f t="shared" si="9"/>
        <v>0.4875736845208356</v>
      </c>
      <c r="M57" s="11">
        <f t="shared" si="9"/>
        <v>0.21424305788582806</v>
      </c>
    </row>
    <row r="58" spans="1:13" x14ac:dyDescent="0.25">
      <c r="A58" s="19">
        <v>0.126</v>
      </c>
      <c r="B58" s="18">
        <v>740454.99635000003</v>
      </c>
      <c r="C58" s="14">
        <v>62.131189999999997</v>
      </c>
      <c r="E58" s="12">
        <f t="shared" si="3"/>
        <v>1.9817087532080725E-7</v>
      </c>
      <c r="F58" s="12">
        <f t="shared" si="4"/>
        <v>9.7298226249715293E-7</v>
      </c>
      <c r="H58" s="18">
        <f t="shared" si="5"/>
        <v>200991.55483197229</v>
      </c>
      <c r="I58" s="12">
        <f t="shared" si="6"/>
        <v>986831.27602202061</v>
      </c>
      <c r="J58" s="11">
        <f t="shared" si="7"/>
        <v>1007091.640541725</v>
      </c>
      <c r="K58" s="11">
        <f t="shared" si="8"/>
        <v>78.487820669556825</v>
      </c>
      <c r="L58" s="11">
        <f t="shared" si="9"/>
        <v>0.36009837938306044</v>
      </c>
      <c r="M58" s="11">
        <f t="shared" si="9"/>
        <v>0.26325957493421309</v>
      </c>
    </row>
    <row r="59" spans="1:13" x14ac:dyDescent="0.25">
      <c r="A59" s="19">
        <v>8.9499999999999996E-2</v>
      </c>
      <c r="B59" s="18">
        <v>583346.87939999998</v>
      </c>
      <c r="C59" s="14">
        <v>63.369199999999999</v>
      </c>
      <c r="E59" s="12">
        <f t="shared" si="3"/>
        <v>1.9817977197156165E-7</v>
      </c>
      <c r="F59" s="12">
        <f t="shared" si="4"/>
        <v>1.3685208029933994E-6</v>
      </c>
      <c r="H59" s="18">
        <f t="shared" si="5"/>
        <v>103643.76444848128</v>
      </c>
      <c r="I59" s="12">
        <f t="shared" si="6"/>
        <v>715706.98834312859</v>
      </c>
      <c r="J59" s="11">
        <f t="shared" si="7"/>
        <v>723172.54031955847</v>
      </c>
      <c r="K59" s="11">
        <f t="shared" si="8"/>
        <v>81.760099803569162</v>
      </c>
      <c r="L59" s="11">
        <f t="shared" si="9"/>
        <v>0.23969556683559504</v>
      </c>
      <c r="M59" s="11">
        <f t="shared" si="9"/>
        <v>0.29021827328685168</v>
      </c>
    </row>
    <row r="60" spans="1:13" x14ac:dyDescent="0.25">
      <c r="A60" s="19">
        <v>6.3399999999999998E-2</v>
      </c>
      <c r="B60" s="18">
        <v>456526.28866000002</v>
      </c>
      <c r="C60" s="14">
        <v>64.609880000000004</v>
      </c>
      <c r="E60" s="12">
        <f t="shared" si="3"/>
        <v>1.9818428602011129E-7</v>
      </c>
      <c r="F60" s="12">
        <f t="shared" si="4"/>
        <v>1.9309968352657476E-6</v>
      </c>
      <c r="H60" s="18">
        <f t="shared" si="5"/>
        <v>52596.31889914527</v>
      </c>
      <c r="I60" s="12">
        <f t="shared" si="6"/>
        <v>512469.11337143613</v>
      </c>
      <c r="J60" s="11">
        <f t="shared" si="7"/>
        <v>515161.10579259228</v>
      </c>
      <c r="K60" s="11">
        <f t="shared" si="8"/>
        <v>84.140071551725669</v>
      </c>
      <c r="L60" s="11">
        <f t="shared" si="9"/>
        <v>0.12843689090654054</v>
      </c>
      <c r="M60" s="11">
        <f t="shared" si="9"/>
        <v>0.30227871575873017</v>
      </c>
    </row>
    <row r="61" spans="1:13" x14ac:dyDescent="0.25">
      <c r="A61" s="19">
        <v>4.4900000000000002E-2</v>
      </c>
      <c r="B61" s="18">
        <v>355523.3602</v>
      </c>
      <c r="C61" s="14">
        <v>65.842190000000002</v>
      </c>
      <c r="E61" s="12">
        <f t="shared" si="3"/>
        <v>1.9818655240940804E-7</v>
      </c>
      <c r="F61" s="12">
        <f t="shared" si="4"/>
        <v>2.7259771489882405E-6</v>
      </c>
      <c r="H61" s="18">
        <f t="shared" si="5"/>
        <v>26530.183177913939</v>
      </c>
      <c r="I61" s="12">
        <f t="shared" si="6"/>
        <v>364912.11044464645</v>
      </c>
      <c r="J61" s="11">
        <f t="shared" si="7"/>
        <v>365875.25055491185</v>
      </c>
      <c r="K61" s="11">
        <f t="shared" si="8"/>
        <v>85.841744550548285</v>
      </c>
      <c r="L61" s="11">
        <f t="shared" si="9"/>
        <v>2.9117328180877873E-2</v>
      </c>
      <c r="M61" s="11">
        <f t="shared" si="9"/>
        <v>0.30374983806808797</v>
      </c>
    </row>
    <row r="62" spans="1:13" x14ac:dyDescent="0.25">
      <c r="A62" s="19">
        <v>3.1800000000000002E-2</v>
      </c>
      <c r="B62" s="18">
        <v>275578.68330999999</v>
      </c>
      <c r="C62" s="14">
        <v>67.062939999999998</v>
      </c>
      <c r="E62" s="12">
        <f t="shared" si="3"/>
        <v>1.9818768901309773E-7</v>
      </c>
      <c r="F62" s="12">
        <f t="shared" si="4"/>
        <v>3.8484879857892784E-6</v>
      </c>
      <c r="H62" s="18">
        <f t="shared" si="5"/>
        <v>13345.848179110633</v>
      </c>
      <c r="I62" s="12">
        <f t="shared" si="6"/>
        <v>259155.0294230468</v>
      </c>
      <c r="J62" s="11">
        <f t="shared" si="7"/>
        <v>259498.44111069362</v>
      </c>
      <c r="K62" s="11">
        <f t="shared" si="8"/>
        <v>87.052012108339255</v>
      </c>
      <c r="L62" s="11">
        <f t="shared" si="9"/>
        <v>5.8350820194672394E-2</v>
      </c>
      <c r="M62" s="11">
        <f t="shared" si="9"/>
        <v>0.29806435727898684</v>
      </c>
    </row>
    <row r="63" spans="1:13" x14ac:dyDescent="0.25">
      <c r="A63" s="19">
        <v>2.2499999999999999E-2</v>
      </c>
      <c r="B63" s="18">
        <v>212461.01313000001</v>
      </c>
      <c r="C63" s="14">
        <v>68.273570000000007</v>
      </c>
      <c r="E63" s="12">
        <f t="shared" si="3"/>
        <v>1.9818826026707051E-7</v>
      </c>
      <c r="F63" s="12">
        <f t="shared" si="4"/>
        <v>5.4388734391262566E-6</v>
      </c>
      <c r="H63" s="18">
        <f t="shared" si="5"/>
        <v>6690.8876668304119</v>
      </c>
      <c r="I63" s="12">
        <f t="shared" si="6"/>
        <v>183617.79434494497</v>
      </c>
      <c r="J63" s="11">
        <f t="shared" si="7"/>
        <v>183739.65924065671</v>
      </c>
      <c r="K63" s="11">
        <f t="shared" si="8"/>
        <v>87.913110306701995</v>
      </c>
      <c r="L63" s="11">
        <f t="shared" si="9"/>
        <v>0.13518411432863386</v>
      </c>
      <c r="M63" s="11">
        <f t="shared" si="9"/>
        <v>0.28765948970739319</v>
      </c>
    </row>
    <row r="64" spans="1:13" x14ac:dyDescent="0.25">
      <c r="A64" s="19">
        <v>1.5900000000000001E-2</v>
      </c>
      <c r="B64" s="18">
        <v>162887.33829000001</v>
      </c>
      <c r="C64" s="14">
        <v>69.472650000000002</v>
      </c>
      <c r="E64" s="12">
        <f t="shared" si="3"/>
        <v>1.9818854696440246E-7</v>
      </c>
      <c r="F64" s="12">
        <f t="shared" si="4"/>
        <v>7.6962896844737665E-6</v>
      </c>
      <c r="H64" s="18">
        <f t="shared" si="5"/>
        <v>3343.7041663249811</v>
      </c>
      <c r="I64" s="12">
        <f t="shared" si="6"/>
        <v>129846.6348201298</v>
      </c>
      <c r="J64" s="11">
        <f t="shared" si="7"/>
        <v>129889.67985049482</v>
      </c>
      <c r="K64" s="11">
        <f t="shared" si="8"/>
        <v>88.524892025950351</v>
      </c>
      <c r="L64" s="11">
        <f t="shared" si="9"/>
        <v>0.20257964054122543</v>
      </c>
      <c r="M64" s="11">
        <f t="shared" si="9"/>
        <v>0.27424089948994818</v>
      </c>
    </row>
    <row r="65" spans="1:13" x14ac:dyDescent="0.25">
      <c r="A65" s="19">
        <v>0.96838999999999997</v>
      </c>
      <c r="B65" s="18">
        <v>2782120</v>
      </c>
      <c r="C65" s="14">
        <v>54.704009999999997</v>
      </c>
      <c r="E65" s="12">
        <f t="shared" si="3"/>
        <v>1.9713410442974508E-7</v>
      </c>
      <c r="F65" s="12">
        <f t="shared" si="4"/>
        <v>1.4021424234765302E-7</v>
      </c>
      <c r="H65" s="18">
        <f t="shared" si="5"/>
        <v>3368553.3427033513</v>
      </c>
      <c r="I65" s="12">
        <f t="shared" si="6"/>
        <v>2395928.1734689907</v>
      </c>
      <c r="J65" s="11">
        <f t="shared" si="7"/>
        <v>4133717.8707623933</v>
      </c>
      <c r="K65" s="11">
        <f t="shared" si="8"/>
        <v>35.422843938623814</v>
      </c>
      <c r="L65" s="11">
        <f t="shared" si="9"/>
        <v>0.48581580620620007</v>
      </c>
      <c r="M65" s="11">
        <f t="shared" si="9"/>
        <v>0.35246348597435884</v>
      </c>
    </row>
    <row r="66" spans="1:13" x14ac:dyDescent="0.25">
      <c r="A66" s="19">
        <v>0.68823000000000001</v>
      </c>
      <c r="B66" s="18">
        <v>2255300</v>
      </c>
      <c r="C66" s="14">
        <v>55.944760000000002</v>
      </c>
      <c r="E66" s="12">
        <f t="shared" si="3"/>
        <v>1.9765457877194846E-7</v>
      </c>
      <c r="F66" s="12">
        <f t="shared" si="4"/>
        <v>1.8767323381360158E-7</v>
      </c>
      <c r="H66" s="18">
        <f t="shared" si="5"/>
        <v>2660632.2471653689</v>
      </c>
      <c r="I66" s="12">
        <f t="shared" si="6"/>
        <v>2526273.16258833</v>
      </c>
      <c r="J66" s="11">
        <f t="shared" si="7"/>
        <v>3668926.2798086149</v>
      </c>
      <c r="K66" s="11">
        <f t="shared" si="8"/>
        <v>43.516169708532111</v>
      </c>
      <c r="L66" s="11">
        <f t="shared" ref="L66:M81" si="10">ABS((J66-B66)/B66)</f>
        <v>0.62680187993110226</v>
      </c>
      <c r="M66" s="11">
        <f t="shared" si="10"/>
        <v>0.22215825559834185</v>
      </c>
    </row>
    <row r="67" spans="1:13" x14ac:dyDescent="0.25">
      <c r="A67" s="19">
        <v>0.48602000000000001</v>
      </c>
      <c r="B67" s="18">
        <v>1812300</v>
      </c>
      <c r="C67" s="14">
        <v>57.212029999999999</v>
      </c>
      <c r="E67" s="12">
        <f t="shared" ref="E67:E96" si="11">1/$P$1+$P$2/($P$2^2+A67^2*$P$4^2)</f>
        <v>1.979220088243215E-7</v>
      </c>
      <c r="F67" s="12">
        <f t="shared" ref="F67:F96" si="12">1/(A67*$P$3)+A67*$P$4/($P$2^2+A67^2*$P$4^2)</f>
        <v>2.5875685340981713E-7</v>
      </c>
      <c r="H67" s="18">
        <f t="shared" ref="H67:H96" si="13">E67/(E67^2+F67^2)</f>
        <v>1864932.7082930782</v>
      </c>
      <c r="I67" s="12">
        <f t="shared" ref="I67:I96" si="14">F67/(E67^2+F67^2)</f>
        <v>2438152.8981311843</v>
      </c>
      <c r="J67" s="11">
        <f t="shared" ref="J67:J96" si="15">(H67^2+I67^2)^0.5</f>
        <v>3069619.4489100515</v>
      </c>
      <c r="K67" s="11">
        <f t="shared" ref="K67:K96" si="16">DEGREES(ATAN(I67/H67))</f>
        <v>52.5877807498848</v>
      </c>
      <c r="L67" s="11">
        <f t="shared" si="10"/>
        <v>0.69377004298959966</v>
      </c>
      <c r="M67" s="11">
        <f t="shared" si="10"/>
        <v>8.0826519354674164E-2</v>
      </c>
    </row>
    <row r="68" spans="1:13" x14ac:dyDescent="0.25">
      <c r="A68" s="19">
        <v>0.34411000000000003</v>
      </c>
      <c r="B68" s="18">
        <v>1451630</v>
      </c>
      <c r="C68" s="14">
        <v>58.471719999999998</v>
      </c>
      <c r="E68" s="12">
        <f t="shared" si="11"/>
        <v>1.9805498019102368E-7</v>
      </c>
      <c r="F68" s="12">
        <f t="shared" si="12"/>
        <v>3.6055270790506985E-7</v>
      </c>
      <c r="H68" s="18">
        <f t="shared" si="13"/>
        <v>1170371.4878684857</v>
      </c>
      <c r="I68" s="12">
        <f t="shared" si="14"/>
        <v>2130623.5712874704</v>
      </c>
      <c r="J68" s="11">
        <f t="shared" si="15"/>
        <v>2430910.5746903294</v>
      </c>
      <c r="K68" s="11">
        <f t="shared" si="16"/>
        <v>61.219595374450137</v>
      </c>
      <c r="L68" s="11">
        <f t="shared" si="10"/>
        <v>0.67460756163094548</v>
      </c>
      <c r="M68" s="11">
        <f t="shared" si="10"/>
        <v>4.6994946864059056E-2</v>
      </c>
    </row>
    <row r="69" spans="1:13" x14ac:dyDescent="0.25">
      <c r="A69" s="19">
        <v>0.24362</v>
      </c>
      <c r="B69" s="18">
        <v>1157070</v>
      </c>
      <c r="C69" s="14">
        <v>59.7318</v>
      </c>
      <c r="E69" s="12">
        <f t="shared" si="11"/>
        <v>1.9812171833630381E-7</v>
      </c>
      <c r="F69" s="12">
        <f t="shared" si="12"/>
        <v>5.057917024829899E-7</v>
      </c>
      <c r="H69" s="18">
        <f t="shared" si="13"/>
        <v>671422.74193818565</v>
      </c>
      <c r="I69" s="12">
        <f t="shared" si="14"/>
        <v>1714098.0533706779</v>
      </c>
      <c r="J69" s="11">
        <f t="shared" si="15"/>
        <v>1840907.5574186062</v>
      </c>
      <c r="K69" s="11">
        <f t="shared" si="16"/>
        <v>68.609416057584639</v>
      </c>
      <c r="L69" s="11">
        <f t="shared" si="10"/>
        <v>0.59100794024441583</v>
      </c>
      <c r="M69" s="11">
        <f t="shared" si="10"/>
        <v>0.14862461967636401</v>
      </c>
    </row>
    <row r="70" spans="1:13" x14ac:dyDescent="0.25">
      <c r="A70" s="19">
        <v>0.17236000000000001</v>
      </c>
      <c r="B70" s="18">
        <v>917431.52041999996</v>
      </c>
      <c r="C70" s="14">
        <v>60.99259</v>
      </c>
      <c r="E70" s="12">
        <f t="shared" si="11"/>
        <v>1.981552326040002E-7</v>
      </c>
      <c r="F70" s="12">
        <f t="shared" si="12"/>
        <v>7.1243164886048254E-7</v>
      </c>
      <c r="H70" s="18">
        <f t="shared" si="13"/>
        <v>362374.55852229265</v>
      </c>
      <c r="I70" s="12">
        <f t="shared" si="14"/>
        <v>1302852.8232159067</v>
      </c>
      <c r="J70" s="11">
        <f t="shared" si="15"/>
        <v>1352309.4319074629</v>
      </c>
      <c r="K70" s="11">
        <f t="shared" si="16"/>
        <v>74.456661448727502</v>
      </c>
      <c r="L70" s="11">
        <f t="shared" si="10"/>
        <v>0.47401675417515188</v>
      </c>
      <c r="M70" s="11">
        <f t="shared" si="10"/>
        <v>0.22074929837751606</v>
      </c>
    </row>
    <row r="71" spans="1:13" x14ac:dyDescent="0.25">
      <c r="A71" s="19">
        <v>0.12181</v>
      </c>
      <c r="B71" s="18">
        <v>723352.05555000005</v>
      </c>
      <c r="C71" s="14">
        <v>62.25385</v>
      </c>
      <c r="E71" s="12">
        <f t="shared" si="11"/>
        <v>1.981720496799287E-7</v>
      </c>
      <c r="F71" s="12">
        <f t="shared" si="12"/>
        <v>1.0063281244217381E-6</v>
      </c>
      <c r="H71" s="18">
        <f t="shared" si="13"/>
        <v>188382.12180786143</v>
      </c>
      <c r="I71" s="12">
        <f t="shared" si="14"/>
        <v>956614.35414165317</v>
      </c>
      <c r="J71" s="11">
        <f t="shared" si="15"/>
        <v>974986.58778810082</v>
      </c>
      <c r="K71" s="11">
        <f t="shared" si="16"/>
        <v>78.859527023969335</v>
      </c>
      <c r="L71" s="11">
        <f t="shared" si="10"/>
        <v>0.34787283772459965</v>
      </c>
      <c r="M71" s="11">
        <f t="shared" si="10"/>
        <v>0.26674136658165454</v>
      </c>
    </row>
    <row r="72" spans="1:13" x14ac:dyDescent="0.25">
      <c r="A72" s="19">
        <v>8.6489999999999997E-2</v>
      </c>
      <c r="B72" s="18">
        <v>569428.23259000003</v>
      </c>
      <c r="C72" s="14">
        <v>63.492849999999997</v>
      </c>
      <c r="E72" s="12">
        <f t="shared" si="11"/>
        <v>1.9818037116000486E-7</v>
      </c>
      <c r="F72" s="12">
        <f t="shared" si="12"/>
        <v>1.4160595561563751E-6</v>
      </c>
      <c r="H72" s="18">
        <f t="shared" si="13"/>
        <v>96933.411072240313</v>
      </c>
      <c r="I72" s="12">
        <f t="shared" si="14"/>
        <v>692618.96249481582</v>
      </c>
      <c r="J72" s="11">
        <f t="shared" si="15"/>
        <v>699369.08238032297</v>
      </c>
      <c r="K72" s="11">
        <f t="shared" si="16"/>
        <v>82.033086788248482</v>
      </c>
      <c r="L72" s="11">
        <f t="shared" si="10"/>
        <v>0.2281953060165231</v>
      </c>
      <c r="M72" s="11">
        <f t="shared" si="10"/>
        <v>0.29200511220158626</v>
      </c>
    </row>
    <row r="73" spans="1:13" x14ac:dyDescent="0.25">
      <c r="A73" s="19">
        <v>6.0909999999999999E-2</v>
      </c>
      <c r="B73" s="18">
        <v>443542.41850999999</v>
      </c>
      <c r="C73" s="14">
        <v>64.753789999999995</v>
      </c>
      <c r="E73" s="12">
        <f t="shared" si="11"/>
        <v>1.9818463615484159E-7</v>
      </c>
      <c r="F73" s="12">
        <f t="shared" si="12"/>
        <v>2.0098628488238407E-6</v>
      </c>
      <c r="H73" s="18">
        <f t="shared" si="13"/>
        <v>48588.649000430851</v>
      </c>
      <c r="I73" s="12">
        <f t="shared" si="14"/>
        <v>492755.25285526476</v>
      </c>
      <c r="J73" s="11">
        <f t="shared" si="15"/>
        <v>495145.02524830337</v>
      </c>
      <c r="K73" s="11">
        <f t="shared" si="16"/>
        <v>84.368494424095772</v>
      </c>
      <c r="L73" s="11">
        <f t="shared" si="10"/>
        <v>0.1163419880147043</v>
      </c>
      <c r="M73" s="11">
        <f t="shared" si="10"/>
        <v>0.30291206775843976</v>
      </c>
    </row>
    <row r="74" spans="1:13" x14ac:dyDescent="0.25">
      <c r="A74" s="19">
        <v>4.3299999999999998E-2</v>
      </c>
      <c r="B74" s="18">
        <v>346221.72918000002</v>
      </c>
      <c r="C74" s="14">
        <v>65.970879999999994</v>
      </c>
      <c r="E74" s="12">
        <f t="shared" si="11"/>
        <v>1.9818671204460448E-7</v>
      </c>
      <c r="F74" s="12">
        <f t="shared" si="12"/>
        <v>2.8266592066655257E-6</v>
      </c>
      <c r="H74" s="18">
        <f t="shared" si="13"/>
        <v>24682.99847997956</v>
      </c>
      <c r="I74" s="12">
        <f t="shared" si="14"/>
        <v>352043.90941125591</v>
      </c>
      <c r="J74" s="11">
        <f t="shared" si="15"/>
        <v>352908.15316102182</v>
      </c>
      <c r="K74" s="11">
        <f t="shared" si="16"/>
        <v>85.989360958080269</v>
      </c>
      <c r="L74" s="11">
        <f t="shared" si="10"/>
        <v>1.9312548628470223E-2</v>
      </c>
      <c r="M74" s="11">
        <f t="shared" si="10"/>
        <v>0.30344420080617807</v>
      </c>
    </row>
    <row r="75" spans="1:13" x14ac:dyDescent="0.25">
      <c r="A75" s="19">
        <v>3.0640000000000001E-2</v>
      </c>
      <c r="B75" s="18">
        <v>268014.63231999998</v>
      </c>
      <c r="C75" s="14">
        <v>67.194209999999998</v>
      </c>
      <c r="E75" s="12">
        <f t="shared" si="11"/>
        <v>1.9818777094747884E-7</v>
      </c>
      <c r="F75" s="12">
        <f t="shared" si="12"/>
        <v>3.9941539117181535E-6</v>
      </c>
      <c r="H75" s="18">
        <f t="shared" si="13"/>
        <v>12392.510700278572</v>
      </c>
      <c r="I75" s="12">
        <f t="shared" si="14"/>
        <v>249751.00558875524</v>
      </c>
      <c r="J75" s="11">
        <f t="shared" si="15"/>
        <v>250058.27143698122</v>
      </c>
      <c r="K75" s="11">
        <f t="shared" si="16"/>
        <v>87.15934399617737</v>
      </c>
      <c r="L75" s="11">
        <f t="shared" si="10"/>
        <v>6.6997688624625171E-2</v>
      </c>
      <c r="M75" s="11">
        <f t="shared" si="10"/>
        <v>0.29712580884837209</v>
      </c>
    </row>
    <row r="76" spans="1:13" x14ac:dyDescent="0.25">
      <c r="A76" s="19">
        <v>2.1680000000000001E-2</v>
      </c>
      <c r="B76" s="18">
        <v>206571.55674</v>
      </c>
      <c r="C76" s="14">
        <v>68.402230000000003</v>
      </c>
      <c r="E76" s="12">
        <f t="shared" si="11"/>
        <v>1.9818830124853485E-7</v>
      </c>
      <c r="F76" s="12">
        <f t="shared" si="12"/>
        <v>5.6445632450309308E-6</v>
      </c>
      <c r="H76" s="18">
        <f t="shared" si="13"/>
        <v>6212.7268011970609</v>
      </c>
      <c r="I76" s="12">
        <f t="shared" si="14"/>
        <v>176943.48825099869</v>
      </c>
      <c r="J76" s="11">
        <f t="shared" si="15"/>
        <v>177052.52330519783</v>
      </c>
      <c r="K76" s="11">
        <f t="shared" si="16"/>
        <v>87.989093248866439</v>
      </c>
      <c r="L76" s="11">
        <f t="shared" si="10"/>
        <v>0.14289979656761806</v>
      </c>
      <c r="M76" s="11">
        <f t="shared" si="10"/>
        <v>0.28634831421236462</v>
      </c>
    </row>
    <row r="77" spans="1:13" x14ac:dyDescent="0.25">
      <c r="A77" s="19">
        <v>1.5350000000000001E-2</v>
      </c>
      <c r="B77" s="18">
        <v>158501.59669999999</v>
      </c>
      <c r="C77" s="14">
        <v>69.593680000000006</v>
      </c>
      <c r="E77" s="12">
        <f t="shared" si="11"/>
        <v>1.9818856640734216E-7</v>
      </c>
      <c r="F77" s="12">
        <f t="shared" si="12"/>
        <v>7.9720363971063279E-6</v>
      </c>
      <c r="H77" s="18">
        <f t="shared" si="13"/>
        <v>3116.5329349582557</v>
      </c>
      <c r="I77" s="12">
        <f t="shared" si="14"/>
        <v>125360.98545262702</v>
      </c>
      <c r="J77" s="11">
        <f t="shared" si="15"/>
        <v>125399.7187045826</v>
      </c>
      <c r="K77" s="11">
        <f t="shared" si="16"/>
        <v>88.575893368259429</v>
      </c>
      <c r="L77" s="11">
        <f t="shared" si="10"/>
        <v>0.2088425522808465</v>
      </c>
    </row>
    <row r="78" spans="1:13" x14ac:dyDescent="0.25">
      <c r="A78" s="19">
        <v>1.09E-2</v>
      </c>
      <c r="B78" s="18">
        <v>121396.49365999999</v>
      </c>
      <c r="C78" s="14">
        <v>70.755219999999994</v>
      </c>
      <c r="E78" s="12">
        <f t="shared" si="11"/>
        <v>1.9818869854873996E-7</v>
      </c>
      <c r="F78" s="12">
        <f t="shared" si="12"/>
        <v>1.1226520920924069E-5</v>
      </c>
      <c r="H78" s="18">
        <f t="shared" si="13"/>
        <v>1572.0023063636174</v>
      </c>
      <c r="I78" s="12">
        <f t="shared" si="14"/>
        <v>89047.039056023117</v>
      </c>
      <c r="J78" s="11">
        <f t="shared" si="15"/>
        <v>89060.913738273084</v>
      </c>
      <c r="K78" s="11">
        <f t="shared" si="16"/>
        <v>88.98862731922695</v>
      </c>
      <c r="L78" s="11">
        <f t="shared" si="10"/>
        <v>0.26636337629561574</v>
      </c>
    </row>
    <row r="79" spans="1:13" x14ac:dyDescent="0.25">
      <c r="A79" s="19">
        <v>7.6699999999999997E-3</v>
      </c>
      <c r="B79" s="18">
        <v>91903.838629999998</v>
      </c>
      <c r="C79" s="14">
        <v>71.926599999999993</v>
      </c>
      <c r="E79" s="12">
        <f t="shared" si="11"/>
        <v>1.981887664010251E-7</v>
      </c>
      <c r="F79" s="12">
        <f t="shared" si="12"/>
        <v>1.5954134947846382E-5</v>
      </c>
      <c r="H79" s="18">
        <f t="shared" si="13"/>
        <v>778.51233587580259</v>
      </c>
      <c r="I79" s="12">
        <f t="shared" si="14"/>
        <v>62670.004413839568</v>
      </c>
      <c r="J79" s="11">
        <f t="shared" si="15"/>
        <v>62674.839726063772</v>
      </c>
      <c r="K79" s="11">
        <f t="shared" si="16"/>
        <v>89.288285084306608</v>
      </c>
      <c r="L79" s="11">
        <f t="shared" si="10"/>
        <v>0.31803893438674125</v>
      </c>
      <c r="M79" s="11">
        <f t="shared" si="10"/>
        <v>0.24138058916043045</v>
      </c>
    </row>
    <row r="80" spans="1:13" x14ac:dyDescent="0.25">
      <c r="A80" s="19">
        <v>5.45E-3</v>
      </c>
      <c r="B80" s="18">
        <v>69773.501000000004</v>
      </c>
      <c r="C80" s="14">
        <v>73.045079999999999</v>
      </c>
      <c r="E80" s="12">
        <f t="shared" si="11"/>
        <v>1.9818879934963534E-7</v>
      </c>
      <c r="F80" s="12">
        <f t="shared" si="12"/>
        <v>2.2452806603451011E-5</v>
      </c>
      <c r="H80" s="18">
        <f t="shared" si="13"/>
        <v>393.10086463803543</v>
      </c>
      <c r="I80" s="12">
        <f t="shared" si="14"/>
        <v>44534.392046022673</v>
      </c>
      <c r="J80" s="11">
        <f t="shared" si="15"/>
        <v>44536.126944298005</v>
      </c>
      <c r="K80" s="11">
        <f t="shared" si="16"/>
        <v>89.494268709990266</v>
      </c>
      <c r="L80" s="11">
        <f t="shared" si="10"/>
        <v>0.36170428162551277</v>
      </c>
      <c r="M80" s="11">
        <f t="shared" si="10"/>
        <v>0.22519228824159365</v>
      </c>
    </row>
    <row r="81" spans="1:13" x14ac:dyDescent="0.25">
      <c r="A81" s="19">
        <v>3.8600000000000001E-3</v>
      </c>
      <c r="B81" s="18">
        <v>52631.297500000001</v>
      </c>
      <c r="C81" s="14">
        <v>74.147530000000003</v>
      </c>
      <c r="E81" s="12">
        <f t="shared" si="11"/>
        <v>1.9818881609510046E-7</v>
      </c>
      <c r="F81" s="12">
        <f t="shared" si="12"/>
        <v>3.1701446375501971E-5</v>
      </c>
      <c r="H81" s="18">
        <f t="shared" si="13"/>
        <v>197.19868522253864</v>
      </c>
      <c r="I81" s="12">
        <f t="shared" si="14"/>
        <v>31543.069220929407</v>
      </c>
      <c r="J81" s="11">
        <f t="shared" si="15"/>
        <v>31543.68563116551</v>
      </c>
      <c r="K81" s="11">
        <f t="shared" si="16"/>
        <v>89.641807044397893</v>
      </c>
      <c r="L81" s="11">
        <f t="shared" si="10"/>
        <v>0.40066676807339757</v>
      </c>
      <c r="M81" s="11">
        <f t="shared" si="10"/>
        <v>0.2089655183982243</v>
      </c>
    </row>
    <row r="82" spans="1:13" x14ac:dyDescent="0.25">
      <c r="A82" s="19">
        <v>2.7299999999999998E-3</v>
      </c>
      <c r="B82" s="18">
        <v>39527.076699999998</v>
      </c>
      <c r="C82" s="14">
        <v>75.223399999999998</v>
      </c>
      <c r="E82" s="12">
        <f t="shared" si="11"/>
        <v>1.9818882451902227E-7</v>
      </c>
      <c r="F82" s="12">
        <f t="shared" si="12"/>
        <v>4.4823251233954302E-5</v>
      </c>
      <c r="H82" s="18">
        <f t="shared" si="13"/>
        <v>98.642475347323753</v>
      </c>
      <c r="I82" s="12">
        <f t="shared" si="14"/>
        <v>22309.413588594452</v>
      </c>
      <c r="J82" s="11">
        <f t="shared" si="15"/>
        <v>22309.631664483066</v>
      </c>
      <c r="K82" s="11">
        <f t="shared" si="16"/>
        <v>89.746664758138053</v>
      </c>
      <c r="L82" s="11">
        <f t="shared" ref="L82:M96" si="17">ABS((J82-B82)/B82)</f>
        <v>0.43558609623961725</v>
      </c>
      <c r="M82" s="11">
        <f t="shared" si="17"/>
        <v>0.19306844357125649</v>
      </c>
    </row>
    <row r="83" spans="1:13" x14ac:dyDescent="0.25">
      <c r="A83" s="19">
        <v>1.9400000000000001E-3</v>
      </c>
      <c r="B83" s="18">
        <v>29566.408739999999</v>
      </c>
      <c r="C83" s="14">
        <v>76.269390000000001</v>
      </c>
      <c r="E83" s="12">
        <f t="shared" si="11"/>
        <v>1.9818882869246514E-7</v>
      </c>
      <c r="F83" s="12">
        <f t="shared" si="12"/>
        <v>6.307599112794892E-5</v>
      </c>
      <c r="H83" s="18">
        <f t="shared" si="13"/>
        <v>49.813460923939388</v>
      </c>
      <c r="I83" s="12">
        <f t="shared" si="14"/>
        <v>15853.736257589007</v>
      </c>
      <c r="J83" s="11">
        <f t="shared" si="15"/>
        <v>15853.814515947937</v>
      </c>
      <c r="K83" s="11">
        <f t="shared" si="16"/>
        <v>89.819973561113443</v>
      </c>
      <c r="L83" s="11">
        <f t="shared" si="17"/>
        <v>0.46378964535860173</v>
      </c>
      <c r="M83" s="11">
        <f t="shared" si="17"/>
        <v>0.17766739134944493</v>
      </c>
    </row>
    <row r="84" spans="1:13" x14ac:dyDescent="0.25">
      <c r="A84" s="19">
        <v>1.3699999999999999E-3</v>
      </c>
      <c r="B84" s="18">
        <v>22010.113120000002</v>
      </c>
      <c r="C84" s="14">
        <v>77.286209999999997</v>
      </c>
      <c r="E84" s="12">
        <f t="shared" si="11"/>
        <v>1.9818883082675479E-7</v>
      </c>
      <c r="F84" s="12">
        <f t="shared" si="12"/>
        <v>8.9319266892686719E-5</v>
      </c>
      <c r="H84" s="18">
        <f t="shared" si="13"/>
        <v>24.842010312592198</v>
      </c>
      <c r="I84" s="12">
        <f t="shared" si="14"/>
        <v>11195.737620556964</v>
      </c>
      <c r="J84" s="11">
        <f t="shared" si="15"/>
        <v>11195.765181256298</v>
      </c>
      <c r="K84" s="11">
        <f t="shared" si="16"/>
        <v>89.872867687876578</v>
      </c>
      <c r="L84" s="11">
        <f t="shared" si="17"/>
        <v>0.49133540930859615</v>
      </c>
      <c r="M84" s="11">
        <f t="shared" si="17"/>
        <v>0.16285774251158883</v>
      </c>
    </row>
    <row r="85" spans="1:13" x14ac:dyDescent="0.25">
      <c r="A85" s="19">
        <v>9.6839099999999998E-4</v>
      </c>
      <c r="B85" s="18">
        <v>16304.46934</v>
      </c>
      <c r="C85" s="14">
        <v>78.272009999999995</v>
      </c>
      <c r="E85" s="12">
        <f t="shared" si="11"/>
        <v>1.9818883188911328E-7</v>
      </c>
      <c r="F85" s="12">
        <f t="shared" si="12"/>
        <v>1.2636154418126216E-4</v>
      </c>
      <c r="H85" s="18">
        <f t="shared" si="13"/>
        <v>12.412185590084649</v>
      </c>
      <c r="I85" s="12">
        <f t="shared" si="14"/>
        <v>7913.7806246571963</v>
      </c>
      <c r="J85" s="11">
        <f t="shared" si="15"/>
        <v>7913.7903584534488</v>
      </c>
      <c r="K85" s="11">
        <f t="shared" si="16"/>
        <v>89.910135837796304</v>
      </c>
      <c r="L85" s="11">
        <f t="shared" si="17"/>
        <v>0.51462447544745116</v>
      </c>
      <c r="M85" s="11">
        <f t="shared" si="17"/>
        <v>0.14868821993706705</v>
      </c>
    </row>
    <row r="86" spans="1:13" x14ac:dyDescent="0.25">
      <c r="A86" s="19">
        <v>0.11645999999999999</v>
      </c>
      <c r="B86" s="18">
        <v>701205.49011000001</v>
      </c>
      <c r="C86" s="14">
        <v>62.416620000000002</v>
      </c>
      <c r="E86" s="12">
        <f t="shared" si="11"/>
        <v>1.9817349145473053E-7</v>
      </c>
      <c r="F86" s="12">
        <f t="shared" si="12"/>
        <v>1.0523998921171361E-6</v>
      </c>
      <c r="H86" s="18">
        <f t="shared" si="13"/>
        <v>172802.87329878617</v>
      </c>
      <c r="I86" s="12">
        <f t="shared" si="14"/>
        <v>917669.27999407076</v>
      </c>
      <c r="J86" s="11">
        <f t="shared" si="15"/>
        <v>933797.48364683043</v>
      </c>
      <c r="K86" s="11">
        <f t="shared" si="16"/>
        <v>79.335724653813912</v>
      </c>
      <c r="L86" s="11">
        <f t="shared" si="17"/>
        <v>0.33170304114467652</v>
      </c>
      <c r="M86" s="11">
        <f t="shared" si="17"/>
        <v>0.27106729992450584</v>
      </c>
    </row>
    <row r="87" spans="1:13" x14ac:dyDescent="0.25">
      <c r="A87" s="19">
        <v>8.2769999999999996E-2</v>
      </c>
      <c r="B87" s="18">
        <v>552033.46308000002</v>
      </c>
      <c r="C87" s="14">
        <v>63.651260000000001</v>
      </c>
      <c r="E87" s="12">
        <f t="shared" si="11"/>
        <v>1.9818108337207635E-7</v>
      </c>
      <c r="F87" s="12">
        <f t="shared" si="12"/>
        <v>1.4795932421208435E-6</v>
      </c>
      <c r="H87" s="18">
        <f t="shared" si="13"/>
        <v>88931.38074661151</v>
      </c>
      <c r="I87" s="12">
        <f t="shared" si="14"/>
        <v>663949.69553235359</v>
      </c>
      <c r="J87" s="11">
        <f t="shared" si="15"/>
        <v>669879.08511835465</v>
      </c>
      <c r="K87" s="11">
        <f t="shared" si="16"/>
        <v>82.371041028624134</v>
      </c>
      <c r="L87" s="11">
        <f t="shared" si="17"/>
        <v>0.2134755045117194</v>
      </c>
      <c r="M87" s="11">
        <f t="shared" si="17"/>
        <v>0.29409914318466174</v>
      </c>
    </row>
    <row r="88" spans="1:13" x14ac:dyDescent="0.25">
      <c r="A88" s="19">
        <v>5.8450000000000002E-2</v>
      </c>
      <c r="B88" s="18">
        <v>430595.09797</v>
      </c>
      <c r="C88" s="14">
        <v>64.901079999999993</v>
      </c>
      <c r="E88" s="12">
        <f t="shared" si="11"/>
        <v>1.9818496829800225E-7</v>
      </c>
      <c r="F88" s="12">
        <f t="shared" si="12"/>
        <v>2.0943801833359151E-6</v>
      </c>
      <c r="H88" s="18">
        <f t="shared" si="13"/>
        <v>44780.422533085846</v>
      </c>
      <c r="I88" s="12">
        <f t="shared" si="14"/>
        <v>473230.79222476768</v>
      </c>
      <c r="J88" s="11">
        <f t="shared" si="15"/>
        <v>475344.78954956785</v>
      </c>
      <c r="K88" s="11">
        <f t="shared" si="16"/>
        <v>84.59436693611957</v>
      </c>
      <c r="L88" s="11">
        <f t="shared" si="17"/>
        <v>0.10392522300076348</v>
      </c>
      <c r="M88" s="11">
        <f t="shared" si="17"/>
        <v>0.30343542720890898</v>
      </c>
    </row>
    <row r="89" spans="1:13" x14ac:dyDescent="0.25">
      <c r="A89" s="19">
        <v>4.138E-2</v>
      </c>
      <c r="B89" s="18">
        <v>334893.45650999999</v>
      </c>
      <c r="C89" s="14">
        <v>66.131820000000005</v>
      </c>
      <c r="E89" s="12">
        <f t="shared" si="11"/>
        <v>1.9818689596207134E-7</v>
      </c>
      <c r="F89" s="12">
        <f t="shared" si="12"/>
        <v>2.9577574787447135E-6</v>
      </c>
      <c r="H89" s="18">
        <f t="shared" si="13"/>
        <v>22552.998568956784</v>
      </c>
      <c r="I89" s="12">
        <f t="shared" si="14"/>
        <v>336582.79908787151</v>
      </c>
      <c r="J89" s="11">
        <f t="shared" si="15"/>
        <v>337337.54369515093</v>
      </c>
      <c r="K89" s="11">
        <f t="shared" si="16"/>
        <v>86.166580865561997</v>
      </c>
      <c r="L89" s="11">
        <f t="shared" si="17"/>
        <v>7.2981037331135874E-3</v>
      </c>
      <c r="M89" s="11">
        <f t="shared" si="17"/>
        <v>0.30295190523354704</v>
      </c>
    </row>
    <row r="90" spans="1:13" x14ac:dyDescent="0.25">
      <c r="A90" s="19">
        <v>2.93E-2</v>
      </c>
      <c r="B90" s="18">
        <v>259225.54787000001</v>
      </c>
      <c r="C90" s="14">
        <v>67.350930000000005</v>
      </c>
      <c r="E90" s="12">
        <f t="shared" si="11"/>
        <v>1.9818786180632997E-7</v>
      </c>
      <c r="F90" s="12">
        <f t="shared" si="12"/>
        <v>4.1767822612614218E-6</v>
      </c>
      <c r="H90" s="18">
        <f t="shared" si="13"/>
        <v>11334.873279063246</v>
      </c>
      <c r="I90" s="12">
        <f t="shared" si="14"/>
        <v>238880.91437154473</v>
      </c>
      <c r="J90" s="11">
        <f t="shared" si="15"/>
        <v>239149.68242345148</v>
      </c>
      <c r="K90" s="11">
        <f t="shared" si="16"/>
        <v>87.283359133270409</v>
      </c>
      <c r="L90" s="11">
        <f t="shared" si="17"/>
        <v>7.7445551225593129E-2</v>
      </c>
      <c r="M90" s="11">
        <f t="shared" si="17"/>
        <v>0.29594883297484387</v>
      </c>
    </row>
    <row r="91" spans="1:13" x14ac:dyDescent="0.25">
      <c r="A91" s="19">
        <v>2.0729999999999998E-2</v>
      </c>
      <c r="B91" s="18">
        <v>199623.41987000001</v>
      </c>
      <c r="C91" s="14">
        <v>68.558239999999998</v>
      </c>
      <c r="E91" s="12">
        <f t="shared" si="11"/>
        <v>1.9818834682493204E-7</v>
      </c>
      <c r="F91" s="12">
        <f t="shared" si="12"/>
        <v>5.9032103947395232E-6</v>
      </c>
      <c r="H91" s="18">
        <f t="shared" si="13"/>
        <v>5680.8373341448378</v>
      </c>
      <c r="I91" s="12">
        <f t="shared" si="14"/>
        <v>169208.62673813599</v>
      </c>
      <c r="J91" s="11">
        <f t="shared" si="15"/>
        <v>169303.96119235616</v>
      </c>
      <c r="K91" s="11">
        <f t="shared" si="16"/>
        <v>88.077132345116098</v>
      </c>
      <c r="L91" s="11">
        <f t="shared" si="17"/>
        <v>0.15188327450450792</v>
      </c>
      <c r="M91" s="11">
        <f t="shared" si="17"/>
        <v>0.28470527168019627</v>
      </c>
    </row>
    <row r="92" spans="1:13" x14ac:dyDescent="0.25">
      <c r="A92" s="19">
        <v>1.465E-2</v>
      </c>
      <c r="B92" s="18">
        <v>152886.24574000001</v>
      </c>
      <c r="C92" s="14">
        <v>69.753010000000003</v>
      </c>
      <c r="E92" s="12">
        <f t="shared" si="11"/>
        <v>1.9818859016308499E-7</v>
      </c>
      <c r="F92" s="12">
        <f t="shared" si="12"/>
        <v>8.3529321880604218E-6</v>
      </c>
      <c r="H92" s="18">
        <f t="shared" si="13"/>
        <v>2838.9406556770373</v>
      </c>
      <c r="I92" s="12">
        <f t="shared" si="14"/>
        <v>119651.07962716112</v>
      </c>
      <c r="J92" s="11">
        <f t="shared" si="15"/>
        <v>119684.75441756024</v>
      </c>
      <c r="K92" s="11">
        <f t="shared" si="16"/>
        <v>88.640807880896631</v>
      </c>
      <c r="L92" s="11">
        <f t="shared" si="17"/>
        <v>0.2171646714309578</v>
      </c>
      <c r="M92" s="11">
        <f t="shared" si="17"/>
        <v>0.27078111583853698</v>
      </c>
    </row>
    <row r="93" spans="1:13" x14ac:dyDescent="0.25">
      <c r="A93" s="19">
        <v>1.04E-2</v>
      </c>
      <c r="B93" s="18">
        <v>116984.16588</v>
      </c>
      <c r="C93" s="14">
        <v>70.913449999999997</v>
      </c>
      <c r="E93" s="12">
        <f t="shared" si="11"/>
        <v>1.9818871059631187E-7</v>
      </c>
      <c r="F93" s="12">
        <f t="shared" si="12"/>
        <v>1.1766242770140961E-5</v>
      </c>
      <c r="H93" s="18">
        <f t="shared" si="13"/>
        <v>1431.1333560864628</v>
      </c>
      <c r="I93" s="12">
        <f t="shared" si="14"/>
        <v>84964.791654854605</v>
      </c>
      <c r="J93" s="11">
        <f t="shared" si="15"/>
        <v>84976.84369071231</v>
      </c>
      <c r="K93" s="11">
        <f t="shared" si="16"/>
        <v>89.035010311090872</v>
      </c>
      <c r="L93" s="11">
        <f t="shared" si="17"/>
        <v>0.27360388432499622</v>
      </c>
      <c r="M93" s="11">
        <f t="shared" si="17"/>
        <v>0.25554475647554697</v>
      </c>
    </row>
    <row r="94" spans="1:13" x14ac:dyDescent="0.25">
      <c r="A94" s="19">
        <v>7.3200000000000001E-3</v>
      </c>
      <c r="B94" s="18">
        <v>88541.020550000001</v>
      </c>
      <c r="C94" s="14">
        <v>72.080330000000004</v>
      </c>
      <c r="E94" s="12">
        <f t="shared" si="11"/>
        <v>1.9818877233601392E-7</v>
      </c>
      <c r="F94" s="12">
        <f t="shared" si="12"/>
        <v>1.6716958956974948E-5</v>
      </c>
      <c r="H94" s="18">
        <f t="shared" si="13"/>
        <v>709.09342346700976</v>
      </c>
      <c r="I94" s="12">
        <f t="shared" si="14"/>
        <v>59811.085749406142</v>
      </c>
      <c r="J94" s="11">
        <f t="shared" si="15"/>
        <v>59815.288948612615</v>
      </c>
      <c r="K94" s="11">
        <f t="shared" si="16"/>
        <v>89.320758742023131</v>
      </c>
      <c r="L94" s="11">
        <f t="shared" si="17"/>
        <v>0.32443415970302353</v>
      </c>
      <c r="M94" s="11">
        <f t="shared" si="17"/>
        <v>0.23918354344414247</v>
      </c>
    </row>
    <row r="95" spans="1:13" x14ac:dyDescent="0.25">
      <c r="A95" s="19">
        <v>5.2100000000000002E-3</v>
      </c>
      <c r="B95" s="18">
        <v>67234.084499999997</v>
      </c>
      <c r="C95" s="14">
        <v>73.192480000000003</v>
      </c>
      <c r="E95" s="12">
        <f t="shared" si="11"/>
        <v>1.981888022437706E-7</v>
      </c>
      <c r="F95" s="12">
        <f t="shared" si="12"/>
        <v>2.3487093892394121E-5</v>
      </c>
      <c r="H95" s="18">
        <f t="shared" si="13"/>
        <v>359.24408246136971</v>
      </c>
      <c r="I95" s="12">
        <f t="shared" si="14"/>
        <v>42573.543003095547</v>
      </c>
      <c r="J95" s="11">
        <f t="shared" si="15"/>
        <v>42575.058662874551</v>
      </c>
      <c r="K95" s="11">
        <f t="shared" si="16"/>
        <v>89.51653821176896</v>
      </c>
      <c r="L95" s="11">
        <f t="shared" si="17"/>
        <v>0.36676376306017</v>
      </c>
      <c r="M95" s="11">
        <f t="shared" si="17"/>
        <v>0.22302917201014308</v>
      </c>
    </row>
    <row r="96" spans="1:13" x14ac:dyDescent="0.25">
      <c r="A96" s="19">
        <v>3.6800000000000001E-3</v>
      </c>
      <c r="B96" s="18">
        <v>50632.798970000003</v>
      </c>
      <c r="C96" s="14">
        <v>74.295559999999995</v>
      </c>
      <c r="E96" s="12">
        <f t="shared" si="11"/>
        <v>1.9818881763040419E-7</v>
      </c>
      <c r="F96" s="12">
        <f t="shared" si="12"/>
        <v>3.3252055294151635E-5</v>
      </c>
      <c r="H96" s="18">
        <f t="shared" si="13"/>
        <v>179.23661406674751</v>
      </c>
      <c r="I96" s="12">
        <f t="shared" si="14"/>
        <v>30072.260750849156</v>
      </c>
      <c r="J96" s="11">
        <f t="shared" si="15"/>
        <v>30072.794888917204</v>
      </c>
      <c r="K96" s="11">
        <f t="shared" si="16"/>
        <v>89.658509880468273</v>
      </c>
      <c r="L96" s="11">
        <f t="shared" si="17"/>
        <v>0.40606098219584164</v>
      </c>
      <c r="M96" s="11">
        <f t="shared" si="17"/>
        <v>0.20678153419219505</v>
      </c>
    </row>
    <row r="97" spans="1:13" x14ac:dyDescent="0.25">
      <c r="A97" s="11">
        <v>2.6099999999999999E-3</v>
      </c>
      <c r="B97" s="11">
        <v>37984.72163</v>
      </c>
      <c r="C97" s="11">
        <v>75.369460000000004</v>
      </c>
      <c r="E97" s="12">
        <f t="shared" ref="E97:E160" si="18">1/$P$1+$P$2/($P$2^2+A97^2*$P$4^2)</f>
        <v>1.9818882524391375E-7</v>
      </c>
      <c r="F97" s="12">
        <f t="shared" ref="F97:F160" si="19">1/(A97*$P$3)+A97*$P$4/($P$2^2+A97^2*$P$4^2)</f>
        <v>4.6884086838723733E-5</v>
      </c>
      <c r="H97" s="18">
        <f t="shared" ref="H97:H160" si="20">E97/(E97^2+F97^2)</f>
        <v>90.161365310871616</v>
      </c>
      <c r="I97" s="12">
        <f t="shared" ref="I97:I160" si="21">F97/(E97^2+F97^2)</f>
        <v>21328.81748267293</v>
      </c>
      <c r="J97" s="11">
        <f t="shared" ref="J97:J160" si="22">(H97^2+I97^2)^0.5</f>
        <v>21329.0080472808</v>
      </c>
      <c r="K97" s="11">
        <f t="shared" ref="K97:K160" si="23">DEGREES(ATAN(I97/H97))</f>
        <v>89.757800218326608</v>
      </c>
      <c r="L97" s="11">
        <f t="shared" ref="L97:L160" si="24">ABS((J97-B97)/B97)</f>
        <v>0.4384845503136362</v>
      </c>
      <c r="M97" s="11">
        <f t="shared" ref="M97:M160" si="25">ABS((K97-C97)/C97)</f>
        <v>0.1909041171095906</v>
      </c>
    </row>
    <row r="98" spans="1:13" x14ac:dyDescent="0.25">
      <c r="A98" s="11">
        <v>1.8500000000000001E-3</v>
      </c>
      <c r="B98" s="11">
        <v>28384.269069999998</v>
      </c>
      <c r="C98" s="11">
        <v>76.412760000000006</v>
      </c>
      <c r="E98" s="12">
        <f t="shared" si="18"/>
        <v>1.9818882907832732E-7</v>
      </c>
      <c r="F98" s="12">
        <f t="shared" si="19"/>
        <v>6.6144550205720295E-5</v>
      </c>
      <c r="H98" s="18">
        <f t="shared" si="20"/>
        <v>45.298845935496153</v>
      </c>
      <c r="I98" s="12">
        <f t="shared" si="21"/>
        <v>15118.267781164601</v>
      </c>
      <c r="J98" s="11">
        <f t="shared" si="22"/>
        <v>15118.335645448633</v>
      </c>
      <c r="K98" s="11">
        <f t="shared" si="23"/>
        <v>89.828325244701929</v>
      </c>
      <c r="L98" s="11">
        <f t="shared" si="24"/>
        <v>0.46736921045370311</v>
      </c>
      <c r="M98" s="11">
        <f t="shared" si="25"/>
        <v>0.17556708126629536</v>
      </c>
    </row>
    <row r="99" spans="1:13" x14ac:dyDescent="0.25">
      <c r="A99" s="11">
        <v>1.31E-3</v>
      </c>
      <c r="B99" s="11">
        <v>21189.747650000001</v>
      </c>
      <c r="C99" s="11">
        <v>77.413669999999996</v>
      </c>
      <c r="E99" s="12">
        <f t="shared" si="18"/>
        <v>1.9818883100865641E-7</v>
      </c>
      <c r="F99" s="12">
        <f t="shared" si="19"/>
        <v>9.3410223915604173E-5</v>
      </c>
      <c r="H99" s="18">
        <f t="shared" si="20"/>
        <v>22.71372664003291</v>
      </c>
      <c r="I99" s="12">
        <f t="shared" si="21"/>
        <v>10705.418063193618</v>
      </c>
      <c r="J99" s="11">
        <f t="shared" si="22"/>
        <v>10705.442159067044</v>
      </c>
      <c r="K99" s="11">
        <f t="shared" si="23"/>
        <v>89.878435506861663</v>
      </c>
      <c r="L99" s="11">
        <f t="shared" si="24"/>
        <v>0.4947819891065553</v>
      </c>
      <c r="M99" s="11">
        <f t="shared" si="25"/>
        <v>0.16101504433082256</v>
      </c>
    </row>
    <row r="100" spans="1:13" x14ac:dyDescent="0.25">
      <c r="A100" s="11">
        <v>9.2290999999999998E-4</v>
      </c>
      <c r="B100" s="11">
        <v>15635.870419999999</v>
      </c>
      <c r="C100" s="11">
        <v>78.405730000000005</v>
      </c>
      <c r="E100" s="12">
        <f t="shared" si="18"/>
        <v>1.9818883198641963E-7</v>
      </c>
      <c r="F100" s="12">
        <f t="shared" si="19"/>
        <v>1.3258863908033634E-4</v>
      </c>
      <c r="H100" s="18">
        <f t="shared" si="20"/>
        <v>11.273676849075223</v>
      </c>
      <c r="I100" s="12">
        <f t="shared" si="21"/>
        <v>7542.1074733050691</v>
      </c>
      <c r="J100" s="11">
        <f t="shared" si="22"/>
        <v>7542.1158990480826</v>
      </c>
      <c r="K100" s="11">
        <f t="shared" si="23"/>
        <v>89.914356348771435</v>
      </c>
      <c r="L100" s="11">
        <f t="shared" si="24"/>
        <v>0.51764016351779907</v>
      </c>
      <c r="M100" s="11">
        <f t="shared" si="25"/>
        <v>0.14678297553981615</v>
      </c>
    </row>
    <row r="101" spans="1:13" x14ac:dyDescent="0.25">
      <c r="A101" s="11">
        <v>6.55559E-4</v>
      </c>
      <c r="B101" s="11">
        <v>11586.14093</v>
      </c>
      <c r="C101" s="11">
        <v>79.335470000000001</v>
      </c>
      <c r="E101" s="12">
        <f t="shared" si="18"/>
        <v>1.9818883246380422E-7</v>
      </c>
      <c r="F101" s="12">
        <f t="shared" si="19"/>
        <v>1.8666111642423545E-4</v>
      </c>
      <c r="H101" s="18">
        <f t="shared" si="20"/>
        <v>5.6881490976443274</v>
      </c>
      <c r="I101" s="12">
        <f t="shared" si="21"/>
        <v>5357.2961087386657</v>
      </c>
      <c r="J101" s="11">
        <f t="shared" si="22"/>
        <v>5357.2991284551772</v>
      </c>
      <c r="K101" s="11">
        <f t="shared" si="23"/>
        <v>89.939165801655705</v>
      </c>
      <c r="L101" s="11">
        <f t="shared" si="24"/>
        <v>0.5376114306892712</v>
      </c>
      <c r="M101" s="11">
        <f t="shared" si="25"/>
        <v>0.13365643137496638</v>
      </c>
    </row>
    <row r="102" spans="1:13" x14ac:dyDescent="0.25">
      <c r="A102" s="11">
        <v>4.6438499999999999E-4</v>
      </c>
      <c r="B102" s="11">
        <v>8534.8299599999991</v>
      </c>
      <c r="C102" s="11">
        <v>80.233789999999999</v>
      </c>
      <c r="E102" s="12">
        <f t="shared" si="18"/>
        <v>1.9818883270600509E-7</v>
      </c>
      <c r="F102" s="12">
        <f t="shared" si="19"/>
        <v>2.6350414363403735E-4</v>
      </c>
      <c r="H102" s="18">
        <f t="shared" si="20"/>
        <v>2.8543290410132336</v>
      </c>
      <c r="I102" s="12">
        <f t="shared" si="21"/>
        <v>3795.0045889702938</v>
      </c>
      <c r="J102" s="11">
        <f t="shared" si="22"/>
        <v>3795.005662380474</v>
      </c>
      <c r="K102" s="11">
        <f t="shared" si="23"/>
        <v>89.956906250646227</v>
      </c>
      <c r="L102" s="11">
        <f t="shared" si="24"/>
        <v>0.55535075916375087</v>
      </c>
      <c r="M102" s="11">
        <f t="shared" si="25"/>
        <v>0.12118480568655959</v>
      </c>
    </row>
    <row r="103" spans="1:13" x14ac:dyDescent="0.25">
      <c r="A103" s="11">
        <v>3.28878E-4</v>
      </c>
      <c r="B103" s="11">
        <v>6264.5807100000002</v>
      </c>
      <c r="C103" s="11">
        <v>81.091560000000001</v>
      </c>
      <c r="E103" s="12">
        <f t="shared" si="18"/>
        <v>1.9818883282760392E-7</v>
      </c>
      <c r="F103" s="12">
        <f t="shared" si="19"/>
        <v>3.7207526862520978E-4</v>
      </c>
      <c r="H103" s="18">
        <f t="shared" si="20"/>
        <v>1.4315860205911466</v>
      </c>
      <c r="I103" s="12">
        <f t="shared" si="21"/>
        <v>2687.6274791672163</v>
      </c>
      <c r="J103" s="11">
        <f t="shared" si="22"/>
        <v>2687.627860439994</v>
      </c>
      <c r="K103" s="11">
        <f t="shared" si="23"/>
        <v>89.969480953045689</v>
      </c>
      <c r="L103" s="11">
        <f t="shared" si="24"/>
        <v>0.57098040797051297</v>
      </c>
      <c r="M103" s="11">
        <f t="shared" si="25"/>
        <v>0.10948020919865999</v>
      </c>
    </row>
    <row r="104" spans="1:13" x14ac:dyDescent="0.25">
      <c r="A104" s="11">
        <v>2.3292500000000001E-4</v>
      </c>
      <c r="B104" s="11">
        <v>4583.7228100000002</v>
      </c>
      <c r="C104" s="11">
        <v>81.905900000000003</v>
      </c>
      <c r="E104" s="12">
        <f t="shared" si="18"/>
        <v>1.9818883288858471E-7</v>
      </c>
      <c r="F104" s="12">
        <f t="shared" si="19"/>
        <v>5.2535094738361909E-4</v>
      </c>
      <c r="H104" s="18">
        <f t="shared" si="20"/>
        <v>0.71809198407798469</v>
      </c>
      <c r="I104" s="12">
        <f t="shared" si="21"/>
        <v>1903.4892059535453</v>
      </c>
      <c r="J104" s="11">
        <f t="shared" si="22"/>
        <v>1903.4893414037695</v>
      </c>
      <c r="K104" s="11">
        <f t="shared" si="23"/>
        <v>89.978385147701744</v>
      </c>
      <c r="L104" s="11">
        <f t="shared" si="24"/>
        <v>0.58472852301385791</v>
      </c>
      <c r="M104" s="11">
        <f t="shared" si="25"/>
        <v>9.855804218867921E-2</v>
      </c>
    </row>
    <row r="105" spans="1:13" x14ac:dyDescent="0.25">
      <c r="A105" s="11">
        <v>1.6480499999999999E-4</v>
      </c>
      <c r="B105" s="11">
        <v>3340.6866500000001</v>
      </c>
      <c r="C105" s="11">
        <v>82.677070000000001</v>
      </c>
      <c r="E105" s="12">
        <f t="shared" si="18"/>
        <v>1.9818883291923351E-7</v>
      </c>
      <c r="F105" s="12">
        <f t="shared" si="19"/>
        <v>7.4249791589768945E-4</v>
      </c>
      <c r="H105" s="18">
        <f t="shared" si="20"/>
        <v>0.35949153738911793</v>
      </c>
      <c r="I105" s="12">
        <f t="shared" si="21"/>
        <v>1346.805031154571</v>
      </c>
      <c r="J105" s="11">
        <f t="shared" si="22"/>
        <v>1346.8050791326227</v>
      </c>
      <c r="K105" s="11">
        <f t="shared" si="23"/>
        <v>89.984706511412242</v>
      </c>
      <c r="L105" s="11">
        <f t="shared" si="24"/>
        <v>0.59684782793602542</v>
      </c>
      <c r="M105" s="11">
        <f t="shared" si="25"/>
        <v>8.8387705459473109E-2</v>
      </c>
    </row>
    <row r="106" spans="1:13" x14ac:dyDescent="0.25">
      <c r="A106" s="11">
        <v>1.16462E-4</v>
      </c>
      <c r="B106" s="11">
        <v>2424.9567999999999</v>
      </c>
      <c r="C106" s="11">
        <v>83.40325</v>
      </c>
      <c r="E106" s="12">
        <f t="shared" si="18"/>
        <v>1.9818883293461518E-7</v>
      </c>
      <c r="F106" s="12">
        <f t="shared" si="19"/>
        <v>1.0507064006618917E-3</v>
      </c>
      <c r="H106" s="18">
        <f t="shared" si="20"/>
        <v>0.1795214754780545</v>
      </c>
      <c r="I106" s="12">
        <f t="shared" si="21"/>
        <v>951.74062306168423</v>
      </c>
      <c r="J106" s="11">
        <f t="shared" si="22"/>
        <v>951.74063999274665</v>
      </c>
      <c r="K106" s="11">
        <f t="shared" si="23"/>
        <v>89.989192619810879</v>
      </c>
      <c r="L106" s="11">
        <f t="shared" si="24"/>
        <v>0.60752264123107402</v>
      </c>
      <c r="M106" s="11">
        <f t="shared" si="25"/>
        <v>7.8965059752598127E-2</v>
      </c>
    </row>
    <row r="107" spans="1:13" x14ac:dyDescent="0.25">
      <c r="A107" s="11">
        <v>1.7160000000000002E-2</v>
      </c>
      <c r="B107" s="11">
        <v>172739.75245</v>
      </c>
      <c r="C107" s="11">
        <v>69.210880000000003</v>
      </c>
      <c r="E107" s="12">
        <f t="shared" si="18"/>
        <v>1.9818849984253924E-7</v>
      </c>
      <c r="F107" s="12">
        <f t="shared" si="19"/>
        <v>7.1312124305747754E-6</v>
      </c>
      <c r="H107" s="18">
        <f t="shared" si="20"/>
        <v>3894.1833232130789</v>
      </c>
      <c r="I107" s="12">
        <f t="shared" si="21"/>
        <v>140120.38308730102</v>
      </c>
      <c r="J107" s="11">
        <f t="shared" si="22"/>
        <v>140174.48562519066</v>
      </c>
      <c r="K107" s="11">
        <f t="shared" si="23"/>
        <v>88.408062793347341</v>
      </c>
      <c r="L107" s="11">
        <f t="shared" si="24"/>
        <v>0.18852213438383528</v>
      </c>
      <c r="M107" s="11">
        <f t="shared" si="25"/>
        <v>0.27737232633579195</v>
      </c>
    </row>
    <row r="108" spans="1:13" x14ac:dyDescent="0.25">
      <c r="A108" s="11">
        <v>1.2189999999999999E-2</v>
      </c>
      <c r="B108" s="11">
        <v>132547.22133999999</v>
      </c>
      <c r="C108" s="11">
        <v>70.376720000000006</v>
      </c>
      <c r="E108" s="12">
        <f t="shared" si="18"/>
        <v>1.9818866485389558E-7</v>
      </c>
      <c r="F108" s="12">
        <f t="shared" si="19"/>
        <v>1.0038515717007494E-5</v>
      </c>
      <c r="H108" s="18">
        <f t="shared" si="20"/>
        <v>1965.9413592369156</v>
      </c>
      <c r="I108" s="12">
        <f t="shared" si="21"/>
        <v>99577.507361299227</v>
      </c>
      <c r="J108" s="11">
        <f t="shared" si="22"/>
        <v>99596.91208926891</v>
      </c>
      <c r="K108" s="11">
        <f t="shared" si="23"/>
        <v>88.868966354613278</v>
      </c>
      <c r="L108" s="11">
        <f t="shared" si="24"/>
        <v>0.24859298382581305</v>
      </c>
      <c r="M108" s="11">
        <f t="shared" si="25"/>
        <v>0.26276084413444206</v>
      </c>
    </row>
    <row r="109" spans="1:13" x14ac:dyDescent="0.25">
      <c r="A109" s="11">
        <v>8.6099999999999996E-3</v>
      </c>
      <c r="B109" s="11">
        <v>100751.62889000001</v>
      </c>
      <c r="C109" s="11">
        <v>71.544359999999998</v>
      </c>
      <c r="E109" s="12">
        <f t="shared" si="18"/>
        <v>1.9818874908961571E-7</v>
      </c>
      <c r="F109" s="12">
        <f t="shared" si="19"/>
        <v>1.4212361815027592E-5</v>
      </c>
      <c r="H109" s="18">
        <f t="shared" si="20"/>
        <v>980.98426764224632</v>
      </c>
      <c r="I109" s="12">
        <f t="shared" si="21"/>
        <v>70347.602528523043</v>
      </c>
      <c r="J109" s="11">
        <f t="shared" si="22"/>
        <v>70354.442017859998</v>
      </c>
      <c r="K109" s="11">
        <f t="shared" si="23"/>
        <v>89.201072766375333</v>
      </c>
      <c r="L109" s="11">
        <f t="shared" si="24"/>
        <v>0.30170417299483532</v>
      </c>
      <c r="M109" s="11">
        <f t="shared" si="25"/>
        <v>0.24679391591979208</v>
      </c>
    </row>
    <row r="110" spans="1:13" x14ac:dyDescent="0.25">
      <c r="A110" s="11">
        <v>6.1000000000000004E-3</v>
      </c>
      <c r="B110" s="11">
        <v>76400.711259999996</v>
      </c>
      <c r="C110" s="11">
        <v>72.681190000000001</v>
      </c>
      <c r="E110" s="12">
        <f t="shared" si="18"/>
        <v>1.9818879085693715E-7</v>
      </c>
      <c r="F110" s="12">
        <f t="shared" si="19"/>
        <v>2.0060312131851084E-5</v>
      </c>
      <c r="H110" s="18">
        <f t="shared" si="20"/>
        <v>492.44907648684591</v>
      </c>
      <c r="I110" s="12">
        <f t="shared" si="21"/>
        <v>49844.807774718589</v>
      </c>
      <c r="J110" s="11">
        <f t="shared" si="22"/>
        <v>49847.240326738043</v>
      </c>
      <c r="K110" s="11">
        <f t="shared" si="23"/>
        <v>89.43395637348803</v>
      </c>
      <c r="L110" s="11">
        <f t="shared" si="24"/>
        <v>0.34755528443835532</v>
      </c>
      <c r="M110" s="11">
        <f t="shared" si="25"/>
        <v>0.23049658891782082</v>
      </c>
    </row>
    <row r="111" spans="1:13" x14ac:dyDescent="0.25">
      <c r="A111" s="11">
        <v>4.3200000000000001E-3</v>
      </c>
      <c r="B111" s="11">
        <v>57682.047789999997</v>
      </c>
      <c r="C111" s="11">
        <v>73.793899999999994</v>
      </c>
      <c r="E111" s="12">
        <f t="shared" si="18"/>
        <v>1.9818881183851286E-7</v>
      </c>
      <c r="F111" s="12">
        <f t="shared" si="19"/>
        <v>2.8325841932268305E-5</v>
      </c>
      <c r="H111" s="18">
        <f t="shared" si="20"/>
        <v>246.99730760751896</v>
      </c>
      <c r="I111" s="12">
        <f t="shared" si="21"/>
        <v>35301.723785938069</v>
      </c>
      <c r="J111" s="11">
        <f t="shared" si="22"/>
        <v>35302.587864470086</v>
      </c>
      <c r="K111" s="11">
        <f t="shared" si="23"/>
        <v>89.599122342113162</v>
      </c>
      <c r="L111" s="11">
        <f t="shared" si="24"/>
        <v>0.3879796363507349</v>
      </c>
      <c r="M111" s="11">
        <f t="shared" si="25"/>
        <v>0.21418060763983432</v>
      </c>
    </row>
    <row r="112" spans="1:13" x14ac:dyDescent="0.25">
      <c r="A112" s="11">
        <v>3.0500000000000002E-3</v>
      </c>
      <c r="B112" s="11">
        <v>43342.53181</v>
      </c>
      <c r="C112" s="11">
        <v>74.881960000000007</v>
      </c>
      <c r="E112" s="12">
        <f t="shared" si="18"/>
        <v>1.9818882242670134E-7</v>
      </c>
      <c r="F112" s="12">
        <f t="shared" si="19"/>
        <v>4.0120492616442784E-5</v>
      </c>
      <c r="H112" s="18">
        <f t="shared" si="20"/>
        <v>123.12210899236256</v>
      </c>
      <c r="I112" s="12">
        <f t="shared" si="21"/>
        <v>24924.310080987863</v>
      </c>
      <c r="J112" s="11">
        <f t="shared" si="22"/>
        <v>24924.614180904704</v>
      </c>
      <c r="K112" s="11">
        <f t="shared" si="23"/>
        <v>89.716970306998434</v>
      </c>
      <c r="L112" s="11">
        <f t="shared" si="24"/>
        <v>0.42493866555450988</v>
      </c>
      <c r="M112" s="11">
        <f t="shared" si="25"/>
        <v>0.19811193920402759</v>
      </c>
    </row>
    <row r="113" spans="1:13" x14ac:dyDescent="0.25">
      <c r="A113" s="11">
        <v>2.16E-3</v>
      </c>
      <c r="B113" s="11">
        <v>32403.184840000002</v>
      </c>
      <c r="C113" s="11">
        <v>75.944220000000001</v>
      </c>
      <c r="E113" s="12">
        <f t="shared" si="18"/>
        <v>1.9818882767209662E-7</v>
      </c>
      <c r="F113" s="12">
        <f t="shared" si="19"/>
        <v>5.665159063236578E-5</v>
      </c>
      <c r="H113" s="18">
        <f t="shared" si="20"/>
        <v>61.751802236277385</v>
      </c>
      <c r="I113" s="12">
        <f t="shared" si="21"/>
        <v>17651.539000414268</v>
      </c>
      <c r="J113" s="11">
        <f t="shared" si="22"/>
        <v>17651.64701573837</v>
      </c>
      <c r="K113" s="11">
        <f t="shared" si="23"/>
        <v>89.799558372131742</v>
      </c>
      <c r="L113" s="11">
        <f t="shared" si="24"/>
        <v>0.45524962737772756</v>
      </c>
      <c r="M113" s="11">
        <f t="shared" si="25"/>
        <v>0.18244098592535074</v>
      </c>
    </row>
    <row r="114" spans="1:13" x14ac:dyDescent="0.25">
      <c r="A114" s="11">
        <v>1.5299999999999999E-3</v>
      </c>
      <c r="B114" s="11">
        <v>24223.171200000001</v>
      </c>
      <c r="C114" s="11">
        <v>76.961259999999996</v>
      </c>
      <c r="E114" s="12">
        <f t="shared" si="18"/>
        <v>1.9818883030186456E-7</v>
      </c>
      <c r="F114" s="12">
        <f t="shared" si="19"/>
        <v>7.997869432605585E-5</v>
      </c>
      <c r="H114" s="18">
        <f t="shared" si="20"/>
        <v>30.983315393155575</v>
      </c>
      <c r="I114" s="12">
        <f t="shared" si="21"/>
        <v>12503.253121090031</v>
      </c>
      <c r="J114" s="11">
        <f t="shared" si="22"/>
        <v>12503.291509673776</v>
      </c>
      <c r="K114" s="11">
        <f t="shared" si="23"/>
        <v>89.85802018430276</v>
      </c>
      <c r="L114" s="11">
        <f t="shared" si="24"/>
        <v>0.48382928864104402</v>
      </c>
      <c r="M114" s="11">
        <f t="shared" si="25"/>
        <v>0.16757470166552321</v>
      </c>
    </row>
    <row r="115" spans="1:13" x14ac:dyDescent="0.25">
      <c r="A115" s="11">
        <v>1.08E-3</v>
      </c>
      <c r="B115" s="11">
        <v>17912.177640000002</v>
      </c>
      <c r="C115" s="11">
        <v>77.968260000000001</v>
      </c>
      <c r="E115" s="12">
        <f t="shared" si="18"/>
        <v>1.98188831630493E-7</v>
      </c>
      <c r="F115" s="12">
        <f t="shared" si="19"/>
        <v>1.1330313464864111E-4</v>
      </c>
      <c r="H115" s="18">
        <f t="shared" si="20"/>
        <v>15.438105275222677</v>
      </c>
      <c r="I115" s="12">
        <f t="shared" si="21"/>
        <v>8825.854142879587</v>
      </c>
      <c r="J115" s="11">
        <f t="shared" si="22"/>
        <v>8825.8676449672221</v>
      </c>
      <c r="K115" s="11">
        <f t="shared" si="23"/>
        <v>89.899778836189739</v>
      </c>
      <c r="L115" s="11">
        <f t="shared" si="24"/>
        <v>0.50726998010236224</v>
      </c>
      <c r="M115" s="11">
        <f t="shared" si="25"/>
        <v>0.15303046183395319</v>
      </c>
    </row>
    <row r="116" spans="1:13" x14ac:dyDescent="0.25">
      <c r="A116" s="11">
        <v>7.6731399999999995E-4</v>
      </c>
      <c r="B116" s="11">
        <v>13305.743399999999</v>
      </c>
      <c r="C116" s="11">
        <v>78.91225</v>
      </c>
      <c r="E116" s="12">
        <f t="shared" si="18"/>
        <v>1.9818883228392391E-7</v>
      </c>
      <c r="F116" s="12">
        <f t="shared" si="19"/>
        <v>1.5947496997290085E-4</v>
      </c>
      <c r="H116" s="18">
        <f t="shared" si="20"/>
        <v>7.7927985582999115</v>
      </c>
      <c r="I116" s="12">
        <f t="shared" si="21"/>
        <v>6270.5668213907211</v>
      </c>
      <c r="J116" s="11">
        <f t="shared" si="22"/>
        <v>6270.5716636711441</v>
      </c>
      <c r="K116" s="11">
        <f t="shared" si="23"/>
        <v>89.928795234810224</v>
      </c>
      <c r="L116" s="11">
        <f t="shared" si="24"/>
        <v>0.52873195618133262</v>
      </c>
      <c r="M116" s="11">
        <f t="shared" si="25"/>
        <v>0.13960500726832936</v>
      </c>
    </row>
    <row r="117" spans="1:13" x14ac:dyDescent="0.25">
      <c r="A117" s="11">
        <v>5.4283900000000004E-4</v>
      </c>
      <c r="B117" s="11">
        <v>9805.7487000000001</v>
      </c>
      <c r="C117" s="11">
        <v>79.832040000000006</v>
      </c>
      <c r="E117" s="12">
        <f t="shared" si="18"/>
        <v>1.981888326166145E-7</v>
      </c>
      <c r="F117" s="12">
        <f t="shared" si="19"/>
        <v>2.2542111542910137E-4</v>
      </c>
      <c r="H117" s="18">
        <f t="shared" si="20"/>
        <v>3.9002249393973889</v>
      </c>
      <c r="I117" s="12">
        <f t="shared" si="21"/>
        <v>4436.1382256290381</v>
      </c>
      <c r="J117" s="11">
        <f t="shared" si="22"/>
        <v>4436.1399401553745</v>
      </c>
      <c r="K117" s="11">
        <f t="shared" si="23"/>
        <v>89.949625922540093</v>
      </c>
      <c r="L117" s="11">
        <f t="shared" si="24"/>
        <v>0.54759803908136306</v>
      </c>
      <c r="M117" s="11">
        <f t="shared" si="25"/>
        <v>0.12673590606653778</v>
      </c>
    </row>
    <row r="118" spans="1:13" x14ac:dyDescent="0.25">
      <c r="A118" s="11">
        <v>3.8419600000000001E-4</v>
      </c>
      <c r="B118" s="11">
        <v>7204.1789200000003</v>
      </c>
      <c r="C118" s="11">
        <v>80.710290000000001</v>
      </c>
      <c r="E118" s="12">
        <f t="shared" si="18"/>
        <v>1.9818883278298167E-7</v>
      </c>
      <c r="F118" s="12">
        <f t="shared" si="19"/>
        <v>3.1850245906374819E-4</v>
      </c>
      <c r="H118" s="18">
        <f t="shared" si="20"/>
        <v>1.9536800075160969</v>
      </c>
      <c r="I118" s="12">
        <f t="shared" si="21"/>
        <v>3139.6919689159763</v>
      </c>
      <c r="J118" s="11">
        <f t="shared" si="22"/>
        <v>3139.6925767566881</v>
      </c>
      <c r="K118" s="11">
        <f t="shared" si="23"/>
        <v>89.964347583899738</v>
      </c>
      <c r="L118" s="11">
        <f t="shared" si="24"/>
        <v>0.56418453627791243</v>
      </c>
      <c r="M118" s="11">
        <f t="shared" si="25"/>
        <v>0.11465771692679752</v>
      </c>
    </row>
    <row r="119" spans="1:13" x14ac:dyDescent="0.25">
      <c r="A119" s="11">
        <v>2.71959E-4</v>
      </c>
      <c r="B119" s="11">
        <v>5276.1919099999996</v>
      </c>
      <c r="C119" s="11">
        <v>81.545640000000006</v>
      </c>
      <c r="E119" s="12">
        <f t="shared" si="18"/>
        <v>1.9818883286629085E-7</v>
      </c>
      <c r="F119" s="12">
        <f t="shared" si="19"/>
        <v>4.4994785869515922E-4</v>
      </c>
      <c r="H119" s="18">
        <f t="shared" si="20"/>
        <v>0.9789369407301729</v>
      </c>
      <c r="I119" s="12">
        <f t="shared" si="21"/>
        <v>2222.4793087928274</v>
      </c>
      <c r="J119" s="11">
        <f t="shared" si="22"/>
        <v>2222.47952438932</v>
      </c>
      <c r="K119" s="11">
        <f t="shared" si="23"/>
        <v>89.974762891486094</v>
      </c>
      <c r="L119" s="11">
        <f t="shared" si="24"/>
        <v>0.57877204576712982</v>
      </c>
      <c r="M119" s="11">
        <f t="shared" si="25"/>
        <v>0.10336693527067894</v>
      </c>
    </row>
    <row r="120" spans="1:13" x14ac:dyDescent="0.25">
      <c r="A120" s="11">
        <v>1.93177E-4</v>
      </c>
      <c r="B120" s="11">
        <v>3864.33527</v>
      </c>
      <c r="C120" s="11">
        <v>82.328770000000006</v>
      </c>
      <c r="E120" s="12">
        <f t="shared" si="18"/>
        <v>1.9818883290774401E-7</v>
      </c>
      <c r="F120" s="12">
        <f t="shared" si="19"/>
        <v>6.334468864080589E-4</v>
      </c>
      <c r="H120" s="18">
        <f t="shared" si="20"/>
        <v>0.49392240420969086</v>
      </c>
      <c r="I120" s="12">
        <f t="shared" si="21"/>
        <v>1578.6641683260359</v>
      </c>
      <c r="J120" s="11">
        <f t="shared" si="22"/>
        <v>1578.6642455936842</v>
      </c>
      <c r="K120" s="11">
        <f t="shared" si="23"/>
        <v>89.982073661509176</v>
      </c>
      <c r="L120" s="11">
        <f t="shared" si="24"/>
        <v>0.5914784470567731</v>
      </c>
      <c r="M120" s="11">
        <f t="shared" si="25"/>
        <v>9.2960257532198887E-2</v>
      </c>
    </row>
    <row r="121" spans="1:13" x14ac:dyDescent="0.25">
      <c r="A121" s="11">
        <v>1.3598000000000001E-4</v>
      </c>
      <c r="B121" s="11">
        <v>2798.6046900000001</v>
      </c>
      <c r="C121" s="11">
        <v>83.085229999999996</v>
      </c>
      <c r="E121" s="12">
        <f t="shared" si="18"/>
        <v>1.9818883292904143E-7</v>
      </c>
      <c r="F121" s="12">
        <f t="shared" si="19"/>
        <v>8.9989240259432009E-4</v>
      </c>
      <c r="H121" s="18">
        <f t="shared" si="20"/>
        <v>0.24473607385513768</v>
      </c>
      <c r="I121" s="12">
        <f t="shared" si="21"/>
        <v>1111.2439093975242</v>
      </c>
      <c r="J121" s="11">
        <f t="shared" si="22"/>
        <v>1111.2439363473886</v>
      </c>
      <c r="K121" s="11">
        <f t="shared" si="23"/>
        <v>89.987381398645965</v>
      </c>
      <c r="L121" s="11">
        <f t="shared" si="24"/>
        <v>0.60292929533131434</v>
      </c>
      <c r="M121" s="11">
        <f t="shared" si="25"/>
        <v>8.3073145475386773E-2</v>
      </c>
    </row>
    <row r="122" spans="1:13" x14ac:dyDescent="0.25">
      <c r="A122" s="11">
        <v>9.6588699999999999E-5</v>
      </c>
      <c r="B122" s="11">
        <v>2038.13024</v>
      </c>
      <c r="C122" s="11">
        <v>83.774090000000001</v>
      </c>
      <c r="E122" s="12">
        <f t="shared" si="18"/>
        <v>1.981888329394048E-7</v>
      </c>
      <c r="F122" s="12">
        <f t="shared" si="19"/>
        <v>1.2668911453717409E-3</v>
      </c>
      <c r="H122" s="18">
        <f t="shared" si="20"/>
        <v>0.12348112231874041</v>
      </c>
      <c r="I122" s="12">
        <f t="shared" si="21"/>
        <v>789.33377913379672</v>
      </c>
      <c r="J122" s="11">
        <f t="shared" si="22"/>
        <v>789.33378879231373</v>
      </c>
      <c r="K122" s="11">
        <f t="shared" si="23"/>
        <v>89.991036811944809</v>
      </c>
      <c r="L122" s="11">
        <f t="shared" si="24"/>
        <v>0.61271670803907319</v>
      </c>
      <c r="M122" s="11">
        <f t="shared" si="25"/>
        <v>7.4210854596508405E-2</v>
      </c>
    </row>
    <row r="123" spans="1:13" x14ac:dyDescent="0.25">
      <c r="A123" s="11">
        <v>6.8421499999999995E-5</v>
      </c>
      <c r="B123" s="11">
        <v>1476.7705100000001</v>
      </c>
      <c r="C123" s="11">
        <v>84.418670000000006</v>
      </c>
      <c r="E123" s="12">
        <f t="shared" si="18"/>
        <v>1.9818883294466265E-7</v>
      </c>
      <c r="F123" s="12">
        <f t="shared" si="19"/>
        <v>1.7884344644022024E-3</v>
      </c>
      <c r="H123" s="18">
        <f t="shared" si="20"/>
        <v>6.1963096687902001E-2</v>
      </c>
      <c r="I123" s="12">
        <f t="shared" si="21"/>
        <v>559.14824256859958</v>
      </c>
      <c r="J123" s="11">
        <f t="shared" si="22"/>
        <v>559.1482460018799</v>
      </c>
      <c r="K123" s="11">
        <f t="shared" si="23"/>
        <v>89.993650657122814</v>
      </c>
      <c r="L123" s="11">
        <f t="shared" si="24"/>
        <v>0.62137092918934311</v>
      </c>
      <c r="M123" s="11">
        <f t="shared" si="25"/>
        <v>6.6039664651466407E-2</v>
      </c>
    </row>
    <row r="124" spans="1:13" x14ac:dyDescent="0.25">
      <c r="A124" s="11">
        <v>4.8456199999999999E-5</v>
      </c>
      <c r="B124" s="11">
        <v>1067.2381800000001</v>
      </c>
      <c r="C124" s="11">
        <v>85.012010000000004</v>
      </c>
      <c r="E124" s="12">
        <f t="shared" si="18"/>
        <v>1.9818883294730235E-7</v>
      </c>
      <c r="F124" s="12">
        <f t="shared" si="19"/>
        <v>2.5253191268098133E-3</v>
      </c>
      <c r="H124" s="18">
        <f t="shared" si="20"/>
        <v>3.1077540522847457E-2</v>
      </c>
      <c r="I124" s="12">
        <f t="shared" si="21"/>
        <v>395.989553646655</v>
      </c>
      <c r="J124" s="11">
        <f t="shared" si="22"/>
        <v>395.98955486614869</v>
      </c>
      <c r="K124" s="11">
        <f t="shared" si="23"/>
        <v>89.995503386668787</v>
      </c>
      <c r="L124" s="11">
        <f t="shared" si="24"/>
        <v>0.62895859397932274</v>
      </c>
      <c r="M124" s="11">
        <f t="shared" si="25"/>
        <v>5.8621051151111277E-2</v>
      </c>
    </row>
    <row r="125" spans="1:13" x14ac:dyDescent="0.25">
      <c r="A125" s="11">
        <v>3.4318700000000001E-5</v>
      </c>
      <c r="B125" s="11">
        <v>769.64155000000005</v>
      </c>
      <c r="C125" s="11">
        <v>85.55198</v>
      </c>
      <c r="E125" s="12">
        <f t="shared" si="18"/>
        <v>1.9818883294862616E-7</v>
      </c>
      <c r="F125" s="12">
        <f t="shared" si="19"/>
        <v>3.5656178309692609E-3</v>
      </c>
      <c r="H125" s="18">
        <f t="shared" si="20"/>
        <v>1.558868901205704E-2</v>
      </c>
      <c r="I125" s="12">
        <f t="shared" si="21"/>
        <v>280.45630359624397</v>
      </c>
      <c r="J125" s="11">
        <f t="shared" si="22"/>
        <v>280.45630402947938</v>
      </c>
      <c r="K125" s="11">
        <f t="shared" si="23"/>
        <v>89.99681531106215</v>
      </c>
      <c r="L125" s="11">
        <f t="shared" si="24"/>
        <v>0.6356013990805468</v>
      </c>
      <c r="M125" s="11">
        <f t="shared" si="25"/>
        <v>5.1954791824363966E-2</v>
      </c>
    </row>
    <row r="126" spans="1:13" x14ac:dyDescent="0.25">
      <c r="A126" s="11">
        <v>2.4282099999999999E-5</v>
      </c>
      <c r="B126" s="11">
        <v>553.42079000000001</v>
      </c>
      <c r="C126" s="11">
        <v>86.038550000000001</v>
      </c>
      <c r="E126" s="12">
        <f t="shared" si="18"/>
        <v>1.9818883294929148E-7</v>
      </c>
      <c r="F126" s="12">
        <f t="shared" si="19"/>
        <v>5.0394063382995131E-3</v>
      </c>
      <c r="H126" s="18">
        <f t="shared" si="20"/>
        <v>7.8040568399807995E-3</v>
      </c>
      <c r="I126" s="12">
        <f t="shared" si="21"/>
        <v>198.43607189468293</v>
      </c>
      <c r="J126" s="11">
        <f t="shared" si="22"/>
        <v>198.43607204814117</v>
      </c>
      <c r="K126" s="11">
        <f t="shared" si="23"/>
        <v>89.997746682266424</v>
      </c>
      <c r="L126" s="11">
        <f t="shared" si="24"/>
        <v>0.64143726503635479</v>
      </c>
      <c r="M126" s="11">
        <f t="shared" si="25"/>
        <v>4.601654354084795E-2</v>
      </c>
    </row>
    <row r="127" spans="1:13" x14ac:dyDescent="0.25">
      <c r="A127" s="11">
        <v>1.71593E-5</v>
      </c>
      <c r="B127" s="11">
        <v>396.76871999999997</v>
      </c>
      <c r="C127" s="11">
        <v>86.470249999999993</v>
      </c>
      <c r="E127" s="12">
        <f t="shared" si="18"/>
        <v>1.9818883294962542E-7</v>
      </c>
      <c r="F127" s="12">
        <f t="shared" si="19"/>
        <v>7.1312564407042048E-3</v>
      </c>
      <c r="H127" s="18">
        <f t="shared" si="20"/>
        <v>3.8971495512524243E-3</v>
      </c>
      <c r="I127" s="12">
        <f t="shared" si="21"/>
        <v>140.22774353194896</v>
      </c>
      <c r="J127" s="11">
        <f t="shared" si="22"/>
        <v>140.22774358610292</v>
      </c>
      <c r="K127" s="11">
        <f t="shared" si="23"/>
        <v>89.998407660169548</v>
      </c>
      <c r="L127" s="11">
        <f t="shared" si="24"/>
        <v>0.64657560811219461</v>
      </c>
      <c r="M127" s="11">
        <f t="shared" si="25"/>
        <v>4.0801982880465305E-2</v>
      </c>
    </row>
    <row r="128" spans="1:13" x14ac:dyDescent="0.25">
      <c r="A128" s="11">
        <v>14075.8974</v>
      </c>
      <c r="B128" s="11">
        <v>175650000</v>
      </c>
      <c r="C128" s="11">
        <v>25.35399</v>
      </c>
      <c r="E128" s="12">
        <f t="shared" si="18"/>
        <v>1.5197372758717464E-8</v>
      </c>
      <c r="F128" s="12">
        <f t="shared" si="19"/>
        <v>1.7403991546066726E-10</v>
      </c>
      <c r="H128" s="18">
        <f t="shared" si="20"/>
        <v>65792218.521375917</v>
      </c>
      <c r="I128" s="12">
        <f t="shared" si="21"/>
        <v>753450.76620969444</v>
      </c>
      <c r="J128" s="11">
        <f t="shared" si="22"/>
        <v>65796532.629171133</v>
      </c>
      <c r="K128" s="11">
        <f t="shared" si="23"/>
        <v>0.65612108692482574</v>
      </c>
      <c r="L128" s="11">
        <f t="shared" si="24"/>
        <v>0.62541114358570382</v>
      </c>
      <c r="M128" s="11">
        <f t="shared" si="25"/>
        <v>0.97412158453463038</v>
      </c>
    </row>
    <row r="129" spans="1:13" x14ac:dyDescent="0.25">
      <c r="A129" s="11">
        <v>10003.625190000001</v>
      </c>
      <c r="B129" s="11">
        <v>159298000</v>
      </c>
      <c r="C129" s="11">
        <v>26.15213</v>
      </c>
      <c r="E129" s="12">
        <f t="shared" si="18"/>
        <v>1.5197519154455416E-8</v>
      </c>
      <c r="F129" s="12">
        <f t="shared" si="19"/>
        <v>2.4488783666392461E-10</v>
      </c>
      <c r="H129" s="18">
        <f t="shared" si="20"/>
        <v>65783132.550755873</v>
      </c>
      <c r="I129" s="12">
        <f t="shared" si="21"/>
        <v>1060007.8115123173</v>
      </c>
      <c r="J129" s="11">
        <f t="shared" si="22"/>
        <v>65791672.305473313</v>
      </c>
      <c r="K129" s="11">
        <f t="shared" si="23"/>
        <v>0.92316549517478286</v>
      </c>
      <c r="L129" s="11">
        <f t="shared" si="24"/>
        <v>0.58698996656911373</v>
      </c>
      <c r="M129" s="11">
        <f t="shared" si="25"/>
        <v>0.96470017948156495</v>
      </c>
    </row>
    <row r="130" spans="1:13" x14ac:dyDescent="0.25">
      <c r="A130" s="11">
        <v>7064.5069899999999</v>
      </c>
      <c r="B130" s="11">
        <v>143752000</v>
      </c>
      <c r="C130" s="11">
        <v>26.985330000000001</v>
      </c>
      <c r="E130" s="12">
        <f t="shared" si="18"/>
        <v>1.5197816481369703E-8</v>
      </c>
      <c r="F130" s="12">
        <f t="shared" si="19"/>
        <v>3.4677046161219984E-10</v>
      </c>
      <c r="H130" s="18">
        <f t="shared" si="20"/>
        <v>65764687.380430028</v>
      </c>
      <c r="I130" s="12">
        <f t="shared" si="21"/>
        <v>1500561.019976102</v>
      </c>
      <c r="J130" s="11">
        <f t="shared" si="22"/>
        <v>65781804.396203391</v>
      </c>
      <c r="K130" s="11">
        <f t="shared" si="23"/>
        <v>1.3070980970801087</v>
      </c>
      <c r="L130" s="11">
        <f t="shared" si="24"/>
        <v>0.54239381437334155</v>
      </c>
      <c r="M130" s="11">
        <f t="shared" si="25"/>
        <v>0.95156264173608007</v>
      </c>
    </row>
    <row r="131" spans="1:13" x14ac:dyDescent="0.25">
      <c r="A131" s="11">
        <v>5001.8126000000002</v>
      </c>
      <c r="B131" s="11">
        <v>129404000</v>
      </c>
      <c r="C131" s="11">
        <v>27.832630000000002</v>
      </c>
      <c r="E131" s="12">
        <f t="shared" si="18"/>
        <v>1.5198406544895341E-8</v>
      </c>
      <c r="F131" s="12">
        <f t="shared" si="19"/>
        <v>4.8977341637817779E-10</v>
      </c>
      <c r="H131" s="18">
        <f t="shared" si="20"/>
        <v>65728114.557181112</v>
      </c>
      <c r="I131" s="12">
        <f t="shared" si="21"/>
        <v>2118109.100692471</v>
      </c>
      <c r="J131" s="11">
        <f t="shared" si="22"/>
        <v>65762234.066402882</v>
      </c>
      <c r="K131" s="11">
        <f t="shared" si="23"/>
        <v>1.8457357225304662</v>
      </c>
      <c r="L131" s="11">
        <f t="shared" si="24"/>
        <v>0.49180679062159682</v>
      </c>
      <c r="M131" s="11">
        <f t="shared" si="25"/>
        <v>0.93368446594768562</v>
      </c>
    </row>
    <row r="132" spans="1:13" x14ac:dyDescent="0.25">
      <c r="A132" s="11">
        <v>3541.10626</v>
      </c>
      <c r="B132" s="11">
        <v>116103000</v>
      </c>
      <c r="C132" s="11">
        <v>28.700410000000002</v>
      </c>
      <c r="E132" s="12">
        <f t="shared" si="18"/>
        <v>1.5199583987807265E-8</v>
      </c>
      <c r="F132" s="12">
        <f t="shared" si="19"/>
        <v>6.9180072267162001E-10</v>
      </c>
      <c r="H132" s="18">
        <f t="shared" si="20"/>
        <v>65655265.173679292</v>
      </c>
      <c r="I132" s="12">
        <f t="shared" si="21"/>
        <v>2988263.3584434469</v>
      </c>
      <c r="J132" s="11">
        <f t="shared" si="22"/>
        <v>65723234.574430071</v>
      </c>
      <c r="K132" s="11">
        <f t="shared" si="23"/>
        <v>2.6059874587999947</v>
      </c>
      <c r="L132" s="11">
        <f t="shared" si="24"/>
        <v>0.43392302891027734</v>
      </c>
      <c r="M132" s="11">
        <f t="shared" si="25"/>
        <v>0.90920034038538144</v>
      </c>
    </row>
    <row r="133" spans="1:13" x14ac:dyDescent="0.25">
      <c r="A133" s="11">
        <v>2505.33268</v>
      </c>
      <c r="B133" s="11">
        <v>103797000</v>
      </c>
      <c r="C133" s="11">
        <v>29.590229999999998</v>
      </c>
      <c r="E133" s="12">
        <f t="shared" si="18"/>
        <v>1.5201939312610602E-8</v>
      </c>
      <c r="F133" s="12">
        <f t="shared" si="19"/>
        <v>9.7779825121705724E-10</v>
      </c>
      <c r="H133" s="18">
        <f t="shared" si="20"/>
        <v>65510056.449971862</v>
      </c>
      <c r="I133" s="12">
        <f t="shared" si="21"/>
        <v>4213647.8324694103</v>
      </c>
      <c r="J133" s="11">
        <f t="shared" si="22"/>
        <v>65645428.813700154</v>
      </c>
      <c r="K133" s="11">
        <f t="shared" si="23"/>
        <v>3.6802307722293128</v>
      </c>
      <c r="L133" s="11">
        <f t="shared" si="24"/>
        <v>0.36755947846565745</v>
      </c>
      <c r="M133" s="11">
        <f t="shared" si="25"/>
        <v>0.87562682776614742</v>
      </c>
    </row>
    <row r="134" spans="1:13" x14ac:dyDescent="0.25">
      <c r="A134" s="11">
        <v>1770.55313</v>
      </c>
      <c r="B134" s="11">
        <v>92439000</v>
      </c>
      <c r="C134" s="11">
        <v>30.503440000000001</v>
      </c>
      <c r="E134" s="12">
        <f t="shared" si="18"/>
        <v>1.5206665518624897E-8</v>
      </c>
      <c r="F134" s="12">
        <f t="shared" si="19"/>
        <v>1.3835505757212984E-9</v>
      </c>
      <c r="H134" s="18">
        <f t="shared" si="20"/>
        <v>65220743.095220871</v>
      </c>
      <c r="I134" s="12">
        <f t="shared" si="21"/>
        <v>5933989.7065430805</v>
      </c>
      <c r="J134" s="11">
        <f t="shared" si="22"/>
        <v>65490133.331137449</v>
      </c>
      <c r="K134" s="11">
        <f t="shared" si="23"/>
        <v>5.1986382907145225</v>
      </c>
      <c r="L134" s="11">
        <f t="shared" si="24"/>
        <v>0.29153135223079601</v>
      </c>
      <c r="M134" s="11">
        <f t="shared" si="25"/>
        <v>0.82957206496334435</v>
      </c>
    </row>
    <row r="135" spans="1:13" x14ac:dyDescent="0.25">
      <c r="A135" s="11">
        <v>1257.0927200000001</v>
      </c>
      <c r="B135" s="11">
        <v>82164500</v>
      </c>
      <c r="C135" s="11">
        <v>31.42454</v>
      </c>
      <c r="E135" s="12">
        <f t="shared" si="18"/>
        <v>1.5215953138857357E-8</v>
      </c>
      <c r="F135" s="12">
        <f t="shared" si="19"/>
        <v>1.9485688188170314E-9</v>
      </c>
      <c r="H135" s="18">
        <f t="shared" si="20"/>
        <v>64660097.297341637</v>
      </c>
      <c r="I135" s="12">
        <f t="shared" si="21"/>
        <v>8280430.9572641663</v>
      </c>
      <c r="J135" s="11">
        <f t="shared" si="22"/>
        <v>65188140.940969519</v>
      </c>
      <c r="K135" s="11">
        <f t="shared" si="23"/>
        <v>7.2976299609576696</v>
      </c>
      <c r="L135" s="11">
        <f t="shared" si="24"/>
        <v>0.20661428060817605</v>
      </c>
      <c r="M135" s="11">
        <f t="shared" si="25"/>
        <v>0.76777289465628862</v>
      </c>
    </row>
    <row r="136" spans="1:13" x14ac:dyDescent="0.25">
      <c r="A136" s="11">
        <v>885.27656999999999</v>
      </c>
      <c r="B136" s="11">
        <v>72560200</v>
      </c>
      <c r="C136" s="11">
        <v>32.388219999999997</v>
      </c>
      <c r="E136" s="12">
        <f t="shared" si="18"/>
        <v>1.523498616133091E-8</v>
      </c>
      <c r="F136" s="12">
        <f t="shared" si="19"/>
        <v>2.7666942575793151E-9</v>
      </c>
      <c r="H136" s="18">
        <f t="shared" si="20"/>
        <v>63542810.553753354</v>
      </c>
      <c r="I136" s="12">
        <f t="shared" si="21"/>
        <v>11539461.027916137</v>
      </c>
      <c r="J136" s="11">
        <f t="shared" si="22"/>
        <v>64582102.272107743</v>
      </c>
      <c r="K136" s="11">
        <f t="shared" si="23"/>
        <v>10.292820756184449</v>
      </c>
      <c r="L136" s="11">
        <f t="shared" si="24"/>
        <v>0.10995142968035172</v>
      </c>
      <c r="M136" s="11">
        <f t="shared" si="25"/>
        <v>0.68220480297514197</v>
      </c>
    </row>
    <row r="137" spans="1:13" x14ac:dyDescent="0.25">
      <c r="A137" s="11">
        <v>629.43164000000002</v>
      </c>
      <c r="B137" s="11">
        <v>64062800</v>
      </c>
      <c r="C137" s="11">
        <v>33.345480000000002</v>
      </c>
      <c r="E137" s="12">
        <f t="shared" si="18"/>
        <v>1.5271909045626548E-8</v>
      </c>
      <c r="F137" s="12">
        <f t="shared" si="19"/>
        <v>3.8905257353996394E-9</v>
      </c>
      <c r="H137" s="18">
        <f t="shared" si="20"/>
        <v>61489186.049587071</v>
      </c>
      <c r="I137" s="12">
        <f t="shared" si="21"/>
        <v>15664397.951820076</v>
      </c>
      <c r="J137" s="11">
        <f t="shared" si="22"/>
        <v>63453080.021648422</v>
      </c>
      <c r="K137" s="11">
        <f t="shared" si="23"/>
        <v>14.292125974405453</v>
      </c>
      <c r="L137" s="11">
        <f t="shared" si="24"/>
        <v>9.5175355799555772E-3</v>
      </c>
      <c r="M137" s="11">
        <f t="shared" si="25"/>
        <v>0.57139240537531777</v>
      </c>
    </row>
    <row r="138" spans="1:13" x14ac:dyDescent="0.25">
      <c r="A138" s="11">
        <v>445.29410999999999</v>
      </c>
      <c r="B138" s="11">
        <v>56246200</v>
      </c>
      <c r="C138" s="11">
        <v>34.336660000000002</v>
      </c>
      <c r="E138" s="12">
        <f t="shared" si="18"/>
        <v>1.5346387268960587E-8</v>
      </c>
      <c r="F138" s="12">
        <f t="shared" si="19"/>
        <v>5.4972043828508958E-9</v>
      </c>
      <c r="H138" s="18">
        <f t="shared" si="20"/>
        <v>57751618.953285448</v>
      </c>
      <c r="I138" s="12">
        <f t="shared" si="21"/>
        <v>20687113.342229508</v>
      </c>
      <c r="J138" s="11">
        <f t="shared" si="22"/>
        <v>61344976.568254791</v>
      </c>
      <c r="K138" s="11">
        <f t="shared" si="23"/>
        <v>19.707949171119502</v>
      </c>
      <c r="L138" s="11">
        <f t="shared" si="24"/>
        <v>9.0651040750393652E-2</v>
      </c>
      <c r="M138" s="11">
        <f t="shared" si="25"/>
        <v>0.42603767602558024</v>
      </c>
    </row>
    <row r="139" spans="1:13" x14ac:dyDescent="0.25">
      <c r="A139" s="11">
        <v>315.15845999999999</v>
      </c>
      <c r="B139" s="11">
        <v>49201800</v>
      </c>
      <c r="C139" s="11">
        <v>35.346409999999999</v>
      </c>
      <c r="E139" s="12">
        <f t="shared" si="18"/>
        <v>1.5494764586869731E-8</v>
      </c>
      <c r="F139" s="12">
        <f t="shared" si="19"/>
        <v>7.7611293600803553E-9</v>
      </c>
      <c r="H139" s="18">
        <f t="shared" si="20"/>
        <v>51593690.409932882</v>
      </c>
      <c r="I139" s="12">
        <f t="shared" si="21"/>
        <v>25842619.498378627</v>
      </c>
      <c r="J139" s="11">
        <f t="shared" si="22"/>
        <v>57703984.894060642</v>
      </c>
      <c r="K139" s="11">
        <f t="shared" si="23"/>
        <v>26.605703325820915</v>
      </c>
      <c r="L139" s="11">
        <f t="shared" si="24"/>
        <v>0.17280231402226426</v>
      </c>
      <c r="M139" s="11">
        <f t="shared" si="25"/>
        <v>0.24728697127032373</v>
      </c>
    </row>
    <row r="140" spans="1:13" x14ac:dyDescent="0.25">
      <c r="A140" s="11">
        <v>223.08968999999999</v>
      </c>
      <c r="B140" s="11">
        <v>42874200</v>
      </c>
      <c r="C140" s="11">
        <v>36.375190000000003</v>
      </c>
      <c r="E140" s="12">
        <f t="shared" si="18"/>
        <v>1.5790071592680154E-8</v>
      </c>
      <c r="F140" s="12">
        <f t="shared" si="19"/>
        <v>1.0947299610850694E-8</v>
      </c>
      <c r="H140" s="18">
        <f t="shared" si="20"/>
        <v>42771848.078449711</v>
      </c>
      <c r="I140" s="12">
        <f t="shared" si="21"/>
        <v>29653838.684407175</v>
      </c>
      <c r="J140" s="11">
        <f t="shared" si="22"/>
        <v>52045952.165051468</v>
      </c>
      <c r="K140" s="11">
        <f t="shared" si="23"/>
        <v>34.733675012150265</v>
      </c>
      <c r="L140" s="11">
        <f t="shared" si="24"/>
        <v>0.21392240939892682</v>
      </c>
      <c r="M140" s="11">
        <f t="shared" si="25"/>
        <v>4.512732408682233E-2</v>
      </c>
    </row>
    <row r="141" spans="1:13" x14ac:dyDescent="0.25">
      <c r="A141" s="11">
        <v>158.46450999999999</v>
      </c>
      <c r="B141" s="11">
        <v>37265300</v>
      </c>
      <c r="C141" s="11">
        <v>37.412550000000003</v>
      </c>
      <c r="E141" s="12">
        <f t="shared" si="18"/>
        <v>1.6368498898988447E-8</v>
      </c>
      <c r="F141" s="12">
        <f t="shared" si="19"/>
        <v>1.536541446277412E-8</v>
      </c>
      <c r="H141" s="18">
        <f t="shared" si="20"/>
        <v>32475652.07807558</v>
      </c>
      <c r="I141" s="12">
        <f t="shared" si="21"/>
        <v>30485498.835774161</v>
      </c>
      <c r="J141" s="11">
        <f t="shared" si="22"/>
        <v>44542492.264827333</v>
      </c>
      <c r="K141" s="11">
        <f t="shared" si="23"/>
        <v>43.189527575268855</v>
      </c>
      <c r="L141" s="11">
        <f t="shared" si="24"/>
        <v>0.19528065693359059</v>
      </c>
      <c r="M141" s="11">
        <f t="shared" si="25"/>
        <v>0.1544128260508533</v>
      </c>
    </row>
    <row r="142" spans="1:13" x14ac:dyDescent="0.25">
      <c r="A142" s="11">
        <v>111.54485</v>
      </c>
      <c r="B142" s="11">
        <v>32136800</v>
      </c>
      <c r="C142" s="11">
        <v>38.496519999999997</v>
      </c>
      <c r="E142" s="12">
        <f t="shared" si="18"/>
        <v>1.7545789744751511E-8</v>
      </c>
      <c r="F142" s="12">
        <f t="shared" si="19"/>
        <v>2.1694406756074251E-8</v>
      </c>
      <c r="H142" s="18">
        <f t="shared" si="20"/>
        <v>22537885.892322522</v>
      </c>
      <c r="I142" s="12">
        <f t="shared" si="21"/>
        <v>27866859.861140825</v>
      </c>
      <c r="J142" s="11">
        <f t="shared" si="22"/>
        <v>35840175.488072209</v>
      </c>
      <c r="K142" s="11">
        <f t="shared" si="23"/>
        <v>51.035100120342541</v>
      </c>
      <c r="L142" s="11">
        <f t="shared" si="24"/>
        <v>0.11523784222673723</v>
      </c>
      <c r="M142" s="11">
        <f t="shared" si="25"/>
        <v>0.32570684623811569</v>
      </c>
    </row>
    <row r="143" spans="1:13" x14ac:dyDescent="0.25">
      <c r="A143" s="11">
        <v>79.232249999999993</v>
      </c>
      <c r="B143" s="11">
        <v>27706300</v>
      </c>
      <c r="C143" s="11">
        <v>39.570740000000001</v>
      </c>
      <c r="E143" s="12">
        <f t="shared" si="18"/>
        <v>1.9794057156407529E-8</v>
      </c>
      <c r="F143" s="12">
        <f t="shared" si="19"/>
        <v>3.0180948625277155E-8</v>
      </c>
      <c r="H143" s="18">
        <f t="shared" si="20"/>
        <v>15194705.515714781</v>
      </c>
      <c r="I143" s="12">
        <f t="shared" si="21"/>
        <v>23168096.511106264</v>
      </c>
      <c r="J143" s="11">
        <f t="shared" si="22"/>
        <v>27706312.848468803</v>
      </c>
      <c r="K143" s="11">
        <f t="shared" si="23"/>
        <v>56.741290943211872</v>
      </c>
      <c r="L143" s="11">
        <f t="shared" si="24"/>
        <v>4.6373816795708266E-7</v>
      </c>
      <c r="M143" s="11">
        <f t="shared" si="25"/>
        <v>0.43392039024824586</v>
      </c>
    </row>
    <row r="144" spans="1:13" x14ac:dyDescent="0.25">
      <c r="A144" s="11">
        <v>56.126530000000002</v>
      </c>
      <c r="B144" s="11">
        <v>23759200</v>
      </c>
      <c r="C144" s="11">
        <v>40.671230000000001</v>
      </c>
      <c r="E144" s="12">
        <f t="shared" si="18"/>
        <v>2.4134967822212616E-8</v>
      </c>
      <c r="F144" s="12">
        <f t="shared" si="19"/>
        <v>4.1621921599113019E-8</v>
      </c>
      <c r="H144" s="18">
        <f t="shared" si="20"/>
        <v>10426007.866441593</v>
      </c>
      <c r="I144" s="12">
        <f t="shared" si="21"/>
        <v>17980155.813979637</v>
      </c>
      <c r="J144" s="11">
        <f t="shared" si="22"/>
        <v>20784312.428514149</v>
      </c>
      <c r="K144" s="11">
        <f t="shared" si="23"/>
        <v>59.892186675621794</v>
      </c>
      <c r="L144" s="11">
        <f t="shared" si="24"/>
        <v>0.12520992169289585</v>
      </c>
      <c r="M144" s="11">
        <f t="shared" si="25"/>
        <v>0.47259344444763024</v>
      </c>
    </row>
    <row r="145" spans="1:13" x14ac:dyDescent="0.25">
      <c r="A145" s="11">
        <v>39.748919999999998</v>
      </c>
      <c r="B145" s="11">
        <v>20285600</v>
      </c>
      <c r="C145" s="11">
        <v>41.789740000000002</v>
      </c>
      <c r="E145" s="12">
        <f t="shared" si="18"/>
        <v>3.219250842817504E-8</v>
      </c>
      <c r="F145" s="12">
        <f t="shared" si="19"/>
        <v>5.6193052687573022E-8</v>
      </c>
      <c r="H145" s="18">
        <f t="shared" si="20"/>
        <v>7675817.7659740103</v>
      </c>
      <c r="I145" s="12">
        <f t="shared" si="21"/>
        <v>13398385.31395977</v>
      </c>
      <c r="J145" s="11">
        <f t="shared" si="22"/>
        <v>15441337.616857391</v>
      </c>
      <c r="K145" s="11">
        <f t="shared" si="23"/>
        <v>60.191982021057861</v>
      </c>
      <c r="L145" s="11">
        <f t="shared" si="24"/>
        <v>0.23880301214371816</v>
      </c>
      <c r="M145" s="11">
        <f t="shared" si="25"/>
        <v>0.44035311109994602</v>
      </c>
    </row>
    <row r="146" spans="1:13" x14ac:dyDescent="0.25">
      <c r="A146" s="11">
        <v>28.151789999999998</v>
      </c>
      <c r="B146" s="11">
        <v>17245700</v>
      </c>
      <c r="C146" s="11">
        <v>42.924660000000003</v>
      </c>
      <c r="E146" s="12">
        <f t="shared" si="18"/>
        <v>4.6216588021967406E-8</v>
      </c>
      <c r="F146" s="12">
        <f t="shared" si="19"/>
        <v>7.3005875656783652E-8</v>
      </c>
      <c r="H146" s="18">
        <f t="shared" si="20"/>
        <v>6190414.5312563675</v>
      </c>
      <c r="I146" s="12">
        <f t="shared" si="21"/>
        <v>9778667.2031703647</v>
      </c>
      <c r="J146" s="11">
        <f t="shared" si="22"/>
        <v>11573398.996800799</v>
      </c>
      <c r="K146" s="11">
        <f t="shared" si="23"/>
        <v>57.664021977878782</v>
      </c>
      <c r="L146" s="11">
        <f t="shared" si="24"/>
        <v>0.32891103308066366</v>
      </c>
      <c r="M146" s="11">
        <f t="shared" si="25"/>
        <v>0.34337748925393419</v>
      </c>
    </row>
    <row r="147" spans="1:13" x14ac:dyDescent="0.25">
      <c r="A147" s="11">
        <v>19.91872</v>
      </c>
      <c r="B147" s="11">
        <v>14590200</v>
      </c>
      <c r="C147" s="11">
        <v>44.078760000000003</v>
      </c>
      <c r="E147" s="12">
        <f t="shared" si="18"/>
        <v>6.8196984626978082E-8</v>
      </c>
      <c r="F147" s="12">
        <f t="shared" si="19"/>
        <v>8.9146569390122632E-8</v>
      </c>
      <c r="H147" s="18">
        <f t="shared" si="20"/>
        <v>5413344.331163344</v>
      </c>
      <c r="I147" s="12">
        <f t="shared" si="21"/>
        <v>7076281.725508661</v>
      </c>
      <c r="J147" s="11">
        <f t="shared" si="22"/>
        <v>8909436.5650419313</v>
      </c>
      <c r="K147" s="11">
        <f t="shared" si="23"/>
        <v>52.584068530919879</v>
      </c>
      <c r="L147" s="11">
        <f t="shared" si="24"/>
        <v>0.38935473365396422</v>
      </c>
      <c r="M147" s="11">
        <f t="shared" si="25"/>
        <v>0.19295707345033924</v>
      </c>
    </row>
    <row r="148" spans="1:13" x14ac:dyDescent="0.25">
      <c r="A148" s="11">
        <v>14.075900000000001</v>
      </c>
      <c r="B148" s="11">
        <v>12280900</v>
      </c>
      <c r="C148" s="11">
        <v>45.252270000000003</v>
      </c>
      <c r="E148" s="12">
        <f t="shared" si="18"/>
        <v>9.7447356935646629E-8</v>
      </c>
      <c r="F148" s="12">
        <f t="shared" si="19"/>
        <v>9.9720863315960339E-8</v>
      </c>
      <c r="H148" s="18">
        <f t="shared" si="20"/>
        <v>5012662.7649881374</v>
      </c>
      <c r="I148" s="12">
        <f t="shared" si="21"/>
        <v>5129611.2501696041</v>
      </c>
      <c r="J148" s="11">
        <f t="shared" si="22"/>
        <v>7172147.4868664751</v>
      </c>
      <c r="K148" s="11">
        <f t="shared" si="23"/>
        <v>45.660636624854277</v>
      </c>
      <c r="L148" s="11">
        <f t="shared" si="24"/>
        <v>0.41599170363194271</v>
      </c>
      <c r="M148" s="11">
        <f t="shared" si="25"/>
        <v>9.0242240854276276E-3</v>
      </c>
    </row>
    <row r="149" spans="1:13" x14ac:dyDescent="0.25">
      <c r="A149" s="11">
        <v>14075.8974</v>
      </c>
      <c r="B149" s="11">
        <v>175650000</v>
      </c>
      <c r="C149" s="11">
        <v>25.35399</v>
      </c>
      <c r="E149" s="12">
        <f t="shared" si="18"/>
        <v>1.5197372758717464E-8</v>
      </c>
      <c r="F149" s="12">
        <f t="shared" si="19"/>
        <v>1.7403991546066726E-10</v>
      </c>
      <c r="H149" s="18">
        <f t="shared" si="20"/>
        <v>65792218.521375917</v>
      </c>
      <c r="I149" s="12">
        <f t="shared" si="21"/>
        <v>753450.76620969444</v>
      </c>
      <c r="J149" s="11">
        <f t="shared" si="22"/>
        <v>65796532.629171133</v>
      </c>
      <c r="K149" s="11">
        <f t="shared" si="23"/>
        <v>0.65612108692482574</v>
      </c>
      <c r="L149" s="11">
        <f t="shared" si="24"/>
        <v>0.62541114358570382</v>
      </c>
      <c r="M149" s="11">
        <f t="shared" si="25"/>
        <v>0.97412158453463038</v>
      </c>
    </row>
    <row r="150" spans="1:13" x14ac:dyDescent="0.25">
      <c r="A150" s="11">
        <v>10003.625190000001</v>
      </c>
      <c r="B150" s="11">
        <v>159298000</v>
      </c>
      <c r="C150" s="11">
        <v>26.15213</v>
      </c>
      <c r="E150" s="12">
        <f t="shared" si="18"/>
        <v>1.5197519154455416E-8</v>
      </c>
      <c r="F150" s="12">
        <f t="shared" si="19"/>
        <v>2.4488783666392461E-10</v>
      </c>
      <c r="H150" s="18">
        <f t="shared" si="20"/>
        <v>65783132.550755873</v>
      </c>
      <c r="I150" s="12">
        <f t="shared" si="21"/>
        <v>1060007.8115123173</v>
      </c>
      <c r="J150" s="11">
        <f t="shared" si="22"/>
        <v>65791672.305473313</v>
      </c>
      <c r="K150" s="11">
        <f t="shared" si="23"/>
        <v>0.92316549517478286</v>
      </c>
      <c r="L150" s="11">
        <f t="shared" si="24"/>
        <v>0.58698996656911373</v>
      </c>
      <c r="M150" s="11">
        <f t="shared" si="25"/>
        <v>0.96470017948156495</v>
      </c>
    </row>
    <row r="151" spans="1:13" x14ac:dyDescent="0.25">
      <c r="A151" s="11">
        <v>7064.5069899999999</v>
      </c>
      <c r="B151" s="11">
        <v>143752000</v>
      </c>
      <c r="C151" s="11">
        <v>26.985330000000001</v>
      </c>
      <c r="E151" s="12">
        <f t="shared" si="18"/>
        <v>1.5197816481369703E-8</v>
      </c>
      <c r="F151" s="12">
        <f t="shared" si="19"/>
        <v>3.4677046161219984E-10</v>
      </c>
      <c r="H151" s="18">
        <f t="shared" si="20"/>
        <v>65764687.380430028</v>
      </c>
      <c r="I151" s="12">
        <f t="shared" si="21"/>
        <v>1500561.019976102</v>
      </c>
      <c r="J151" s="11">
        <f t="shared" si="22"/>
        <v>65781804.396203391</v>
      </c>
      <c r="K151" s="11">
        <f t="shared" si="23"/>
        <v>1.3070980970801087</v>
      </c>
      <c r="L151" s="11">
        <f t="shared" si="24"/>
        <v>0.54239381437334155</v>
      </c>
      <c r="M151" s="11">
        <f t="shared" si="25"/>
        <v>0.95156264173608007</v>
      </c>
    </row>
    <row r="152" spans="1:13" x14ac:dyDescent="0.25">
      <c r="A152" s="11">
        <v>5001.8126000000002</v>
      </c>
      <c r="B152" s="11">
        <v>129404000</v>
      </c>
      <c r="C152" s="11">
        <v>27.832630000000002</v>
      </c>
      <c r="E152" s="12">
        <f t="shared" si="18"/>
        <v>1.5198406544895341E-8</v>
      </c>
      <c r="F152" s="12">
        <f t="shared" si="19"/>
        <v>4.8977341637817779E-10</v>
      </c>
      <c r="H152" s="18">
        <f t="shared" si="20"/>
        <v>65728114.557181112</v>
      </c>
      <c r="I152" s="12">
        <f t="shared" si="21"/>
        <v>2118109.100692471</v>
      </c>
      <c r="J152" s="11">
        <f t="shared" si="22"/>
        <v>65762234.066402882</v>
      </c>
      <c r="K152" s="11">
        <f t="shared" si="23"/>
        <v>1.8457357225304662</v>
      </c>
      <c r="L152" s="11">
        <f t="shared" si="24"/>
        <v>0.49180679062159682</v>
      </c>
      <c r="M152" s="11">
        <f t="shared" si="25"/>
        <v>0.93368446594768562</v>
      </c>
    </row>
    <row r="153" spans="1:13" x14ac:dyDescent="0.25">
      <c r="A153" s="11">
        <v>3541.10626</v>
      </c>
      <c r="B153" s="11">
        <v>116103000</v>
      </c>
      <c r="C153" s="11">
        <v>28.700410000000002</v>
      </c>
      <c r="E153" s="12">
        <f t="shared" si="18"/>
        <v>1.5199583987807265E-8</v>
      </c>
      <c r="F153" s="12">
        <f t="shared" si="19"/>
        <v>6.9180072267162001E-10</v>
      </c>
      <c r="H153" s="18">
        <f t="shared" si="20"/>
        <v>65655265.173679292</v>
      </c>
      <c r="I153" s="12">
        <f t="shared" si="21"/>
        <v>2988263.3584434469</v>
      </c>
      <c r="J153" s="11">
        <f t="shared" si="22"/>
        <v>65723234.574430071</v>
      </c>
      <c r="K153" s="11">
        <f t="shared" si="23"/>
        <v>2.6059874587999947</v>
      </c>
      <c r="L153" s="11">
        <f t="shared" si="24"/>
        <v>0.43392302891027734</v>
      </c>
      <c r="M153" s="11">
        <f t="shared" si="25"/>
        <v>0.90920034038538144</v>
      </c>
    </row>
    <row r="154" spans="1:13" x14ac:dyDescent="0.25">
      <c r="A154" s="11">
        <v>2505.33268</v>
      </c>
      <c r="B154" s="11">
        <v>103797000</v>
      </c>
      <c r="C154" s="11">
        <v>29.590229999999998</v>
      </c>
      <c r="E154" s="12">
        <f t="shared" si="18"/>
        <v>1.5201939312610602E-8</v>
      </c>
      <c r="F154" s="12">
        <f t="shared" si="19"/>
        <v>9.7779825121705724E-10</v>
      </c>
      <c r="H154" s="18">
        <f t="shared" si="20"/>
        <v>65510056.449971862</v>
      </c>
      <c r="I154" s="12">
        <f t="shared" si="21"/>
        <v>4213647.8324694103</v>
      </c>
      <c r="J154" s="11">
        <f t="shared" si="22"/>
        <v>65645428.813700154</v>
      </c>
      <c r="K154" s="11">
        <f t="shared" si="23"/>
        <v>3.6802307722293128</v>
      </c>
      <c r="L154" s="11">
        <f t="shared" si="24"/>
        <v>0.36755947846565745</v>
      </c>
      <c r="M154" s="11">
        <f t="shared" si="25"/>
        <v>0.87562682776614742</v>
      </c>
    </row>
    <row r="155" spans="1:13" x14ac:dyDescent="0.25">
      <c r="A155" s="11">
        <v>1770.55313</v>
      </c>
      <c r="B155" s="11">
        <v>92439000</v>
      </c>
      <c r="C155" s="11">
        <v>30.503440000000001</v>
      </c>
      <c r="E155" s="12">
        <f t="shared" si="18"/>
        <v>1.5206665518624897E-8</v>
      </c>
      <c r="F155" s="12">
        <f t="shared" si="19"/>
        <v>1.3835505757212984E-9</v>
      </c>
      <c r="H155" s="18">
        <f t="shared" si="20"/>
        <v>65220743.095220871</v>
      </c>
      <c r="I155" s="12">
        <f t="shared" si="21"/>
        <v>5933989.7065430805</v>
      </c>
      <c r="J155" s="11">
        <f t="shared" si="22"/>
        <v>65490133.331137449</v>
      </c>
      <c r="K155" s="11">
        <f t="shared" si="23"/>
        <v>5.1986382907145225</v>
      </c>
      <c r="L155" s="11">
        <f t="shared" si="24"/>
        <v>0.29153135223079601</v>
      </c>
      <c r="M155" s="11">
        <f t="shared" si="25"/>
        <v>0.82957206496334435</v>
      </c>
    </row>
    <row r="156" spans="1:13" x14ac:dyDescent="0.25">
      <c r="A156" s="11">
        <v>1257.0927200000001</v>
      </c>
      <c r="B156" s="11">
        <v>82164500</v>
      </c>
      <c r="C156" s="11">
        <v>31.42454</v>
      </c>
      <c r="E156" s="12">
        <f t="shared" si="18"/>
        <v>1.5215953138857357E-8</v>
      </c>
      <c r="F156" s="12">
        <f t="shared" si="19"/>
        <v>1.9485688188170314E-9</v>
      </c>
      <c r="H156" s="18">
        <f t="shared" si="20"/>
        <v>64660097.297341637</v>
      </c>
      <c r="I156" s="12">
        <f t="shared" si="21"/>
        <v>8280430.9572641663</v>
      </c>
      <c r="J156" s="11">
        <f t="shared" si="22"/>
        <v>65188140.940969519</v>
      </c>
      <c r="K156" s="11">
        <f t="shared" si="23"/>
        <v>7.2976299609576696</v>
      </c>
      <c r="L156" s="11">
        <f t="shared" si="24"/>
        <v>0.20661428060817605</v>
      </c>
      <c r="M156" s="11">
        <f t="shared" si="25"/>
        <v>0.76777289465628862</v>
      </c>
    </row>
    <row r="157" spans="1:13" x14ac:dyDescent="0.25">
      <c r="A157" s="11">
        <v>885.27656999999999</v>
      </c>
      <c r="B157" s="11">
        <v>72560200</v>
      </c>
      <c r="C157" s="11">
        <v>32.388219999999997</v>
      </c>
      <c r="E157" s="12">
        <f t="shared" si="18"/>
        <v>1.523498616133091E-8</v>
      </c>
      <c r="F157" s="12">
        <f t="shared" si="19"/>
        <v>2.7666942575793151E-9</v>
      </c>
      <c r="H157" s="18">
        <f t="shared" si="20"/>
        <v>63542810.553753354</v>
      </c>
      <c r="I157" s="12">
        <f t="shared" si="21"/>
        <v>11539461.027916137</v>
      </c>
      <c r="J157" s="11">
        <f t="shared" si="22"/>
        <v>64582102.272107743</v>
      </c>
      <c r="K157" s="11">
        <f t="shared" si="23"/>
        <v>10.292820756184449</v>
      </c>
      <c r="L157" s="11">
        <f t="shared" si="24"/>
        <v>0.10995142968035172</v>
      </c>
      <c r="M157" s="11">
        <f t="shared" si="25"/>
        <v>0.68220480297514197</v>
      </c>
    </row>
    <row r="158" spans="1:13" x14ac:dyDescent="0.25">
      <c r="A158" s="11">
        <v>629.43164000000002</v>
      </c>
      <c r="B158" s="11">
        <v>64062800</v>
      </c>
      <c r="C158" s="11">
        <v>33.345480000000002</v>
      </c>
      <c r="E158" s="12">
        <f t="shared" si="18"/>
        <v>1.5271909045626548E-8</v>
      </c>
      <c r="F158" s="12">
        <f t="shared" si="19"/>
        <v>3.8905257353996394E-9</v>
      </c>
      <c r="H158" s="18">
        <f t="shared" si="20"/>
        <v>61489186.049587071</v>
      </c>
      <c r="I158" s="12">
        <f t="shared" si="21"/>
        <v>15664397.951820076</v>
      </c>
      <c r="J158" s="11">
        <f t="shared" si="22"/>
        <v>63453080.021648422</v>
      </c>
      <c r="K158" s="11">
        <f t="shared" si="23"/>
        <v>14.292125974405453</v>
      </c>
      <c r="L158" s="11">
        <f t="shared" si="24"/>
        <v>9.5175355799555772E-3</v>
      </c>
      <c r="M158" s="11">
        <f t="shared" si="25"/>
        <v>0.57139240537531777</v>
      </c>
    </row>
    <row r="159" spans="1:13" x14ac:dyDescent="0.25">
      <c r="A159" s="11">
        <v>445.29410999999999</v>
      </c>
      <c r="B159" s="11">
        <v>56246200</v>
      </c>
      <c r="C159" s="11">
        <v>34.336660000000002</v>
      </c>
      <c r="E159" s="12">
        <f t="shared" si="18"/>
        <v>1.5346387268960587E-8</v>
      </c>
      <c r="F159" s="12">
        <f t="shared" si="19"/>
        <v>5.4972043828508958E-9</v>
      </c>
      <c r="H159" s="18">
        <f t="shared" si="20"/>
        <v>57751618.953285448</v>
      </c>
      <c r="I159" s="12">
        <f t="shared" si="21"/>
        <v>20687113.342229508</v>
      </c>
      <c r="J159" s="11">
        <f t="shared" si="22"/>
        <v>61344976.568254791</v>
      </c>
      <c r="K159" s="11">
        <f t="shared" si="23"/>
        <v>19.707949171119502</v>
      </c>
      <c r="L159" s="11">
        <f t="shared" si="24"/>
        <v>9.0651040750393652E-2</v>
      </c>
      <c r="M159" s="11">
        <f t="shared" si="25"/>
        <v>0.42603767602558024</v>
      </c>
    </row>
    <row r="160" spans="1:13" x14ac:dyDescent="0.25">
      <c r="A160" s="11">
        <v>315.15845999999999</v>
      </c>
      <c r="B160" s="11">
        <v>49201800</v>
      </c>
      <c r="C160" s="11">
        <v>35.346409999999999</v>
      </c>
      <c r="E160" s="12">
        <f t="shared" si="18"/>
        <v>1.5494764586869731E-8</v>
      </c>
      <c r="F160" s="12">
        <f t="shared" si="19"/>
        <v>7.7611293600803553E-9</v>
      </c>
      <c r="H160" s="18">
        <f t="shared" si="20"/>
        <v>51593690.409932882</v>
      </c>
      <c r="I160" s="12">
        <f t="shared" si="21"/>
        <v>25842619.498378627</v>
      </c>
      <c r="J160" s="11">
        <f t="shared" si="22"/>
        <v>57703984.894060642</v>
      </c>
      <c r="K160" s="11">
        <f t="shared" si="23"/>
        <v>26.605703325820915</v>
      </c>
      <c r="L160" s="11">
        <f t="shared" si="24"/>
        <v>0.17280231402226426</v>
      </c>
      <c r="M160" s="11">
        <f t="shared" si="25"/>
        <v>0.24728697127032373</v>
      </c>
    </row>
    <row r="161" spans="1:13" x14ac:dyDescent="0.25">
      <c r="A161" s="11">
        <v>223.08968999999999</v>
      </c>
      <c r="B161" s="11">
        <v>42874200</v>
      </c>
      <c r="C161" s="11">
        <v>36.375190000000003</v>
      </c>
      <c r="E161" s="12">
        <f t="shared" ref="E161:E169" si="26">1/$P$1+$P$2/($P$2^2+A161^2*$P$4^2)</f>
        <v>1.5790071592680154E-8</v>
      </c>
      <c r="F161" s="12">
        <f t="shared" ref="F161:F169" si="27">1/(A161*$P$3)+A161*$P$4/($P$2^2+A161^2*$P$4^2)</f>
        <v>1.0947299610850694E-8</v>
      </c>
      <c r="H161" s="18">
        <f t="shared" ref="H161:H169" si="28">E161/(E161^2+F161^2)</f>
        <v>42771848.078449711</v>
      </c>
      <c r="I161" s="12">
        <f t="shared" ref="I161:I169" si="29">F161/(E161^2+F161^2)</f>
        <v>29653838.684407175</v>
      </c>
      <c r="J161" s="11">
        <f t="shared" ref="J161:J169" si="30">(H161^2+I161^2)^0.5</f>
        <v>52045952.165051468</v>
      </c>
      <c r="K161" s="11">
        <f t="shared" ref="K161:K169" si="31">DEGREES(ATAN(I161/H161))</f>
        <v>34.733675012150265</v>
      </c>
      <c r="L161" s="11">
        <f t="shared" ref="L161:L169" si="32">ABS((J161-B161)/B161)</f>
        <v>0.21392240939892682</v>
      </c>
      <c r="M161" s="11">
        <f t="shared" ref="M161:M169" si="33">ABS((K161-C161)/C161)</f>
        <v>4.512732408682233E-2</v>
      </c>
    </row>
    <row r="162" spans="1:13" x14ac:dyDescent="0.25">
      <c r="A162" s="11">
        <v>158.46450999999999</v>
      </c>
      <c r="B162" s="11">
        <v>37265300</v>
      </c>
      <c r="C162" s="11">
        <v>37.412550000000003</v>
      </c>
      <c r="E162" s="12">
        <f t="shared" si="26"/>
        <v>1.6368498898988447E-8</v>
      </c>
      <c r="F162" s="12">
        <f t="shared" si="27"/>
        <v>1.536541446277412E-8</v>
      </c>
      <c r="H162" s="18">
        <f t="shared" si="28"/>
        <v>32475652.07807558</v>
      </c>
      <c r="I162" s="12">
        <f t="shared" si="29"/>
        <v>30485498.835774161</v>
      </c>
      <c r="J162" s="11">
        <f t="shared" si="30"/>
        <v>44542492.264827333</v>
      </c>
      <c r="K162" s="11">
        <f t="shared" si="31"/>
        <v>43.189527575268855</v>
      </c>
      <c r="L162" s="11">
        <f t="shared" si="32"/>
        <v>0.19528065693359059</v>
      </c>
      <c r="M162" s="11">
        <f t="shared" si="33"/>
        <v>0.1544128260508533</v>
      </c>
    </row>
    <row r="163" spans="1:13" x14ac:dyDescent="0.25">
      <c r="A163" s="11">
        <v>111.54485</v>
      </c>
      <c r="B163" s="11">
        <v>32136800</v>
      </c>
      <c r="C163" s="11">
        <v>38.496519999999997</v>
      </c>
      <c r="E163" s="12">
        <f t="shared" si="26"/>
        <v>1.7545789744751511E-8</v>
      </c>
      <c r="F163" s="12">
        <f t="shared" si="27"/>
        <v>2.1694406756074251E-8</v>
      </c>
      <c r="H163" s="18">
        <f t="shared" si="28"/>
        <v>22537885.892322522</v>
      </c>
      <c r="I163" s="12">
        <f t="shared" si="29"/>
        <v>27866859.861140825</v>
      </c>
      <c r="J163" s="11">
        <f t="shared" si="30"/>
        <v>35840175.488072209</v>
      </c>
      <c r="K163" s="11">
        <f t="shared" si="31"/>
        <v>51.035100120342541</v>
      </c>
      <c r="L163" s="11">
        <f t="shared" si="32"/>
        <v>0.11523784222673723</v>
      </c>
      <c r="M163" s="11">
        <f t="shared" si="33"/>
        <v>0.32570684623811569</v>
      </c>
    </row>
    <row r="164" spans="1:13" x14ac:dyDescent="0.25">
      <c r="A164" s="11">
        <v>79.232249999999993</v>
      </c>
      <c r="B164" s="11">
        <v>27706300</v>
      </c>
      <c r="C164" s="11">
        <v>39.570740000000001</v>
      </c>
      <c r="E164" s="12">
        <f t="shared" si="26"/>
        <v>1.9794057156407529E-8</v>
      </c>
      <c r="F164" s="12">
        <f t="shared" si="27"/>
        <v>3.0180948625277155E-8</v>
      </c>
      <c r="H164" s="18">
        <f t="shared" si="28"/>
        <v>15194705.515714781</v>
      </c>
      <c r="I164" s="12">
        <f t="shared" si="29"/>
        <v>23168096.511106264</v>
      </c>
      <c r="J164" s="11">
        <f t="shared" si="30"/>
        <v>27706312.848468803</v>
      </c>
      <c r="K164" s="11">
        <f t="shared" si="31"/>
        <v>56.741290943211872</v>
      </c>
      <c r="L164" s="11">
        <f t="shared" si="32"/>
        <v>4.6373816795708266E-7</v>
      </c>
      <c r="M164" s="11">
        <f t="shared" si="33"/>
        <v>0.43392039024824586</v>
      </c>
    </row>
    <row r="165" spans="1:13" x14ac:dyDescent="0.25">
      <c r="A165" s="11">
        <v>56.126530000000002</v>
      </c>
      <c r="B165" s="11">
        <v>23759200</v>
      </c>
      <c r="C165" s="11">
        <v>40.671230000000001</v>
      </c>
      <c r="E165" s="12">
        <f t="shared" si="26"/>
        <v>2.4134967822212616E-8</v>
      </c>
      <c r="F165" s="12">
        <f t="shared" si="27"/>
        <v>4.1621921599113019E-8</v>
      </c>
      <c r="H165" s="18">
        <f t="shared" si="28"/>
        <v>10426007.866441593</v>
      </c>
      <c r="I165" s="12">
        <f t="shared" si="29"/>
        <v>17980155.813979637</v>
      </c>
      <c r="J165" s="11">
        <f t="shared" si="30"/>
        <v>20784312.428514149</v>
      </c>
      <c r="K165" s="11">
        <f t="shared" si="31"/>
        <v>59.892186675621794</v>
      </c>
      <c r="L165" s="11">
        <f t="shared" si="32"/>
        <v>0.12520992169289585</v>
      </c>
      <c r="M165" s="11">
        <f t="shared" si="33"/>
        <v>0.47259344444763024</v>
      </c>
    </row>
    <row r="166" spans="1:13" x14ac:dyDescent="0.25">
      <c r="A166" s="11">
        <v>39.748919999999998</v>
      </c>
      <c r="B166" s="11">
        <v>20285600</v>
      </c>
      <c r="C166" s="11">
        <v>41.789740000000002</v>
      </c>
      <c r="E166" s="12">
        <f t="shared" si="26"/>
        <v>3.219250842817504E-8</v>
      </c>
      <c r="F166" s="12">
        <f t="shared" si="27"/>
        <v>5.6193052687573022E-8</v>
      </c>
      <c r="H166" s="18">
        <f t="shared" si="28"/>
        <v>7675817.7659740103</v>
      </c>
      <c r="I166" s="12">
        <f t="shared" si="29"/>
        <v>13398385.31395977</v>
      </c>
      <c r="J166" s="11">
        <f t="shared" si="30"/>
        <v>15441337.616857391</v>
      </c>
      <c r="K166" s="11">
        <f t="shared" si="31"/>
        <v>60.191982021057861</v>
      </c>
      <c r="L166" s="11">
        <f t="shared" si="32"/>
        <v>0.23880301214371816</v>
      </c>
      <c r="M166" s="11">
        <f t="shared" si="33"/>
        <v>0.44035311109994602</v>
      </c>
    </row>
    <row r="167" spans="1:13" x14ac:dyDescent="0.25">
      <c r="A167" s="11">
        <v>28.151789999999998</v>
      </c>
      <c r="B167" s="11">
        <v>17245700</v>
      </c>
      <c r="C167" s="11">
        <v>42.924660000000003</v>
      </c>
      <c r="E167" s="12">
        <f t="shared" si="26"/>
        <v>4.6216588021967406E-8</v>
      </c>
      <c r="F167" s="12">
        <f t="shared" si="27"/>
        <v>7.3005875656783652E-8</v>
      </c>
      <c r="H167" s="18">
        <f t="shared" si="28"/>
        <v>6190414.5312563675</v>
      </c>
      <c r="I167" s="12">
        <f t="shared" si="29"/>
        <v>9778667.2031703647</v>
      </c>
      <c r="J167" s="11">
        <f t="shared" si="30"/>
        <v>11573398.996800799</v>
      </c>
      <c r="K167" s="11">
        <f t="shared" si="31"/>
        <v>57.664021977878782</v>
      </c>
      <c r="L167" s="11">
        <f t="shared" si="32"/>
        <v>0.32891103308066366</v>
      </c>
      <c r="M167" s="11">
        <f t="shared" si="33"/>
        <v>0.34337748925393419</v>
      </c>
    </row>
    <row r="168" spans="1:13" x14ac:dyDescent="0.25">
      <c r="A168" s="11">
        <v>19.91872</v>
      </c>
      <c r="B168" s="11">
        <v>14590200</v>
      </c>
      <c r="C168" s="11">
        <v>44.078760000000003</v>
      </c>
      <c r="E168" s="12">
        <f t="shared" si="26"/>
        <v>6.8196984626978082E-8</v>
      </c>
      <c r="F168" s="12">
        <f t="shared" si="27"/>
        <v>8.9146569390122632E-8</v>
      </c>
      <c r="H168" s="18">
        <f t="shared" si="28"/>
        <v>5413344.331163344</v>
      </c>
      <c r="I168" s="12">
        <f t="shared" si="29"/>
        <v>7076281.725508661</v>
      </c>
      <c r="J168" s="11">
        <f t="shared" si="30"/>
        <v>8909436.5650419313</v>
      </c>
      <c r="K168" s="11">
        <f t="shared" si="31"/>
        <v>52.584068530919879</v>
      </c>
      <c r="L168" s="11">
        <f t="shared" si="32"/>
        <v>0.38935473365396422</v>
      </c>
      <c r="M168" s="11">
        <f t="shared" si="33"/>
        <v>0.19295707345033924</v>
      </c>
    </row>
    <row r="169" spans="1:13" x14ac:dyDescent="0.25">
      <c r="A169" s="11">
        <v>14.075900000000001</v>
      </c>
      <c r="B169" s="11">
        <v>12280900</v>
      </c>
      <c r="C169" s="11">
        <v>45.252270000000003</v>
      </c>
      <c r="E169" s="12">
        <f t="shared" si="26"/>
        <v>9.7447356935646629E-8</v>
      </c>
      <c r="F169" s="12">
        <f t="shared" si="27"/>
        <v>9.9720863315960339E-8</v>
      </c>
      <c r="H169" s="18">
        <f t="shared" si="28"/>
        <v>5012662.7649881374</v>
      </c>
      <c r="I169" s="12">
        <f t="shared" si="29"/>
        <v>5129611.2501696041</v>
      </c>
      <c r="J169" s="11">
        <f t="shared" si="30"/>
        <v>7172147.4868664751</v>
      </c>
      <c r="K169" s="11">
        <f t="shared" si="31"/>
        <v>45.660636624854277</v>
      </c>
      <c r="L169" s="11">
        <f t="shared" si="32"/>
        <v>0.41599170363194271</v>
      </c>
      <c r="M169" s="11">
        <f t="shared" si="33"/>
        <v>9.0242240854276276E-3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69"/>
  <sheetViews>
    <sheetView zoomScale="85" zoomScaleNormal="85" workbookViewId="0">
      <selection activeCell="P11" sqref="P11"/>
    </sheetView>
  </sheetViews>
  <sheetFormatPr defaultRowHeight="14.4" x14ac:dyDescent="0.25"/>
  <cols>
    <col min="1" max="1" width="8.88671875" style="11"/>
    <col min="2" max="2" width="11.21875" style="11" customWidth="1"/>
    <col min="3" max="7" width="8.88671875" style="11"/>
    <col min="8" max="8" width="11.88671875" style="11" customWidth="1"/>
    <col min="9" max="15" width="8.88671875" style="11"/>
    <col min="16" max="16" width="13.77734375" style="11" customWidth="1"/>
    <col min="17" max="20" width="8.88671875" style="11"/>
    <col min="21" max="21" width="12.44140625" style="11" bestFit="1" customWidth="1"/>
    <col min="22" max="16384" width="8.88671875" style="11"/>
  </cols>
  <sheetData>
    <row r="1" spans="1:23" x14ac:dyDescent="0.25">
      <c r="A1" s="11" t="s">
        <v>2</v>
      </c>
      <c r="B1" s="11" t="s">
        <v>3</v>
      </c>
      <c r="C1" s="11" t="s">
        <v>4</v>
      </c>
      <c r="E1" s="11" t="s">
        <v>13</v>
      </c>
      <c r="F1" s="11" t="s">
        <v>14</v>
      </c>
      <c r="H1" s="11" t="s">
        <v>7</v>
      </c>
      <c r="I1" s="11" t="s">
        <v>8</v>
      </c>
      <c r="J1" s="11" t="s">
        <v>6</v>
      </c>
      <c r="K1" s="11" t="s">
        <v>5</v>
      </c>
      <c r="L1" s="11" t="s">
        <v>10</v>
      </c>
      <c r="M1" s="11" t="s">
        <v>11</v>
      </c>
      <c r="O1" s="11" t="s">
        <v>0</v>
      </c>
      <c r="P1" s="12">
        <f>10^Q1</f>
        <v>39721740.018520661</v>
      </c>
      <c r="Q1" s="11">
        <v>7.5990282645939962</v>
      </c>
      <c r="R1" s="12"/>
      <c r="S1" s="11">
        <v>5</v>
      </c>
      <c r="T1" s="13"/>
      <c r="U1" s="14">
        <f>P1/10^6</f>
        <v>39.721740018520663</v>
      </c>
      <c r="V1" s="11" t="s">
        <v>17</v>
      </c>
    </row>
    <row r="2" spans="1:23" x14ac:dyDescent="0.25">
      <c r="A2" s="11">
        <v>15975.45838</v>
      </c>
      <c r="B2" s="18">
        <v>140461000</v>
      </c>
      <c r="C2" s="11">
        <v>20.12828</v>
      </c>
      <c r="E2" s="12">
        <f>1/$P$1+$P$2/($P$2^2+A2^2*$P$4^2)</f>
        <v>2.5175139583917822E-8</v>
      </c>
      <c r="F2" s="12">
        <f>1/(A2*$P$3)+A2*$P$4/($P$2^2+A2^2*$P$4^2)</f>
        <v>4.9096781650733036E-11</v>
      </c>
      <c r="H2" s="18">
        <f>E2/(E2^2+F2^2)</f>
        <v>39721575.062823594</v>
      </c>
      <c r="I2" s="12">
        <f>F2/(E2^2+F2^2)</f>
        <v>77465.369801900291</v>
      </c>
      <c r="J2" s="11">
        <f>(H2^2+I2^2)^0.5</f>
        <v>39721650.599579163</v>
      </c>
      <c r="K2" s="11">
        <f>DEGREES(ATAN(I2/H2))</f>
        <v>0.11173859833441838</v>
      </c>
      <c r="L2" s="11">
        <f t="shared" ref="L2:L33" si="0">ABS((J2-B2)/B2)</f>
        <v>0.71720512740490849</v>
      </c>
      <c r="M2" s="11">
        <f t="shared" ref="M2:M33" si="1">ABS((K2-C2)/C2)</f>
        <v>0.99444867627365974</v>
      </c>
      <c r="O2" s="11" t="s">
        <v>1</v>
      </c>
      <c r="P2" s="12">
        <f t="shared" ref="P2:P4" si="2">10^Q2</f>
        <v>4194123.933231954</v>
      </c>
      <c r="Q2" s="11">
        <v>6.6226412593967376</v>
      </c>
      <c r="R2" s="12"/>
      <c r="S2" s="11">
        <v>5</v>
      </c>
      <c r="T2" s="13"/>
      <c r="U2" s="14">
        <f t="shared" ref="U2:U4" si="3">P2/10^6</f>
        <v>4.1941239332319542</v>
      </c>
      <c r="V2" s="11" t="s">
        <v>17</v>
      </c>
    </row>
    <row r="3" spans="1:23" x14ac:dyDescent="0.25">
      <c r="A3" s="11">
        <v>11353.62765</v>
      </c>
      <c r="B3" s="18">
        <v>129970000</v>
      </c>
      <c r="C3" s="11">
        <v>20.788589999999999</v>
      </c>
      <c r="E3" s="12">
        <f t="shared" ref="E3:E66" si="4">1/$P$1+$P$2/($P$2^2+A3^2*$P$4^2)</f>
        <v>2.5175148205099618E-8</v>
      </c>
      <c r="F3" s="12">
        <f t="shared" ref="F3:F66" si="5">1/(A3*$P$3)+A3*$P$4/($P$2^2+A3^2*$P$4^2)</f>
        <v>6.9083079838038776E-11</v>
      </c>
      <c r="H3" s="18">
        <f t="shared" ref="H3:H66" si="6">E3/(E3^2+F3^2)</f>
        <v>39721413.428620696</v>
      </c>
      <c r="I3" s="12">
        <f t="shared" ref="I3:I66" si="7">F3/(E3^2+F3^2)</f>
        <v>108999.46061144909</v>
      </c>
      <c r="J3" s="11">
        <f t="shared" ref="J3:J66" si="8">(H3^2+I3^2)^0.5</f>
        <v>39721562.980953075</v>
      </c>
      <c r="K3" s="11">
        <f t="shared" ref="K3:K66" si="9">DEGREES(ATAN(I3/H3))</f>
        <v>0.15722485298517236</v>
      </c>
      <c r="L3" s="11">
        <f t="shared" si="0"/>
        <v>0.69437898760519301</v>
      </c>
      <c r="M3" s="11">
        <f t="shared" si="1"/>
        <v>0.9924369640757178</v>
      </c>
      <c r="O3" s="10" t="s">
        <v>15</v>
      </c>
      <c r="P3" s="12">
        <f t="shared" si="2"/>
        <v>18994526.422471639</v>
      </c>
      <c r="Q3" s="11">
        <v>7.2786284700586128</v>
      </c>
      <c r="R3" s="12"/>
      <c r="S3" s="11">
        <v>1</v>
      </c>
      <c r="T3" s="13"/>
      <c r="U3" s="14">
        <f t="shared" si="3"/>
        <v>18.99452642247164</v>
      </c>
      <c r="V3" s="11" t="s">
        <v>18</v>
      </c>
    </row>
    <row r="4" spans="1:23" x14ac:dyDescent="0.25">
      <c r="A4" s="11">
        <v>8017.8715599999996</v>
      </c>
      <c r="B4" s="18">
        <v>119776000</v>
      </c>
      <c r="C4" s="11">
        <v>21.479659999999999</v>
      </c>
      <c r="E4" s="12">
        <f t="shared" si="4"/>
        <v>2.5175165714593753E-8</v>
      </c>
      <c r="F4" s="12">
        <f t="shared" si="5"/>
        <v>9.782440461826254E-11</v>
      </c>
      <c r="H4" s="18">
        <f t="shared" si="6"/>
        <v>39721085.156308003</v>
      </c>
      <c r="I4" s="12">
        <f t="shared" si="7"/>
        <v>154346.21365589049</v>
      </c>
      <c r="J4" s="11">
        <f t="shared" si="8"/>
        <v>39721385.030589528</v>
      </c>
      <c r="K4" s="11">
        <f t="shared" si="9"/>
        <v>0.22263596482787629</v>
      </c>
      <c r="L4" s="11">
        <f t="shared" si="0"/>
        <v>0.66836941431848185</v>
      </c>
      <c r="M4" s="11">
        <f t="shared" si="1"/>
        <v>0.98963503310444034</v>
      </c>
      <c r="O4" s="11" t="s">
        <v>16</v>
      </c>
      <c r="P4" s="12">
        <f t="shared" si="2"/>
        <v>1366686.1736441883</v>
      </c>
      <c r="Q4" s="11">
        <v>6.135668800813904</v>
      </c>
      <c r="R4" s="12"/>
      <c r="S4" s="11">
        <v>1</v>
      </c>
      <c r="T4" s="13"/>
      <c r="U4" s="14">
        <f t="shared" si="3"/>
        <v>1.3666861736441884</v>
      </c>
      <c r="V4" s="11" t="s">
        <v>18</v>
      </c>
      <c r="W4" s="18"/>
    </row>
    <row r="5" spans="1:23" x14ac:dyDescent="0.25">
      <c r="A5" s="11">
        <v>5676.8138300000001</v>
      </c>
      <c r="B5" s="18">
        <v>110153000</v>
      </c>
      <c r="C5" s="11">
        <v>22.184280000000001</v>
      </c>
      <c r="E5" s="12">
        <f t="shared" si="4"/>
        <v>2.5175200463421377E-8</v>
      </c>
      <c r="F5" s="12">
        <f t="shared" si="5"/>
        <v>1.3816613130407107E-10</v>
      </c>
      <c r="H5" s="18">
        <f t="shared" si="6"/>
        <v>39720433.694141462</v>
      </c>
      <c r="I5" s="12">
        <f t="shared" si="7"/>
        <v>217993.04697546634</v>
      </c>
      <c r="J5" s="11">
        <f t="shared" si="8"/>
        <v>39721031.882608719</v>
      </c>
      <c r="K5" s="11">
        <f t="shared" si="9"/>
        <v>0.3144466209063993</v>
      </c>
      <c r="L5" s="11">
        <f t="shared" si="0"/>
        <v>0.63940127020953841</v>
      </c>
      <c r="M5" s="11">
        <f t="shared" si="1"/>
        <v>0.98582570086086185</v>
      </c>
      <c r="P5" s="12"/>
      <c r="R5" s="12"/>
      <c r="T5" s="13"/>
    </row>
    <row r="6" spans="1:23" x14ac:dyDescent="0.25">
      <c r="A6" s="11">
        <v>4018.98324</v>
      </c>
      <c r="B6" s="18">
        <v>101024000</v>
      </c>
      <c r="C6" s="11">
        <v>22.907900000000001</v>
      </c>
      <c r="E6" s="12">
        <f t="shared" si="4"/>
        <v>2.5175269803646912E-8</v>
      </c>
      <c r="F6" s="12">
        <f t="shared" si="5"/>
        <v>1.9515960764030579E-10</v>
      </c>
      <c r="H6" s="18">
        <f t="shared" si="6"/>
        <v>39719133.790496238</v>
      </c>
      <c r="I6" s="12">
        <f t="shared" si="7"/>
        <v>307904.17051431787</v>
      </c>
      <c r="J6" s="11">
        <f t="shared" si="8"/>
        <v>39720327.214734271</v>
      </c>
      <c r="K6" s="11">
        <f t="shared" si="9"/>
        <v>0.44415007098036247</v>
      </c>
      <c r="L6" s="11">
        <f t="shared" si="0"/>
        <v>0.60682286174835409</v>
      </c>
      <c r="M6" s="11">
        <f t="shared" si="1"/>
        <v>0.98061148900683326</v>
      </c>
      <c r="P6" s="12"/>
      <c r="R6" s="12"/>
      <c r="T6" s="13"/>
    </row>
    <row r="7" spans="1:23" x14ac:dyDescent="0.25">
      <c r="A7" s="11">
        <v>2843.43064</v>
      </c>
      <c r="B7" s="18">
        <v>92375500</v>
      </c>
      <c r="C7" s="11">
        <v>23.651959999999999</v>
      </c>
      <c r="E7" s="12">
        <f t="shared" si="4"/>
        <v>2.5175408512507499E-8</v>
      </c>
      <c r="F7" s="12">
        <f t="shared" si="5"/>
        <v>2.7584381891510362E-10</v>
      </c>
      <c r="H7" s="18">
        <f t="shared" si="6"/>
        <v>39716533.727412842</v>
      </c>
      <c r="I7" s="12">
        <f t="shared" si="7"/>
        <v>435169.11878499197</v>
      </c>
      <c r="J7" s="11">
        <f t="shared" si="8"/>
        <v>39718917.702810906</v>
      </c>
      <c r="K7" s="11">
        <f t="shared" si="9"/>
        <v>0.62775760714990314</v>
      </c>
      <c r="L7" s="11">
        <f t="shared" si="0"/>
        <v>0.57002757546307292</v>
      </c>
      <c r="M7" s="11">
        <f t="shared" si="1"/>
        <v>0.9734585375947743</v>
      </c>
      <c r="O7" s="10"/>
      <c r="P7" s="12"/>
      <c r="R7" s="12"/>
      <c r="T7" s="13"/>
    </row>
    <row r="8" spans="1:23" x14ac:dyDescent="0.25">
      <c r="A8" s="11">
        <v>2009.49162</v>
      </c>
      <c r="B8" s="18">
        <v>84197500</v>
      </c>
      <c r="C8" s="11">
        <v>24.41779</v>
      </c>
      <c r="E8" s="12">
        <f t="shared" si="4"/>
        <v>2.5175686856653282E-8</v>
      </c>
      <c r="F8" s="12">
        <f t="shared" si="5"/>
        <v>3.9031857837142162E-10</v>
      </c>
      <c r="H8" s="18">
        <f t="shared" si="6"/>
        <v>39711317.348789066</v>
      </c>
      <c r="I8" s="12">
        <f t="shared" si="7"/>
        <v>615675.95041560719</v>
      </c>
      <c r="J8" s="11">
        <f t="shared" si="8"/>
        <v>39716089.717545904</v>
      </c>
      <c r="K8" s="11">
        <f t="shared" si="9"/>
        <v>0.88823060771400908</v>
      </c>
      <c r="L8" s="11">
        <f t="shared" si="0"/>
        <v>0.52829846827345339</v>
      </c>
      <c r="M8" s="11">
        <f t="shared" si="1"/>
        <v>0.96362362819427927</v>
      </c>
      <c r="R8" s="18"/>
      <c r="T8" s="18"/>
    </row>
    <row r="9" spans="1:23" x14ac:dyDescent="0.25">
      <c r="A9" s="11">
        <v>1426.7390499999999</v>
      </c>
      <c r="B9" s="18">
        <v>76613800</v>
      </c>
      <c r="C9" s="11">
        <v>25.192530000000001</v>
      </c>
      <c r="E9" s="12">
        <f t="shared" si="4"/>
        <v>2.5176233879729979E-8</v>
      </c>
      <c r="F9" s="12">
        <f t="shared" si="5"/>
        <v>5.4974330004375798E-10</v>
      </c>
      <c r="H9" s="18">
        <f t="shared" si="6"/>
        <v>39701070.052225582</v>
      </c>
      <c r="I9" s="12">
        <f t="shared" si="7"/>
        <v>866904.77098526957</v>
      </c>
      <c r="J9" s="11">
        <f t="shared" si="8"/>
        <v>39710533.705475174</v>
      </c>
      <c r="K9" s="11">
        <f t="shared" si="9"/>
        <v>1.2509006068312674</v>
      </c>
      <c r="L9" s="11">
        <f t="shared" si="0"/>
        <v>0.48167910082158599</v>
      </c>
      <c r="M9" s="11">
        <f t="shared" si="1"/>
        <v>0.95034636827538699</v>
      </c>
      <c r="P9" s="12"/>
      <c r="R9" s="18"/>
      <c r="T9" s="18"/>
    </row>
    <row r="10" spans="1:23" x14ac:dyDescent="0.25">
      <c r="A10" s="11">
        <v>1004.74581</v>
      </c>
      <c r="B10" s="18">
        <v>69341600</v>
      </c>
      <c r="C10" s="11">
        <v>26.005579999999998</v>
      </c>
      <c r="E10" s="12">
        <f t="shared" si="4"/>
        <v>2.5177355054088905E-8</v>
      </c>
      <c r="F10" s="12">
        <f t="shared" si="5"/>
        <v>7.80632061513886E-10</v>
      </c>
      <c r="H10" s="18">
        <f t="shared" si="6"/>
        <v>39680085.178898886</v>
      </c>
      <c r="I10" s="12">
        <f t="shared" si="7"/>
        <v>1230293.9140233428</v>
      </c>
      <c r="J10" s="11">
        <f t="shared" si="8"/>
        <v>39699153.428247735</v>
      </c>
      <c r="K10" s="11">
        <f t="shared" si="9"/>
        <v>1.7759053004689649</v>
      </c>
      <c r="L10" s="11">
        <f t="shared" si="0"/>
        <v>0.42748431780853435</v>
      </c>
      <c r="M10" s="11">
        <f t="shared" si="1"/>
        <v>0.93171060593653499</v>
      </c>
      <c r="P10" s="12"/>
      <c r="R10" s="18"/>
      <c r="T10" s="18"/>
      <c r="V10" s="11">
        <v>13.93</v>
      </c>
    </row>
    <row r="11" spans="1:23" x14ac:dyDescent="0.25">
      <c r="A11" s="11">
        <v>714.37427000000002</v>
      </c>
      <c r="B11" s="18">
        <v>62737500</v>
      </c>
      <c r="C11" s="11">
        <v>26.81578</v>
      </c>
      <c r="E11" s="12">
        <f t="shared" si="4"/>
        <v>2.5179530698108991E-8</v>
      </c>
      <c r="F11" s="12">
        <f t="shared" si="5"/>
        <v>1.09792604411946E-9</v>
      </c>
      <c r="H11" s="18">
        <f t="shared" si="6"/>
        <v>39639432.477891363</v>
      </c>
      <c r="I11" s="12">
        <f t="shared" si="7"/>
        <v>1728434.3307820347</v>
      </c>
      <c r="J11" s="11">
        <f t="shared" si="8"/>
        <v>39677097.832441509</v>
      </c>
      <c r="K11" s="11">
        <f t="shared" si="9"/>
        <v>2.4967385863246232</v>
      </c>
      <c r="L11" s="11">
        <f t="shared" si="0"/>
        <v>0.36756966993518214</v>
      </c>
      <c r="M11" s="11">
        <f t="shared" si="1"/>
        <v>0.90689293444663477</v>
      </c>
      <c r="V11" s="11" t="s">
        <v>12</v>
      </c>
    </row>
    <row r="12" spans="1:23" x14ac:dyDescent="0.25">
      <c r="A12" s="11">
        <v>505.38713999999999</v>
      </c>
      <c r="B12" s="18">
        <v>56499500</v>
      </c>
      <c r="C12" s="11">
        <v>27.657409999999999</v>
      </c>
      <c r="E12" s="12">
        <f t="shared" si="4"/>
        <v>2.5183921805718535E-8</v>
      </c>
      <c r="F12" s="12">
        <f t="shared" si="5"/>
        <v>1.5519125412067645E-9</v>
      </c>
      <c r="H12" s="18">
        <f t="shared" si="6"/>
        <v>39557657.504700378</v>
      </c>
      <c r="I12" s="12">
        <f t="shared" si="7"/>
        <v>2437667.383813371</v>
      </c>
      <c r="J12" s="11">
        <f t="shared" si="8"/>
        <v>39632694.704414003</v>
      </c>
      <c r="K12" s="11">
        <f t="shared" si="9"/>
        <v>3.5262872241108929</v>
      </c>
      <c r="L12" s="11">
        <f t="shared" si="0"/>
        <v>0.29853016921540892</v>
      </c>
      <c r="M12" s="11">
        <f t="shared" si="1"/>
        <v>0.87250117693193641</v>
      </c>
      <c r="O12" s="11" t="s">
        <v>9</v>
      </c>
      <c r="P12" s="14">
        <f>SUM(L2:L96)+SUM(M2:M96)</f>
        <v>66.406514143378018</v>
      </c>
      <c r="V12" s="11">
        <v>12.87</v>
      </c>
    </row>
    <row r="13" spans="1:23" x14ac:dyDescent="0.25">
      <c r="A13" s="11">
        <v>357.68950999999998</v>
      </c>
      <c r="B13" s="18">
        <v>50722200</v>
      </c>
      <c r="C13" s="11">
        <v>28.517710000000001</v>
      </c>
      <c r="E13" s="12">
        <f t="shared" si="4"/>
        <v>2.5192680064851886E-8</v>
      </c>
      <c r="F13" s="12">
        <f t="shared" si="5"/>
        <v>2.1926551973673867E-9</v>
      </c>
      <c r="H13" s="18">
        <f t="shared" si="6"/>
        <v>39395641.384758487</v>
      </c>
      <c r="I13" s="12">
        <f t="shared" si="7"/>
        <v>3428815.7359021446</v>
      </c>
      <c r="J13" s="11">
        <f t="shared" si="8"/>
        <v>39544574.058488302</v>
      </c>
      <c r="K13" s="11">
        <f t="shared" si="9"/>
        <v>4.9742266483095605</v>
      </c>
      <c r="L13" s="11">
        <f t="shared" si="0"/>
        <v>0.22036950174700029</v>
      </c>
      <c r="M13" s="11">
        <f t="shared" si="1"/>
        <v>0.82557412049180801</v>
      </c>
    </row>
    <row r="14" spans="1:23" x14ac:dyDescent="0.25">
      <c r="A14" s="11">
        <v>253.19594000000001</v>
      </c>
      <c r="B14" s="18">
        <v>45386000</v>
      </c>
      <c r="C14" s="11">
        <v>29.397259999999999</v>
      </c>
      <c r="E14" s="12">
        <f t="shared" si="4"/>
        <v>2.5210151611902875E-8</v>
      </c>
      <c r="F14" s="12">
        <f t="shared" si="5"/>
        <v>3.0973488199832169E-9</v>
      </c>
      <c r="H14" s="18">
        <f t="shared" si="6"/>
        <v>39076702.666089326</v>
      </c>
      <c r="I14" s="12">
        <f t="shared" si="7"/>
        <v>4801009.5597561169</v>
      </c>
      <c r="J14" s="11">
        <f t="shared" si="8"/>
        <v>39370526.84492325</v>
      </c>
      <c r="K14" s="11">
        <f t="shared" si="9"/>
        <v>7.0043243635424428</v>
      </c>
      <c r="L14" s="11">
        <f t="shared" si="0"/>
        <v>0.13254028015416097</v>
      </c>
      <c r="M14" s="11">
        <f t="shared" si="1"/>
        <v>0.7617354691035001</v>
      </c>
    </row>
    <row r="15" spans="1:23" x14ac:dyDescent="0.25">
      <c r="A15" s="11">
        <v>179.84950000000001</v>
      </c>
      <c r="B15" s="18">
        <v>40520000</v>
      </c>
      <c r="C15" s="11">
        <v>30.287310000000002</v>
      </c>
      <c r="E15" s="12">
        <f t="shared" si="4"/>
        <v>2.5244530671960436E-8</v>
      </c>
      <c r="F15" s="12">
        <f t="shared" si="5"/>
        <v>4.3599267308674668E-9</v>
      </c>
      <c r="H15" s="18">
        <f t="shared" si="6"/>
        <v>38465201.653411731</v>
      </c>
      <c r="I15" s="12">
        <f t="shared" si="7"/>
        <v>6643239.4040579572</v>
      </c>
      <c r="J15" s="11">
        <f t="shared" si="8"/>
        <v>39034655.986920863</v>
      </c>
      <c r="K15" s="11">
        <f t="shared" si="9"/>
        <v>9.7987639084795735</v>
      </c>
      <c r="L15" s="11">
        <f t="shared" si="0"/>
        <v>3.6657058565625289E-2</v>
      </c>
      <c r="M15" s="11">
        <f t="shared" si="1"/>
        <v>0.67647295489498493</v>
      </c>
    </row>
    <row r="16" spans="1:23" x14ac:dyDescent="0.25">
      <c r="A16" s="11">
        <v>126.59797</v>
      </c>
      <c r="B16" s="18">
        <v>35939100</v>
      </c>
      <c r="C16" s="11">
        <v>31.220829999999999</v>
      </c>
      <c r="E16" s="12">
        <f t="shared" si="4"/>
        <v>2.5315152390821674E-8</v>
      </c>
      <c r="F16" s="12">
        <f t="shared" si="5"/>
        <v>6.1921523443032103E-9</v>
      </c>
      <c r="H16" s="18">
        <f t="shared" si="6"/>
        <v>37272031.654109947</v>
      </c>
      <c r="I16" s="12">
        <f t="shared" si="7"/>
        <v>9116836.2181227747</v>
      </c>
      <c r="J16" s="11">
        <f t="shared" si="8"/>
        <v>38370835.881604783</v>
      </c>
      <c r="K16" s="11">
        <f t="shared" si="9"/>
        <v>13.74481924202958</v>
      </c>
      <c r="L16" s="11">
        <f t="shared" si="0"/>
        <v>6.7662681636568064E-2</v>
      </c>
      <c r="M16" s="11">
        <f t="shared" si="1"/>
        <v>0.55975484181459689</v>
      </c>
    </row>
    <row r="17" spans="1:13" x14ac:dyDescent="0.25">
      <c r="A17" s="11">
        <v>89.924750000000003</v>
      </c>
      <c r="B17" s="18">
        <v>31861900</v>
      </c>
      <c r="C17" s="11">
        <v>32.149500000000003</v>
      </c>
      <c r="E17" s="12">
        <f t="shared" si="4"/>
        <v>2.545248813823161E-8</v>
      </c>
      <c r="F17" s="12">
        <f t="shared" si="5"/>
        <v>8.71275657724111E-9</v>
      </c>
      <c r="H17" s="18">
        <f t="shared" si="6"/>
        <v>35167937.570537411</v>
      </c>
      <c r="I17" s="12">
        <f t="shared" si="7"/>
        <v>12038496.107398376</v>
      </c>
      <c r="J17" s="11">
        <f t="shared" si="8"/>
        <v>37171349.470971085</v>
      </c>
      <c r="K17" s="11">
        <f t="shared" si="9"/>
        <v>18.896820667199883</v>
      </c>
      <c r="L17" s="11">
        <f t="shared" si="0"/>
        <v>0.16663944934141042</v>
      </c>
      <c r="M17" s="11">
        <f t="shared" si="1"/>
        <v>0.41222038702935099</v>
      </c>
    </row>
    <row r="18" spans="1:13" x14ac:dyDescent="0.25">
      <c r="A18" s="11">
        <v>63.700879999999998</v>
      </c>
      <c r="B18" s="18">
        <v>28118600</v>
      </c>
      <c r="C18" s="11">
        <v>33.104610000000001</v>
      </c>
      <c r="E18" s="12">
        <f t="shared" si="4"/>
        <v>2.5727215868931236E-8</v>
      </c>
      <c r="F18" s="12">
        <f t="shared" si="5"/>
        <v>1.228631951458953E-8</v>
      </c>
      <c r="H18" s="18">
        <f t="shared" si="6"/>
        <v>31650893.091696575</v>
      </c>
      <c r="I18" s="12">
        <f t="shared" si="7"/>
        <v>15115237.786623865</v>
      </c>
      <c r="J18" s="11">
        <f t="shared" si="8"/>
        <v>35074911.929300524</v>
      </c>
      <c r="K18" s="11">
        <f t="shared" si="9"/>
        <v>25.527329700386829</v>
      </c>
      <c r="L18" s="11">
        <f t="shared" si="0"/>
        <v>0.247391830649482</v>
      </c>
      <c r="M18" s="11">
        <f t="shared" si="1"/>
        <v>0.22888897647829626</v>
      </c>
    </row>
    <row r="19" spans="1:13" x14ac:dyDescent="0.25">
      <c r="A19" s="11">
        <v>45.11309</v>
      </c>
      <c r="B19" s="18">
        <v>24721100</v>
      </c>
      <c r="C19" s="11">
        <v>34.079320000000003</v>
      </c>
      <c r="E19" s="12">
        <f t="shared" si="4"/>
        <v>2.6273361224461718E-8</v>
      </c>
      <c r="F19" s="12">
        <f t="shared" si="5"/>
        <v>1.7311457477786019E-8</v>
      </c>
      <c r="H19" s="18">
        <f t="shared" si="6"/>
        <v>26539390.21324008</v>
      </c>
      <c r="I19" s="12">
        <f t="shared" si="7"/>
        <v>17486743.368607145</v>
      </c>
      <c r="J19" s="11">
        <f t="shared" si="8"/>
        <v>31782470.428368989</v>
      </c>
      <c r="K19" s="11">
        <f t="shared" si="9"/>
        <v>33.380795634815613</v>
      </c>
      <c r="L19" s="11">
        <f t="shared" si="0"/>
        <v>0.28564143296087108</v>
      </c>
      <c r="M19" s="11">
        <f t="shared" si="1"/>
        <v>2.0497015937653396E-2</v>
      </c>
    </row>
    <row r="20" spans="1:13" x14ac:dyDescent="0.25">
      <c r="A20" s="11">
        <v>31.95092</v>
      </c>
      <c r="B20" s="18">
        <v>21652800</v>
      </c>
      <c r="C20" s="11">
        <v>35.072499999999998</v>
      </c>
      <c r="E20" s="12">
        <f t="shared" si="4"/>
        <v>2.735459034083159E-8</v>
      </c>
      <c r="F20" s="12">
        <f t="shared" si="5"/>
        <v>2.4339056081110391E-8</v>
      </c>
      <c r="H20" s="18">
        <f t="shared" si="6"/>
        <v>20403774.074245267</v>
      </c>
      <c r="I20" s="12">
        <f t="shared" si="7"/>
        <v>18154488.708174333</v>
      </c>
      <c r="J20" s="11">
        <f t="shared" si="8"/>
        <v>27311159.930110488</v>
      </c>
      <c r="K20" s="11">
        <f t="shared" si="9"/>
        <v>41.661450419218831</v>
      </c>
      <c r="L20" s="11">
        <f t="shared" si="0"/>
        <v>0.26132231998219574</v>
      </c>
      <c r="M20" s="11">
        <f t="shared" si="1"/>
        <v>0.18786657407424145</v>
      </c>
    </row>
    <row r="21" spans="1:13" x14ac:dyDescent="0.25">
      <c r="A21" s="11">
        <v>22.606780000000001</v>
      </c>
      <c r="B21" s="18">
        <v>18885100</v>
      </c>
      <c r="C21" s="11">
        <v>36.086849999999998</v>
      </c>
      <c r="E21" s="12">
        <f t="shared" si="4"/>
        <v>2.9489289361894198E-8</v>
      </c>
      <c r="F21" s="12">
        <f t="shared" si="5"/>
        <v>3.4109422524776126E-8</v>
      </c>
      <c r="H21" s="18">
        <f t="shared" si="6"/>
        <v>14504801.32163888</v>
      </c>
      <c r="I21" s="12">
        <f t="shared" si="7"/>
        <v>16777291.268233269</v>
      </c>
      <c r="J21" s="11">
        <f t="shared" si="8"/>
        <v>22178069.430844367</v>
      </c>
      <c r="K21" s="11">
        <f t="shared" si="9"/>
        <v>49.154957433430347</v>
      </c>
      <c r="L21" s="11">
        <f t="shared" si="0"/>
        <v>0.17436865205078958</v>
      </c>
      <c r="M21" s="11">
        <f t="shared" si="1"/>
        <v>0.36212934721180567</v>
      </c>
    </row>
    <row r="22" spans="1:13" x14ac:dyDescent="0.25">
      <c r="A22" s="11">
        <v>15.97546</v>
      </c>
      <c r="B22" s="18">
        <v>16398100</v>
      </c>
      <c r="C22" s="11">
        <v>37.122929999999997</v>
      </c>
      <c r="E22" s="12">
        <f t="shared" si="4"/>
        <v>3.3660282635003497E-8</v>
      </c>
      <c r="F22" s="12">
        <f t="shared" si="5"/>
        <v>4.7466811762298915E-8</v>
      </c>
      <c r="H22" s="18">
        <f t="shared" si="6"/>
        <v>9940685.4308782592</v>
      </c>
      <c r="I22" s="12">
        <f t="shared" si="7"/>
        <v>14018083.248209082</v>
      </c>
      <c r="J22" s="11">
        <f t="shared" si="8"/>
        <v>17184990.1015216</v>
      </c>
      <c r="K22" s="11">
        <f t="shared" si="9"/>
        <v>54.658288354469128</v>
      </c>
      <c r="L22" s="11">
        <f t="shared" si="0"/>
        <v>4.7986663181807651E-2</v>
      </c>
      <c r="M22" s="11">
        <f t="shared" si="1"/>
        <v>0.47235922257400298</v>
      </c>
    </row>
    <row r="23" spans="1:13" x14ac:dyDescent="0.25">
      <c r="A23" s="11">
        <v>446.79406</v>
      </c>
      <c r="B23" s="18">
        <v>54388600</v>
      </c>
      <c r="C23" s="11">
        <v>27.961849999999998</v>
      </c>
      <c r="E23" s="12">
        <f t="shared" si="4"/>
        <v>2.5186378606445288E-8</v>
      </c>
      <c r="F23" s="12">
        <f t="shared" si="5"/>
        <v>1.7554152381374784E-9</v>
      </c>
      <c r="H23" s="18">
        <f t="shared" si="6"/>
        <v>39512064.259099677</v>
      </c>
      <c r="I23" s="12">
        <f t="shared" si="7"/>
        <v>2753872.6696080593</v>
      </c>
      <c r="J23" s="11">
        <f t="shared" si="8"/>
        <v>39607916.338727489</v>
      </c>
      <c r="K23" s="11">
        <f t="shared" si="9"/>
        <v>3.9868970794447041</v>
      </c>
      <c r="L23" s="11">
        <f t="shared" si="0"/>
        <v>0.27176069362462923</v>
      </c>
      <c r="M23" s="11">
        <f t="shared" si="1"/>
        <v>0.85741654863878092</v>
      </c>
    </row>
    <row r="24" spans="1:13" x14ac:dyDescent="0.25">
      <c r="A24" s="11">
        <v>317.53287999999998</v>
      </c>
      <c r="B24" s="18">
        <v>48834200</v>
      </c>
      <c r="C24" s="11">
        <v>28.818639999999998</v>
      </c>
      <c r="E24" s="12">
        <f t="shared" si="4"/>
        <v>2.5197399015216069E-8</v>
      </c>
      <c r="F24" s="12">
        <f t="shared" si="5"/>
        <v>2.469902586155071E-9</v>
      </c>
      <c r="H24" s="18">
        <f t="shared" si="6"/>
        <v>39308942.324787758</v>
      </c>
      <c r="I24" s="12">
        <f t="shared" si="7"/>
        <v>3853146.0429064161</v>
      </c>
      <c r="J24" s="11">
        <f t="shared" si="8"/>
        <v>39497337.645991482</v>
      </c>
      <c r="K24" s="11">
        <f t="shared" si="9"/>
        <v>5.5983694110639437</v>
      </c>
      <c r="L24" s="11">
        <f t="shared" si="0"/>
        <v>0.19119515327390474</v>
      </c>
      <c r="M24" s="11">
        <f t="shared" si="1"/>
        <v>0.80573790397243084</v>
      </c>
    </row>
    <row r="25" spans="1:13" x14ac:dyDescent="0.25">
      <c r="A25" s="11">
        <v>224.24003999999999</v>
      </c>
      <c r="B25" s="18">
        <v>43611600</v>
      </c>
      <c r="C25" s="11">
        <v>29.711089999999999</v>
      </c>
      <c r="E25" s="12">
        <f t="shared" si="4"/>
        <v>2.5219778167966847E-8</v>
      </c>
      <c r="F25" s="12">
        <f t="shared" si="5"/>
        <v>3.4971747407146024E-9</v>
      </c>
      <c r="H25" s="18">
        <f t="shared" si="6"/>
        <v>38903354.593634278</v>
      </c>
      <c r="I25" s="12">
        <f t="shared" si="7"/>
        <v>5394648.1252848124</v>
      </c>
      <c r="J25" s="11">
        <f t="shared" si="8"/>
        <v>39275606.004665084</v>
      </c>
      <c r="K25" s="11">
        <f t="shared" si="9"/>
        <v>7.8947425933838362</v>
      </c>
      <c r="L25" s="11">
        <f t="shared" si="0"/>
        <v>9.9422951584782857E-2</v>
      </c>
      <c r="M25" s="11">
        <f t="shared" si="1"/>
        <v>0.7342829699824599</v>
      </c>
    </row>
    <row r="26" spans="1:13" x14ac:dyDescent="0.25">
      <c r="A26" s="11">
        <v>158.76643999999999</v>
      </c>
      <c r="B26" s="18">
        <v>38846100</v>
      </c>
      <c r="C26" s="11">
        <v>30.616530000000001</v>
      </c>
      <c r="E26" s="12">
        <f t="shared" si="4"/>
        <v>2.5264178753806732E-8</v>
      </c>
      <c r="F26" s="12">
        <f t="shared" si="5"/>
        <v>4.9385143737672055E-9</v>
      </c>
      <c r="H26" s="18">
        <f t="shared" si="6"/>
        <v>38124961.532672547</v>
      </c>
      <c r="I26" s="12">
        <f t="shared" si="7"/>
        <v>7452475.3946357984</v>
      </c>
      <c r="J26" s="11">
        <f t="shared" si="8"/>
        <v>38846519.55292023</v>
      </c>
      <c r="K26" s="11">
        <f t="shared" si="9"/>
        <v>11.060423082766722</v>
      </c>
      <c r="L26" s="11">
        <f t="shared" si="0"/>
        <v>1.0800387174767427E-5</v>
      </c>
      <c r="M26" s="11">
        <f t="shared" si="1"/>
        <v>0.63874341465976969</v>
      </c>
    </row>
    <row r="27" spans="1:13" x14ac:dyDescent="0.25">
      <c r="A27" s="11">
        <v>112.40102</v>
      </c>
      <c r="B27" s="18">
        <v>34479100</v>
      </c>
      <c r="C27" s="11">
        <v>31.541620000000002</v>
      </c>
      <c r="E27" s="12">
        <f t="shared" si="4"/>
        <v>2.535272938626039E-8</v>
      </c>
      <c r="F27" s="12">
        <f t="shared" si="5"/>
        <v>6.9732338675175338E-9</v>
      </c>
      <c r="H27" s="18">
        <f t="shared" si="6"/>
        <v>36669381.783926502</v>
      </c>
      <c r="I27" s="12">
        <f t="shared" si="7"/>
        <v>10085863.77667024</v>
      </c>
      <c r="J27" s="11">
        <f t="shared" si="8"/>
        <v>38031147.872985765</v>
      </c>
      <c r="K27" s="11">
        <f t="shared" si="9"/>
        <v>15.378842416566437</v>
      </c>
      <c r="L27" s="11">
        <f t="shared" si="0"/>
        <v>0.10302031877240894</v>
      </c>
      <c r="M27" s="11">
        <f t="shared" si="1"/>
        <v>0.51242699593215457</v>
      </c>
    </row>
    <row r="28" spans="1:13" x14ac:dyDescent="0.25">
      <c r="A28" s="11">
        <v>79.523719999999997</v>
      </c>
      <c r="B28" s="18">
        <v>30486200</v>
      </c>
      <c r="C28" s="11">
        <v>32.487830000000002</v>
      </c>
      <c r="E28" s="12">
        <f t="shared" si="4"/>
        <v>2.5529669785086597E-8</v>
      </c>
      <c r="F28" s="12">
        <f t="shared" si="5"/>
        <v>9.8493330023932697E-9</v>
      </c>
      <c r="H28" s="18">
        <f t="shared" si="6"/>
        <v>34095321.478507668</v>
      </c>
      <c r="I28" s="12">
        <f t="shared" si="7"/>
        <v>13153956.862444179</v>
      </c>
      <c r="J28" s="11">
        <f t="shared" si="8"/>
        <v>36544733.243818164</v>
      </c>
      <c r="K28" s="11">
        <f t="shared" si="9"/>
        <v>21.096587858433328</v>
      </c>
      <c r="L28" s="11">
        <f t="shared" si="0"/>
        <v>0.19873035156294205</v>
      </c>
      <c r="M28" s="11">
        <f t="shared" si="1"/>
        <v>0.35063105604673117</v>
      </c>
    </row>
    <row r="29" spans="1:13" x14ac:dyDescent="0.25">
      <c r="A29" s="11">
        <v>56.200510000000001</v>
      </c>
      <c r="B29" s="18">
        <v>26845700</v>
      </c>
      <c r="C29" s="11">
        <v>33.456339999999997</v>
      </c>
      <c r="E29" s="12">
        <f t="shared" si="4"/>
        <v>2.5883941271928059E-8</v>
      </c>
      <c r="F29" s="12">
        <f t="shared" si="5"/>
        <v>1.3917460924011875E-8</v>
      </c>
      <c r="H29" s="18">
        <f t="shared" si="6"/>
        <v>29969568.663425852</v>
      </c>
      <c r="I29" s="12">
        <f t="shared" si="7"/>
        <v>16114250.005468771</v>
      </c>
      <c r="J29" s="11">
        <f t="shared" si="8"/>
        <v>34027108.297804959</v>
      </c>
      <c r="K29" s="11">
        <f t="shared" si="9"/>
        <v>28.266345448037377</v>
      </c>
      <c r="L29" s="11">
        <f t="shared" si="0"/>
        <v>0.26750683713983836</v>
      </c>
      <c r="M29" s="11">
        <f t="shared" si="1"/>
        <v>0.15512738548097671</v>
      </c>
    </row>
    <row r="30" spans="1:13" x14ac:dyDescent="0.25">
      <c r="A30" s="11">
        <v>39.902360000000002</v>
      </c>
      <c r="B30" s="18">
        <v>23592800</v>
      </c>
      <c r="C30" s="11">
        <v>34.43056</v>
      </c>
      <c r="E30" s="12">
        <f t="shared" si="4"/>
        <v>2.6577121862651076E-8</v>
      </c>
      <c r="F30" s="12">
        <f t="shared" si="5"/>
        <v>1.9548747248702033E-8</v>
      </c>
      <c r="H30" s="18">
        <f t="shared" si="6"/>
        <v>24416349.95941256</v>
      </c>
      <c r="I30" s="12">
        <f t="shared" si="7"/>
        <v>17959395.925530083</v>
      </c>
      <c r="J30" s="11">
        <f t="shared" si="8"/>
        <v>30310032.123876944</v>
      </c>
      <c r="K30" s="11">
        <f t="shared" si="9"/>
        <v>36.33626426873974</v>
      </c>
      <c r="L30" s="11">
        <f t="shared" si="0"/>
        <v>0.28471534213306365</v>
      </c>
      <c r="M30" s="11">
        <f t="shared" si="1"/>
        <v>5.5349209212389804E-2</v>
      </c>
    </row>
    <row r="31" spans="1:13" x14ac:dyDescent="0.25">
      <c r="A31" s="11">
        <v>28.100259999999999</v>
      </c>
      <c r="B31" s="18">
        <v>20590300</v>
      </c>
      <c r="C31" s="11">
        <v>35.446910000000003</v>
      </c>
      <c r="E31" s="12">
        <f t="shared" si="4"/>
        <v>2.7985309110300215E-8</v>
      </c>
      <c r="F31" s="12">
        <f t="shared" si="5"/>
        <v>2.7605426665154547E-8</v>
      </c>
      <c r="H31" s="18">
        <f t="shared" si="6"/>
        <v>18110689.27669939</v>
      </c>
      <c r="I31" s="12">
        <f t="shared" si="7"/>
        <v>17864848.400024071</v>
      </c>
      <c r="J31" s="11">
        <f t="shared" si="8"/>
        <v>25439140.599340163</v>
      </c>
      <c r="K31" s="11">
        <f t="shared" si="9"/>
        <v>44.608472136171457</v>
      </c>
      <c r="L31" s="11">
        <f t="shared" si="0"/>
        <v>0.2354914983919692</v>
      </c>
      <c r="M31" s="11">
        <f t="shared" si="1"/>
        <v>0.25845869600965088</v>
      </c>
    </row>
    <row r="32" spans="1:13" x14ac:dyDescent="0.25">
      <c r="A32" s="11">
        <v>19.979279999999999</v>
      </c>
      <c r="B32" s="18">
        <v>17967800</v>
      </c>
      <c r="C32" s="11">
        <v>36.453499999999998</v>
      </c>
      <c r="E32" s="12">
        <f t="shared" si="4"/>
        <v>3.0670750031985278E-8</v>
      </c>
      <c r="F32" s="12">
        <f t="shared" si="5"/>
        <v>3.8413722221521165E-8</v>
      </c>
      <c r="H32" s="18">
        <f t="shared" si="6"/>
        <v>12693223.635215724</v>
      </c>
      <c r="I32" s="12">
        <f t="shared" si="7"/>
        <v>15897686.437740583</v>
      </c>
      <c r="J32" s="11">
        <f t="shared" si="8"/>
        <v>20343410.734837949</v>
      </c>
      <c r="K32" s="11">
        <f t="shared" si="9"/>
        <v>51.3950094884609</v>
      </c>
      <c r="L32" s="11">
        <f t="shared" si="0"/>
        <v>0.13221489190874505</v>
      </c>
      <c r="M32" s="11">
        <f t="shared" si="1"/>
        <v>0.40987859844626451</v>
      </c>
    </row>
    <row r="33" spans="1:13" x14ac:dyDescent="0.25">
      <c r="A33" s="11">
        <v>14.13443</v>
      </c>
      <c r="B33" s="18">
        <v>15586600</v>
      </c>
      <c r="C33" s="11">
        <v>37.492550000000001</v>
      </c>
      <c r="E33" s="12">
        <f t="shared" si="4"/>
        <v>3.5908655636093063E-8</v>
      </c>
      <c r="F33" s="12">
        <f t="shared" si="5"/>
        <v>5.3161272441603899E-8</v>
      </c>
      <c r="H33" s="18">
        <f t="shared" si="6"/>
        <v>8725111.9221570008</v>
      </c>
      <c r="I33" s="12">
        <f t="shared" si="7"/>
        <v>12917165.618170749</v>
      </c>
      <c r="J33" s="11">
        <f t="shared" si="8"/>
        <v>15587839.672687769</v>
      </c>
      <c r="K33" s="11">
        <f t="shared" si="9"/>
        <v>55.962293996578971</v>
      </c>
      <c r="L33" s="11">
        <f t="shared" si="0"/>
        <v>7.9534516043841259E-5</v>
      </c>
      <c r="M33" s="11">
        <f t="shared" si="1"/>
        <v>0.49262437461786324</v>
      </c>
    </row>
    <row r="34" spans="1:13" x14ac:dyDescent="0.25">
      <c r="A34" s="11">
        <v>10.003690000000001</v>
      </c>
      <c r="B34" s="18">
        <v>13469100</v>
      </c>
      <c r="C34" s="11">
        <v>38.547649999999997</v>
      </c>
      <c r="E34" s="12">
        <f t="shared" si="4"/>
        <v>4.5683125301820633E-8</v>
      </c>
      <c r="F34" s="12">
        <f t="shared" si="5"/>
        <v>7.2114202261195379E-8</v>
      </c>
      <c r="H34" s="18">
        <f t="shared" si="6"/>
        <v>6268777.2086400418</v>
      </c>
      <c r="I34" s="12">
        <f t="shared" si="7"/>
        <v>9895729.8689068295</v>
      </c>
      <c r="J34" s="11">
        <f t="shared" si="8"/>
        <v>11714223.718622571</v>
      </c>
      <c r="K34" s="11">
        <f t="shared" si="9"/>
        <v>57.646434249599842</v>
      </c>
      <c r="L34" s="11">
        <f t="shared" ref="L34:L65" si="10">ABS((J34-B34)/B34)</f>
        <v>0.13028905282293762</v>
      </c>
      <c r="M34" s="11">
        <f t="shared" ref="M34:M65" si="11">ABS((K34-C34)/C34)</f>
        <v>0.49545910709472163</v>
      </c>
    </row>
    <row r="35" spans="1:13" x14ac:dyDescent="0.25">
      <c r="A35" s="11">
        <v>7.0812600000000003</v>
      </c>
      <c r="B35" s="18">
        <v>11592600</v>
      </c>
      <c r="C35" s="11">
        <v>39.619039999999998</v>
      </c>
      <c r="E35" s="12">
        <f t="shared" si="4"/>
        <v>6.2874561266086686E-8</v>
      </c>
      <c r="F35" s="12">
        <f t="shared" si="5"/>
        <v>9.4425367072366096E-8</v>
      </c>
      <c r="H35" s="18">
        <f t="shared" si="6"/>
        <v>4885601.0948647344</v>
      </c>
      <c r="I35" s="12">
        <f t="shared" si="7"/>
        <v>7337222.995472189</v>
      </c>
      <c r="J35" s="11">
        <f t="shared" si="8"/>
        <v>8814983.797116667</v>
      </c>
      <c r="K35" s="11">
        <f t="shared" si="9"/>
        <v>56.341737420263875</v>
      </c>
      <c r="L35" s="11">
        <f t="shared" si="10"/>
        <v>0.23960252254742964</v>
      </c>
      <c r="M35" s="11">
        <f t="shared" si="11"/>
        <v>0.42208739586481342</v>
      </c>
    </row>
    <row r="36" spans="1:13" x14ac:dyDescent="0.25">
      <c r="A36" s="11">
        <v>5.0299500000000004</v>
      </c>
      <c r="B36" s="18">
        <v>9951780</v>
      </c>
      <c r="C36" s="11">
        <v>40.695599999999999</v>
      </c>
      <c r="E36" s="12">
        <f t="shared" si="4"/>
        <v>8.9851812175959682E-8</v>
      </c>
      <c r="F36" s="12">
        <f t="shared" si="5"/>
        <v>1.1647472617571846E-7</v>
      </c>
      <c r="H36" s="18">
        <f t="shared" si="6"/>
        <v>4152172.6595033649</v>
      </c>
      <c r="I36" s="12">
        <f t="shared" si="7"/>
        <v>5382453.1952996599</v>
      </c>
      <c r="J36" s="11">
        <f t="shared" si="8"/>
        <v>6797892.3346812995</v>
      </c>
      <c r="K36" s="11">
        <f t="shared" si="9"/>
        <v>52.352416195834039</v>
      </c>
      <c r="L36" s="11">
        <f t="shared" si="10"/>
        <v>0.31691694001663023</v>
      </c>
      <c r="M36" s="11">
        <f t="shared" si="11"/>
        <v>0.28643922674279382</v>
      </c>
    </row>
    <row r="37" spans="1:13" x14ac:dyDescent="0.25">
      <c r="A37" s="11">
        <v>3.5406300000000002</v>
      </c>
      <c r="B37" s="18">
        <v>8472370</v>
      </c>
      <c r="C37" s="11">
        <v>41.816450000000003</v>
      </c>
      <c r="E37" s="12">
        <f t="shared" si="4"/>
        <v>1.2745606870206832E-7</v>
      </c>
      <c r="F37" s="12">
        <f t="shared" si="5"/>
        <v>1.3287496218034321E-7</v>
      </c>
      <c r="H37" s="18">
        <f t="shared" si="6"/>
        <v>3759676.7573524956</v>
      </c>
      <c r="I37" s="12">
        <f t="shared" si="7"/>
        <v>3919522.326640076</v>
      </c>
      <c r="J37" s="11">
        <f t="shared" si="8"/>
        <v>5431189.9790751757</v>
      </c>
      <c r="K37" s="11">
        <f t="shared" si="9"/>
        <v>46.192462131435448</v>
      </c>
      <c r="L37" s="11">
        <f t="shared" si="10"/>
        <v>0.35895269221302001</v>
      </c>
      <c r="M37" s="11">
        <f t="shared" si="11"/>
        <v>0.10464810215681734</v>
      </c>
    </row>
    <row r="38" spans="1:13" x14ac:dyDescent="0.25">
      <c r="A38" s="11">
        <v>2.5149699999999999</v>
      </c>
      <c r="B38" s="18">
        <v>7212310</v>
      </c>
      <c r="C38" s="11">
        <v>42.922989999999999</v>
      </c>
      <c r="E38" s="12">
        <f t="shared" si="4"/>
        <v>1.6780889873593795E-7</v>
      </c>
      <c r="F38" s="12">
        <f t="shared" si="5"/>
        <v>1.378247884300304E-7</v>
      </c>
      <c r="H38" s="18">
        <f t="shared" si="6"/>
        <v>3558628.4315428701</v>
      </c>
      <c r="I38" s="12">
        <f t="shared" si="7"/>
        <v>2922772.3581589097</v>
      </c>
      <c r="J38" s="11">
        <f t="shared" si="8"/>
        <v>4605044.4700787701</v>
      </c>
      <c r="K38" s="11">
        <f t="shared" si="9"/>
        <v>39.396942739045436</v>
      </c>
      <c r="L38" s="11">
        <f t="shared" si="10"/>
        <v>0.36150214423967214</v>
      </c>
      <c r="M38" s="11">
        <f t="shared" si="11"/>
        <v>8.2148220824191487E-2</v>
      </c>
    </row>
    <row r="39" spans="1:13" x14ac:dyDescent="0.25">
      <c r="A39" s="11">
        <v>1.78156</v>
      </c>
      <c r="B39" s="11">
        <v>6105560</v>
      </c>
      <c r="C39" s="11">
        <v>44.052149999999997</v>
      </c>
      <c r="E39" s="12">
        <f t="shared" si="4"/>
        <v>2.0350363114356648E-7</v>
      </c>
      <c r="F39" s="12">
        <f t="shared" si="5"/>
        <v>1.3307676219137966E-7</v>
      </c>
      <c r="H39" s="18">
        <f t="shared" si="6"/>
        <v>3442029.4327353928</v>
      </c>
      <c r="I39" s="12">
        <f t="shared" si="7"/>
        <v>2250840.0941146458</v>
      </c>
      <c r="J39" s="11">
        <f t="shared" si="8"/>
        <v>4112644.8600737164</v>
      </c>
      <c r="K39" s="11">
        <f t="shared" si="9"/>
        <v>33.181804399849433</v>
      </c>
      <c r="L39" s="11">
        <f t="shared" si="10"/>
        <v>0.32640988540384236</v>
      </c>
      <c r="M39" s="11">
        <f t="shared" si="11"/>
        <v>0.24676084141524454</v>
      </c>
    </row>
    <row r="40" spans="1:13" x14ac:dyDescent="0.25">
      <c r="A40" s="11">
        <v>1.2617</v>
      </c>
      <c r="B40" s="18">
        <v>5145560</v>
      </c>
      <c r="C40" s="11">
        <v>45.19509</v>
      </c>
      <c r="E40" s="12">
        <f t="shared" si="4"/>
        <v>2.2912929579383909E-7</v>
      </c>
      <c r="F40" s="12">
        <f t="shared" si="5"/>
        <v>1.2557937342167322E-7</v>
      </c>
      <c r="H40" s="18">
        <f t="shared" si="6"/>
        <v>3356201.9766250239</v>
      </c>
      <c r="I40" s="12">
        <f t="shared" si="7"/>
        <v>1839440.6522349389</v>
      </c>
      <c r="J40" s="11">
        <f t="shared" si="8"/>
        <v>3827222.7033445826</v>
      </c>
      <c r="K40" s="11">
        <f t="shared" si="9"/>
        <v>28.725917985400482</v>
      </c>
      <c r="L40" s="11">
        <f t="shared" si="10"/>
        <v>0.25620871132693379</v>
      </c>
      <c r="M40" s="11">
        <f t="shared" si="11"/>
        <v>0.36440179706688314</v>
      </c>
    </row>
    <row r="41" spans="1:13" x14ac:dyDescent="0.25">
      <c r="A41" s="11">
        <v>0.89359</v>
      </c>
      <c r="B41" s="18">
        <v>4317560</v>
      </c>
      <c r="C41" s="11">
        <v>46.34984</v>
      </c>
      <c r="E41" s="12">
        <f t="shared" si="4"/>
        <v>2.44968243692632E-7</v>
      </c>
      <c r="F41" s="12">
        <f t="shared" si="5"/>
        <v>1.2291598904754158E-7</v>
      </c>
      <c r="H41" s="18">
        <f t="shared" si="6"/>
        <v>3261121.949349809</v>
      </c>
      <c r="I41" s="12">
        <f t="shared" si="7"/>
        <v>1636310.1754198309</v>
      </c>
      <c r="J41" s="11">
        <f t="shared" si="8"/>
        <v>3648619.9252201612</v>
      </c>
      <c r="K41" s="11">
        <f t="shared" si="9"/>
        <v>26.645801936873056</v>
      </c>
      <c r="L41" s="11">
        <f t="shared" si="10"/>
        <v>0.15493474897392018</v>
      </c>
      <c r="M41" s="11">
        <f t="shared" si="11"/>
        <v>0.42511555731642103</v>
      </c>
    </row>
    <row r="42" spans="1:13" x14ac:dyDescent="0.25">
      <c r="A42" s="11">
        <v>0.63226000000000004</v>
      </c>
      <c r="B42" s="18">
        <v>3604860</v>
      </c>
      <c r="C42" s="11">
        <v>47.518859999999997</v>
      </c>
      <c r="E42" s="12">
        <f t="shared" si="4"/>
        <v>2.5389546518088455E-7</v>
      </c>
      <c r="F42" s="12">
        <f t="shared" si="5"/>
        <v>1.3039002471939924E-7</v>
      </c>
      <c r="H42" s="18">
        <f t="shared" si="6"/>
        <v>3116640.6448751003</v>
      </c>
      <c r="I42" s="12">
        <f t="shared" si="7"/>
        <v>1600575.4590269241</v>
      </c>
      <c r="J42" s="11">
        <f t="shared" si="8"/>
        <v>3503611.0956164543</v>
      </c>
      <c r="K42" s="11">
        <f t="shared" si="9"/>
        <v>27.183124025626306</v>
      </c>
      <c r="L42" s="11">
        <f t="shared" si="10"/>
        <v>2.8086778511106046E-2</v>
      </c>
      <c r="M42" s="11">
        <f t="shared" si="11"/>
        <v>0.42795083834868286</v>
      </c>
    </row>
    <row r="43" spans="1:13" x14ac:dyDescent="0.25">
      <c r="A43" s="11">
        <v>0.44679000000000002</v>
      </c>
      <c r="B43" s="18">
        <v>2994240</v>
      </c>
      <c r="C43" s="11">
        <v>48.702010000000001</v>
      </c>
      <c r="E43" s="12">
        <f t="shared" si="4"/>
        <v>2.5865501447215912E-7</v>
      </c>
      <c r="F43" s="12">
        <f t="shared" si="5"/>
        <v>1.5182560465628432E-7</v>
      </c>
      <c r="H43" s="18">
        <f t="shared" si="6"/>
        <v>2875432.4581277897</v>
      </c>
      <c r="I43" s="12">
        <f t="shared" si="7"/>
        <v>1687824.5043671795</v>
      </c>
      <c r="J43" s="11">
        <f t="shared" si="8"/>
        <v>3334196.0618411656</v>
      </c>
      <c r="K43" s="11">
        <f t="shared" si="9"/>
        <v>30.412128600189074</v>
      </c>
      <c r="L43" s="11">
        <f t="shared" si="10"/>
        <v>0.11353667770157558</v>
      </c>
      <c r="M43" s="11">
        <f t="shared" si="11"/>
        <v>0.37554674642403724</v>
      </c>
    </row>
    <row r="44" spans="1:13" x14ac:dyDescent="0.25">
      <c r="A44" s="11">
        <v>15.9</v>
      </c>
      <c r="B44" s="18">
        <v>16366100</v>
      </c>
      <c r="C44" s="11">
        <v>37.137180000000001</v>
      </c>
      <c r="E44" s="12">
        <f t="shared" si="4"/>
        <v>3.3738113940017842E-8</v>
      </c>
      <c r="F44" s="12">
        <f t="shared" si="5"/>
        <v>4.7677063006114202E-8</v>
      </c>
      <c r="H44" s="18">
        <f t="shared" si="6"/>
        <v>9889922.9464613684</v>
      </c>
      <c r="I44" s="12">
        <f t="shared" si="7"/>
        <v>13975958.474808682</v>
      </c>
      <c r="J44" s="11">
        <f t="shared" si="8"/>
        <v>17121273.059457924</v>
      </c>
      <c r="K44" s="11">
        <f t="shared" si="9"/>
        <v>54.715314381794641</v>
      </c>
      <c r="L44" s="11">
        <f t="shared" si="10"/>
        <v>4.6142517732259011E-2</v>
      </c>
      <c r="M44" s="11">
        <f t="shared" si="11"/>
        <v>0.47332981076631669</v>
      </c>
    </row>
    <row r="45" spans="1:13" x14ac:dyDescent="0.25">
      <c r="A45" s="11">
        <v>11.3</v>
      </c>
      <c r="B45" s="18">
        <v>14187100</v>
      </c>
      <c r="C45" s="11">
        <v>38.173769999999998</v>
      </c>
      <c r="E45" s="12">
        <f t="shared" si="4"/>
        <v>4.1552412051772493E-8</v>
      </c>
      <c r="F45" s="12">
        <f t="shared" si="5"/>
        <v>6.4963236273421567E-8</v>
      </c>
      <c r="H45" s="18">
        <f t="shared" si="6"/>
        <v>6987327.178939797</v>
      </c>
      <c r="I45" s="12">
        <f t="shared" si="7"/>
        <v>10924020.14784611</v>
      </c>
      <c r="J45" s="11">
        <f t="shared" si="8"/>
        <v>12967534.742428822</v>
      </c>
      <c r="K45" s="11">
        <f t="shared" si="9"/>
        <v>57.395813033657532</v>
      </c>
      <c r="L45" s="11">
        <f t="shared" si="10"/>
        <v>8.596297041475548E-2</v>
      </c>
      <c r="M45" s="11">
        <f t="shared" si="11"/>
        <v>0.50354059957026864</v>
      </c>
    </row>
    <row r="46" spans="1:13" x14ac:dyDescent="0.25">
      <c r="A46" s="11">
        <v>7.98</v>
      </c>
      <c r="B46" s="18">
        <v>12215600</v>
      </c>
      <c r="C46" s="11">
        <v>39.246659999999999</v>
      </c>
      <c r="E46" s="12">
        <f t="shared" si="4"/>
        <v>5.5893457887978903E-8</v>
      </c>
      <c r="F46" s="12">
        <f t="shared" si="5"/>
        <v>8.6475485706876468E-8</v>
      </c>
      <c r="H46" s="18">
        <f t="shared" si="6"/>
        <v>5271929.1239524884</v>
      </c>
      <c r="I46" s="12">
        <f t="shared" si="7"/>
        <v>8156457.8187256642</v>
      </c>
      <c r="J46" s="11">
        <f t="shared" si="8"/>
        <v>9711902.0195134524</v>
      </c>
      <c r="K46" s="11">
        <f t="shared" si="9"/>
        <v>57.123380314697364</v>
      </c>
      <c r="L46" s="11">
        <f t="shared" si="10"/>
        <v>0.20495906713436488</v>
      </c>
      <c r="M46" s="11">
        <f t="shared" si="11"/>
        <v>0.45549660314272261</v>
      </c>
    </row>
    <row r="47" spans="1:13" x14ac:dyDescent="0.25">
      <c r="A47" s="11">
        <v>5.65</v>
      </c>
      <c r="B47" s="18">
        <v>10486400</v>
      </c>
      <c r="C47" s="11">
        <v>40.32799</v>
      </c>
      <c r="E47" s="12">
        <f t="shared" si="4"/>
        <v>7.9491542243941241E-8</v>
      </c>
      <c r="F47" s="12">
        <f t="shared" si="5"/>
        <v>1.093196334222033E-7</v>
      </c>
      <c r="H47" s="18">
        <f t="shared" si="6"/>
        <v>4351007.2118310956</v>
      </c>
      <c r="I47" s="12">
        <f t="shared" si="7"/>
        <v>5983661.9090251941</v>
      </c>
      <c r="J47" s="11">
        <f t="shared" si="8"/>
        <v>7398342.6251374185</v>
      </c>
      <c r="K47" s="11">
        <f t="shared" si="9"/>
        <v>53.977304609284431</v>
      </c>
      <c r="L47" s="11">
        <f t="shared" si="10"/>
        <v>0.29448212683691083</v>
      </c>
      <c r="M47" s="11">
        <f t="shared" si="11"/>
        <v>0.3384575975466278</v>
      </c>
    </row>
    <row r="48" spans="1:13" x14ac:dyDescent="0.25">
      <c r="A48" s="11">
        <v>4</v>
      </c>
      <c r="B48" s="18">
        <v>8964070</v>
      </c>
      <c r="C48" s="11">
        <v>41.425249999999998</v>
      </c>
      <c r="E48" s="12">
        <f t="shared" si="4"/>
        <v>1.135171627091824E-7</v>
      </c>
      <c r="F48" s="12">
        <f t="shared" si="5"/>
        <v>1.2830929338410196E-7</v>
      </c>
      <c r="H48" s="18">
        <f t="shared" si="6"/>
        <v>3867782.0157294264</v>
      </c>
      <c r="I48" s="12">
        <f t="shared" si="7"/>
        <v>4371782.7820747383</v>
      </c>
      <c r="J48" s="11">
        <f t="shared" si="8"/>
        <v>5837141.6305281753</v>
      </c>
      <c r="K48" s="11">
        <f t="shared" si="9"/>
        <v>48.500328339958671</v>
      </c>
      <c r="L48" s="11">
        <f t="shared" si="10"/>
        <v>0.3488290887366815</v>
      </c>
      <c r="M48" s="11">
        <f t="shared" si="11"/>
        <v>0.17079144579594988</v>
      </c>
    </row>
    <row r="49" spans="1:13" x14ac:dyDescent="0.25">
      <c r="A49" s="11">
        <v>2.83</v>
      </c>
      <c r="B49" s="18">
        <v>7627970</v>
      </c>
      <c r="C49" s="11">
        <v>42.539619999999999</v>
      </c>
      <c r="E49" s="12">
        <f t="shared" si="4"/>
        <v>1.5402707020598724E-7</v>
      </c>
      <c r="F49" s="12">
        <f t="shared" si="5"/>
        <v>1.3742730061220188E-7</v>
      </c>
      <c r="H49" s="18">
        <f t="shared" si="6"/>
        <v>3614759.3667159723</v>
      </c>
      <c r="I49" s="12">
        <f t="shared" si="7"/>
        <v>3225190.3607989191</v>
      </c>
      <c r="J49" s="11">
        <f t="shared" si="8"/>
        <v>4844413.0854677446</v>
      </c>
      <c r="K49" s="11">
        <f t="shared" si="9"/>
        <v>41.740243343588332</v>
      </c>
      <c r="L49" s="11">
        <f t="shared" si="10"/>
        <v>0.36491450733711006</v>
      </c>
      <c r="M49" s="11">
        <f t="shared" si="11"/>
        <v>1.8791344549191246E-2</v>
      </c>
    </row>
    <row r="50" spans="1:13" x14ac:dyDescent="0.25">
      <c r="A50" s="11">
        <v>2</v>
      </c>
      <c r="B50" s="18">
        <v>6459600</v>
      </c>
      <c r="C50" s="11">
        <v>43.671869999999998</v>
      </c>
      <c r="E50" s="12">
        <f t="shared" si="4"/>
        <v>1.9252506058203434E-7</v>
      </c>
      <c r="F50" s="12">
        <f t="shared" si="5"/>
        <v>1.3538778712555494E-7</v>
      </c>
      <c r="H50" s="18">
        <f t="shared" si="6"/>
        <v>3475448.1009017467</v>
      </c>
      <c r="I50" s="12">
        <f t="shared" si="7"/>
        <v>2444010.2822370343</v>
      </c>
      <c r="J50" s="11">
        <f t="shared" si="8"/>
        <v>4248755.7898450587</v>
      </c>
      <c r="K50" s="11">
        <f t="shared" si="9"/>
        <v>35.115715920475367</v>
      </c>
      <c r="L50" s="11">
        <f t="shared" si="10"/>
        <v>0.34225713823687864</v>
      </c>
      <c r="M50" s="11">
        <f t="shared" si="11"/>
        <v>0.19591911405498852</v>
      </c>
    </row>
    <row r="51" spans="1:13" x14ac:dyDescent="0.25">
      <c r="A51" s="11">
        <v>1.42</v>
      </c>
      <c r="B51" s="11">
        <v>5458810</v>
      </c>
      <c r="C51" s="11">
        <v>44.802149999999997</v>
      </c>
      <c r="E51" s="12">
        <f t="shared" si="4"/>
        <v>2.2155710330202464E-7</v>
      </c>
      <c r="F51" s="12">
        <f t="shared" si="5"/>
        <v>1.2794454014172034E-7</v>
      </c>
      <c r="H51" s="18">
        <f t="shared" si="6"/>
        <v>3384754.8840081696</v>
      </c>
      <c r="I51" s="12">
        <f t="shared" si="7"/>
        <v>1954624.3414119859</v>
      </c>
      <c r="J51" s="11">
        <f t="shared" si="8"/>
        <v>3908595.9040117459</v>
      </c>
      <c r="K51" s="11">
        <f t="shared" si="9"/>
        <v>30.005524835760234</v>
      </c>
      <c r="L51" s="11">
        <f t="shared" si="10"/>
        <v>0.2839838895268848</v>
      </c>
      <c r="M51" s="11">
        <f t="shared" si="11"/>
        <v>0.33026596188441326</v>
      </c>
    </row>
    <row r="52" spans="1:13" x14ac:dyDescent="0.25">
      <c r="A52" s="11">
        <v>1</v>
      </c>
      <c r="B52" s="11">
        <v>4574040</v>
      </c>
      <c r="C52" s="11">
        <v>45.971969999999999</v>
      </c>
      <c r="E52" s="12">
        <f t="shared" si="4"/>
        <v>2.4071705317146716E-7</v>
      </c>
      <c r="F52" s="12">
        <f t="shared" si="5"/>
        <v>1.2288266847119126E-7</v>
      </c>
      <c r="H52" s="18">
        <f t="shared" si="6"/>
        <v>3295469.2015534579</v>
      </c>
      <c r="I52" s="12">
        <f t="shared" si="7"/>
        <v>1682290.6562546582</v>
      </c>
      <c r="J52" s="11">
        <f t="shared" si="8"/>
        <v>3700029.609409783</v>
      </c>
      <c r="K52" s="11">
        <f t="shared" si="9"/>
        <v>27.043672055936369</v>
      </c>
      <c r="L52" s="11">
        <f t="shared" si="10"/>
        <v>0.19108061813849833</v>
      </c>
      <c r="M52" s="11">
        <f t="shared" si="11"/>
        <v>0.41173562812434689</v>
      </c>
    </row>
    <row r="53" spans="1:13" x14ac:dyDescent="0.25">
      <c r="A53" s="11">
        <v>0.71099999999999997</v>
      </c>
      <c r="B53" s="11">
        <v>3834340</v>
      </c>
      <c r="C53" s="11">
        <v>47.121049999999997</v>
      </c>
      <c r="E53" s="12">
        <f t="shared" si="4"/>
        <v>2.5145761201237682E-7</v>
      </c>
      <c r="F53" s="12">
        <f t="shared" si="5"/>
        <v>1.264722187790743E-7</v>
      </c>
      <c r="H53" s="18">
        <f t="shared" si="6"/>
        <v>3173921.7827247754</v>
      </c>
      <c r="I53" s="12">
        <f t="shared" si="7"/>
        <v>1596344.3177559469</v>
      </c>
      <c r="J53" s="11">
        <f t="shared" si="8"/>
        <v>3552758.7398649119</v>
      </c>
      <c r="K53" s="11">
        <f t="shared" si="9"/>
        <v>26.700402892702687</v>
      </c>
      <c r="L53" s="11">
        <f t="shared" si="10"/>
        <v>7.3436695789911202E-2</v>
      </c>
      <c r="M53" s="11">
        <f t="shared" si="11"/>
        <v>0.43336570613976794</v>
      </c>
    </row>
    <row r="54" spans="1:13" x14ac:dyDescent="0.25">
      <c r="A54" s="11">
        <v>0.503</v>
      </c>
      <c r="B54" s="11">
        <v>3191670</v>
      </c>
      <c r="C54" s="11">
        <v>48.297179999999997</v>
      </c>
      <c r="E54" s="12">
        <f t="shared" si="4"/>
        <v>2.5736607575988748E-7</v>
      </c>
      <c r="F54" s="12">
        <f t="shared" si="5"/>
        <v>1.4272304632277464E-7</v>
      </c>
      <c r="H54" s="18">
        <f t="shared" si="6"/>
        <v>2971648.7780897357</v>
      </c>
      <c r="I54" s="12">
        <f t="shared" si="7"/>
        <v>1647935.7854685092</v>
      </c>
      <c r="J54" s="11">
        <f t="shared" si="8"/>
        <v>3397997.7653538757</v>
      </c>
      <c r="K54" s="11">
        <f t="shared" si="9"/>
        <v>29.010676757919569</v>
      </c>
      <c r="L54" s="11">
        <f t="shared" si="10"/>
        <v>6.4645707530501487E-2</v>
      </c>
      <c r="M54" s="11">
        <f t="shared" si="11"/>
        <v>0.39932980025087239</v>
      </c>
    </row>
    <row r="55" spans="1:13" x14ac:dyDescent="0.25">
      <c r="A55" s="11">
        <v>0.35599999999999998</v>
      </c>
      <c r="B55" s="11">
        <v>2645290</v>
      </c>
      <c r="C55" s="11">
        <v>49.480930000000001</v>
      </c>
      <c r="E55" s="12">
        <f t="shared" si="4"/>
        <v>2.6043796422433974E-7</v>
      </c>
      <c r="F55" s="12">
        <f t="shared" si="5"/>
        <v>1.7517583401407042E-7</v>
      </c>
      <c r="H55" s="18">
        <f t="shared" si="6"/>
        <v>2643650.9171568733</v>
      </c>
      <c r="I55" s="12">
        <f t="shared" si="7"/>
        <v>1778172.9926905073</v>
      </c>
      <c r="J55" s="11">
        <f t="shared" si="8"/>
        <v>3186030.3456995343</v>
      </c>
      <c r="K55" s="11">
        <f t="shared" si="9"/>
        <v>33.92557352998741</v>
      </c>
      <c r="L55" s="11">
        <f t="shared" si="10"/>
        <v>0.20441628165514339</v>
      </c>
      <c r="M55" s="11">
        <f t="shared" si="11"/>
        <v>0.31437073777741426</v>
      </c>
    </row>
    <row r="56" spans="1:13" x14ac:dyDescent="0.25">
      <c r="A56" s="11">
        <v>0.252</v>
      </c>
      <c r="B56" s="11">
        <v>2182660</v>
      </c>
      <c r="C56" s="11">
        <v>50.671939999999999</v>
      </c>
      <c r="E56" s="12">
        <f t="shared" si="4"/>
        <v>2.6200697774455175E-7</v>
      </c>
      <c r="F56" s="12">
        <f t="shared" si="5"/>
        <v>2.2836335427508814E-7</v>
      </c>
      <c r="H56" s="18">
        <f t="shared" si="6"/>
        <v>2168977.2184288814</v>
      </c>
      <c r="I56" s="12">
        <f t="shared" si="7"/>
        <v>1890464.5868996121</v>
      </c>
      <c r="J56" s="11">
        <f t="shared" si="8"/>
        <v>2877206.7232621657</v>
      </c>
      <c r="K56" s="11">
        <f t="shared" si="9"/>
        <v>41.07516714089315</v>
      </c>
      <c r="L56" s="11">
        <f t="shared" si="10"/>
        <v>0.31821113836427373</v>
      </c>
      <c r="M56" s="11">
        <f t="shared" si="11"/>
        <v>0.18939027909937628</v>
      </c>
    </row>
    <row r="57" spans="1:13" x14ac:dyDescent="0.25">
      <c r="A57" s="11">
        <v>0.17899999999999999</v>
      </c>
      <c r="B57" s="11">
        <v>1796270</v>
      </c>
      <c r="C57" s="11">
        <v>51.857390000000002</v>
      </c>
      <c r="E57" s="12">
        <f t="shared" si="4"/>
        <v>2.6279551144987939E-7</v>
      </c>
      <c r="F57" s="12">
        <f t="shared" si="5"/>
        <v>3.0797592995403903E-7</v>
      </c>
      <c r="H57" s="18">
        <f t="shared" si="6"/>
        <v>1603285.1105467535</v>
      </c>
      <c r="I57" s="12">
        <f t="shared" si="7"/>
        <v>1878925.6337670502</v>
      </c>
      <c r="J57" s="11">
        <f t="shared" si="8"/>
        <v>2469996.8993761563</v>
      </c>
      <c r="K57" s="11">
        <f t="shared" si="9"/>
        <v>49.525911253819437</v>
      </c>
      <c r="L57" s="11">
        <f t="shared" si="10"/>
        <v>0.37506995016125433</v>
      </c>
      <c r="M57" s="11">
        <f t="shared" si="11"/>
        <v>4.4959430973686973E-2</v>
      </c>
    </row>
    <row r="58" spans="1:13" x14ac:dyDescent="0.25">
      <c r="A58" s="11">
        <v>0.126</v>
      </c>
      <c r="B58" s="11">
        <v>1463790</v>
      </c>
      <c r="C58" s="11">
        <v>53.079369999999997</v>
      </c>
      <c r="E58" s="12">
        <f t="shared" si="4"/>
        <v>2.6320268820631773E-7</v>
      </c>
      <c r="F58" s="12">
        <f t="shared" si="5"/>
        <v>4.2760425625377856E-7</v>
      </c>
      <c r="H58" s="18">
        <f t="shared" si="6"/>
        <v>1043953.6204500808</v>
      </c>
      <c r="I58" s="12">
        <f t="shared" si="7"/>
        <v>1696027.5538146317</v>
      </c>
      <c r="J58" s="11">
        <f t="shared" si="8"/>
        <v>1991569.3874302434</v>
      </c>
      <c r="K58" s="11">
        <f t="shared" si="9"/>
        <v>58.386510652636524</v>
      </c>
      <c r="L58" s="11">
        <f t="shared" si="10"/>
        <v>0.360556765267042</v>
      </c>
      <c r="M58" s="11">
        <f t="shared" si="11"/>
        <v>9.9984997045679452E-2</v>
      </c>
    </row>
    <row r="59" spans="1:13" x14ac:dyDescent="0.25">
      <c r="A59" s="11">
        <v>8.9499999999999996E-2</v>
      </c>
      <c r="B59" s="18">
        <v>1193670</v>
      </c>
      <c r="C59" s="11">
        <v>54.273310000000002</v>
      </c>
      <c r="E59" s="12">
        <f t="shared" si="4"/>
        <v>2.6340132204175954E-7</v>
      </c>
      <c r="F59" s="12">
        <f t="shared" si="5"/>
        <v>5.9517947863183271E-7</v>
      </c>
      <c r="H59" s="18">
        <f t="shared" si="6"/>
        <v>621788.45606540341</v>
      </c>
      <c r="I59" s="12">
        <f t="shared" si="7"/>
        <v>1404988.1231865168</v>
      </c>
      <c r="J59" s="11">
        <f t="shared" si="8"/>
        <v>1536428.4917923675</v>
      </c>
      <c r="K59" s="11">
        <f t="shared" si="9"/>
        <v>66.127840458673859</v>
      </c>
      <c r="L59" s="11">
        <f t="shared" si="10"/>
        <v>0.28714677573564512</v>
      </c>
      <c r="M59" s="11">
        <f t="shared" si="11"/>
        <v>0.21842283912062588</v>
      </c>
    </row>
    <row r="60" spans="1:13" x14ac:dyDescent="0.25">
      <c r="A60" s="11">
        <v>6.3399999999999998E-2</v>
      </c>
      <c r="B60" s="18">
        <v>967357.61857000005</v>
      </c>
      <c r="C60" s="11">
        <v>55.478729999999999</v>
      </c>
      <c r="E60" s="12">
        <f t="shared" si="4"/>
        <v>2.6350222578128971E-7</v>
      </c>
      <c r="F60" s="12">
        <f t="shared" si="5"/>
        <v>8.3531399337758888E-7</v>
      </c>
      <c r="H60" s="18">
        <f t="shared" si="6"/>
        <v>343467.28666130133</v>
      </c>
      <c r="I60" s="12">
        <f t="shared" si="7"/>
        <v>1088806.8590879757</v>
      </c>
      <c r="J60" s="11">
        <f t="shared" si="8"/>
        <v>1141696.1738586582</v>
      </c>
      <c r="K60" s="11">
        <f t="shared" si="9"/>
        <v>72.491968614896237</v>
      </c>
      <c r="L60" s="11">
        <f t="shared" si="10"/>
        <v>0.18022141133945349</v>
      </c>
      <c r="M60" s="11">
        <f t="shared" si="11"/>
        <v>0.30666236618783882</v>
      </c>
    </row>
    <row r="61" spans="1:13" x14ac:dyDescent="0.25">
      <c r="A61" s="11">
        <v>4.4900000000000002E-2</v>
      </c>
      <c r="B61" s="18">
        <v>780215.95189999999</v>
      </c>
      <c r="C61" s="11">
        <v>56.685319999999997</v>
      </c>
      <c r="E61" s="12">
        <f t="shared" si="4"/>
        <v>2.6355291734979818E-7</v>
      </c>
      <c r="F61" s="12">
        <f t="shared" si="5"/>
        <v>1.1760210135271769E-6</v>
      </c>
      <c r="H61" s="18">
        <f t="shared" si="6"/>
        <v>181449.59495024473</v>
      </c>
      <c r="I61" s="12">
        <f t="shared" si="7"/>
        <v>809661.06808168837</v>
      </c>
      <c r="J61" s="11">
        <f t="shared" si="8"/>
        <v>829743.93681110337</v>
      </c>
      <c r="K61" s="11">
        <f t="shared" si="9"/>
        <v>77.368400854384603</v>
      </c>
      <c r="L61" s="11">
        <f t="shared" si="10"/>
        <v>6.3479841434274306E-2</v>
      </c>
      <c r="M61" s="11">
        <f t="shared" si="11"/>
        <v>0.36487543608088668</v>
      </c>
    </row>
    <row r="62" spans="1:13" x14ac:dyDescent="0.25">
      <c r="A62" s="11">
        <v>3.1800000000000002E-2</v>
      </c>
      <c r="B62" s="18">
        <v>626397.32224999997</v>
      </c>
      <c r="C62" s="11">
        <v>57.890300000000003</v>
      </c>
      <c r="E62" s="12">
        <f t="shared" si="4"/>
        <v>2.6357834702977461E-7</v>
      </c>
      <c r="F62" s="12">
        <f t="shared" si="5"/>
        <v>1.6580284342609256E-6</v>
      </c>
      <c r="H62" s="18">
        <f t="shared" si="6"/>
        <v>93516.185932378998</v>
      </c>
      <c r="I62" s="12">
        <f t="shared" si="7"/>
        <v>588259.60890482692</v>
      </c>
      <c r="J62" s="11">
        <f t="shared" si="8"/>
        <v>595646.40895433864</v>
      </c>
      <c r="K62" s="11">
        <f t="shared" si="9"/>
        <v>80.967221085833202</v>
      </c>
      <c r="L62" s="11">
        <f t="shared" si="10"/>
        <v>4.9091706179721514E-2</v>
      </c>
      <c r="M62" s="11">
        <f t="shared" si="11"/>
        <v>0.39863191391015762</v>
      </c>
    </row>
    <row r="63" spans="1:13" x14ac:dyDescent="0.25">
      <c r="A63" s="11">
        <v>2.2499999999999999E-2</v>
      </c>
      <c r="B63" s="18">
        <v>500267.39117999998</v>
      </c>
      <c r="C63" s="11">
        <v>59.095469999999999</v>
      </c>
      <c r="E63" s="12">
        <f t="shared" si="4"/>
        <v>2.6359112984838022E-7</v>
      </c>
      <c r="F63" s="12">
        <f t="shared" si="5"/>
        <v>2.341603375374205E-6</v>
      </c>
      <c r="H63" s="18">
        <f t="shared" si="6"/>
        <v>47471.77241920802</v>
      </c>
      <c r="I63" s="12">
        <f t="shared" si="7"/>
        <v>421713.97268092353</v>
      </c>
      <c r="J63" s="11">
        <f t="shared" si="8"/>
        <v>424377.47811464715</v>
      </c>
      <c r="K63" s="11">
        <f t="shared" si="9"/>
        <v>83.577329126506342</v>
      </c>
      <c r="L63" s="11">
        <f t="shared" si="10"/>
        <v>0.15169870034172797</v>
      </c>
      <c r="M63" s="11">
        <f t="shared" si="11"/>
        <v>0.41427640945247313</v>
      </c>
    </row>
    <row r="64" spans="1:13" x14ac:dyDescent="0.25">
      <c r="A64" s="11">
        <v>1.5900000000000001E-2</v>
      </c>
      <c r="B64" s="11">
        <v>397360.12487</v>
      </c>
      <c r="C64" s="11">
        <v>60.299849999999999</v>
      </c>
      <c r="E64" s="12">
        <f t="shared" si="4"/>
        <v>2.6359754569510863E-7</v>
      </c>
      <c r="F64" s="12">
        <f t="shared" si="5"/>
        <v>3.3123513723201391E-6</v>
      </c>
      <c r="H64" s="18">
        <f t="shared" si="6"/>
        <v>23874.090981872519</v>
      </c>
      <c r="I64" s="12">
        <f t="shared" si="7"/>
        <v>300000.43368449586</v>
      </c>
      <c r="J64" s="11">
        <f t="shared" si="8"/>
        <v>300948.8867417461</v>
      </c>
      <c r="K64" s="11">
        <f t="shared" si="9"/>
        <v>85.449980015838889</v>
      </c>
      <c r="L64" s="11">
        <f t="shared" si="10"/>
        <v>0.2426293734425308</v>
      </c>
      <c r="M64" s="11">
        <f t="shared" si="11"/>
        <v>0.41708445403825867</v>
      </c>
    </row>
    <row r="65" spans="1:13" x14ac:dyDescent="0.25">
      <c r="A65" s="11">
        <v>0.82913000000000003</v>
      </c>
      <c r="B65" s="11">
        <v>4153830</v>
      </c>
      <c r="C65" s="11">
        <v>46.60192</v>
      </c>
      <c r="E65" s="12">
        <f t="shared" si="4"/>
        <v>2.4738357087879908E-7</v>
      </c>
      <c r="F65" s="12">
        <f t="shared" si="5"/>
        <v>1.2353222833724217E-7</v>
      </c>
      <c r="H65" s="18">
        <f t="shared" si="6"/>
        <v>3235512.892104412</v>
      </c>
      <c r="I65" s="12">
        <f t="shared" si="7"/>
        <v>1615669.6095689947</v>
      </c>
      <c r="J65" s="11">
        <f t="shared" si="8"/>
        <v>3616480.6044355724</v>
      </c>
      <c r="K65" s="11">
        <f t="shared" si="9"/>
        <v>26.53547991055116</v>
      </c>
      <c r="L65" s="11">
        <f t="shared" si="10"/>
        <v>0.12936239460074861</v>
      </c>
      <c r="M65" s="11">
        <f t="shared" si="11"/>
        <v>0.43059256119595157</v>
      </c>
    </row>
    <row r="66" spans="1:13" x14ac:dyDescent="0.25">
      <c r="A66" s="11">
        <v>0.58926000000000001</v>
      </c>
      <c r="B66" s="11">
        <v>3472950</v>
      </c>
      <c r="C66" s="11">
        <v>47.758099999999999</v>
      </c>
      <c r="E66" s="12">
        <f t="shared" si="4"/>
        <v>2.5512574736681097E-7</v>
      </c>
      <c r="F66" s="12">
        <f t="shared" si="5"/>
        <v>1.3349773170837421E-7</v>
      </c>
      <c r="H66" s="18">
        <f t="shared" si="6"/>
        <v>3077111.4741658918</v>
      </c>
      <c r="I66" s="12">
        <f t="shared" si="7"/>
        <v>1610136.9863871173</v>
      </c>
      <c r="J66" s="11">
        <f t="shared" si="8"/>
        <v>3472917.5255648061</v>
      </c>
      <c r="K66" s="11">
        <f t="shared" si="9"/>
        <v>27.621374898852121</v>
      </c>
      <c r="L66" s="11">
        <f t="shared" ref="L66:L76" si="12">ABS((J66-B66)/B66)</f>
        <v>9.3506774338616518E-6</v>
      </c>
      <c r="M66" s="11">
        <f t="shared" ref="M66:M76" si="13">ABS((K66-C66)/C66)</f>
        <v>0.42163999617128567</v>
      </c>
    </row>
    <row r="67" spans="1:13" x14ac:dyDescent="0.25">
      <c r="A67" s="11">
        <v>0.41613</v>
      </c>
      <c r="B67" s="11">
        <v>2880950</v>
      </c>
      <c r="C67" s="11">
        <v>48.945410000000003</v>
      </c>
      <c r="E67" s="12">
        <f t="shared" ref="E67:E96" si="14">1/$P$1+$P$2/($P$2^2+A67^2*$P$4^2)</f>
        <v>2.5929908636766886E-7</v>
      </c>
      <c r="F67" s="12">
        <f t="shared" ref="F67:F96" si="15">1/(A67*$P$3)+A67*$P$4/($P$2^2+A67^2*$P$4^2)</f>
        <v>1.5826212107860744E-7</v>
      </c>
      <c r="H67" s="18">
        <f t="shared" ref="H67:H96" si="16">E67/(E67^2+F67^2)</f>
        <v>2809827.6470759613</v>
      </c>
      <c r="I67" s="12">
        <f t="shared" ref="I67:I96" si="17">F67/(E67^2+F67^2)</f>
        <v>1714966.641498361</v>
      </c>
      <c r="J67" s="11">
        <f t="shared" ref="J67:J96" si="18">(H67^2+I67^2)^0.5</f>
        <v>3291844.7696883585</v>
      </c>
      <c r="K67" s="11">
        <f t="shared" ref="K67:K96" si="19">DEGREES(ATAN(I67/H67))</f>
        <v>31.397630714983698</v>
      </c>
      <c r="L67" s="11">
        <f t="shared" si="12"/>
        <v>0.14262474867261096</v>
      </c>
      <c r="M67" s="11">
        <f t="shared" si="13"/>
        <v>0.3585173622003841</v>
      </c>
    </row>
    <row r="68" spans="1:13" x14ac:dyDescent="0.25">
      <c r="A68" s="11">
        <v>0.29463</v>
      </c>
      <c r="B68" s="11">
        <v>2382300</v>
      </c>
      <c r="C68" s="11">
        <v>50.132309999999997</v>
      </c>
      <c r="E68" s="12">
        <f t="shared" si="14"/>
        <v>2.6142632130697927E-7</v>
      </c>
      <c r="F68" s="12">
        <f t="shared" si="15"/>
        <v>2.0136951309909501E-7</v>
      </c>
      <c r="H68" s="18">
        <f t="shared" si="16"/>
        <v>2400754.4611370475</v>
      </c>
      <c r="I68" s="12">
        <f t="shared" si="17"/>
        <v>1849235.2051344158</v>
      </c>
      <c r="J68" s="11">
        <f t="shared" si="18"/>
        <v>3030394.8301463891</v>
      </c>
      <c r="K68" s="11">
        <f t="shared" si="19"/>
        <v>37.606072504217785</v>
      </c>
      <c r="L68" s="11">
        <f t="shared" si="12"/>
        <v>0.27204585070998155</v>
      </c>
      <c r="M68" s="11">
        <f t="shared" si="13"/>
        <v>0.24986356096063023</v>
      </c>
    </row>
    <row r="69" spans="1:13" x14ac:dyDescent="0.25">
      <c r="A69" s="11">
        <v>0.20859</v>
      </c>
      <c r="B69" s="11">
        <v>1960900</v>
      </c>
      <c r="C69" s="11">
        <v>51.326529999999998</v>
      </c>
      <c r="E69" s="12">
        <f t="shared" si="14"/>
        <v>2.6250747033806119E-7</v>
      </c>
      <c r="F69" s="12">
        <f t="shared" si="15"/>
        <v>2.6852504870246874E-7</v>
      </c>
      <c r="H69" s="18">
        <f t="shared" si="16"/>
        <v>1861545.5361959934</v>
      </c>
      <c r="I69" s="12">
        <f t="shared" si="17"/>
        <v>1904218.5928086161</v>
      </c>
      <c r="J69" s="11">
        <f t="shared" si="18"/>
        <v>2662968.3123404332</v>
      </c>
      <c r="K69" s="11">
        <f t="shared" si="19"/>
        <v>45.649239121993773</v>
      </c>
      <c r="L69" s="11">
        <f t="shared" si="12"/>
        <v>0.35803371530441802</v>
      </c>
      <c r="M69" s="11">
        <f t="shared" si="13"/>
        <v>0.11061123512550382</v>
      </c>
    </row>
    <row r="70" spans="1:13" x14ac:dyDescent="0.25">
      <c r="A70" s="11">
        <v>0.14757999999999999</v>
      </c>
      <c r="B70" s="11">
        <v>1606020</v>
      </c>
      <c r="C70" s="11">
        <v>52.52872</v>
      </c>
      <c r="E70" s="12">
        <f t="shared" si="14"/>
        <v>2.6305381556407665E-7</v>
      </c>
      <c r="F70" s="12">
        <f t="shared" si="15"/>
        <v>3.6817319912482339E-7</v>
      </c>
      <c r="H70" s="18">
        <f t="shared" si="16"/>
        <v>1284763.5591340486</v>
      </c>
      <c r="I70" s="12">
        <f t="shared" si="17"/>
        <v>1798170.1146249147</v>
      </c>
      <c r="J70" s="11">
        <f t="shared" si="18"/>
        <v>2209984.8786833286</v>
      </c>
      <c r="K70" s="11">
        <f t="shared" si="19"/>
        <v>54.454804711005984</v>
      </c>
      <c r="L70" s="11">
        <f t="shared" si="12"/>
        <v>0.37606311171923679</v>
      </c>
      <c r="M70" s="11">
        <f t="shared" si="13"/>
        <v>3.6667269086434702E-2</v>
      </c>
    </row>
    <row r="71" spans="1:13" x14ac:dyDescent="0.25">
      <c r="A71" s="11">
        <v>0.10428999999999999</v>
      </c>
      <c r="B71" s="11">
        <v>1308430</v>
      </c>
      <c r="C71" s="11">
        <v>53.739019999999996</v>
      </c>
      <c r="E71" s="12">
        <f t="shared" si="14"/>
        <v>2.6332890465412184E-7</v>
      </c>
      <c r="F71" s="12">
        <f t="shared" si="15"/>
        <v>5.1290439925836894E-7</v>
      </c>
      <c r="H71" s="18">
        <f t="shared" si="16"/>
        <v>792173.82317348907</v>
      </c>
      <c r="I71" s="12">
        <f t="shared" si="17"/>
        <v>1542973.1856314237</v>
      </c>
      <c r="J71" s="11">
        <f t="shared" si="18"/>
        <v>1734446.7756892645</v>
      </c>
      <c r="K71" s="11">
        <f t="shared" si="19"/>
        <v>62.82370112421691</v>
      </c>
      <c r="L71" s="11">
        <f t="shared" si="12"/>
        <v>0.32559386110778915</v>
      </c>
      <c r="M71" s="11">
        <f t="shared" si="13"/>
        <v>0.1690518569973348</v>
      </c>
    </row>
    <row r="72" spans="1:13" x14ac:dyDescent="0.25">
      <c r="A72" s="11">
        <v>7.4050000000000005E-2</v>
      </c>
      <c r="B72" s="11">
        <v>1064010</v>
      </c>
      <c r="C72" s="11">
        <v>54.935780000000001</v>
      </c>
      <c r="E72" s="12">
        <f t="shared" si="14"/>
        <v>2.6346520291297984E-7</v>
      </c>
      <c r="F72" s="12">
        <f t="shared" si="15"/>
        <v>7.1671200501893901E-7</v>
      </c>
      <c r="H72" s="18">
        <f t="shared" si="16"/>
        <v>451843.10794949561</v>
      </c>
      <c r="I72" s="12">
        <f t="shared" si="17"/>
        <v>1229161.8637753609</v>
      </c>
      <c r="J72" s="11">
        <f t="shared" si="18"/>
        <v>1309580.4983127911</v>
      </c>
      <c r="K72" s="11">
        <f t="shared" si="19"/>
        <v>69.816440565763216</v>
      </c>
      <c r="L72" s="11">
        <f t="shared" si="12"/>
        <v>0.23079717137319303</v>
      </c>
      <c r="M72" s="11">
        <f t="shared" si="13"/>
        <v>0.27087374686885696</v>
      </c>
    </row>
    <row r="73" spans="1:13" x14ac:dyDescent="0.25">
      <c r="A73" s="11">
        <v>5.2150000000000002E-2</v>
      </c>
      <c r="B73" s="11">
        <v>856945.59094999998</v>
      </c>
      <c r="C73" s="11">
        <v>56.162140000000001</v>
      </c>
      <c r="E73" s="12">
        <f t="shared" si="14"/>
        <v>2.6353511288122062E-7</v>
      </c>
      <c r="F73" s="12">
        <f t="shared" si="15"/>
        <v>1.013575883946593E-6</v>
      </c>
      <c r="H73" s="18">
        <f t="shared" si="16"/>
        <v>240279.24670124624</v>
      </c>
      <c r="I73" s="12">
        <f t="shared" si="17"/>
        <v>924132.07183896203</v>
      </c>
      <c r="J73" s="11">
        <f t="shared" si="18"/>
        <v>954858.21072905418</v>
      </c>
      <c r="K73" s="11">
        <f t="shared" si="19"/>
        <v>75.425498774921408</v>
      </c>
      <c r="L73" s="11">
        <f t="shared" si="12"/>
        <v>0.11425768545061232</v>
      </c>
      <c r="M73" s="11">
        <f t="shared" si="13"/>
        <v>0.34299545521095542</v>
      </c>
    </row>
    <row r="74" spans="1:13" x14ac:dyDescent="0.25">
      <c r="A74" s="11">
        <v>3.7080000000000002E-2</v>
      </c>
      <c r="B74" s="11">
        <v>691090.63436000003</v>
      </c>
      <c r="C74" s="11">
        <v>57.354370000000003</v>
      </c>
      <c r="E74" s="12">
        <f t="shared" si="14"/>
        <v>2.635691418801058E-7</v>
      </c>
      <c r="F74" s="12">
        <f t="shared" si="15"/>
        <v>1.4226956101598757E-6</v>
      </c>
      <c r="H74" s="18">
        <f t="shared" si="16"/>
        <v>125896.90812991495</v>
      </c>
      <c r="I74" s="12">
        <f t="shared" si="17"/>
        <v>679567.33193981927</v>
      </c>
      <c r="J74" s="11">
        <f t="shared" si="18"/>
        <v>691130.80535921478</v>
      </c>
      <c r="K74" s="11">
        <f t="shared" si="19"/>
        <v>79.50435706049106</v>
      </c>
      <c r="L74" s="11">
        <f t="shared" si="12"/>
        <v>5.8126962249970153E-5</v>
      </c>
      <c r="M74" s="11">
        <f t="shared" si="13"/>
        <v>0.38619528137944947</v>
      </c>
    </row>
    <row r="75" spans="1:13" x14ac:dyDescent="0.25">
      <c r="A75" s="11">
        <v>2.623E-2</v>
      </c>
      <c r="B75" s="11">
        <v>553023.53055999998</v>
      </c>
      <c r="C75" s="11">
        <v>58.561669999999999</v>
      </c>
      <c r="E75" s="12">
        <f t="shared" si="14"/>
        <v>2.6358652872376885E-7</v>
      </c>
      <c r="F75" s="12">
        <f t="shared" si="15"/>
        <v>2.0091573009169215E-6</v>
      </c>
      <c r="H75" s="18">
        <f t="shared" si="16"/>
        <v>64192.467907753387</v>
      </c>
      <c r="I75" s="12">
        <f t="shared" si="17"/>
        <v>489299.53357327176</v>
      </c>
      <c r="J75" s="11">
        <f t="shared" si="18"/>
        <v>493492.3570746656</v>
      </c>
      <c r="K75" s="11">
        <f t="shared" si="19"/>
        <v>82.525903960551631</v>
      </c>
      <c r="L75" s="11">
        <f t="shared" si="12"/>
        <v>0.10764672784366375</v>
      </c>
      <c r="M75" s="11">
        <f t="shared" si="13"/>
        <v>0.40921363684730355</v>
      </c>
    </row>
    <row r="76" spans="1:13" x14ac:dyDescent="0.25">
      <c r="A76" s="18">
        <v>1.856E-2</v>
      </c>
      <c r="B76" s="11">
        <v>440617.00722000003</v>
      </c>
      <c r="C76" s="11">
        <v>59.763219999999997</v>
      </c>
      <c r="E76" s="12">
        <f t="shared" si="14"/>
        <v>2.6359522518646705E-7</v>
      </c>
      <c r="F76" s="12">
        <f t="shared" si="15"/>
        <v>2.8380122877326153E-6</v>
      </c>
      <c r="H76" s="18">
        <f t="shared" si="16"/>
        <v>32447.296692869939</v>
      </c>
      <c r="I76" s="12">
        <f t="shared" si="17"/>
        <v>349345.57958297344</v>
      </c>
      <c r="J76" s="11">
        <f t="shared" si="18"/>
        <v>350849.19985207141</v>
      </c>
      <c r="K76" s="11">
        <f t="shared" si="19"/>
        <v>84.693579085926658</v>
      </c>
      <c r="L76" s="11">
        <f t="shared" si="12"/>
        <v>0.20373205277368597</v>
      </c>
      <c r="M76" s="11">
        <f t="shared" si="13"/>
        <v>0.41715220642272388</v>
      </c>
    </row>
    <row r="77" spans="1:13" x14ac:dyDescent="0.25">
      <c r="A77" s="18">
        <v>1.3140000000000001E-2</v>
      </c>
      <c r="B77" s="11">
        <v>349482.98057000001</v>
      </c>
      <c r="C77" s="11">
        <v>60.958060000000003</v>
      </c>
      <c r="E77" s="12">
        <f t="shared" si="14"/>
        <v>2.6359957477850607E-7</v>
      </c>
      <c r="F77" s="12">
        <f t="shared" si="15"/>
        <v>4.0076225200325751E-6</v>
      </c>
      <c r="H77" s="18">
        <f t="shared" si="16"/>
        <v>16341.663242819397</v>
      </c>
      <c r="I77" s="12">
        <f t="shared" si="17"/>
        <v>248449.63305324625</v>
      </c>
      <c r="J77" s="11">
        <f t="shared" si="18"/>
        <v>248986.4858216896</v>
      </c>
      <c r="K77" s="11">
        <f t="shared" si="19"/>
        <v>86.236816416076863</v>
      </c>
      <c r="L77" s="11">
        <f t="shared" ref="L77:L96" si="20">ABS((J77-B77)/B77)</f>
        <v>0.28755762178862782</v>
      </c>
    </row>
    <row r="78" spans="1:13" x14ac:dyDescent="0.25">
      <c r="A78" s="11">
        <v>9.3299999999999998E-3</v>
      </c>
      <c r="B78" s="11">
        <v>276593.67683999997</v>
      </c>
      <c r="C78" s="11">
        <v>62.132930000000002</v>
      </c>
      <c r="E78" s="12">
        <f t="shared" si="14"/>
        <v>2.6360174213272363E-7</v>
      </c>
      <c r="F78" s="12">
        <f t="shared" si="15"/>
        <v>5.6434628807383589E-6</v>
      </c>
      <c r="H78" s="18">
        <f t="shared" si="16"/>
        <v>8258.6762216547595</v>
      </c>
      <c r="I78" s="12">
        <f t="shared" si="17"/>
        <v>176810.41226760266</v>
      </c>
      <c r="J78" s="11">
        <f t="shared" si="18"/>
        <v>177003.18533623553</v>
      </c>
      <c r="K78" s="11">
        <f t="shared" si="19"/>
        <v>87.325702655489607</v>
      </c>
      <c r="L78" s="11">
        <f t="shared" si="20"/>
        <v>0.36006062264891958</v>
      </c>
    </row>
    <row r="79" spans="1:13" x14ac:dyDescent="0.25">
      <c r="A79" s="11">
        <v>6.5700000000000003E-3</v>
      </c>
      <c r="B79" s="11">
        <v>216550.43346999999</v>
      </c>
      <c r="C79" s="11">
        <v>63.328569999999999</v>
      </c>
      <c r="E79" s="12">
        <f t="shared" si="14"/>
        <v>2.6360285313263703E-7</v>
      </c>
      <c r="F79" s="12">
        <f t="shared" si="15"/>
        <v>8.0137137306467E-6</v>
      </c>
      <c r="H79" s="18">
        <f t="shared" si="16"/>
        <v>4100.2732473838041</v>
      </c>
      <c r="I79" s="12">
        <f t="shared" si="17"/>
        <v>124651.2153850989</v>
      </c>
      <c r="J79" s="11">
        <f t="shared" si="18"/>
        <v>124718.63428407772</v>
      </c>
      <c r="K79" s="11">
        <f t="shared" si="19"/>
        <v>88.115993700456755</v>
      </c>
      <c r="L79" s="11">
        <f t="shared" si="20"/>
        <v>0.42406656830194833</v>
      </c>
      <c r="M79" s="11">
        <f t="shared" ref="M79:M96" si="21">ABS((K79-C79)/C79)</f>
        <v>0.39140981235573069</v>
      </c>
    </row>
    <row r="80" spans="1:13" x14ac:dyDescent="0.25">
      <c r="A80" s="11">
        <v>4.6699999999999997E-3</v>
      </c>
      <c r="B80" s="11">
        <v>169855.83790000001</v>
      </c>
      <c r="C80" s="11">
        <v>64.481189999999998</v>
      </c>
      <c r="E80" s="12">
        <f t="shared" si="14"/>
        <v>2.6360339380072817E-7</v>
      </c>
      <c r="F80" s="12">
        <f t="shared" si="15"/>
        <v>1.12737558872192E-5</v>
      </c>
      <c r="H80" s="18">
        <f t="shared" si="16"/>
        <v>2072.8905488455453</v>
      </c>
      <c r="I80" s="12">
        <f t="shared" si="17"/>
        <v>88653.115165408584</v>
      </c>
      <c r="J80" s="11">
        <f t="shared" si="18"/>
        <v>88677.346057257993</v>
      </c>
      <c r="K80" s="11">
        <f t="shared" si="19"/>
        <v>88.660551944851193</v>
      </c>
      <c r="L80" s="11">
        <f t="shared" si="20"/>
        <v>0.47792582725672694</v>
      </c>
      <c r="M80" s="11">
        <f t="shared" si="21"/>
        <v>0.37498318416349319</v>
      </c>
    </row>
    <row r="81" spans="1:13" x14ac:dyDescent="0.25">
      <c r="A81" s="11">
        <v>3.31E-3</v>
      </c>
      <c r="B81" s="11">
        <v>132387.14199</v>
      </c>
      <c r="C81" s="11">
        <v>65.628780000000006</v>
      </c>
      <c r="E81" s="12">
        <f t="shared" si="14"/>
        <v>2.6360366856111059E-7</v>
      </c>
      <c r="F81" s="12">
        <f t="shared" si="15"/>
        <v>1.5905618368922163E-5</v>
      </c>
      <c r="H81" s="18">
        <f t="shared" si="16"/>
        <v>1041.6721793432191</v>
      </c>
      <c r="I81" s="12">
        <f t="shared" si="17"/>
        <v>62853.602306053137</v>
      </c>
      <c r="J81" s="11">
        <f t="shared" si="18"/>
        <v>62862.233525199423</v>
      </c>
      <c r="K81" s="11">
        <f t="shared" si="19"/>
        <v>89.050524489810854</v>
      </c>
      <c r="L81" s="11">
        <f t="shared" si="20"/>
        <v>0.52516360289772113</v>
      </c>
      <c r="M81" s="11">
        <f t="shared" si="21"/>
        <v>0.35688221676238452</v>
      </c>
    </row>
    <row r="82" spans="1:13" x14ac:dyDescent="0.25">
      <c r="A82" s="11">
        <v>2.3400000000000001E-3</v>
      </c>
      <c r="B82" s="11">
        <v>102715.10781</v>
      </c>
      <c r="C82" s="11">
        <v>66.760720000000006</v>
      </c>
      <c r="E82" s="12">
        <f t="shared" si="14"/>
        <v>2.6360380731119238E-7</v>
      </c>
      <c r="F82" s="12">
        <f t="shared" si="15"/>
        <v>2.2498791026104296E-5</v>
      </c>
      <c r="H82" s="18">
        <f t="shared" si="16"/>
        <v>520.68336396854716</v>
      </c>
      <c r="I82" s="12">
        <f t="shared" si="17"/>
        <v>44440.73215857512</v>
      </c>
      <c r="J82" s="11">
        <f t="shared" si="18"/>
        <v>44443.782309291884</v>
      </c>
      <c r="K82" s="11">
        <f t="shared" si="19"/>
        <v>89.328733060970777</v>
      </c>
      <c r="L82" s="11">
        <f t="shared" si="20"/>
        <v>0.56731017221436453</v>
      </c>
      <c r="M82" s="11">
        <f t="shared" si="21"/>
        <v>0.33804328444886106</v>
      </c>
    </row>
    <row r="83" spans="1:13" x14ac:dyDescent="0.25">
      <c r="A83" s="11">
        <v>1.66E-3</v>
      </c>
      <c r="B83" s="11">
        <v>79354.464519999994</v>
      </c>
      <c r="C83" s="11">
        <v>67.873810000000006</v>
      </c>
      <c r="E83" s="12">
        <f t="shared" si="14"/>
        <v>2.6360387617362305E-7</v>
      </c>
      <c r="F83" s="12">
        <f t="shared" si="15"/>
        <v>3.1715035948296562E-5</v>
      </c>
      <c r="H83" s="18">
        <f t="shared" si="16"/>
        <v>262.05435083974874</v>
      </c>
      <c r="I83" s="12">
        <f t="shared" si="17"/>
        <v>31528.607537683009</v>
      </c>
      <c r="J83" s="11">
        <f t="shared" si="18"/>
        <v>31529.696569235104</v>
      </c>
      <c r="K83" s="11">
        <f t="shared" si="19"/>
        <v>89.523789226987816</v>
      </c>
      <c r="L83" s="11">
        <f t="shared" si="20"/>
        <v>0.60267268187174816</v>
      </c>
      <c r="M83" s="11">
        <f t="shared" si="21"/>
        <v>0.31897397872592992</v>
      </c>
    </row>
    <row r="84" spans="1:13" x14ac:dyDescent="0.25">
      <c r="A84" s="11">
        <v>1.17E-3</v>
      </c>
      <c r="B84" s="11">
        <v>61002.354529999997</v>
      </c>
      <c r="C84" s="11">
        <v>68.969070000000002</v>
      </c>
      <c r="E84" s="12">
        <f t="shared" si="14"/>
        <v>2.6360391128081943E-7</v>
      </c>
      <c r="F84" s="12">
        <f t="shared" si="15"/>
        <v>4.4997309347219813E-5</v>
      </c>
      <c r="H84" s="18">
        <f t="shared" si="16"/>
        <v>130.18587148530244</v>
      </c>
      <c r="I84" s="12">
        <f t="shared" si="17"/>
        <v>22222.788362274965</v>
      </c>
      <c r="J84" s="11">
        <f t="shared" si="18"/>
        <v>22223.169687414036</v>
      </c>
      <c r="K84" s="11">
        <f t="shared" si="19"/>
        <v>89.664352846291806</v>
      </c>
      <c r="L84" s="11">
        <f t="shared" si="20"/>
        <v>0.63569980439877893</v>
      </c>
      <c r="M84" s="11">
        <f t="shared" si="21"/>
        <v>0.30006614336385573</v>
      </c>
    </row>
    <row r="85" spans="1:13" x14ac:dyDescent="0.25">
      <c r="A85" s="11">
        <v>8.2913300000000002E-4</v>
      </c>
      <c r="B85" s="11">
        <v>46654.296000000002</v>
      </c>
      <c r="C85" s="11">
        <v>70.044889999999995</v>
      </c>
      <c r="E85" s="12">
        <f t="shared" si="14"/>
        <v>2.6360392853285621E-7</v>
      </c>
      <c r="F85" s="12">
        <f t="shared" si="15"/>
        <v>6.3496205063270418E-5</v>
      </c>
      <c r="H85" s="18">
        <f t="shared" si="16"/>
        <v>65.380592750950484</v>
      </c>
      <c r="I85" s="12">
        <f t="shared" si="17"/>
        <v>15748.701271555901</v>
      </c>
      <c r="J85" s="11">
        <f t="shared" si="18"/>
        <v>15748.836984444753</v>
      </c>
      <c r="K85" s="11">
        <f t="shared" si="19"/>
        <v>89.762138449290461</v>
      </c>
      <c r="L85" s="11">
        <f t="shared" si="20"/>
        <v>0.66243543821892092</v>
      </c>
      <c r="M85" s="11">
        <f t="shared" si="21"/>
        <v>0.28149445947149704</v>
      </c>
    </row>
    <row r="86" spans="1:13" x14ac:dyDescent="0.25">
      <c r="A86" s="11">
        <v>7.9200000000000007E-2</v>
      </c>
      <c r="B86" s="11">
        <v>1108510</v>
      </c>
      <c r="C86" s="11">
        <v>54.70064</v>
      </c>
      <c r="E86" s="12">
        <f t="shared" si="14"/>
        <v>2.6344524663342061E-7</v>
      </c>
      <c r="F86" s="12">
        <f t="shared" si="15"/>
        <v>6.7088088823899916E-7</v>
      </c>
      <c r="H86" s="18">
        <f t="shared" si="16"/>
        <v>507128.15124782996</v>
      </c>
      <c r="I86" s="12">
        <f t="shared" si="17"/>
        <v>1291435.6546867567</v>
      </c>
      <c r="J86" s="11">
        <f t="shared" si="18"/>
        <v>1387438.2912346963</v>
      </c>
      <c r="K86" s="11">
        <f t="shared" si="19"/>
        <v>68.560780035028955</v>
      </c>
      <c r="L86" s="11">
        <f t="shared" si="20"/>
        <v>0.25162451510107831</v>
      </c>
      <c r="M86" s="11">
        <f t="shared" si="21"/>
        <v>0.2533816795384653</v>
      </c>
    </row>
    <row r="87" spans="1:13" x14ac:dyDescent="0.25">
      <c r="A87" s="11">
        <v>5.629E-2</v>
      </c>
      <c r="B87" s="11">
        <v>898686.75889000006</v>
      </c>
      <c r="C87" s="11">
        <v>55.894950000000001</v>
      </c>
      <c r="E87" s="12">
        <f t="shared" si="14"/>
        <v>2.6352375408824546E-7</v>
      </c>
      <c r="F87" s="12">
        <f t="shared" si="15"/>
        <v>9.3964897002247448E-7</v>
      </c>
      <c r="H87" s="18">
        <f t="shared" si="16"/>
        <v>276698.77865483396</v>
      </c>
      <c r="I87" s="12">
        <f t="shared" si="17"/>
        <v>986627.27111281967</v>
      </c>
      <c r="J87" s="11">
        <f t="shared" si="18"/>
        <v>1024692.9228859767</v>
      </c>
      <c r="K87" s="11">
        <f t="shared" si="19"/>
        <v>74.333892874103356</v>
      </c>
      <c r="L87" s="11">
        <f t="shared" si="20"/>
        <v>0.14021143935803768</v>
      </c>
      <c r="M87" s="11">
        <f t="shared" si="21"/>
        <v>0.32988566720434231</v>
      </c>
    </row>
    <row r="88" spans="1:13" x14ac:dyDescent="0.25">
      <c r="A88" s="11">
        <v>3.9750000000000001E-2</v>
      </c>
      <c r="B88" s="11">
        <v>722372.43290999997</v>
      </c>
      <c r="C88" s="11">
        <v>57.111170000000001</v>
      </c>
      <c r="E88" s="12">
        <f t="shared" si="14"/>
        <v>2.6356395005970888E-7</v>
      </c>
      <c r="F88" s="12">
        <f t="shared" si="15"/>
        <v>1.3275342396289908E-6</v>
      </c>
      <c r="H88" s="18">
        <f t="shared" si="16"/>
        <v>143881.4626702141</v>
      </c>
      <c r="I88" s="12">
        <f t="shared" si="17"/>
        <v>724710.52319309232</v>
      </c>
      <c r="J88" s="11">
        <f t="shared" si="18"/>
        <v>738855.34289664973</v>
      </c>
      <c r="K88" s="11">
        <f t="shared" si="19"/>
        <v>78.770719591759274</v>
      </c>
      <c r="L88" s="11">
        <f t="shared" si="20"/>
        <v>2.2817745024197724E-2</v>
      </c>
      <c r="M88" s="11">
        <f t="shared" si="21"/>
        <v>0.3792524228055435</v>
      </c>
    </row>
    <row r="89" spans="1:13" x14ac:dyDescent="0.25">
      <c r="A89" s="11">
        <v>2.8139999999999998E-2</v>
      </c>
      <c r="B89" s="11">
        <v>578895.80046000006</v>
      </c>
      <c r="C89" s="11">
        <v>58.316310000000001</v>
      </c>
      <c r="E89" s="12">
        <f t="shared" si="14"/>
        <v>2.6358390004036948E-7</v>
      </c>
      <c r="F89" s="12">
        <f t="shared" si="15"/>
        <v>1.8730726005191512E-6</v>
      </c>
      <c r="H89" s="18">
        <f t="shared" si="16"/>
        <v>73670.46650459581</v>
      </c>
      <c r="I89" s="12">
        <f t="shared" si="17"/>
        <v>523515.02597878041</v>
      </c>
      <c r="J89" s="11">
        <f t="shared" si="18"/>
        <v>528673.16941619792</v>
      </c>
      <c r="K89" s="11">
        <f t="shared" si="19"/>
        <v>81.989779979336518</v>
      </c>
      <c r="L89" s="11">
        <f t="shared" si="20"/>
        <v>8.6755908410277652E-2</v>
      </c>
      <c r="M89" s="11">
        <f t="shared" si="21"/>
        <v>0.40594938155957599</v>
      </c>
    </row>
    <row r="90" spans="1:13" x14ac:dyDescent="0.25">
      <c r="A90" s="18">
        <v>1.992E-2</v>
      </c>
      <c r="B90" s="11">
        <v>461755.58064</v>
      </c>
      <c r="C90" s="11">
        <v>59.517850000000003</v>
      </c>
      <c r="E90" s="12">
        <f t="shared" si="14"/>
        <v>2.6359390037642335E-7</v>
      </c>
      <c r="F90" s="12">
        <f t="shared" si="15"/>
        <v>2.6444565097207305E-6</v>
      </c>
      <c r="H90" s="18">
        <f t="shared" si="16"/>
        <v>37322.332703683343</v>
      </c>
      <c r="I90" s="12">
        <f t="shared" si="17"/>
        <v>374429.32304303849</v>
      </c>
      <c r="J90" s="11">
        <f t="shared" si="18"/>
        <v>376284.83157431753</v>
      </c>
      <c r="K90" s="11">
        <f t="shared" si="19"/>
        <v>84.307679073879086</v>
      </c>
      <c r="L90" s="11">
        <f t="shared" si="20"/>
        <v>0.18509954757280628</v>
      </c>
      <c r="M90" s="11">
        <f t="shared" si="21"/>
        <v>0.41651082950541868</v>
      </c>
    </row>
    <row r="91" spans="1:13" x14ac:dyDescent="0.25">
      <c r="A91" s="18">
        <v>1.41E-2</v>
      </c>
      <c r="B91" s="11">
        <v>366466.01227000001</v>
      </c>
      <c r="C91" s="11">
        <v>60.715890000000002</v>
      </c>
      <c r="E91" s="12">
        <f t="shared" si="14"/>
        <v>2.6359891275253094E-7</v>
      </c>
      <c r="F91" s="12">
        <f t="shared" si="15"/>
        <v>3.7349072025999235E-6</v>
      </c>
      <c r="H91" s="18">
        <f t="shared" si="16"/>
        <v>18802.953717565208</v>
      </c>
      <c r="I91" s="12">
        <f t="shared" si="17"/>
        <v>266417.21142384724</v>
      </c>
      <c r="J91" s="11">
        <f t="shared" si="18"/>
        <v>267079.9161512595</v>
      </c>
      <c r="K91" s="11">
        <f t="shared" si="19"/>
        <v>85.962924318977002</v>
      </c>
      <c r="L91" s="11">
        <f t="shared" si="20"/>
        <v>0.27120140146998439</v>
      </c>
      <c r="M91" s="11">
        <f t="shared" si="21"/>
        <v>0.41582251893165034</v>
      </c>
    </row>
    <row r="92" spans="1:13" x14ac:dyDescent="0.25">
      <c r="A92" s="18">
        <v>9.9600000000000001E-3</v>
      </c>
      <c r="B92" s="11">
        <v>289286.99631000002</v>
      </c>
      <c r="C92" s="11">
        <v>61.909990000000001</v>
      </c>
      <c r="E92" s="12">
        <f t="shared" si="14"/>
        <v>2.6360143446778175E-7</v>
      </c>
      <c r="F92" s="12">
        <f t="shared" si="15"/>
        <v>5.28659165139386E-6</v>
      </c>
      <c r="H92" s="18">
        <f t="shared" si="16"/>
        <v>9408.4442334184478</v>
      </c>
      <c r="I92" s="12">
        <f t="shared" si="17"/>
        <v>188688.66490585767</v>
      </c>
      <c r="J92" s="11">
        <f t="shared" si="18"/>
        <v>188923.08246174786</v>
      </c>
      <c r="K92" s="11">
        <f t="shared" si="19"/>
        <v>87.145466775743628</v>
      </c>
      <c r="L92" s="11">
        <f t="shared" si="20"/>
        <v>0.34693544863213333</v>
      </c>
      <c r="M92" s="11">
        <f t="shared" si="21"/>
        <v>0.40761558475043569</v>
      </c>
    </row>
    <row r="93" spans="1:13" x14ac:dyDescent="0.25">
      <c r="A93" s="18">
        <v>7.0699999999999999E-3</v>
      </c>
      <c r="B93" s="11">
        <v>228057.39989</v>
      </c>
      <c r="C93" s="11">
        <v>63.078479999999999</v>
      </c>
      <c r="E93" s="12">
        <f t="shared" si="14"/>
        <v>2.636026804717759E-7</v>
      </c>
      <c r="F93" s="12">
        <f t="shared" si="15"/>
        <v>7.4470479599327849E-6</v>
      </c>
      <c r="H93" s="18">
        <f t="shared" si="16"/>
        <v>4747.2020326341317</v>
      </c>
      <c r="I93" s="12">
        <f t="shared" si="17"/>
        <v>134113.36011168524</v>
      </c>
      <c r="J93" s="11">
        <f t="shared" si="18"/>
        <v>134197.35201405879</v>
      </c>
      <c r="K93" s="11">
        <f t="shared" si="19"/>
        <v>87.97275134910106</v>
      </c>
      <c r="L93" s="11">
        <f t="shared" si="20"/>
        <v>0.41156326399061449</v>
      </c>
      <c r="M93" s="11">
        <f t="shared" si="21"/>
        <v>0.39465553623202493</v>
      </c>
    </row>
    <row r="94" spans="1:13" x14ac:dyDescent="0.25">
      <c r="A94" s="18">
        <v>4.9800000000000001E-3</v>
      </c>
      <c r="B94" s="11">
        <v>177953.14504</v>
      </c>
      <c r="C94" s="11">
        <v>64.262799999999999</v>
      </c>
      <c r="E94" s="12">
        <f t="shared" si="14"/>
        <v>2.6360331806502166E-7</v>
      </c>
      <c r="F94" s="12">
        <f t="shared" si="15"/>
        <v>1.0572022572916185E-5</v>
      </c>
      <c r="H94" s="18">
        <f t="shared" si="16"/>
        <v>2357.028257596055</v>
      </c>
      <c r="I94" s="12">
        <f t="shared" si="17"/>
        <v>94530.509430690348</v>
      </c>
      <c r="J94" s="11">
        <f t="shared" si="18"/>
        <v>94559.889992707496</v>
      </c>
      <c r="K94" s="11">
        <f t="shared" si="19"/>
        <v>88.571680234265614</v>
      </c>
      <c r="L94" s="11">
        <f t="shared" si="20"/>
        <v>0.46862478900582238</v>
      </c>
      <c r="M94" s="11">
        <f t="shared" si="21"/>
        <v>0.3782729702762036</v>
      </c>
    </row>
    <row r="95" spans="1:13" x14ac:dyDescent="0.25">
      <c r="A95" s="18">
        <v>3.5400000000000002E-3</v>
      </c>
      <c r="B95" s="11">
        <v>139186.54611</v>
      </c>
      <c r="C95" s="11">
        <v>65.401009999999999</v>
      </c>
      <c r="E95" s="12">
        <f t="shared" si="14"/>
        <v>2.6360362867413132E-7</v>
      </c>
      <c r="F95" s="12">
        <f t="shared" si="15"/>
        <v>1.487223706423335E-5</v>
      </c>
      <c r="H95" s="18">
        <f t="shared" si="16"/>
        <v>1191.413094531717</v>
      </c>
      <c r="I95" s="12">
        <f t="shared" si="17"/>
        <v>67218.262785038823</v>
      </c>
      <c r="J95" s="11">
        <f t="shared" si="18"/>
        <v>67228.820583142442</v>
      </c>
      <c r="K95" s="11">
        <f t="shared" si="19"/>
        <v>88.984564729748101</v>
      </c>
      <c r="L95" s="11">
        <f t="shared" si="20"/>
        <v>0.51698765101900668</v>
      </c>
      <c r="M95" s="11">
        <f t="shared" si="21"/>
        <v>0.36059924349406991</v>
      </c>
    </row>
    <row r="96" spans="1:13" x14ac:dyDescent="0.25">
      <c r="A96" s="18">
        <v>2.5100000000000001E-3</v>
      </c>
      <c r="B96" s="11">
        <v>107999.82349</v>
      </c>
      <c r="C96" s="11">
        <v>66.539860000000004</v>
      </c>
      <c r="E96" s="12">
        <f t="shared" si="14"/>
        <v>2.6360378643727597E-7</v>
      </c>
      <c r="F96" s="12">
        <f t="shared" si="15"/>
        <v>2.0974994047621539E-5</v>
      </c>
      <c r="H96" s="18">
        <f t="shared" si="16"/>
        <v>599.07247160838779</v>
      </c>
      <c r="I96" s="12">
        <f t="shared" si="17"/>
        <v>47668.289199896622</v>
      </c>
      <c r="J96" s="11">
        <f t="shared" si="18"/>
        <v>47672.053480747185</v>
      </c>
      <c r="K96" s="11">
        <f t="shared" si="19"/>
        <v>89.279971698152963</v>
      </c>
      <c r="L96" s="11">
        <f t="shared" si="20"/>
        <v>0.55859137598348696</v>
      </c>
      <c r="M96" s="11">
        <f t="shared" si="21"/>
        <v>0.34175172142161042</v>
      </c>
    </row>
    <row r="97" spans="1:13" x14ac:dyDescent="0.25">
      <c r="A97" s="11">
        <v>1.7700000000000001E-3</v>
      </c>
      <c r="B97" s="11">
        <v>83464.154290000006</v>
      </c>
      <c r="C97" s="11">
        <v>67.659000000000006</v>
      </c>
      <c r="E97" s="12">
        <f t="shared" ref="E97:E160" si="22">1/$P$1+$P$2/($P$2^2+A97^2*$P$4^2)</f>
        <v>2.636038666214901E-7</v>
      </c>
      <c r="F97" s="12">
        <f t="shared" ref="F97:F160" si="23">1/(A97*$P$3)+A97*$P$4/($P$2^2+A97^2*$P$4^2)</f>
        <v>2.9744061575152104E-5</v>
      </c>
      <c r="H97" s="18">
        <f t="shared" ref="H97:H160" si="24">E97/(E97^2+F97^2)</f>
        <v>297.93198095413618</v>
      </c>
      <c r="I97" s="12">
        <f t="shared" ref="I97:I160" si="25">F97/(E97^2+F97^2)</f>
        <v>33617.51593511879</v>
      </c>
      <c r="J97" s="11">
        <f t="shared" ref="J97:J160" si="26">(H97^2+I97^2)^0.5</f>
        <v>33618.83610586841</v>
      </c>
      <c r="K97" s="11">
        <f t="shared" ref="K97:K160" si="27">DEGREES(ATAN(I97/H97))</f>
        <v>89.492234993413334</v>
      </c>
      <c r="L97" s="11">
        <f t="shared" ref="L97:L160" si="28">ABS((J97-B97)/B97)</f>
        <v>0.59720629302660599</v>
      </c>
      <c r="M97" s="11">
        <f t="shared" ref="M97:M160" si="29">ABS((K97-C97)/C97)</f>
        <v>0.3226952067487448</v>
      </c>
    </row>
    <row r="98" spans="1:13" x14ac:dyDescent="0.25">
      <c r="A98" s="11">
        <v>1.2600000000000001E-3</v>
      </c>
      <c r="B98" s="11">
        <v>64236.138250000004</v>
      </c>
      <c r="C98" s="11">
        <v>68.757099999999994</v>
      </c>
      <c r="E98" s="12">
        <f t="shared" si="22"/>
        <v>2.6360390574397311E-7</v>
      </c>
      <c r="F98" s="12">
        <f t="shared" si="23"/>
        <v>4.1783229307835499E-5</v>
      </c>
      <c r="H98" s="18">
        <f t="shared" si="24"/>
        <v>150.98386927592986</v>
      </c>
      <c r="I98" s="12">
        <f t="shared" si="25"/>
        <v>23932.094685530556</v>
      </c>
      <c r="J98" s="11">
        <f t="shared" si="26"/>
        <v>23932.570947685112</v>
      </c>
      <c r="K98" s="11">
        <f t="shared" si="27"/>
        <v>89.638534619320865</v>
      </c>
      <c r="L98" s="11">
        <f t="shared" si="28"/>
        <v>0.62742824211284043</v>
      </c>
      <c r="M98" s="11">
        <f t="shared" si="29"/>
        <v>0.30369859431710866</v>
      </c>
    </row>
    <row r="99" spans="1:13" x14ac:dyDescent="0.25">
      <c r="A99" s="11">
        <v>8.9162099999999999E-4</v>
      </c>
      <c r="B99" s="11">
        <v>49364.192719999999</v>
      </c>
      <c r="C99" s="11">
        <v>69.821789999999993</v>
      </c>
      <c r="E99" s="12">
        <f t="shared" si="22"/>
        <v>2.6360392581059894E-7</v>
      </c>
      <c r="F99" s="12">
        <f t="shared" si="23"/>
        <v>5.9046172473351597E-5</v>
      </c>
      <c r="H99" s="18">
        <f t="shared" si="24"/>
        <v>75.606601430548466</v>
      </c>
      <c r="I99" s="12">
        <f t="shared" si="25"/>
        <v>16935.561238187816</v>
      </c>
      <c r="J99" s="11">
        <f t="shared" si="26"/>
        <v>16935.730005245994</v>
      </c>
      <c r="K99" s="11">
        <f t="shared" si="27"/>
        <v>89.744212174291533</v>
      </c>
      <c r="L99" s="11">
        <f t="shared" si="28"/>
        <v>0.65692278001369098</v>
      </c>
      <c r="M99" s="11">
        <f t="shared" si="29"/>
        <v>0.28533244670885038</v>
      </c>
    </row>
    <row r="100" spans="1:13" x14ac:dyDescent="0.25">
      <c r="A100" s="11">
        <v>6.2762199999999999E-4</v>
      </c>
      <c r="B100" s="11">
        <v>37515.302609999999</v>
      </c>
      <c r="C100" s="11">
        <v>70.889179999999996</v>
      </c>
      <c r="E100" s="12">
        <f t="shared" si="22"/>
        <v>2.6360393596474235E-7</v>
      </c>
      <c r="F100" s="12">
        <f t="shared" si="23"/>
        <v>8.3882936202919775E-5</v>
      </c>
      <c r="H100" s="18">
        <f t="shared" si="24"/>
        <v>37.462810362925389</v>
      </c>
      <c r="I100" s="12">
        <f t="shared" si="25"/>
        <v>11921.258004568141</v>
      </c>
      <c r="J100" s="11">
        <f t="shared" si="26"/>
        <v>11921.316868267544</v>
      </c>
      <c r="K100" s="11">
        <f t="shared" si="27"/>
        <v>89.819947369986963</v>
      </c>
      <c r="L100" s="11">
        <f t="shared" si="28"/>
        <v>0.68222788998402417</v>
      </c>
      <c r="M100" s="11">
        <f t="shared" si="29"/>
        <v>0.26704734587121715</v>
      </c>
    </row>
    <row r="101" spans="1:13" x14ac:dyDescent="0.25">
      <c r="A101" s="11">
        <v>4.45811E-4</v>
      </c>
      <c r="B101" s="11">
        <v>28599.883959999999</v>
      </c>
      <c r="C101" s="11">
        <v>71.901929999999993</v>
      </c>
      <c r="E101" s="12">
        <f t="shared" si="22"/>
        <v>2.6360394090567452E-7</v>
      </c>
      <c r="F101" s="12">
        <f t="shared" si="23"/>
        <v>1.1809210859014463E-4</v>
      </c>
      <c r="H101" s="18">
        <f t="shared" si="24"/>
        <v>18.90200964206992</v>
      </c>
      <c r="I101" s="12">
        <f t="shared" si="25"/>
        <v>8467.9241423861058</v>
      </c>
      <c r="J101" s="11">
        <f t="shared" si="26"/>
        <v>8467.945238791639</v>
      </c>
      <c r="K101" s="11">
        <f t="shared" si="27"/>
        <v>89.872105186601985</v>
      </c>
      <c r="L101" s="11">
        <f t="shared" si="28"/>
        <v>0.70391679733264068</v>
      </c>
      <c r="M101" s="11">
        <f t="shared" si="29"/>
        <v>0.24992618677415188</v>
      </c>
    </row>
    <row r="102" spans="1:13" x14ac:dyDescent="0.25">
      <c r="A102" s="11">
        <v>3.1580300000000003E-4</v>
      </c>
      <c r="B102" s="11">
        <v>21672.617880000002</v>
      </c>
      <c r="C102" s="11">
        <v>72.893460000000005</v>
      </c>
      <c r="E102" s="12">
        <f t="shared" si="22"/>
        <v>2.6360394341246948E-7</v>
      </c>
      <c r="F102" s="12">
        <f t="shared" si="23"/>
        <v>1.6670757823630588E-4</v>
      </c>
      <c r="H102" s="18">
        <f t="shared" si="24"/>
        <v>9.4850610792846641</v>
      </c>
      <c r="I102" s="12">
        <f t="shared" si="25"/>
        <v>5998.5125468202295</v>
      </c>
      <c r="J102" s="11">
        <f t="shared" si="26"/>
        <v>5998.5200458732652</v>
      </c>
      <c r="K102" s="11">
        <f t="shared" si="27"/>
        <v>89.909401954052456</v>
      </c>
      <c r="L102" s="11">
        <f t="shared" si="28"/>
        <v>0.72322125185398856</v>
      </c>
      <c r="M102" s="11">
        <f t="shared" si="29"/>
        <v>0.23343578359502279</v>
      </c>
    </row>
    <row r="103" spans="1:13" x14ac:dyDescent="0.25">
      <c r="A103" s="11">
        <v>2.2365300000000001E-4</v>
      </c>
      <c r="B103" s="11">
        <v>16358.569240000001</v>
      </c>
      <c r="C103" s="11">
        <v>73.854029999999995</v>
      </c>
      <c r="E103" s="12">
        <f t="shared" si="22"/>
        <v>2.6360394467100417E-7</v>
      </c>
      <c r="F103" s="12">
        <f t="shared" si="23"/>
        <v>2.3539478329168164E-4</v>
      </c>
      <c r="H103" s="18">
        <f t="shared" si="24"/>
        <v>4.7572688139464221</v>
      </c>
      <c r="I103" s="12">
        <f t="shared" si="25"/>
        <v>4248.1771770025143</v>
      </c>
      <c r="J103" s="11">
        <f t="shared" si="26"/>
        <v>4248.1798406860817</v>
      </c>
      <c r="K103" s="11">
        <f t="shared" si="27"/>
        <v>89.935838054828352</v>
      </c>
      <c r="L103" s="11">
        <f t="shared" si="28"/>
        <v>0.74030859432997198</v>
      </c>
      <c r="M103" s="11">
        <f t="shared" si="29"/>
        <v>0.21775125954302504</v>
      </c>
    </row>
    <row r="104" spans="1:13" x14ac:dyDescent="0.25">
      <c r="A104" s="11">
        <v>1.584E-4</v>
      </c>
      <c r="B104" s="11">
        <v>12303.46925</v>
      </c>
      <c r="C104" s="11">
        <v>74.780559999999994</v>
      </c>
      <c r="E104" s="12">
        <f t="shared" si="22"/>
        <v>2.6360394530216193E-7</v>
      </c>
      <c r="F104" s="12">
        <f t="shared" si="23"/>
        <v>3.323658303700777E-4</v>
      </c>
      <c r="H104" s="18">
        <f t="shared" si="24"/>
        <v>2.38626623004245</v>
      </c>
      <c r="I104" s="12">
        <f t="shared" si="25"/>
        <v>3008.7309813326569</v>
      </c>
      <c r="J104" s="11">
        <f t="shared" si="26"/>
        <v>3008.7319276229136</v>
      </c>
      <c r="K104" s="11">
        <f t="shared" si="27"/>
        <v>89.954557932910348</v>
      </c>
      <c r="L104" s="11">
        <f t="shared" si="28"/>
        <v>0.75545662231626953</v>
      </c>
      <c r="M104" s="11">
        <f t="shared" si="29"/>
        <v>0.20291367078436368</v>
      </c>
    </row>
    <row r="105" spans="1:13" x14ac:dyDescent="0.25">
      <c r="A105" s="11">
        <v>1.12075E-4</v>
      </c>
      <c r="B105" s="11">
        <v>9213.8166899999997</v>
      </c>
      <c r="C105" s="11">
        <v>75.673490000000001</v>
      </c>
      <c r="E105" s="12">
        <f t="shared" si="22"/>
        <v>2.6360394561937884E-7</v>
      </c>
      <c r="F105" s="12">
        <f t="shared" si="23"/>
        <v>4.6974567528116235E-4</v>
      </c>
      <c r="H105" s="18">
        <f t="shared" si="24"/>
        <v>1.194610118108963</v>
      </c>
      <c r="I105" s="12">
        <f t="shared" si="25"/>
        <v>2128.8108389662511</v>
      </c>
      <c r="J105" s="11">
        <f t="shared" si="26"/>
        <v>2128.8111741517914</v>
      </c>
      <c r="K105" s="11">
        <f t="shared" si="27"/>
        <v>89.967847725362077</v>
      </c>
      <c r="L105" s="11">
        <f t="shared" si="28"/>
        <v>0.76895446851441629</v>
      </c>
      <c r="M105" s="11">
        <f t="shared" si="29"/>
        <v>0.18889518278279588</v>
      </c>
    </row>
    <row r="106" spans="1:13" x14ac:dyDescent="0.25">
      <c r="A106" s="11">
        <v>7.9199899999999994E-5</v>
      </c>
      <c r="B106" s="11">
        <v>6869.6216400000003</v>
      </c>
      <c r="C106" s="11">
        <v>76.531009999999995</v>
      </c>
      <c r="E106" s="12">
        <f t="shared" si="22"/>
        <v>2.636039457785773E-7</v>
      </c>
      <c r="F106" s="12">
        <f t="shared" si="23"/>
        <v>6.6473248158878536E-4</v>
      </c>
      <c r="H106" s="18">
        <f t="shared" si="24"/>
        <v>0.59656536668559457</v>
      </c>
      <c r="I106" s="12">
        <f t="shared" si="25"/>
        <v>1504.3643427095715</v>
      </c>
      <c r="J106" s="11">
        <f t="shared" si="26"/>
        <v>1504.3644609954856</v>
      </c>
      <c r="K106" s="11">
        <f t="shared" si="27"/>
        <v>89.977278990898256</v>
      </c>
      <c r="L106" s="11">
        <f t="shared" si="28"/>
        <v>0.78101203533016039</v>
      </c>
      <c r="M106" s="11">
        <f t="shared" si="29"/>
        <v>0.17569700165852067</v>
      </c>
    </row>
    <row r="107" spans="1:13" x14ac:dyDescent="0.25">
      <c r="A107" s="11">
        <v>9.7800000000000005E-3</v>
      </c>
      <c r="B107" s="11">
        <v>285534.29089</v>
      </c>
      <c r="C107" s="11">
        <v>61.974980000000002</v>
      </c>
      <c r="E107" s="12">
        <f t="shared" si="22"/>
        <v>2.6360152442261261E-7</v>
      </c>
      <c r="F107" s="12">
        <f t="shared" si="23"/>
        <v>5.383862657672383E-6</v>
      </c>
      <c r="H107" s="18">
        <f t="shared" si="24"/>
        <v>9072.3567374595277</v>
      </c>
      <c r="I107" s="12">
        <f t="shared" si="25"/>
        <v>185296.05533533392</v>
      </c>
      <c r="J107" s="11">
        <f t="shared" si="26"/>
        <v>185518.02009402445</v>
      </c>
      <c r="K107" s="11">
        <f t="shared" si="27"/>
        <v>87.196956069818526</v>
      </c>
      <c r="L107" s="11">
        <f t="shared" si="28"/>
        <v>0.3502776163389289</v>
      </c>
      <c r="M107" s="11">
        <f t="shared" si="29"/>
        <v>0.40697029784952771</v>
      </c>
    </row>
    <row r="108" spans="1:13" x14ac:dyDescent="0.25">
      <c r="A108" s="11">
        <v>6.9499999999999996E-3</v>
      </c>
      <c r="B108" s="11">
        <v>225197.37612</v>
      </c>
      <c r="C108" s="11">
        <v>63.139580000000002</v>
      </c>
      <c r="E108" s="12">
        <f t="shared" si="22"/>
        <v>2.6360272306480732E-7</v>
      </c>
      <c r="F108" s="12">
        <f t="shared" si="23"/>
        <v>7.5756112756927047E-6</v>
      </c>
      <c r="H108" s="18">
        <f t="shared" si="24"/>
        <v>4587.6366405558992</v>
      </c>
      <c r="I108" s="12">
        <f t="shared" si="25"/>
        <v>131842.91671536292</v>
      </c>
      <c r="J108" s="11">
        <f t="shared" si="26"/>
        <v>131922.7088031469</v>
      </c>
      <c r="K108" s="11">
        <f t="shared" si="27"/>
        <v>88.007126846195789</v>
      </c>
      <c r="L108" s="11">
        <f t="shared" si="28"/>
        <v>0.41419073758279584</v>
      </c>
      <c r="M108" s="11">
        <f t="shared" si="29"/>
        <v>0.39385036844077498</v>
      </c>
    </row>
    <row r="109" spans="1:13" x14ac:dyDescent="0.25">
      <c r="A109" s="11">
        <v>4.9100000000000003E-3</v>
      </c>
      <c r="B109" s="11">
        <v>176030.82428</v>
      </c>
      <c r="C109" s="11">
        <v>64.313850000000002</v>
      </c>
      <c r="E109" s="12">
        <f t="shared" si="22"/>
        <v>2.6360333559195356E-7</v>
      </c>
      <c r="F109" s="12">
        <f t="shared" si="23"/>
        <v>1.0722732917717768E-5</v>
      </c>
      <c r="H109" s="18">
        <f t="shared" si="24"/>
        <v>2291.2766856646563</v>
      </c>
      <c r="I109" s="12">
        <f t="shared" si="25"/>
        <v>93203.478953722428</v>
      </c>
      <c r="J109" s="11">
        <f t="shared" si="26"/>
        <v>93231.638610115886</v>
      </c>
      <c r="K109" s="11">
        <f t="shared" si="27"/>
        <v>88.591747344080034</v>
      </c>
      <c r="L109" s="11">
        <f t="shared" si="28"/>
        <v>0.47036753937015713</v>
      </c>
      <c r="M109" s="11">
        <f t="shared" si="29"/>
        <v>0.37749096569525897</v>
      </c>
    </row>
    <row r="110" spans="1:13" x14ac:dyDescent="0.25">
      <c r="A110" s="11">
        <v>3.47E-3</v>
      </c>
      <c r="B110" s="11">
        <v>137236.66938000001</v>
      </c>
      <c r="C110" s="11">
        <v>65.465310000000002</v>
      </c>
      <c r="E110" s="12">
        <f t="shared" si="22"/>
        <v>2.6360364109719606E-7</v>
      </c>
      <c r="F110" s="12">
        <f t="shared" si="23"/>
        <v>1.5172242387073493E-5</v>
      </c>
      <c r="H110" s="18">
        <f t="shared" si="24"/>
        <v>1144.7767082439266</v>
      </c>
      <c r="I110" s="12">
        <f t="shared" si="25"/>
        <v>65889.946073046565</v>
      </c>
      <c r="J110" s="11">
        <f t="shared" si="26"/>
        <v>65899.890039519203</v>
      </c>
      <c r="K110" s="11">
        <f t="shared" si="27"/>
        <v>89.004639110330089</v>
      </c>
      <c r="L110" s="11">
        <f t="shared" si="28"/>
        <v>0.51980844232639889</v>
      </c>
      <c r="M110" s="11">
        <f t="shared" si="29"/>
        <v>0.35956950498409135</v>
      </c>
    </row>
    <row r="111" spans="1:13" x14ac:dyDescent="0.25">
      <c r="A111" s="11">
        <v>2.4599999999999999E-3</v>
      </c>
      <c r="B111" s="11">
        <v>106517.53479000001</v>
      </c>
      <c r="C111" s="11">
        <v>66.600840000000005</v>
      </c>
      <c r="E111" s="12">
        <f t="shared" si="22"/>
        <v>2.6360379272856512E-7</v>
      </c>
      <c r="F111" s="12">
        <f t="shared" si="23"/>
        <v>2.1401307216524271E-5</v>
      </c>
      <c r="H111" s="18">
        <f t="shared" si="24"/>
        <v>575.44678596791732</v>
      </c>
      <c r="I111" s="12">
        <f t="shared" si="25"/>
        <v>46719.029820417112</v>
      </c>
      <c r="J111" s="11">
        <f t="shared" si="26"/>
        <v>46722.573627364582</v>
      </c>
      <c r="K111" s="11">
        <f t="shared" si="27"/>
        <v>89.294313150566254</v>
      </c>
      <c r="L111" s="11">
        <f t="shared" si="28"/>
        <v>0.56136260833037088</v>
      </c>
      <c r="M111" s="11">
        <f t="shared" si="29"/>
        <v>0.34073854249535362</v>
      </c>
    </row>
    <row r="112" spans="1:13" x14ac:dyDescent="0.25">
      <c r="A112" s="11">
        <v>1.74E-3</v>
      </c>
      <c r="B112" s="11">
        <v>82277.322239999994</v>
      </c>
      <c r="C112" s="11">
        <v>67.720079999999996</v>
      </c>
      <c r="E112" s="12">
        <f t="shared" si="22"/>
        <v>2.6360386928737817E-7</v>
      </c>
      <c r="F112" s="12">
        <f t="shared" si="23"/>
        <v>3.0256885521189063E-5</v>
      </c>
      <c r="H112" s="18">
        <f t="shared" si="24"/>
        <v>287.91903221379567</v>
      </c>
      <c r="I112" s="12">
        <f t="shared" si="25"/>
        <v>33047.819899665963</v>
      </c>
      <c r="J112" s="11">
        <f t="shared" si="26"/>
        <v>33049.07407916095</v>
      </c>
      <c r="K112" s="11">
        <f t="shared" si="27"/>
        <v>89.500840658142906</v>
      </c>
      <c r="L112" s="11">
        <f t="shared" si="28"/>
        <v>0.59832098105042864</v>
      </c>
      <c r="M112" s="11">
        <f t="shared" si="29"/>
        <v>0.32162928127289442</v>
      </c>
    </row>
    <row r="113" spans="1:13" x14ac:dyDescent="0.25">
      <c r="A113" s="11">
        <v>1.23E-3</v>
      </c>
      <c r="B113" s="11">
        <v>63229.263919999998</v>
      </c>
      <c r="C113" s="11">
        <v>68.822100000000006</v>
      </c>
      <c r="E113" s="12">
        <f t="shared" si="22"/>
        <v>2.6360390763515924E-7</v>
      </c>
      <c r="F113" s="12">
        <f t="shared" si="23"/>
        <v>4.2802327743210461E-5</v>
      </c>
      <c r="H113" s="18">
        <f t="shared" si="24"/>
        <v>143.88005517127493</v>
      </c>
      <c r="I113" s="12">
        <f t="shared" si="25"/>
        <v>23362.32923252277</v>
      </c>
      <c r="J113" s="11">
        <f t="shared" si="26"/>
        <v>23362.772280683301</v>
      </c>
      <c r="K113" s="11">
        <f t="shared" si="27"/>
        <v>89.647140676214605</v>
      </c>
      <c r="L113" s="11">
        <f t="shared" si="28"/>
        <v>0.63050697047109783</v>
      </c>
      <c r="M113" s="11">
        <f t="shared" si="29"/>
        <v>0.30259234571764881</v>
      </c>
    </row>
    <row r="114" spans="1:13" x14ac:dyDescent="0.25">
      <c r="A114" s="11">
        <v>8.7299000000000003E-4</v>
      </c>
      <c r="B114" s="11">
        <v>48561.69788</v>
      </c>
      <c r="C114" s="11">
        <v>69.886740000000003</v>
      </c>
      <c r="E114" s="12">
        <f t="shared" si="22"/>
        <v>2.6360392664293533E-7</v>
      </c>
      <c r="F114" s="12">
        <f t="shared" si="23"/>
        <v>6.0306309113008656E-5</v>
      </c>
      <c r="H114" s="18">
        <f t="shared" si="24"/>
        <v>72.479982299838213</v>
      </c>
      <c r="I114" s="12">
        <f t="shared" si="25"/>
        <v>16581.696155839807</v>
      </c>
      <c r="J114" s="11">
        <f t="shared" si="26"/>
        <v>16581.85456311889</v>
      </c>
      <c r="K114" s="11">
        <f t="shared" si="27"/>
        <v>89.749556945324471</v>
      </c>
      <c r="L114" s="11">
        <f t="shared" si="28"/>
        <v>0.65854046940257249</v>
      </c>
      <c r="M114" s="11">
        <f t="shared" si="29"/>
        <v>0.28421438666797832</v>
      </c>
    </row>
    <row r="115" spans="1:13" x14ac:dyDescent="0.25">
      <c r="A115" s="11">
        <v>6.1478200000000002E-4</v>
      </c>
      <c r="B115" s="11">
        <v>36909.201150000001</v>
      </c>
      <c r="C115" s="11">
        <v>70.951160000000002</v>
      </c>
      <c r="E115" s="12">
        <f t="shared" si="22"/>
        <v>2.6360393636861242E-7</v>
      </c>
      <c r="F115" s="12">
        <f t="shared" si="23"/>
        <v>8.5634867231216012E-5</v>
      </c>
      <c r="H115" s="18">
        <f t="shared" si="24"/>
        <v>35.945664677826649</v>
      </c>
      <c r="I115" s="12">
        <f t="shared" si="25"/>
        <v>11677.375780606973</v>
      </c>
      <c r="J115" s="11">
        <f t="shared" si="26"/>
        <v>11677.431105012587</v>
      </c>
      <c r="K115" s="11">
        <f t="shared" si="27"/>
        <v>89.823630890063299</v>
      </c>
      <c r="L115" s="11">
        <f t="shared" si="28"/>
        <v>0.68361734361155124</v>
      </c>
      <c r="M115" s="11">
        <f t="shared" si="29"/>
        <v>0.26599242197116013</v>
      </c>
    </row>
    <row r="116" spans="1:13" x14ac:dyDescent="0.25">
      <c r="A116" s="11">
        <v>4.3710999999999999E-4</v>
      </c>
      <c r="B116" s="11">
        <v>28152.893599999999</v>
      </c>
      <c r="C116" s="11">
        <v>71.959419999999994</v>
      </c>
      <c r="E116" s="12">
        <f t="shared" si="22"/>
        <v>2.636039411001679E-7</v>
      </c>
      <c r="F116" s="12">
        <f t="shared" si="23"/>
        <v>1.2044281857155946E-4</v>
      </c>
      <c r="H116" s="18">
        <f t="shared" si="24"/>
        <v>18.171383677075468</v>
      </c>
      <c r="I116" s="12">
        <f t="shared" si="25"/>
        <v>8302.6553331406303</v>
      </c>
      <c r="J116" s="11">
        <f t="shared" si="26"/>
        <v>8302.6752182723194</v>
      </c>
      <c r="K116" s="11">
        <f t="shared" si="27"/>
        <v>89.87460133072436</v>
      </c>
      <c r="L116" s="11">
        <f t="shared" si="28"/>
        <v>0.70508625734044195</v>
      </c>
      <c r="M116" s="11">
        <f t="shared" si="29"/>
        <v>0.24896228083445318</v>
      </c>
    </row>
    <row r="117" spans="1:13" x14ac:dyDescent="0.25">
      <c r="A117" s="11">
        <v>3.0923499999999999E-4</v>
      </c>
      <c r="B117" s="11">
        <v>21306.673490000001</v>
      </c>
      <c r="C117" s="11">
        <v>72.9529</v>
      </c>
      <c r="E117" s="12">
        <f t="shared" si="22"/>
        <v>2.6360394351640244E-7</v>
      </c>
      <c r="F117" s="12">
        <f t="shared" si="23"/>
        <v>1.7024836454737573E-4</v>
      </c>
      <c r="H117" s="18">
        <f t="shared" si="24"/>
        <v>9.09462852025157</v>
      </c>
      <c r="I117" s="12">
        <f t="shared" si="25"/>
        <v>5873.757467677663</v>
      </c>
      <c r="J117" s="11">
        <f t="shared" si="26"/>
        <v>5873.7645085044933</v>
      </c>
      <c r="K117" s="11">
        <f t="shared" si="27"/>
        <v>89.911286188286667</v>
      </c>
      <c r="L117" s="11">
        <f t="shared" si="28"/>
        <v>0.72432278031287878</v>
      </c>
      <c r="M117" s="11">
        <f t="shared" si="29"/>
        <v>0.23245664241293584</v>
      </c>
    </row>
    <row r="118" spans="1:13" x14ac:dyDescent="0.25">
      <c r="A118" s="11">
        <v>2.1886200000000001E-4</v>
      </c>
      <c r="B118" s="11">
        <v>16070.38846</v>
      </c>
      <c r="C118" s="11">
        <v>73.913200000000003</v>
      </c>
      <c r="E118" s="12">
        <f t="shared" si="22"/>
        <v>2.6360394472467863E-7</v>
      </c>
      <c r="F118" s="12">
        <f t="shared" si="23"/>
        <v>2.4054769353664275E-4</v>
      </c>
      <c r="H118" s="18">
        <f t="shared" si="24"/>
        <v>4.5556357178286282</v>
      </c>
      <c r="I118" s="12">
        <f t="shared" si="25"/>
        <v>4157.1747557168892</v>
      </c>
      <c r="J118" s="11">
        <f t="shared" si="26"/>
        <v>4157.1772518605185</v>
      </c>
      <c r="K118" s="11">
        <f t="shared" si="27"/>
        <v>89.937212503566926</v>
      </c>
      <c r="L118" s="11">
        <f t="shared" si="28"/>
        <v>0.74131445159474885</v>
      </c>
      <c r="M118" s="11">
        <f t="shared" si="29"/>
        <v>0.21679500418824948</v>
      </c>
    </row>
    <row r="119" spans="1:13" x14ac:dyDescent="0.25">
      <c r="A119" s="11">
        <v>1.5492500000000001E-4</v>
      </c>
      <c r="B119" s="11">
        <v>12078.708860000001</v>
      </c>
      <c r="C119" s="11">
        <v>74.838920000000002</v>
      </c>
      <c r="E119" s="12">
        <f t="shared" si="22"/>
        <v>2.6360394532972729E-7</v>
      </c>
      <c r="F119" s="12">
        <f t="shared" si="23"/>
        <v>3.3982086458626414E-4</v>
      </c>
      <c r="H119" s="18">
        <f t="shared" si="24"/>
        <v>2.2827143221643693</v>
      </c>
      <c r="I119" s="12">
        <f t="shared" si="25"/>
        <v>2942.7251310334032</v>
      </c>
      <c r="J119" s="11">
        <f t="shared" si="26"/>
        <v>2942.7260164004797</v>
      </c>
      <c r="K119" s="11">
        <f t="shared" si="27"/>
        <v>89.955554846464835</v>
      </c>
      <c r="L119" s="11">
        <f t="shared" si="28"/>
        <v>0.75637081326252942</v>
      </c>
      <c r="M119" s="11">
        <f t="shared" si="29"/>
        <v>0.20198894968640427</v>
      </c>
    </row>
    <row r="120" spans="1:13" x14ac:dyDescent="0.25">
      <c r="A120" s="11">
        <v>1.10046E-4</v>
      </c>
      <c r="B120" s="11">
        <v>9073.2933699999994</v>
      </c>
      <c r="C120" s="11">
        <v>75.719610000000003</v>
      </c>
      <c r="E120" s="12">
        <f t="shared" si="22"/>
        <v>2.6360394563078885E-7</v>
      </c>
      <c r="F120" s="12">
        <f t="shared" si="23"/>
        <v>4.784067255704065E-4</v>
      </c>
      <c r="H120" s="18">
        <f t="shared" si="24"/>
        <v>1.1517473501734115</v>
      </c>
      <c r="I120" s="12">
        <f t="shared" si="25"/>
        <v>2090.2709827136105</v>
      </c>
      <c r="J120" s="11">
        <f t="shared" si="26"/>
        <v>2090.2713000221961</v>
      </c>
      <c r="K120" s="11">
        <f t="shared" si="27"/>
        <v>89.96842980833695</v>
      </c>
      <c r="L120" s="11">
        <f t="shared" si="28"/>
        <v>0.76962375018827411</v>
      </c>
      <c r="M120" s="11">
        <f t="shared" si="29"/>
        <v>0.18817872686265746</v>
      </c>
    </row>
    <row r="121" spans="1:13" x14ac:dyDescent="0.25">
      <c r="A121" s="11">
        <v>7.7462500000000006E-5</v>
      </c>
      <c r="B121" s="11">
        <v>6741.2223599999998</v>
      </c>
      <c r="C121" s="11">
        <v>76.584429999999998</v>
      </c>
      <c r="E121" s="12">
        <f t="shared" si="22"/>
        <v>2.6360394578546823E-7</v>
      </c>
      <c r="F121" s="12">
        <f t="shared" si="23"/>
        <v>6.7964171111746378E-4</v>
      </c>
      <c r="H121" s="18">
        <f t="shared" si="24"/>
        <v>0.57067886939553858</v>
      </c>
      <c r="I121" s="12">
        <f t="shared" si="25"/>
        <v>1471.3632686295889</v>
      </c>
      <c r="J121" s="11">
        <f t="shared" si="26"/>
        <v>1471.3633793005451</v>
      </c>
      <c r="K121" s="11">
        <f t="shared" si="27"/>
        <v>89.977777419260633</v>
      </c>
      <c r="L121" s="11">
        <f t="shared" si="28"/>
        <v>0.78173641207400479</v>
      </c>
      <c r="M121" s="11">
        <f t="shared" si="29"/>
        <v>0.17488342498939582</v>
      </c>
    </row>
    <row r="122" spans="1:13" x14ac:dyDescent="0.25">
      <c r="A122" s="11">
        <v>5.5022999999999998E-5</v>
      </c>
      <c r="B122" s="11">
        <v>5031.1382199999998</v>
      </c>
      <c r="C122" s="11">
        <v>77.386679999999998</v>
      </c>
      <c r="E122" s="12">
        <f t="shared" si="22"/>
        <v>2.6360394586073362E-7</v>
      </c>
      <c r="F122" s="12">
        <f t="shared" si="23"/>
        <v>9.5681343831597763E-4</v>
      </c>
      <c r="H122" s="18">
        <f t="shared" si="24"/>
        <v>0.28793691107770386</v>
      </c>
      <c r="I122" s="12">
        <f t="shared" si="25"/>
        <v>1045.1357433469225</v>
      </c>
      <c r="J122" s="11">
        <f t="shared" si="26"/>
        <v>1045.1357830105087</v>
      </c>
      <c r="K122" s="11">
        <f t="shared" si="27"/>
        <v>89.984214902745023</v>
      </c>
      <c r="L122" s="11">
        <f t="shared" si="28"/>
        <v>0.79226653347430609</v>
      </c>
      <c r="M122" s="11">
        <f t="shared" si="29"/>
        <v>0.16278686335613604</v>
      </c>
    </row>
    <row r="123" spans="1:13" x14ac:dyDescent="0.25">
      <c r="A123" s="11">
        <v>3.8977199999999997E-5</v>
      </c>
      <c r="B123" s="11">
        <v>3734.85529</v>
      </c>
      <c r="C123" s="11">
        <v>78.153130000000004</v>
      </c>
      <c r="E123" s="12">
        <f t="shared" si="22"/>
        <v>2.6360394589891961E-7</v>
      </c>
      <c r="F123" s="12">
        <f t="shared" si="23"/>
        <v>1.3507062000162621E-3</v>
      </c>
      <c r="H123" s="18">
        <f t="shared" si="24"/>
        <v>0.14448744241868761</v>
      </c>
      <c r="I123" s="12">
        <f t="shared" si="25"/>
        <v>740.35342541590489</v>
      </c>
      <c r="J123" s="11">
        <f t="shared" si="26"/>
        <v>740.35343951499601</v>
      </c>
      <c r="K123" s="11">
        <f t="shared" si="27"/>
        <v>89.988818150556313</v>
      </c>
      <c r="L123" s="11">
        <f t="shared" si="28"/>
        <v>0.80177185405354867</v>
      </c>
      <c r="M123" s="11">
        <f t="shared" si="29"/>
        <v>0.15144227941422572</v>
      </c>
    </row>
    <row r="124" spans="1:13" x14ac:dyDescent="0.25">
      <c r="A124" s="11">
        <v>2.7603700000000001E-5</v>
      </c>
      <c r="B124" s="11">
        <v>2764.0576799999999</v>
      </c>
      <c r="C124" s="11">
        <v>78.875789999999995</v>
      </c>
      <c r="E124" s="12">
        <f t="shared" si="22"/>
        <v>2.636039459180912E-7</v>
      </c>
      <c r="F124" s="12">
        <f t="shared" si="23"/>
        <v>1.9072351040056086E-3</v>
      </c>
      <c r="H124" s="18">
        <f t="shared" si="24"/>
        <v>7.2467526069138172E-2</v>
      </c>
      <c r="I124" s="12">
        <f t="shared" si="25"/>
        <v>524.31919840247099</v>
      </c>
      <c r="J124" s="11">
        <f t="shared" si="26"/>
        <v>524.31920341043394</v>
      </c>
      <c r="K124" s="11">
        <f t="shared" si="27"/>
        <v>89.992081000692465</v>
      </c>
      <c r="L124" s="11">
        <f t="shared" si="28"/>
        <v>0.81030815412996948</v>
      </c>
      <c r="M124" s="11">
        <f t="shared" si="29"/>
        <v>0.1409341320155712</v>
      </c>
    </row>
    <row r="125" spans="1:13" x14ac:dyDescent="0.25">
      <c r="A125" s="11">
        <v>1.9550100000000001E-5</v>
      </c>
      <c r="B125" s="11">
        <v>2040.2172800000001</v>
      </c>
      <c r="C125" s="11">
        <v>79.552130000000005</v>
      </c>
      <c r="E125" s="12">
        <f t="shared" si="22"/>
        <v>2.6360394592770555E-7</v>
      </c>
      <c r="F125" s="12">
        <f t="shared" si="23"/>
        <v>2.6929143897440311E-3</v>
      </c>
      <c r="H125" s="18">
        <f t="shared" si="24"/>
        <v>3.6350200344456719E-2</v>
      </c>
      <c r="I125" s="12">
        <f t="shared" si="25"/>
        <v>371.34488724426046</v>
      </c>
      <c r="J125" s="11">
        <f t="shared" si="26"/>
        <v>371.34488902338427</v>
      </c>
      <c r="K125" s="11">
        <f t="shared" si="27"/>
        <v>89.9943914319839</v>
      </c>
      <c r="L125" s="11">
        <f t="shared" si="28"/>
        <v>0.81798757776260766</v>
      </c>
      <c r="M125" s="11">
        <f t="shared" si="29"/>
        <v>0.13126312811465757</v>
      </c>
    </row>
    <row r="126" spans="1:13" x14ac:dyDescent="0.25">
      <c r="A126" s="11">
        <v>1.38326E-5</v>
      </c>
      <c r="B126" s="11">
        <v>1500.8613600000001</v>
      </c>
      <c r="C126" s="11">
        <v>80.182220000000001</v>
      </c>
      <c r="E126" s="12">
        <f t="shared" si="22"/>
        <v>2.6360394593253772E-7</v>
      </c>
      <c r="F126" s="12">
        <f t="shared" si="23"/>
        <v>3.8059906016298978E-3</v>
      </c>
      <c r="H126" s="18">
        <f t="shared" si="24"/>
        <v>1.8197699192288273E-2</v>
      </c>
      <c r="I126" s="12">
        <f t="shared" si="25"/>
        <v>262.74368485691195</v>
      </c>
      <c r="J126" s="11">
        <f t="shared" si="26"/>
        <v>262.74368548710078</v>
      </c>
      <c r="K126" s="11">
        <f t="shared" si="27"/>
        <v>89.996031678708221</v>
      </c>
      <c r="L126" s="11">
        <f t="shared" si="28"/>
        <v>0.82493807057095492</v>
      </c>
      <c r="M126" s="11">
        <f t="shared" si="29"/>
        <v>0.12239386336158091</v>
      </c>
    </row>
    <row r="127" spans="1:13" x14ac:dyDescent="0.25">
      <c r="A127" s="11">
        <v>9.7750300000000008E-6</v>
      </c>
      <c r="B127" s="11">
        <v>1100.2946300000001</v>
      </c>
      <c r="C127" s="11">
        <v>80.764420000000001</v>
      </c>
      <c r="E127" s="12">
        <f t="shared" si="22"/>
        <v>2.6360394593496282E-7</v>
      </c>
      <c r="F127" s="12">
        <f t="shared" si="23"/>
        <v>5.385839796774379E-3</v>
      </c>
      <c r="H127" s="18">
        <f t="shared" si="24"/>
        <v>9.0875129726834276E-3</v>
      </c>
      <c r="I127" s="12">
        <f t="shared" si="25"/>
        <v>185.67206514449308</v>
      </c>
      <c r="J127" s="11">
        <f t="shared" si="26"/>
        <v>185.67206536688218</v>
      </c>
      <c r="K127" s="11">
        <f t="shared" si="27"/>
        <v>89.99719572172161</v>
      </c>
      <c r="L127" s="11">
        <f t="shared" si="28"/>
        <v>0.83125241157735896</v>
      </c>
      <c r="M127" s="11">
        <f t="shared" si="29"/>
        <v>0.11431736551468591</v>
      </c>
    </row>
    <row r="128" spans="1:13" x14ac:dyDescent="0.25">
      <c r="A128" s="11">
        <v>15975.45838</v>
      </c>
      <c r="B128" s="11">
        <v>140461000</v>
      </c>
      <c r="C128" s="11">
        <v>20.12828</v>
      </c>
      <c r="E128" s="12">
        <f t="shared" si="22"/>
        <v>2.5175139583917822E-8</v>
      </c>
      <c r="F128" s="12">
        <f t="shared" si="23"/>
        <v>4.9096781650733036E-11</v>
      </c>
      <c r="H128" s="18">
        <f t="shared" si="24"/>
        <v>39721575.062823594</v>
      </c>
      <c r="I128" s="12">
        <f t="shared" si="25"/>
        <v>77465.369801900291</v>
      </c>
      <c r="J128" s="11">
        <f t="shared" si="26"/>
        <v>39721650.599579163</v>
      </c>
      <c r="K128" s="11">
        <f t="shared" si="27"/>
        <v>0.11173859833441838</v>
      </c>
      <c r="L128" s="11">
        <f t="shared" si="28"/>
        <v>0.71720512740490849</v>
      </c>
      <c r="M128" s="11">
        <f t="shared" si="29"/>
        <v>0.99444867627365974</v>
      </c>
    </row>
    <row r="129" spans="1:13" x14ac:dyDescent="0.25">
      <c r="A129" s="11">
        <v>11353.62765</v>
      </c>
      <c r="B129" s="11">
        <v>129970000</v>
      </c>
      <c r="C129" s="11">
        <v>20.788589999999999</v>
      </c>
      <c r="E129" s="12">
        <f t="shared" si="22"/>
        <v>2.5175148205099618E-8</v>
      </c>
      <c r="F129" s="12">
        <f t="shared" si="23"/>
        <v>6.9083079838038776E-11</v>
      </c>
      <c r="H129" s="18">
        <f t="shared" si="24"/>
        <v>39721413.428620696</v>
      </c>
      <c r="I129" s="12">
        <f t="shared" si="25"/>
        <v>108999.46061144909</v>
      </c>
      <c r="J129" s="11">
        <f t="shared" si="26"/>
        <v>39721562.980953075</v>
      </c>
      <c r="K129" s="11">
        <f t="shared" si="27"/>
        <v>0.15722485298517236</v>
      </c>
      <c r="L129" s="11">
        <f t="shared" si="28"/>
        <v>0.69437898760519301</v>
      </c>
      <c r="M129" s="11">
        <f t="shared" si="29"/>
        <v>0.9924369640757178</v>
      </c>
    </row>
    <row r="130" spans="1:13" x14ac:dyDescent="0.25">
      <c r="A130" s="11">
        <v>8017.8715599999996</v>
      </c>
      <c r="B130" s="11">
        <v>119776000</v>
      </c>
      <c r="C130" s="11">
        <v>21.479659999999999</v>
      </c>
      <c r="E130" s="12">
        <f t="shared" si="22"/>
        <v>2.5175165714593753E-8</v>
      </c>
      <c r="F130" s="12">
        <f t="shared" si="23"/>
        <v>9.782440461826254E-11</v>
      </c>
      <c r="H130" s="18">
        <f t="shared" si="24"/>
        <v>39721085.156308003</v>
      </c>
      <c r="I130" s="12">
        <f t="shared" si="25"/>
        <v>154346.21365589049</v>
      </c>
      <c r="J130" s="11">
        <f t="shared" si="26"/>
        <v>39721385.030589528</v>
      </c>
      <c r="K130" s="11">
        <f t="shared" si="27"/>
        <v>0.22263596482787629</v>
      </c>
      <c r="L130" s="11">
        <f t="shared" si="28"/>
        <v>0.66836941431848185</v>
      </c>
      <c r="M130" s="11">
        <f t="shared" si="29"/>
        <v>0.98963503310444034</v>
      </c>
    </row>
    <row r="131" spans="1:13" x14ac:dyDescent="0.25">
      <c r="A131" s="11">
        <v>5676.8138300000001</v>
      </c>
      <c r="B131" s="11">
        <v>110153000</v>
      </c>
      <c r="C131" s="11">
        <v>22.184280000000001</v>
      </c>
      <c r="E131" s="12">
        <f t="shared" si="22"/>
        <v>2.5175200463421377E-8</v>
      </c>
      <c r="F131" s="12">
        <f t="shared" si="23"/>
        <v>1.3816613130407107E-10</v>
      </c>
      <c r="H131" s="18">
        <f t="shared" si="24"/>
        <v>39720433.694141462</v>
      </c>
      <c r="I131" s="12">
        <f t="shared" si="25"/>
        <v>217993.04697546634</v>
      </c>
      <c r="J131" s="11">
        <f t="shared" si="26"/>
        <v>39721031.882608719</v>
      </c>
      <c r="K131" s="11">
        <f t="shared" si="27"/>
        <v>0.3144466209063993</v>
      </c>
      <c r="L131" s="11">
        <f t="shared" si="28"/>
        <v>0.63940127020953841</v>
      </c>
      <c r="M131" s="11">
        <f t="shared" si="29"/>
        <v>0.98582570086086185</v>
      </c>
    </row>
    <row r="132" spans="1:13" x14ac:dyDescent="0.25">
      <c r="A132" s="11">
        <v>4018.98324</v>
      </c>
      <c r="B132" s="11">
        <v>101024000</v>
      </c>
      <c r="C132" s="11">
        <v>22.907900000000001</v>
      </c>
      <c r="E132" s="12">
        <f t="shared" si="22"/>
        <v>2.5175269803646912E-8</v>
      </c>
      <c r="F132" s="12">
        <f t="shared" si="23"/>
        <v>1.9515960764030579E-10</v>
      </c>
      <c r="H132" s="18">
        <f t="shared" si="24"/>
        <v>39719133.790496238</v>
      </c>
      <c r="I132" s="12">
        <f t="shared" si="25"/>
        <v>307904.17051431787</v>
      </c>
      <c r="J132" s="11">
        <f t="shared" si="26"/>
        <v>39720327.214734271</v>
      </c>
      <c r="K132" s="11">
        <f t="shared" si="27"/>
        <v>0.44415007098036247</v>
      </c>
      <c r="L132" s="11">
        <f t="shared" si="28"/>
        <v>0.60682286174835409</v>
      </c>
      <c r="M132" s="11">
        <f t="shared" si="29"/>
        <v>0.98061148900683326</v>
      </c>
    </row>
    <row r="133" spans="1:13" x14ac:dyDescent="0.25">
      <c r="A133" s="11">
        <v>2843.43064</v>
      </c>
      <c r="B133" s="11">
        <v>92375500</v>
      </c>
      <c r="C133" s="11">
        <v>23.651959999999999</v>
      </c>
      <c r="E133" s="12">
        <f t="shared" si="22"/>
        <v>2.5175408512507499E-8</v>
      </c>
      <c r="F133" s="12">
        <f t="shared" si="23"/>
        <v>2.7584381891510362E-10</v>
      </c>
      <c r="H133" s="18">
        <f t="shared" si="24"/>
        <v>39716533.727412842</v>
      </c>
      <c r="I133" s="12">
        <f t="shared" si="25"/>
        <v>435169.11878499197</v>
      </c>
      <c r="J133" s="11">
        <f t="shared" si="26"/>
        <v>39718917.702810906</v>
      </c>
      <c r="K133" s="11">
        <f t="shared" si="27"/>
        <v>0.62775760714990314</v>
      </c>
      <c r="L133" s="11">
        <f t="shared" si="28"/>
        <v>0.57002757546307292</v>
      </c>
      <c r="M133" s="11">
        <f t="shared" si="29"/>
        <v>0.9734585375947743</v>
      </c>
    </row>
    <row r="134" spans="1:13" x14ac:dyDescent="0.25">
      <c r="A134" s="11">
        <v>2009.49162</v>
      </c>
      <c r="B134" s="11">
        <v>84197500</v>
      </c>
      <c r="C134" s="11">
        <v>24.41779</v>
      </c>
      <c r="E134" s="12">
        <f t="shared" si="22"/>
        <v>2.5175686856653282E-8</v>
      </c>
      <c r="F134" s="12">
        <f t="shared" si="23"/>
        <v>3.9031857837142162E-10</v>
      </c>
      <c r="H134" s="18">
        <f t="shared" si="24"/>
        <v>39711317.348789066</v>
      </c>
      <c r="I134" s="12">
        <f t="shared" si="25"/>
        <v>615675.95041560719</v>
      </c>
      <c r="J134" s="11">
        <f t="shared" si="26"/>
        <v>39716089.717545904</v>
      </c>
      <c r="K134" s="11">
        <f t="shared" si="27"/>
        <v>0.88823060771400908</v>
      </c>
      <c r="L134" s="11">
        <f t="shared" si="28"/>
        <v>0.52829846827345339</v>
      </c>
      <c r="M134" s="11">
        <f t="shared" si="29"/>
        <v>0.96362362819427927</v>
      </c>
    </row>
    <row r="135" spans="1:13" x14ac:dyDescent="0.25">
      <c r="A135" s="11">
        <v>1426.7390499999999</v>
      </c>
      <c r="B135" s="11">
        <v>76613800</v>
      </c>
      <c r="C135" s="11">
        <v>25.192530000000001</v>
      </c>
      <c r="E135" s="12">
        <f t="shared" si="22"/>
        <v>2.5176233879729979E-8</v>
      </c>
      <c r="F135" s="12">
        <f t="shared" si="23"/>
        <v>5.4974330004375798E-10</v>
      </c>
      <c r="H135" s="18">
        <f t="shared" si="24"/>
        <v>39701070.052225582</v>
      </c>
      <c r="I135" s="12">
        <f t="shared" si="25"/>
        <v>866904.77098526957</v>
      </c>
      <c r="J135" s="11">
        <f t="shared" si="26"/>
        <v>39710533.705475174</v>
      </c>
      <c r="K135" s="11">
        <f t="shared" si="27"/>
        <v>1.2509006068312674</v>
      </c>
      <c r="L135" s="11">
        <f t="shared" si="28"/>
        <v>0.48167910082158599</v>
      </c>
      <c r="M135" s="11">
        <f t="shared" si="29"/>
        <v>0.95034636827538699</v>
      </c>
    </row>
    <row r="136" spans="1:13" x14ac:dyDescent="0.25">
      <c r="A136" s="11">
        <v>1004.74581</v>
      </c>
      <c r="B136" s="11">
        <v>69341600</v>
      </c>
      <c r="C136" s="11">
        <v>26.005579999999998</v>
      </c>
      <c r="E136" s="12">
        <f t="shared" si="22"/>
        <v>2.5177355054088905E-8</v>
      </c>
      <c r="F136" s="12">
        <f t="shared" si="23"/>
        <v>7.80632061513886E-10</v>
      </c>
      <c r="H136" s="18">
        <f t="shared" si="24"/>
        <v>39680085.178898886</v>
      </c>
      <c r="I136" s="12">
        <f t="shared" si="25"/>
        <v>1230293.9140233428</v>
      </c>
      <c r="J136" s="11">
        <f t="shared" si="26"/>
        <v>39699153.428247735</v>
      </c>
      <c r="K136" s="11">
        <f t="shared" si="27"/>
        <v>1.7759053004689649</v>
      </c>
      <c r="L136" s="11">
        <f t="shared" si="28"/>
        <v>0.42748431780853435</v>
      </c>
      <c r="M136" s="11">
        <f t="shared" si="29"/>
        <v>0.93171060593653499</v>
      </c>
    </row>
    <row r="137" spans="1:13" x14ac:dyDescent="0.25">
      <c r="A137" s="11">
        <v>714.37427000000002</v>
      </c>
      <c r="B137" s="11">
        <v>62737500</v>
      </c>
      <c r="C137" s="11">
        <v>26.81578</v>
      </c>
      <c r="E137" s="12">
        <f t="shared" si="22"/>
        <v>2.5179530698108991E-8</v>
      </c>
      <c r="F137" s="12">
        <f t="shared" si="23"/>
        <v>1.09792604411946E-9</v>
      </c>
      <c r="H137" s="18">
        <f t="shared" si="24"/>
        <v>39639432.477891363</v>
      </c>
      <c r="I137" s="12">
        <f t="shared" si="25"/>
        <v>1728434.3307820347</v>
      </c>
      <c r="J137" s="11">
        <f t="shared" si="26"/>
        <v>39677097.832441509</v>
      </c>
      <c r="K137" s="11">
        <f t="shared" si="27"/>
        <v>2.4967385863246232</v>
      </c>
      <c r="L137" s="11">
        <f t="shared" si="28"/>
        <v>0.36756966993518214</v>
      </c>
      <c r="M137" s="11">
        <f t="shared" si="29"/>
        <v>0.90689293444663477</v>
      </c>
    </row>
    <row r="138" spans="1:13" x14ac:dyDescent="0.25">
      <c r="A138" s="11">
        <v>505.38713999999999</v>
      </c>
      <c r="B138" s="11">
        <v>56499500</v>
      </c>
      <c r="C138" s="11">
        <v>27.657409999999999</v>
      </c>
      <c r="E138" s="12">
        <f t="shared" si="22"/>
        <v>2.5183921805718535E-8</v>
      </c>
      <c r="F138" s="12">
        <f t="shared" si="23"/>
        <v>1.5519125412067645E-9</v>
      </c>
      <c r="H138" s="18">
        <f t="shared" si="24"/>
        <v>39557657.504700378</v>
      </c>
      <c r="I138" s="12">
        <f t="shared" si="25"/>
        <v>2437667.383813371</v>
      </c>
      <c r="J138" s="11">
        <f t="shared" si="26"/>
        <v>39632694.704414003</v>
      </c>
      <c r="K138" s="11">
        <f t="shared" si="27"/>
        <v>3.5262872241108929</v>
      </c>
      <c r="L138" s="11">
        <f t="shared" si="28"/>
        <v>0.29853016921540892</v>
      </c>
      <c r="M138" s="11">
        <f t="shared" si="29"/>
        <v>0.87250117693193641</v>
      </c>
    </row>
    <row r="139" spans="1:13" x14ac:dyDescent="0.25">
      <c r="A139" s="11">
        <v>357.68950999999998</v>
      </c>
      <c r="B139" s="11">
        <v>50722200</v>
      </c>
      <c r="C139" s="11">
        <v>28.517710000000001</v>
      </c>
      <c r="E139" s="12">
        <f t="shared" si="22"/>
        <v>2.5192680064851886E-8</v>
      </c>
      <c r="F139" s="12">
        <f t="shared" si="23"/>
        <v>2.1926551973673867E-9</v>
      </c>
      <c r="H139" s="18">
        <f t="shared" si="24"/>
        <v>39395641.384758487</v>
      </c>
      <c r="I139" s="12">
        <f t="shared" si="25"/>
        <v>3428815.7359021446</v>
      </c>
      <c r="J139" s="11">
        <f t="shared" si="26"/>
        <v>39544574.058488302</v>
      </c>
      <c r="K139" s="11">
        <f t="shared" si="27"/>
        <v>4.9742266483095605</v>
      </c>
      <c r="L139" s="11">
        <f t="shared" si="28"/>
        <v>0.22036950174700029</v>
      </c>
      <c r="M139" s="11">
        <f t="shared" si="29"/>
        <v>0.82557412049180801</v>
      </c>
    </row>
    <row r="140" spans="1:13" x14ac:dyDescent="0.25">
      <c r="A140" s="11">
        <v>253.19594000000001</v>
      </c>
      <c r="B140" s="11">
        <v>45386000</v>
      </c>
      <c r="C140" s="11">
        <v>29.397259999999999</v>
      </c>
      <c r="E140" s="12">
        <f t="shared" si="22"/>
        <v>2.5210151611902875E-8</v>
      </c>
      <c r="F140" s="12">
        <f t="shared" si="23"/>
        <v>3.0973488199832169E-9</v>
      </c>
      <c r="H140" s="18">
        <f t="shared" si="24"/>
        <v>39076702.666089326</v>
      </c>
      <c r="I140" s="12">
        <f t="shared" si="25"/>
        <v>4801009.5597561169</v>
      </c>
      <c r="J140" s="11">
        <f t="shared" si="26"/>
        <v>39370526.84492325</v>
      </c>
      <c r="K140" s="11">
        <f t="shared" si="27"/>
        <v>7.0043243635424428</v>
      </c>
      <c r="L140" s="11">
        <f t="shared" si="28"/>
        <v>0.13254028015416097</v>
      </c>
      <c r="M140" s="11">
        <f t="shared" si="29"/>
        <v>0.7617354691035001</v>
      </c>
    </row>
    <row r="141" spans="1:13" x14ac:dyDescent="0.25">
      <c r="A141" s="11">
        <v>179.84950000000001</v>
      </c>
      <c r="B141" s="11">
        <v>40520000</v>
      </c>
      <c r="C141" s="11">
        <v>30.287310000000002</v>
      </c>
      <c r="E141" s="12">
        <f t="shared" si="22"/>
        <v>2.5244530671960436E-8</v>
      </c>
      <c r="F141" s="12">
        <f t="shared" si="23"/>
        <v>4.3599267308674668E-9</v>
      </c>
      <c r="H141" s="18">
        <f t="shared" si="24"/>
        <v>38465201.653411731</v>
      </c>
      <c r="I141" s="12">
        <f t="shared" si="25"/>
        <v>6643239.4040579572</v>
      </c>
      <c r="J141" s="11">
        <f t="shared" si="26"/>
        <v>39034655.986920863</v>
      </c>
      <c r="K141" s="11">
        <f t="shared" si="27"/>
        <v>9.7987639084795735</v>
      </c>
      <c r="L141" s="11">
        <f t="shared" si="28"/>
        <v>3.6657058565625289E-2</v>
      </c>
      <c r="M141" s="11">
        <f t="shared" si="29"/>
        <v>0.67647295489498493</v>
      </c>
    </row>
    <row r="142" spans="1:13" x14ac:dyDescent="0.25">
      <c r="A142" s="11">
        <v>126.59797</v>
      </c>
      <c r="B142" s="11">
        <v>35939100</v>
      </c>
      <c r="C142" s="11">
        <v>31.220829999999999</v>
      </c>
      <c r="E142" s="12">
        <f t="shared" si="22"/>
        <v>2.5315152390821674E-8</v>
      </c>
      <c r="F142" s="12">
        <f t="shared" si="23"/>
        <v>6.1921523443032103E-9</v>
      </c>
      <c r="H142" s="18">
        <f t="shared" si="24"/>
        <v>37272031.654109947</v>
      </c>
      <c r="I142" s="12">
        <f t="shared" si="25"/>
        <v>9116836.2181227747</v>
      </c>
      <c r="J142" s="11">
        <f t="shared" si="26"/>
        <v>38370835.881604783</v>
      </c>
      <c r="K142" s="11">
        <f t="shared" si="27"/>
        <v>13.74481924202958</v>
      </c>
      <c r="L142" s="11">
        <f t="shared" si="28"/>
        <v>6.7662681636568064E-2</v>
      </c>
      <c r="M142" s="11">
        <f t="shared" si="29"/>
        <v>0.55975484181459689</v>
      </c>
    </row>
    <row r="143" spans="1:13" x14ac:dyDescent="0.25">
      <c r="A143" s="11">
        <v>89.924750000000003</v>
      </c>
      <c r="B143" s="11">
        <v>31861900</v>
      </c>
      <c r="C143" s="11">
        <v>32.149500000000003</v>
      </c>
      <c r="E143" s="12">
        <f t="shared" si="22"/>
        <v>2.545248813823161E-8</v>
      </c>
      <c r="F143" s="12">
        <f t="shared" si="23"/>
        <v>8.71275657724111E-9</v>
      </c>
      <c r="H143" s="18">
        <f t="shared" si="24"/>
        <v>35167937.570537411</v>
      </c>
      <c r="I143" s="12">
        <f t="shared" si="25"/>
        <v>12038496.107398376</v>
      </c>
      <c r="J143" s="11">
        <f t="shared" si="26"/>
        <v>37171349.470971085</v>
      </c>
      <c r="K143" s="11">
        <f t="shared" si="27"/>
        <v>18.896820667199883</v>
      </c>
      <c r="L143" s="11">
        <f t="shared" si="28"/>
        <v>0.16663944934141042</v>
      </c>
      <c r="M143" s="11">
        <f t="shared" si="29"/>
        <v>0.41222038702935099</v>
      </c>
    </row>
    <row r="144" spans="1:13" x14ac:dyDescent="0.25">
      <c r="A144" s="11">
        <v>63.700879999999998</v>
      </c>
      <c r="B144" s="11">
        <v>28118600</v>
      </c>
      <c r="C144" s="11">
        <v>33.104610000000001</v>
      </c>
      <c r="E144" s="12">
        <f t="shared" si="22"/>
        <v>2.5727215868931236E-8</v>
      </c>
      <c r="F144" s="12">
        <f t="shared" si="23"/>
        <v>1.228631951458953E-8</v>
      </c>
      <c r="H144" s="18">
        <f t="shared" si="24"/>
        <v>31650893.091696575</v>
      </c>
      <c r="I144" s="12">
        <f t="shared" si="25"/>
        <v>15115237.786623865</v>
      </c>
      <c r="J144" s="11">
        <f t="shared" si="26"/>
        <v>35074911.929300524</v>
      </c>
      <c r="K144" s="11">
        <f t="shared" si="27"/>
        <v>25.527329700386829</v>
      </c>
      <c r="L144" s="11">
        <f t="shared" si="28"/>
        <v>0.247391830649482</v>
      </c>
      <c r="M144" s="11">
        <f t="shared" si="29"/>
        <v>0.22888897647829626</v>
      </c>
    </row>
    <row r="145" spans="1:13" x14ac:dyDescent="0.25">
      <c r="A145" s="11">
        <v>45.11309</v>
      </c>
      <c r="B145" s="11">
        <v>24721100</v>
      </c>
      <c r="C145" s="11">
        <v>34.079320000000003</v>
      </c>
      <c r="E145" s="12">
        <f t="shared" si="22"/>
        <v>2.6273361224461718E-8</v>
      </c>
      <c r="F145" s="12">
        <f t="shared" si="23"/>
        <v>1.7311457477786019E-8</v>
      </c>
      <c r="H145" s="18">
        <f t="shared" si="24"/>
        <v>26539390.21324008</v>
      </c>
      <c r="I145" s="12">
        <f t="shared" si="25"/>
        <v>17486743.368607145</v>
      </c>
      <c r="J145" s="11">
        <f t="shared" si="26"/>
        <v>31782470.428368989</v>
      </c>
      <c r="K145" s="11">
        <f t="shared" si="27"/>
        <v>33.380795634815613</v>
      </c>
      <c r="L145" s="11">
        <f t="shared" si="28"/>
        <v>0.28564143296087108</v>
      </c>
      <c r="M145" s="11">
        <f t="shared" si="29"/>
        <v>2.0497015937653396E-2</v>
      </c>
    </row>
    <row r="146" spans="1:13" x14ac:dyDescent="0.25">
      <c r="A146" s="11">
        <v>31.95092</v>
      </c>
      <c r="B146" s="11">
        <v>21652800</v>
      </c>
      <c r="C146" s="11">
        <v>35.072499999999998</v>
      </c>
      <c r="E146" s="12">
        <f t="shared" si="22"/>
        <v>2.735459034083159E-8</v>
      </c>
      <c r="F146" s="12">
        <f t="shared" si="23"/>
        <v>2.4339056081110391E-8</v>
      </c>
      <c r="H146" s="18">
        <f t="shared" si="24"/>
        <v>20403774.074245267</v>
      </c>
      <c r="I146" s="12">
        <f t="shared" si="25"/>
        <v>18154488.708174333</v>
      </c>
      <c r="J146" s="11">
        <f t="shared" si="26"/>
        <v>27311159.930110488</v>
      </c>
      <c r="K146" s="11">
        <f t="shared" si="27"/>
        <v>41.661450419218831</v>
      </c>
      <c r="L146" s="11">
        <f t="shared" si="28"/>
        <v>0.26132231998219574</v>
      </c>
      <c r="M146" s="11">
        <f t="shared" si="29"/>
        <v>0.18786657407424145</v>
      </c>
    </row>
    <row r="147" spans="1:13" x14ac:dyDescent="0.25">
      <c r="A147" s="11">
        <v>22.606780000000001</v>
      </c>
      <c r="B147" s="11">
        <v>18885100</v>
      </c>
      <c r="C147" s="11">
        <v>36.086849999999998</v>
      </c>
      <c r="E147" s="12">
        <f t="shared" si="22"/>
        <v>2.9489289361894198E-8</v>
      </c>
      <c r="F147" s="12">
        <f t="shared" si="23"/>
        <v>3.4109422524776126E-8</v>
      </c>
      <c r="H147" s="18">
        <f t="shared" si="24"/>
        <v>14504801.32163888</v>
      </c>
      <c r="I147" s="12">
        <f t="shared" si="25"/>
        <v>16777291.268233269</v>
      </c>
      <c r="J147" s="11">
        <f t="shared" si="26"/>
        <v>22178069.430844367</v>
      </c>
      <c r="K147" s="11">
        <f t="shared" si="27"/>
        <v>49.154957433430347</v>
      </c>
      <c r="L147" s="11">
        <f t="shared" si="28"/>
        <v>0.17436865205078958</v>
      </c>
      <c r="M147" s="11">
        <f t="shared" si="29"/>
        <v>0.36212934721180567</v>
      </c>
    </row>
    <row r="148" spans="1:13" x14ac:dyDescent="0.25">
      <c r="A148" s="11">
        <v>15.97546</v>
      </c>
      <c r="B148" s="11">
        <v>16398100</v>
      </c>
      <c r="C148" s="11">
        <v>37.122929999999997</v>
      </c>
      <c r="E148" s="12">
        <f t="shared" si="22"/>
        <v>3.3660282635003497E-8</v>
      </c>
      <c r="F148" s="12">
        <f t="shared" si="23"/>
        <v>4.7466811762298915E-8</v>
      </c>
      <c r="H148" s="18">
        <f t="shared" si="24"/>
        <v>9940685.4308782592</v>
      </c>
      <c r="I148" s="12">
        <f t="shared" si="25"/>
        <v>14018083.248209082</v>
      </c>
      <c r="J148" s="11">
        <f t="shared" si="26"/>
        <v>17184990.1015216</v>
      </c>
      <c r="K148" s="11">
        <f t="shared" si="27"/>
        <v>54.658288354469128</v>
      </c>
      <c r="L148" s="11">
        <f t="shared" si="28"/>
        <v>4.7986663181807651E-2</v>
      </c>
      <c r="M148" s="11">
        <f t="shared" si="29"/>
        <v>0.47235922257400298</v>
      </c>
    </row>
    <row r="149" spans="1:13" x14ac:dyDescent="0.25">
      <c r="A149" s="11">
        <v>15975.45838</v>
      </c>
      <c r="B149" s="11">
        <v>140461000</v>
      </c>
      <c r="C149" s="11">
        <v>20.12828</v>
      </c>
      <c r="E149" s="12">
        <f t="shared" si="22"/>
        <v>2.5175139583917822E-8</v>
      </c>
      <c r="F149" s="12">
        <f t="shared" si="23"/>
        <v>4.9096781650733036E-11</v>
      </c>
      <c r="H149" s="18">
        <f t="shared" si="24"/>
        <v>39721575.062823594</v>
      </c>
      <c r="I149" s="12">
        <f t="shared" si="25"/>
        <v>77465.369801900291</v>
      </c>
      <c r="J149" s="11">
        <f t="shared" si="26"/>
        <v>39721650.599579163</v>
      </c>
      <c r="K149" s="11">
        <f t="shared" si="27"/>
        <v>0.11173859833441838</v>
      </c>
      <c r="L149" s="11">
        <f t="shared" si="28"/>
        <v>0.71720512740490849</v>
      </c>
      <c r="M149" s="11">
        <f t="shared" si="29"/>
        <v>0.99444867627365974</v>
      </c>
    </row>
    <row r="150" spans="1:13" x14ac:dyDescent="0.25">
      <c r="A150" s="11">
        <v>11353.62765</v>
      </c>
      <c r="B150" s="11">
        <v>129970000</v>
      </c>
      <c r="C150" s="11">
        <v>20.788589999999999</v>
      </c>
      <c r="E150" s="12">
        <f t="shared" si="22"/>
        <v>2.5175148205099618E-8</v>
      </c>
      <c r="F150" s="12">
        <f t="shared" si="23"/>
        <v>6.9083079838038776E-11</v>
      </c>
      <c r="H150" s="18">
        <f t="shared" si="24"/>
        <v>39721413.428620696</v>
      </c>
      <c r="I150" s="12">
        <f t="shared" si="25"/>
        <v>108999.46061144909</v>
      </c>
      <c r="J150" s="11">
        <f t="shared" si="26"/>
        <v>39721562.980953075</v>
      </c>
      <c r="K150" s="11">
        <f t="shared" si="27"/>
        <v>0.15722485298517236</v>
      </c>
      <c r="L150" s="11">
        <f t="shared" si="28"/>
        <v>0.69437898760519301</v>
      </c>
      <c r="M150" s="11">
        <f t="shared" si="29"/>
        <v>0.9924369640757178</v>
      </c>
    </row>
    <row r="151" spans="1:13" x14ac:dyDescent="0.25">
      <c r="A151" s="11">
        <v>8017.8715599999996</v>
      </c>
      <c r="B151" s="11">
        <v>119776000</v>
      </c>
      <c r="C151" s="11">
        <v>21.479659999999999</v>
      </c>
      <c r="E151" s="12">
        <f t="shared" si="22"/>
        <v>2.5175165714593753E-8</v>
      </c>
      <c r="F151" s="12">
        <f t="shared" si="23"/>
        <v>9.782440461826254E-11</v>
      </c>
      <c r="H151" s="18">
        <f t="shared" si="24"/>
        <v>39721085.156308003</v>
      </c>
      <c r="I151" s="12">
        <f t="shared" si="25"/>
        <v>154346.21365589049</v>
      </c>
      <c r="J151" s="11">
        <f t="shared" si="26"/>
        <v>39721385.030589528</v>
      </c>
      <c r="K151" s="11">
        <f t="shared" si="27"/>
        <v>0.22263596482787629</v>
      </c>
      <c r="L151" s="11">
        <f t="shared" si="28"/>
        <v>0.66836941431848185</v>
      </c>
      <c r="M151" s="11">
        <f t="shared" si="29"/>
        <v>0.98963503310444034</v>
      </c>
    </row>
    <row r="152" spans="1:13" x14ac:dyDescent="0.25">
      <c r="A152" s="11">
        <v>5676.8138300000001</v>
      </c>
      <c r="B152" s="11">
        <v>110153000</v>
      </c>
      <c r="C152" s="11">
        <v>22.184280000000001</v>
      </c>
      <c r="E152" s="12">
        <f t="shared" si="22"/>
        <v>2.5175200463421377E-8</v>
      </c>
      <c r="F152" s="12">
        <f t="shared" si="23"/>
        <v>1.3816613130407107E-10</v>
      </c>
      <c r="H152" s="18">
        <f t="shared" si="24"/>
        <v>39720433.694141462</v>
      </c>
      <c r="I152" s="12">
        <f t="shared" si="25"/>
        <v>217993.04697546634</v>
      </c>
      <c r="J152" s="11">
        <f t="shared" si="26"/>
        <v>39721031.882608719</v>
      </c>
      <c r="K152" s="11">
        <f t="shared" si="27"/>
        <v>0.3144466209063993</v>
      </c>
      <c r="L152" s="11">
        <f t="shared" si="28"/>
        <v>0.63940127020953841</v>
      </c>
      <c r="M152" s="11">
        <f t="shared" si="29"/>
        <v>0.98582570086086185</v>
      </c>
    </row>
    <row r="153" spans="1:13" x14ac:dyDescent="0.25">
      <c r="A153" s="11">
        <v>4018.98324</v>
      </c>
      <c r="B153" s="11">
        <v>101024000</v>
      </c>
      <c r="C153" s="11">
        <v>22.907900000000001</v>
      </c>
      <c r="E153" s="12">
        <f t="shared" si="22"/>
        <v>2.5175269803646912E-8</v>
      </c>
      <c r="F153" s="12">
        <f t="shared" si="23"/>
        <v>1.9515960764030579E-10</v>
      </c>
      <c r="H153" s="18">
        <f t="shared" si="24"/>
        <v>39719133.790496238</v>
      </c>
      <c r="I153" s="12">
        <f t="shared" si="25"/>
        <v>307904.17051431787</v>
      </c>
      <c r="J153" s="11">
        <f t="shared" si="26"/>
        <v>39720327.214734271</v>
      </c>
      <c r="K153" s="11">
        <f t="shared" si="27"/>
        <v>0.44415007098036247</v>
      </c>
      <c r="L153" s="11">
        <f t="shared" si="28"/>
        <v>0.60682286174835409</v>
      </c>
      <c r="M153" s="11">
        <f t="shared" si="29"/>
        <v>0.98061148900683326</v>
      </c>
    </row>
    <row r="154" spans="1:13" x14ac:dyDescent="0.25">
      <c r="A154" s="11">
        <v>2843.43064</v>
      </c>
      <c r="B154" s="11">
        <v>92375500</v>
      </c>
      <c r="C154" s="11">
        <v>23.651959999999999</v>
      </c>
      <c r="E154" s="12">
        <f t="shared" si="22"/>
        <v>2.5175408512507499E-8</v>
      </c>
      <c r="F154" s="12">
        <f t="shared" si="23"/>
        <v>2.7584381891510362E-10</v>
      </c>
      <c r="H154" s="18">
        <f t="shared" si="24"/>
        <v>39716533.727412842</v>
      </c>
      <c r="I154" s="12">
        <f t="shared" si="25"/>
        <v>435169.11878499197</v>
      </c>
      <c r="J154" s="11">
        <f t="shared" si="26"/>
        <v>39718917.702810906</v>
      </c>
      <c r="K154" s="11">
        <f t="shared" si="27"/>
        <v>0.62775760714990314</v>
      </c>
      <c r="L154" s="11">
        <f t="shared" si="28"/>
        <v>0.57002757546307292</v>
      </c>
      <c r="M154" s="11">
        <f t="shared" si="29"/>
        <v>0.9734585375947743</v>
      </c>
    </row>
    <row r="155" spans="1:13" x14ac:dyDescent="0.25">
      <c r="A155" s="11">
        <v>2009.49162</v>
      </c>
      <c r="B155" s="11">
        <v>84197500</v>
      </c>
      <c r="C155" s="11">
        <v>24.41779</v>
      </c>
      <c r="E155" s="12">
        <f t="shared" si="22"/>
        <v>2.5175686856653282E-8</v>
      </c>
      <c r="F155" s="12">
        <f t="shared" si="23"/>
        <v>3.9031857837142162E-10</v>
      </c>
      <c r="H155" s="18">
        <f t="shared" si="24"/>
        <v>39711317.348789066</v>
      </c>
      <c r="I155" s="12">
        <f t="shared" si="25"/>
        <v>615675.95041560719</v>
      </c>
      <c r="J155" s="11">
        <f t="shared" si="26"/>
        <v>39716089.717545904</v>
      </c>
      <c r="K155" s="11">
        <f t="shared" si="27"/>
        <v>0.88823060771400908</v>
      </c>
      <c r="L155" s="11">
        <f t="shared" si="28"/>
        <v>0.52829846827345339</v>
      </c>
      <c r="M155" s="11">
        <f t="shared" si="29"/>
        <v>0.96362362819427927</v>
      </c>
    </row>
    <row r="156" spans="1:13" x14ac:dyDescent="0.25">
      <c r="A156" s="11">
        <v>1426.7390499999999</v>
      </c>
      <c r="B156" s="11">
        <v>76613800</v>
      </c>
      <c r="C156" s="11">
        <v>25.192530000000001</v>
      </c>
      <c r="E156" s="12">
        <f t="shared" si="22"/>
        <v>2.5176233879729979E-8</v>
      </c>
      <c r="F156" s="12">
        <f t="shared" si="23"/>
        <v>5.4974330004375798E-10</v>
      </c>
      <c r="H156" s="18">
        <f t="shared" si="24"/>
        <v>39701070.052225582</v>
      </c>
      <c r="I156" s="12">
        <f t="shared" si="25"/>
        <v>866904.77098526957</v>
      </c>
      <c r="J156" s="11">
        <f t="shared" si="26"/>
        <v>39710533.705475174</v>
      </c>
      <c r="K156" s="11">
        <f t="shared" si="27"/>
        <v>1.2509006068312674</v>
      </c>
      <c r="L156" s="11">
        <f t="shared" si="28"/>
        <v>0.48167910082158599</v>
      </c>
      <c r="M156" s="11">
        <f t="shared" si="29"/>
        <v>0.95034636827538699</v>
      </c>
    </row>
    <row r="157" spans="1:13" x14ac:dyDescent="0.25">
      <c r="A157" s="11">
        <v>1004.74581</v>
      </c>
      <c r="B157" s="11">
        <v>69341600</v>
      </c>
      <c r="C157" s="11">
        <v>26.005579999999998</v>
      </c>
      <c r="E157" s="12">
        <f t="shared" si="22"/>
        <v>2.5177355054088905E-8</v>
      </c>
      <c r="F157" s="12">
        <f t="shared" si="23"/>
        <v>7.80632061513886E-10</v>
      </c>
      <c r="H157" s="18">
        <f t="shared" si="24"/>
        <v>39680085.178898886</v>
      </c>
      <c r="I157" s="12">
        <f t="shared" si="25"/>
        <v>1230293.9140233428</v>
      </c>
      <c r="J157" s="11">
        <f t="shared" si="26"/>
        <v>39699153.428247735</v>
      </c>
      <c r="K157" s="11">
        <f t="shared" si="27"/>
        <v>1.7759053004689649</v>
      </c>
      <c r="L157" s="11">
        <f t="shared" si="28"/>
        <v>0.42748431780853435</v>
      </c>
      <c r="M157" s="11">
        <f t="shared" si="29"/>
        <v>0.93171060593653499</v>
      </c>
    </row>
    <row r="158" spans="1:13" x14ac:dyDescent="0.25">
      <c r="A158" s="11">
        <v>714.37427000000002</v>
      </c>
      <c r="B158" s="11">
        <v>62737500</v>
      </c>
      <c r="C158" s="11">
        <v>26.81578</v>
      </c>
      <c r="E158" s="12">
        <f t="shared" si="22"/>
        <v>2.5179530698108991E-8</v>
      </c>
      <c r="F158" s="12">
        <f t="shared" si="23"/>
        <v>1.09792604411946E-9</v>
      </c>
      <c r="H158" s="18">
        <f t="shared" si="24"/>
        <v>39639432.477891363</v>
      </c>
      <c r="I158" s="12">
        <f t="shared" si="25"/>
        <v>1728434.3307820347</v>
      </c>
      <c r="J158" s="11">
        <f t="shared" si="26"/>
        <v>39677097.832441509</v>
      </c>
      <c r="K158" s="11">
        <f t="shared" si="27"/>
        <v>2.4967385863246232</v>
      </c>
      <c r="L158" s="11">
        <f t="shared" si="28"/>
        <v>0.36756966993518214</v>
      </c>
      <c r="M158" s="11">
        <f t="shared" si="29"/>
        <v>0.90689293444663477</v>
      </c>
    </row>
    <row r="159" spans="1:13" x14ac:dyDescent="0.25">
      <c r="A159" s="11">
        <v>505.38713999999999</v>
      </c>
      <c r="B159" s="11">
        <v>56499500</v>
      </c>
      <c r="C159" s="11">
        <v>27.657409999999999</v>
      </c>
      <c r="E159" s="12">
        <f t="shared" si="22"/>
        <v>2.5183921805718535E-8</v>
      </c>
      <c r="F159" s="12">
        <f t="shared" si="23"/>
        <v>1.5519125412067645E-9</v>
      </c>
      <c r="H159" s="18">
        <f t="shared" si="24"/>
        <v>39557657.504700378</v>
      </c>
      <c r="I159" s="12">
        <f t="shared" si="25"/>
        <v>2437667.383813371</v>
      </c>
      <c r="J159" s="11">
        <f t="shared" si="26"/>
        <v>39632694.704414003</v>
      </c>
      <c r="K159" s="11">
        <f t="shared" si="27"/>
        <v>3.5262872241108929</v>
      </c>
      <c r="L159" s="11">
        <f t="shared" si="28"/>
        <v>0.29853016921540892</v>
      </c>
      <c r="M159" s="11">
        <f t="shared" si="29"/>
        <v>0.87250117693193641</v>
      </c>
    </row>
    <row r="160" spans="1:13" x14ac:dyDescent="0.25">
      <c r="A160" s="11">
        <v>357.68950999999998</v>
      </c>
      <c r="B160" s="11">
        <v>50722200</v>
      </c>
      <c r="C160" s="11">
        <v>28.517710000000001</v>
      </c>
      <c r="E160" s="12">
        <f t="shared" si="22"/>
        <v>2.5192680064851886E-8</v>
      </c>
      <c r="F160" s="12">
        <f t="shared" si="23"/>
        <v>2.1926551973673867E-9</v>
      </c>
      <c r="H160" s="18">
        <f t="shared" si="24"/>
        <v>39395641.384758487</v>
      </c>
      <c r="I160" s="12">
        <f t="shared" si="25"/>
        <v>3428815.7359021446</v>
      </c>
      <c r="J160" s="11">
        <f t="shared" si="26"/>
        <v>39544574.058488302</v>
      </c>
      <c r="K160" s="11">
        <f t="shared" si="27"/>
        <v>4.9742266483095605</v>
      </c>
      <c r="L160" s="11">
        <f t="shared" si="28"/>
        <v>0.22036950174700029</v>
      </c>
      <c r="M160" s="11">
        <f t="shared" si="29"/>
        <v>0.82557412049180801</v>
      </c>
    </row>
    <row r="161" spans="1:13" x14ac:dyDescent="0.25">
      <c r="A161" s="11">
        <v>253.19594000000001</v>
      </c>
      <c r="B161" s="11">
        <v>45386000</v>
      </c>
      <c r="C161" s="11">
        <v>29.397259999999999</v>
      </c>
      <c r="E161" s="12">
        <f t="shared" ref="E161:E169" si="30">1/$P$1+$P$2/($P$2^2+A161^2*$P$4^2)</f>
        <v>2.5210151611902875E-8</v>
      </c>
      <c r="F161" s="12">
        <f t="shared" ref="F161:F169" si="31">1/(A161*$P$3)+A161*$P$4/($P$2^2+A161^2*$P$4^2)</f>
        <v>3.0973488199832169E-9</v>
      </c>
      <c r="H161" s="18">
        <f t="shared" ref="H161:H169" si="32">E161/(E161^2+F161^2)</f>
        <v>39076702.666089326</v>
      </c>
      <c r="I161" s="12">
        <f t="shared" ref="I161:I169" si="33">F161/(E161^2+F161^2)</f>
        <v>4801009.5597561169</v>
      </c>
      <c r="J161" s="11">
        <f t="shared" ref="J161:J169" si="34">(H161^2+I161^2)^0.5</f>
        <v>39370526.84492325</v>
      </c>
      <c r="K161" s="11">
        <f t="shared" ref="K161:K169" si="35">DEGREES(ATAN(I161/H161))</f>
        <v>7.0043243635424428</v>
      </c>
      <c r="L161" s="11">
        <f t="shared" ref="L161:L169" si="36">ABS((J161-B161)/B161)</f>
        <v>0.13254028015416097</v>
      </c>
      <c r="M161" s="11">
        <f t="shared" ref="M161:M169" si="37">ABS((K161-C161)/C161)</f>
        <v>0.7617354691035001</v>
      </c>
    </row>
    <row r="162" spans="1:13" x14ac:dyDescent="0.25">
      <c r="A162" s="11">
        <v>179.84950000000001</v>
      </c>
      <c r="B162" s="11">
        <v>40520000</v>
      </c>
      <c r="C162" s="11">
        <v>30.287310000000002</v>
      </c>
      <c r="E162" s="12">
        <f t="shared" si="30"/>
        <v>2.5244530671960436E-8</v>
      </c>
      <c r="F162" s="12">
        <f t="shared" si="31"/>
        <v>4.3599267308674668E-9</v>
      </c>
      <c r="H162" s="18">
        <f t="shared" si="32"/>
        <v>38465201.653411731</v>
      </c>
      <c r="I162" s="12">
        <f t="shared" si="33"/>
        <v>6643239.4040579572</v>
      </c>
      <c r="J162" s="11">
        <f t="shared" si="34"/>
        <v>39034655.986920863</v>
      </c>
      <c r="K162" s="11">
        <f t="shared" si="35"/>
        <v>9.7987639084795735</v>
      </c>
      <c r="L162" s="11">
        <f t="shared" si="36"/>
        <v>3.6657058565625289E-2</v>
      </c>
      <c r="M162" s="11">
        <f t="shared" si="37"/>
        <v>0.67647295489498493</v>
      </c>
    </row>
    <row r="163" spans="1:13" x14ac:dyDescent="0.25">
      <c r="A163" s="11">
        <v>126.59797</v>
      </c>
      <c r="B163" s="11">
        <v>35939100</v>
      </c>
      <c r="C163" s="11">
        <v>31.220829999999999</v>
      </c>
      <c r="E163" s="12">
        <f t="shared" si="30"/>
        <v>2.5315152390821674E-8</v>
      </c>
      <c r="F163" s="12">
        <f t="shared" si="31"/>
        <v>6.1921523443032103E-9</v>
      </c>
      <c r="H163" s="18">
        <f t="shared" si="32"/>
        <v>37272031.654109947</v>
      </c>
      <c r="I163" s="12">
        <f t="shared" si="33"/>
        <v>9116836.2181227747</v>
      </c>
      <c r="J163" s="11">
        <f t="shared" si="34"/>
        <v>38370835.881604783</v>
      </c>
      <c r="K163" s="11">
        <f t="shared" si="35"/>
        <v>13.74481924202958</v>
      </c>
      <c r="L163" s="11">
        <f t="shared" si="36"/>
        <v>6.7662681636568064E-2</v>
      </c>
      <c r="M163" s="11">
        <f t="shared" si="37"/>
        <v>0.55975484181459689</v>
      </c>
    </row>
    <row r="164" spans="1:13" x14ac:dyDescent="0.25">
      <c r="A164" s="11">
        <v>89.924750000000003</v>
      </c>
      <c r="B164" s="11">
        <v>31861900</v>
      </c>
      <c r="C164" s="11">
        <v>32.149500000000003</v>
      </c>
      <c r="E164" s="12">
        <f t="shared" si="30"/>
        <v>2.545248813823161E-8</v>
      </c>
      <c r="F164" s="12">
        <f t="shared" si="31"/>
        <v>8.71275657724111E-9</v>
      </c>
      <c r="H164" s="18">
        <f t="shared" si="32"/>
        <v>35167937.570537411</v>
      </c>
      <c r="I164" s="12">
        <f t="shared" si="33"/>
        <v>12038496.107398376</v>
      </c>
      <c r="J164" s="11">
        <f t="shared" si="34"/>
        <v>37171349.470971085</v>
      </c>
      <c r="K164" s="11">
        <f t="shared" si="35"/>
        <v>18.896820667199883</v>
      </c>
      <c r="L164" s="11">
        <f t="shared" si="36"/>
        <v>0.16663944934141042</v>
      </c>
      <c r="M164" s="11">
        <f t="shared" si="37"/>
        <v>0.41222038702935099</v>
      </c>
    </row>
    <row r="165" spans="1:13" x14ac:dyDescent="0.25">
      <c r="A165" s="11">
        <v>63.700879999999998</v>
      </c>
      <c r="B165" s="11">
        <v>28118600</v>
      </c>
      <c r="C165" s="11">
        <v>33.104610000000001</v>
      </c>
      <c r="E165" s="12">
        <f t="shared" si="30"/>
        <v>2.5727215868931236E-8</v>
      </c>
      <c r="F165" s="12">
        <f t="shared" si="31"/>
        <v>1.228631951458953E-8</v>
      </c>
      <c r="H165" s="18">
        <f t="shared" si="32"/>
        <v>31650893.091696575</v>
      </c>
      <c r="I165" s="12">
        <f t="shared" si="33"/>
        <v>15115237.786623865</v>
      </c>
      <c r="J165" s="11">
        <f t="shared" si="34"/>
        <v>35074911.929300524</v>
      </c>
      <c r="K165" s="11">
        <f t="shared" si="35"/>
        <v>25.527329700386829</v>
      </c>
      <c r="L165" s="11">
        <f t="shared" si="36"/>
        <v>0.247391830649482</v>
      </c>
      <c r="M165" s="11">
        <f t="shared" si="37"/>
        <v>0.22888897647829626</v>
      </c>
    </row>
    <row r="166" spans="1:13" x14ac:dyDescent="0.25">
      <c r="A166" s="11">
        <v>45.11309</v>
      </c>
      <c r="B166" s="11">
        <v>24721100</v>
      </c>
      <c r="C166" s="11">
        <v>34.079320000000003</v>
      </c>
      <c r="E166" s="12">
        <f t="shared" si="30"/>
        <v>2.6273361224461718E-8</v>
      </c>
      <c r="F166" s="12">
        <f t="shared" si="31"/>
        <v>1.7311457477786019E-8</v>
      </c>
      <c r="H166" s="18">
        <f t="shared" si="32"/>
        <v>26539390.21324008</v>
      </c>
      <c r="I166" s="12">
        <f t="shared" si="33"/>
        <v>17486743.368607145</v>
      </c>
      <c r="J166" s="11">
        <f t="shared" si="34"/>
        <v>31782470.428368989</v>
      </c>
      <c r="K166" s="11">
        <f t="shared" si="35"/>
        <v>33.380795634815613</v>
      </c>
      <c r="L166" s="11">
        <f t="shared" si="36"/>
        <v>0.28564143296087108</v>
      </c>
      <c r="M166" s="11">
        <f t="shared" si="37"/>
        <v>2.0497015937653396E-2</v>
      </c>
    </row>
    <row r="167" spans="1:13" x14ac:dyDescent="0.25">
      <c r="A167" s="11">
        <v>31.95092</v>
      </c>
      <c r="B167" s="11">
        <v>21652800</v>
      </c>
      <c r="C167" s="11">
        <v>35.072499999999998</v>
      </c>
      <c r="E167" s="12">
        <f t="shared" si="30"/>
        <v>2.735459034083159E-8</v>
      </c>
      <c r="F167" s="12">
        <f t="shared" si="31"/>
        <v>2.4339056081110391E-8</v>
      </c>
      <c r="H167" s="18">
        <f t="shared" si="32"/>
        <v>20403774.074245267</v>
      </c>
      <c r="I167" s="12">
        <f t="shared" si="33"/>
        <v>18154488.708174333</v>
      </c>
      <c r="J167" s="11">
        <f t="shared" si="34"/>
        <v>27311159.930110488</v>
      </c>
      <c r="K167" s="11">
        <f t="shared" si="35"/>
        <v>41.661450419218831</v>
      </c>
      <c r="L167" s="11">
        <f t="shared" si="36"/>
        <v>0.26132231998219574</v>
      </c>
      <c r="M167" s="11">
        <f t="shared" si="37"/>
        <v>0.18786657407424145</v>
      </c>
    </row>
    <row r="168" spans="1:13" x14ac:dyDescent="0.25">
      <c r="A168" s="11">
        <v>22.606780000000001</v>
      </c>
      <c r="B168" s="11">
        <v>18885100</v>
      </c>
      <c r="C168" s="11">
        <v>36.086849999999998</v>
      </c>
      <c r="E168" s="12">
        <f t="shared" si="30"/>
        <v>2.9489289361894198E-8</v>
      </c>
      <c r="F168" s="12">
        <f t="shared" si="31"/>
        <v>3.4109422524776126E-8</v>
      </c>
      <c r="H168" s="18">
        <f t="shared" si="32"/>
        <v>14504801.32163888</v>
      </c>
      <c r="I168" s="12">
        <f t="shared" si="33"/>
        <v>16777291.268233269</v>
      </c>
      <c r="J168" s="11">
        <f t="shared" si="34"/>
        <v>22178069.430844367</v>
      </c>
      <c r="K168" s="11">
        <f t="shared" si="35"/>
        <v>49.154957433430347</v>
      </c>
      <c r="L168" s="11">
        <f t="shared" si="36"/>
        <v>0.17436865205078958</v>
      </c>
      <c r="M168" s="11">
        <f t="shared" si="37"/>
        <v>0.36212934721180567</v>
      </c>
    </row>
    <row r="169" spans="1:13" x14ac:dyDescent="0.25">
      <c r="A169" s="11">
        <v>15.97546</v>
      </c>
      <c r="B169" s="11">
        <v>16398100</v>
      </c>
      <c r="C169" s="11">
        <v>37.122929999999997</v>
      </c>
      <c r="E169" s="12">
        <f t="shared" si="30"/>
        <v>3.3660282635003497E-8</v>
      </c>
      <c r="F169" s="12">
        <f t="shared" si="31"/>
        <v>4.7466811762298915E-8</v>
      </c>
      <c r="H169" s="18">
        <f t="shared" si="32"/>
        <v>9940685.4308782592</v>
      </c>
      <c r="I169" s="12">
        <f t="shared" si="33"/>
        <v>14018083.248209082</v>
      </c>
      <c r="J169" s="11">
        <f t="shared" si="34"/>
        <v>17184990.1015216</v>
      </c>
      <c r="K169" s="11">
        <f t="shared" si="35"/>
        <v>54.658288354469128</v>
      </c>
      <c r="L169" s="11">
        <f t="shared" si="36"/>
        <v>4.7986663181807651E-2</v>
      </c>
      <c r="M169" s="11">
        <f t="shared" si="37"/>
        <v>0.47235922257400298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69"/>
  <sheetViews>
    <sheetView zoomScale="85" zoomScaleNormal="85" workbookViewId="0">
      <selection activeCell="R8" sqref="R8"/>
    </sheetView>
  </sheetViews>
  <sheetFormatPr defaultRowHeight="14.4" x14ac:dyDescent="0.25"/>
  <cols>
    <col min="1" max="1" width="8.88671875" style="11"/>
    <col min="2" max="2" width="11.6640625" style="11" customWidth="1"/>
    <col min="3" max="7" width="8.88671875" style="11"/>
    <col min="8" max="8" width="11.21875" style="11" customWidth="1"/>
    <col min="9" max="15" width="8.88671875" style="11"/>
    <col min="16" max="16" width="13.77734375" style="11" customWidth="1"/>
    <col min="17" max="20" width="8.88671875" style="11"/>
    <col min="21" max="21" width="12.44140625" style="11" bestFit="1" customWidth="1"/>
    <col min="22" max="16384" width="8.88671875" style="11"/>
  </cols>
  <sheetData>
    <row r="1" spans="1:23" x14ac:dyDescent="0.25">
      <c r="A1" s="11" t="s">
        <v>2</v>
      </c>
      <c r="B1" s="11" t="s">
        <v>3</v>
      </c>
      <c r="C1" s="11" t="s">
        <v>4</v>
      </c>
      <c r="E1" s="11" t="s">
        <v>13</v>
      </c>
      <c r="F1" s="11" t="s">
        <v>14</v>
      </c>
      <c r="H1" s="11" t="s">
        <v>7</v>
      </c>
      <c r="I1" s="11" t="s">
        <v>8</v>
      </c>
      <c r="J1" s="11" t="s">
        <v>6</v>
      </c>
      <c r="K1" s="11" t="s">
        <v>5</v>
      </c>
      <c r="L1" s="11" t="s">
        <v>10</v>
      </c>
      <c r="M1" s="11" t="s">
        <v>11</v>
      </c>
      <c r="O1" s="11" t="s">
        <v>0</v>
      </c>
      <c r="P1" s="12">
        <f>10^Q1</f>
        <v>63798129.314134501</v>
      </c>
      <c r="Q1" s="11">
        <v>7.8048079445446783</v>
      </c>
      <c r="R1" s="12"/>
      <c r="S1" s="11">
        <v>5</v>
      </c>
      <c r="T1" s="13"/>
      <c r="U1" s="14">
        <f>P1/10^6</f>
        <v>63.798129314134499</v>
      </c>
      <c r="V1" s="11" t="s">
        <v>17</v>
      </c>
    </row>
    <row r="2" spans="1:23" x14ac:dyDescent="0.25">
      <c r="A2" s="11">
        <v>16031.44497</v>
      </c>
      <c r="B2" s="18">
        <v>210424000</v>
      </c>
      <c r="C2" s="11">
        <v>17.533049999999999</v>
      </c>
      <c r="E2" s="12">
        <f>1/$P$1+$P$2/($P$2^2+A2^2*$P$4^2)</f>
        <v>1.5674443350775839E-8</v>
      </c>
      <c r="F2" s="12">
        <f>1/(A2*$P$3)+A2*$P$4/($P$2^2+A2^2*$P$4^2)</f>
        <v>1.8011376197934204E-11</v>
      </c>
      <c r="H2" s="18">
        <f>E2/(E2^2+F2^2)</f>
        <v>63798034.623029016</v>
      </c>
      <c r="I2" s="12">
        <f>F2/(E2^2+F2^2)</f>
        <v>73309.806068955586</v>
      </c>
      <c r="J2" s="11">
        <f>(H2^2+I2^2)^0.5</f>
        <v>63798076.742867999</v>
      </c>
      <c r="K2" s="11">
        <f>DEGREES(ATAN(I2/H2))</f>
        <v>6.5838088285420399E-2</v>
      </c>
      <c r="L2" s="11">
        <f t="shared" ref="L2:M33" si="0">ABS((J2-B2)/B2)</f>
        <v>0.69681178599937266</v>
      </c>
      <c r="M2" s="11">
        <f t="shared" si="0"/>
        <v>0.99624491527227599</v>
      </c>
      <c r="O2" s="11" t="s">
        <v>1</v>
      </c>
      <c r="P2" s="12">
        <f t="shared" ref="P2:P4" si="1">10^Q2</f>
        <v>8825910.6846220288</v>
      </c>
      <c r="Q2" s="11">
        <v>6.9457595282129105</v>
      </c>
      <c r="R2" s="12"/>
      <c r="S2" s="11">
        <v>5</v>
      </c>
      <c r="T2" s="13"/>
      <c r="U2" s="14">
        <f t="shared" ref="U2:U4" si="2">P2/10^6</f>
        <v>8.8259106846220288</v>
      </c>
      <c r="V2" s="11" t="s">
        <v>17</v>
      </c>
    </row>
    <row r="3" spans="1:23" x14ac:dyDescent="0.25">
      <c r="A3" s="11">
        <v>11393.416859999999</v>
      </c>
      <c r="B3" s="18">
        <v>196672000</v>
      </c>
      <c r="C3" s="11">
        <v>18.091999999999999</v>
      </c>
      <c r="E3" s="12">
        <f t="shared" ref="E3:E66" si="3">1/$P$1+$P$2/($P$2^2+A3^2*$P$4^2)</f>
        <v>1.5674445866879156E-8</v>
      </c>
      <c r="F3" s="12">
        <f t="shared" ref="F3:F66" si="4">1/(A3*$P$3)+A3*$P$4/($P$2^2+A3^2*$P$4^2)</f>
        <v>2.5343440324077824E-11</v>
      </c>
      <c r="H3" s="18">
        <f t="shared" ref="H3:H66" si="5">E3/(E3^2+F3^2)</f>
        <v>63797941.838065796</v>
      </c>
      <c r="I3" s="12">
        <f t="shared" ref="I3:I66" si="6">F3/(E3^2+F3^2)</f>
        <v>103152.56727438822</v>
      </c>
      <c r="J3" s="11">
        <f t="shared" ref="J3:J66" si="7">(H3^2+I3^2)^0.5</f>
        <v>63798025.229824796</v>
      </c>
      <c r="K3" s="11">
        <f t="shared" ref="K3:K66" si="8">DEGREES(ATAN(I3/H3))</f>
        <v>9.263937723136953E-2</v>
      </c>
      <c r="L3" s="11">
        <f t="shared" si="0"/>
        <v>0.6756120585043891</v>
      </c>
      <c r="M3" s="11">
        <f t="shared" si="0"/>
        <v>0.99487953917580318</v>
      </c>
      <c r="O3" s="10" t="s">
        <v>15</v>
      </c>
      <c r="P3" s="12">
        <f t="shared" si="1"/>
        <v>65351017.623111472</v>
      </c>
      <c r="Q3" s="11">
        <v>7.8152523546504726</v>
      </c>
      <c r="R3" s="12"/>
      <c r="S3" s="11">
        <v>1</v>
      </c>
      <c r="T3" s="13"/>
      <c r="U3" s="14">
        <f t="shared" si="2"/>
        <v>65.351017623111474</v>
      </c>
      <c r="V3" s="11" t="s">
        <v>18</v>
      </c>
    </row>
    <row r="4" spans="1:23" x14ac:dyDescent="0.25">
      <c r="A4" s="11">
        <v>8045.9704899999997</v>
      </c>
      <c r="B4" s="18">
        <v>183183000</v>
      </c>
      <c r="C4" s="11">
        <v>18.6769</v>
      </c>
      <c r="E4" s="12">
        <f t="shared" si="3"/>
        <v>1.5674450977048395E-8</v>
      </c>
      <c r="F4" s="12">
        <f t="shared" si="4"/>
        <v>3.5887326246681285E-11</v>
      </c>
      <c r="H4" s="18">
        <f t="shared" si="5"/>
        <v>63797753.39407707</v>
      </c>
      <c r="I4" s="12">
        <f t="shared" si="6"/>
        <v>146067.68640324628</v>
      </c>
      <c r="J4" s="11">
        <f t="shared" si="7"/>
        <v>63797920.607967183</v>
      </c>
      <c r="K4" s="11">
        <f t="shared" si="8"/>
        <v>0.13118090975616109</v>
      </c>
      <c r="L4" s="11">
        <f t="shared" si="0"/>
        <v>0.65172575725931348</v>
      </c>
      <c r="M4" s="11">
        <f t="shared" si="0"/>
        <v>0.99297630175477936</v>
      </c>
      <c r="O4" s="11" t="s">
        <v>16</v>
      </c>
      <c r="P4" s="12">
        <f t="shared" si="1"/>
        <v>3657023.6656577424</v>
      </c>
      <c r="Q4" s="11">
        <v>6.5631277707923266</v>
      </c>
      <c r="R4" s="12"/>
      <c r="S4" s="11">
        <v>1</v>
      </c>
      <c r="T4" s="13"/>
      <c r="U4" s="14">
        <f t="shared" si="2"/>
        <v>3.6570236656577424</v>
      </c>
      <c r="V4" s="11" t="s">
        <v>18</v>
      </c>
      <c r="W4" s="18"/>
    </row>
    <row r="5" spans="1:23" x14ac:dyDescent="0.25">
      <c r="A5" s="11">
        <v>5696.7084299999997</v>
      </c>
      <c r="B5" s="18">
        <v>170322000</v>
      </c>
      <c r="C5" s="11">
        <v>19.273240000000001</v>
      </c>
      <c r="E5" s="12">
        <f t="shared" si="3"/>
        <v>1.567446111854104E-8</v>
      </c>
      <c r="F5" s="12">
        <f t="shared" si="4"/>
        <v>5.0686874186780833E-11</v>
      </c>
      <c r="H5" s="18">
        <f t="shared" si="5"/>
        <v>63797379.417300932</v>
      </c>
      <c r="I5" s="12">
        <f t="shared" si="6"/>
        <v>206303.0887962062</v>
      </c>
      <c r="J5" s="11">
        <f t="shared" si="7"/>
        <v>63797712.98000814</v>
      </c>
      <c r="K5" s="11">
        <f t="shared" si="8"/>
        <v>0.18527806620378839</v>
      </c>
      <c r="L5" s="11">
        <f t="shared" si="0"/>
        <v>0.62542881729895061</v>
      </c>
      <c r="M5" s="11">
        <f t="shared" si="0"/>
        <v>0.99038677118098517</v>
      </c>
      <c r="P5" s="12"/>
      <c r="R5" s="12"/>
      <c r="T5" s="13"/>
    </row>
    <row r="6" spans="1:23" x14ac:dyDescent="0.25">
      <c r="A6" s="11">
        <v>4033.06792</v>
      </c>
      <c r="B6" s="18">
        <v>157995000</v>
      </c>
      <c r="C6" s="11">
        <v>19.885639999999999</v>
      </c>
      <c r="E6" s="12">
        <f t="shared" si="3"/>
        <v>1.5674481355583465E-8</v>
      </c>
      <c r="F6" s="12">
        <f t="shared" si="4"/>
        <v>7.1595197590877707E-11</v>
      </c>
      <c r="H6" s="18">
        <f t="shared" si="5"/>
        <v>63796633.172482796</v>
      </c>
      <c r="I6" s="12">
        <f t="shared" si="6"/>
        <v>291399.27848328021</v>
      </c>
      <c r="J6" s="11">
        <f t="shared" si="7"/>
        <v>63797298.670741796</v>
      </c>
      <c r="K6" s="11">
        <f t="shared" si="8"/>
        <v>0.26170397826672603</v>
      </c>
      <c r="L6" s="11">
        <f t="shared" si="0"/>
        <v>0.59620685040196342</v>
      </c>
      <c r="M6" s="11">
        <f t="shared" si="0"/>
        <v>0.98683954963145637</v>
      </c>
      <c r="P6" s="12"/>
      <c r="R6" s="12"/>
      <c r="T6" s="13"/>
    </row>
    <row r="7" spans="1:23" x14ac:dyDescent="0.25">
      <c r="A7" s="11">
        <v>2853.3955500000002</v>
      </c>
      <c r="B7" s="18">
        <v>146190000</v>
      </c>
      <c r="C7" s="11">
        <v>20.5154</v>
      </c>
      <c r="E7" s="12">
        <f t="shared" si="3"/>
        <v>1.5674521837973516E-8</v>
      </c>
      <c r="F7" s="12">
        <f t="shared" si="4"/>
        <v>1.0119459145055407E-10</v>
      </c>
      <c r="H7" s="18">
        <f t="shared" si="5"/>
        <v>63795140.434761219</v>
      </c>
      <c r="I7" s="12">
        <f t="shared" si="6"/>
        <v>411860.93199899571</v>
      </c>
      <c r="J7" s="11">
        <f t="shared" si="7"/>
        <v>63796469.906400092</v>
      </c>
      <c r="K7" s="11">
        <f t="shared" si="8"/>
        <v>0.36989596927202778</v>
      </c>
      <c r="L7" s="11">
        <f t="shared" si="0"/>
        <v>0.5636057876297963</v>
      </c>
      <c r="M7" s="11">
        <f t="shared" si="0"/>
        <v>0.98196983879076061</v>
      </c>
      <c r="O7" s="10"/>
      <c r="P7" s="12"/>
      <c r="R7" s="12"/>
      <c r="T7" s="13"/>
    </row>
    <row r="8" spans="1:23" x14ac:dyDescent="0.25">
      <c r="A8" s="11">
        <v>2016.53396</v>
      </c>
      <c r="B8" s="18">
        <v>134900000</v>
      </c>
      <c r="C8" s="11">
        <v>21.163679999999999</v>
      </c>
      <c r="E8" s="12">
        <f t="shared" si="3"/>
        <v>1.5674603073186676E-8</v>
      </c>
      <c r="F8" s="12">
        <f t="shared" si="4"/>
        <v>1.4319024950857265E-10</v>
      </c>
      <c r="H8" s="18">
        <f t="shared" si="5"/>
        <v>63792145.221409619</v>
      </c>
      <c r="I8" s="12">
        <f t="shared" si="6"/>
        <v>582752.44025580923</v>
      </c>
      <c r="J8" s="11">
        <f t="shared" si="7"/>
        <v>63794806.938778631</v>
      </c>
      <c r="K8" s="11">
        <f t="shared" si="8"/>
        <v>0.52339244062909418</v>
      </c>
      <c r="L8" s="11">
        <f t="shared" si="0"/>
        <v>0.52709557495345705</v>
      </c>
      <c r="M8" s="11">
        <f t="shared" si="0"/>
        <v>0.9752693085215286</v>
      </c>
      <c r="R8" s="18"/>
      <c r="T8" s="18"/>
    </row>
    <row r="9" spans="1:23" x14ac:dyDescent="0.25">
      <c r="A9" s="11">
        <v>1431.73911</v>
      </c>
      <c r="B9" s="18">
        <v>124307000</v>
      </c>
      <c r="C9" s="11">
        <v>21.819649999999999</v>
      </c>
      <c r="E9" s="12">
        <f t="shared" si="3"/>
        <v>1.5674762723017563E-8</v>
      </c>
      <c r="F9" s="12">
        <f t="shared" si="4"/>
        <v>2.0167613886990586E-10</v>
      </c>
      <c r="H9" s="18">
        <f t="shared" si="5"/>
        <v>63786259.702376194</v>
      </c>
      <c r="I9" s="12">
        <f t="shared" si="6"/>
        <v>820692.90598178888</v>
      </c>
      <c r="J9" s="11">
        <f t="shared" si="7"/>
        <v>63791539.12287201</v>
      </c>
      <c r="K9" s="11">
        <f t="shared" si="8"/>
        <v>0.73714379169229982</v>
      </c>
      <c r="L9" s="11">
        <f t="shared" si="0"/>
        <v>0.48682263168709716</v>
      </c>
      <c r="M9" s="11">
        <f t="shared" si="0"/>
        <v>0.96621651622769844</v>
      </c>
      <c r="P9" s="12"/>
      <c r="R9" s="18"/>
      <c r="T9" s="18"/>
    </row>
    <row r="10" spans="1:23" x14ac:dyDescent="0.25">
      <c r="A10" s="11">
        <v>1008.26698</v>
      </c>
      <c r="B10" s="18">
        <v>114023000</v>
      </c>
      <c r="C10" s="11">
        <v>22.50827</v>
      </c>
      <c r="E10" s="12">
        <f t="shared" si="3"/>
        <v>1.5675089940984391E-8</v>
      </c>
      <c r="F10" s="12">
        <f t="shared" si="4"/>
        <v>2.8637933363794288E-10</v>
      </c>
      <c r="H10" s="18">
        <f t="shared" si="5"/>
        <v>63774200.522345066</v>
      </c>
      <c r="I10" s="12">
        <f t="shared" si="6"/>
        <v>1165136.0928481396</v>
      </c>
      <c r="J10" s="11">
        <f t="shared" si="7"/>
        <v>63784842.983103245</v>
      </c>
      <c r="K10" s="11">
        <f t="shared" si="8"/>
        <v>1.0466607835499049</v>
      </c>
      <c r="L10" s="11">
        <f t="shared" si="0"/>
        <v>0.44059669555174619</v>
      </c>
      <c r="M10" s="11">
        <f t="shared" si="0"/>
        <v>0.95349883471497798</v>
      </c>
      <c r="P10" s="12"/>
      <c r="R10" s="18"/>
      <c r="T10" s="18"/>
      <c r="V10" s="11">
        <v>13.93</v>
      </c>
    </row>
    <row r="11" spans="1:23" x14ac:dyDescent="0.25">
      <c r="A11" s="11">
        <v>716.87782000000004</v>
      </c>
      <c r="B11" s="18">
        <v>104565000</v>
      </c>
      <c r="C11" s="11">
        <v>23.194749999999999</v>
      </c>
      <c r="E11" s="12">
        <f t="shared" si="3"/>
        <v>1.5675724912355396E-8</v>
      </c>
      <c r="F11" s="12">
        <f t="shared" si="4"/>
        <v>4.0278173679999294E-10</v>
      </c>
      <c r="H11" s="18">
        <f t="shared" si="5"/>
        <v>63750813.941606596</v>
      </c>
      <c r="I11" s="12">
        <f t="shared" si="6"/>
        <v>1638052.7028497879</v>
      </c>
      <c r="J11" s="11">
        <f t="shared" si="7"/>
        <v>63771855.037113793</v>
      </c>
      <c r="K11" s="11">
        <f t="shared" si="8"/>
        <v>1.4718692111533465</v>
      </c>
      <c r="L11" s="11">
        <f t="shared" si="0"/>
        <v>0.39012236372482384</v>
      </c>
      <c r="M11" s="11">
        <f t="shared" si="0"/>
        <v>0.93654300170713856</v>
      </c>
      <c r="V11" s="11" t="s">
        <v>12</v>
      </c>
    </row>
    <row r="12" spans="1:23" x14ac:dyDescent="0.25">
      <c r="A12" s="11">
        <v>507.15829000000002</v>
      </c>
      <c r="B12" s="18">
        <v>95511500</v>
      </c>
      <c r="C12" s="11">
        <v>23.908200000000001</v>
      </c>
      <c r="E12" s="12">
        <f t="shared" si="3"/>
        <v>1.5677006490199348E-8</v>
      </c>
      <c r="F12" s="12">
        <f t="shared" si="4"/>
        <v>5.6933349238081582E-10</v>
      </c>
      <c r="H12" s="18">
        <f t="shared" si="5"/>
        <v>63703670.212885864</v>
      </c>
      <c r="I12" s="12">
        <f t="shared" si="6"/>
        <v>2313492.2513715737</v>
      </c>
      <c r="J12" s="11">
        <f t="shared" si="7"/>
        <v>63745665.303526938</v>
      </c>
      <c r="K12" s="11">
        <f t="shared" si="8"/>
        <v>2.0798662514750523</v>
      </c>
      <c r="L12" s="11">
        <f t="shared" si="0"/>
        <v>0.33258649164208565</v>
      </c>
      <c r="M12" s="11">
        <f t="shared" si="0"/>
        <v>0.91300615473038316</v>
      </c>
      <c r="O12" s="11" t="s">
        <v>9</v>
      </c>
      <c r="P12" s="14">
        <f>SUM(L2:L96)+SUM(M2:M96)</f>
        <v>72.516374713342998</v>
      </c>
      <c r="V12" s="11">
        <v>12.87</v>
      </c>
    </row>
    <row r="13" spans="1:23" x14ac:dyDescent="0.25">
      <c r="A13" s="11">
        <v>358.94304</v>
      </c>
      <c r="B13" s="18">
        <v>87010400</v>
      </c>
      <c r="C13" s="11">
        <v>24.637899999999998</v>
      </c>
      <c r="E13" s="12">
        <f t="shared" si="3"/>
        <v>1.5679562708762827E-8</v>
      </c>
      <c r="F13" s="12">
        <f t="shared" si="4"/>
        <v>8.0440626797754004E-10</v>
      </c>
      <c r="H13" s="18">
        <f t="shared" si="5"/>
        <v>63609868.792980887</v>
      </c>
      <c r="I13" s="12">
        <f t="shared" si="6"/>
        <v>3263367.6150742662</v>
      </c>
      <c r="J13" s="11">
        <f t="shared" si="7"/>
        <v>63693523.815623194</v>
      </c>
      <c r="K13" s="11">
        <f t="shared" si="8"/>
        <v>2.9368620501868801</v>
      </c>
      <c r="L13" s="11">
        <f t="shared" si="0"/>
        <v>0.2679780369286523</v>
      </c>
      <c r="M13" s="11">
        <f t="shared" si="0"/>
        <v>0.88079901086590662</v>
      </c>
    </row>
    <row r="14" spans="1:23" x14ac:dyDescent="0.25">
      <c r="A14" s="11">
        <v>254.08328</v>
      </c>
      <c r="B14" s="18">
        <v>79045000</v>
      </c>
      <c r="C14" s="11">
        <v>25.384429999999998</v>
      </c>
      <c r="E14" s="12">
        <f t="shared" si="3"/>
        <v>1.5684662235879101E-8</v>
      </c>
      <c r="F14" s="12">
        <f t="shared" si="4"/>
        <v>1.1363349999054205E-9</v>
      </c>
      <c r="H14" s="18">
        <f t="shared" si="5"/>
        <v>63423653.144726671</v>
      </c>
      <c r="I14" s="12">
        <f t="shared" si="6"/>
        <v>4594967.7338509141</v>
      </c>
      <c r="J14" s="11">
        <f t="shared" si="7"/>
        <v>63589885.254635647</v>
      </c>
      <c r="K14" s="11">
        <f t="shared" si="8"/>
        <v>4.1437707645770416</v>
      </c>
      <c r="L14" s="11">
        <f t="shared" si="0"/>
        <v>0.19552299001030241</v>
      </c>
      <c r="M14" s="11">
        <f t="shared" si="0"/>
        <v>0.83675935348648589</v>
      </c>
    </row>
    <row r="15" spans="1:23" x14ac:dyDescent="0.25">
      <c r="A15" s="11">
        <v>180.47979000000001</v>
      </c>
      <c r="B15" s="18">
        <v>71672900</v>
      </c>
      <c r="C15" s="11">
        <v>26.140470000000001</v>
      </c>
      <c r="E15" s="12">
        <f t="shared" si="3"/>
        <v>1.569469750559145E-8</v>
      </c>
      <c r="F15" s="12">
        <f t="shared" si="4"/>
        <v>1.5996223438550713E-9</v>
      </c>
      <c r="H15" s="18">
        <f t="shared" si="5"/>
        <v>63060716.466724738</v>
      </c>
      <c r="I15" s="12">
        <f t="shared" si="6"/>
        <v>6427223.6558713419</v>
      </c>
      <c r="J15" s="11">
        <f t="shared" si="7"/>
        <v>63387405.414792299</v>
      </c>
      <c r="K15" s="11">
        <f t="shared" si="8"/>
        <v>5.8195588474361646</v>
      </c>
      <c r="L15" s="11">
        <f t="shared" si="0"/>
        <v>0.11560149770984153</v>
      </c>
      <c r="M15" s="11">
        <f t="shared" si="0"/>
        <v>0.77737359552310414</v>
      </c>
    </row>
    <row r="16" spans="1:23" x14ac:dyDescent="0.25">
      <c r="A16" s="11">
        <v>127.04164</v>
      </c>
      <c r="B16" s="18">
        <v>64624400</v>
      </c>
      <c r="C16" s="11">
        <v>26.93413</v>
      </c>
      <c r="E16" s="12">
        <f t="shared" si="3"/>
        <v>1.5715315532165039E-8</v>
      </c>
      <c r="F16" s="12">
        <f t="shared" si="4"/>
        <v>2.2720876782788635E-9</v>
      </c>
      <c r="H16" s="18">
        <f t="shared" si="5"/>
        <v>62329337.406764127</v>
      </c>
      <c r="I16" s="12">
        <f t="shared" si="6"/>
        <v>9011446.1416534148</v>
      </c>
      <c r="J16" s="11">
        <f t="shared" si="7"/>
        <v>62977396.446107283</v>
      </c>
      <c r="K16" s="11">
        <f t="shared" si="8"/>
        <v>8.2267005597466607</v>
      </c>
      <c r="L16" s="11">
        <f t="shared" si="0"/>
        <v>2.548578484121658E-2</v>
      </c>
      <c r="M16" s="11">
        <f t="shared" si="0"/>
        <v>0.6945622316463661</v>
      </c>
    </row>
    <row r="17" spans="1:13" x14ac:dyDescent="0.25">
      <c r="A17" s="11">
        <v>90.239890000000003</v>
      </c>
      <c r="B17" s="18">
        <v>58249400</v>
      </c>
      <c r="C17" s="11">
        <v>27.724450000000001</v>
      </c>
      <c r="E17" s="12">
        <f t="shared" si="3"/>
        <v>1.5755424246716925E-8</v>
      </c>
      <c r="F17" s="12">
        <f t="shared" si="4"/>
        <v>3.1976207634426844E-9</v>
      </c>
      <c r="H17" s="18">
        <f t="shared" si="5"/>
        <v>60959280.72460179</v>
      </c>
      <c r="I17" s="12">
        <f t="shared" si="6"/>
        <v>12371908.157924468</v>
      </c>
      <c r="J17" s="11">
        <f t="shared" si="7"/>
        <v>62202074.064527184</v>
      </c>
      <c r="K17" s="11">
        <f t="shared" si="8"/>
        <v>11.472562099207721</v>
      </c>
      <c r="L17" s="11">
        <f t="shared" si="0"/>
        <v>6.7857764449542543E-2</v>
      </c>
      <c r="M17" s="11">
        <f t="shared" si="0"/>
        <v>0.58619333839958154</v>
      </c>
    </row>
    <row r="18" spans="1:13" x14ac:dyDescent="0.25">
      <c r="A18" s="11">
        <v>63.924129999999998</v>
      </c>
      <c r="B18" s="18">
        <v>52298800</v>
      </c>
      <c r="C18" s="11">
        <v>28.538170000000001</v>
      </c>
      <c r="E18" s="12">
        <f t="shared" si="3"/>
        <v>1.5835711581418318E-8</v>
      </c>
      <c r="F18" s="12">
        <f t="shared" si="4"/>
        <v>4.5109597801104614E-9</v>
      </c>
      <c r="H18" s="18">
        <f t="shared" si="5"/>
        <v>58408815.505665787</v>
      </c>
      <c r="I18" s="12">
        <f t="shared" si="6"/>
        <v>16638331.419165201</v>
      </c>
      <c r="J18" s="11">
        <f t="shared" si="7"/>
        <v>60732394.989732489</v>
      </c>
      <c r="K18" s="11">
        <f t="shared" si="8"/>
        <v>15.900129424202408</v>
      </c>
      <c r="L18" s="11">
        <f t="shared" si="0"/>
        <v>0.1612579062948383</v>
      </c>
      <c r="M18" s="11">
        <f t="shared" si="0"/>
        <v>0.44284691610560845</v>
      </c>
    </row>
    <row r="19" spans="1:13" x14ac:dyDescent="0.25">
      <c r="A19" s="11">
        <v>45.271189999999997</v>
      </c>
      <c r="B19" s="18">
        <v>46804500</v>
      </c>
      <c r="C19" s="11">
        <v>29.369610000000002</v>
      </c>
      <c r="E19" s="12">
        <f t="shared" si="3"/>
        <v>1.5995531436197456E-8</v>
      </c>
      <c r="F19" s="12">
        <f t="shared" si="4"/>
        <v>6.3610757304143136E-9</v>
      </c>
      <c r="H19" s="18">
        <f t="shared" si="5"/>
        <v>53980543.608315617</v>
      </c>
      <c r="I19" s="12">
        <f t="shared" si="6"/>
        <v>21466890.752024729</v>
      </c>
      <c r="J19" s="11">
        <f t="shared" si="7"/>
        <v>58092396.11867141</v>
      </c>
      <c r="K19" s="11">
        <f t="shared" si="8"/>
        <v>21.686642173734882</v>
      </c>
      <c r="L19" s="11">
        <f t="shared" si="0"/>
        <v>0.2411711719743061</v>
      </c>
      <c r="M19" s="11">
        <f t="shared" si="0"/>
        <v>0.26159584094801119</v>
      </c>
    </row>
    <row r="20" spans="1:13" x14ac:dyDescent="0.25">
      <c r="A20" s="11">
        <v>32.062890000000003</v>
      </c>
      <c r="B20" s="18">
        <v>41753600</v>
      </c>
      <c r="C20" s="11">
        <v>30.217960000000001</v>
      </c>
      <c r="E20" s="12">
        <f t="shared" si="3"/>
        <v>1.6312770396124614E-8</v>
      </c>
      <c r="F20" s="12">
        <f t="shared" si="4"/>
        <v>8.957640411474222E-9</v>
      </c>
      <c r="H20" s="18">
        <f t="shared" si="5"/>
        <v>47099662.84697783</v>
      </c>
      <c r="I20" s="12">
        <f t="shared" si="6"/>
        <v>25863285.820851732</v>
      </c>
      <c r="J20" s="11">
        <f t="shared" si="7"/>
        <v>53733488.568583131</v>
      </c>
      <c r="K20" s="11">
        <f t="shared" si="8"/>
        <v>28.771993220920987</v>
      </c>
      <c r="L20" s="11">
        <f t="shared" si="0"/>
        <v>0.28691869847350004</v>
      </c>
      <c r="M20" s="11">
        <f t="shared" si="0"/>
        <v>4.7851237445513027E-2</v>
      </c>
    </row>
    <row r="21" spans="1:13" x14ac:dyDescent="0.25">
      <c r="A21" s="11">
        <v>22.68601</v>
      </c>
      <c r="B21" s="18">
        <v>37113000</v>
      </c>
      <c r="C21" s="11">
        <v>31.08568</v>
      </c>
      <c r="E21" s="12">
        <f t="shared" si="3"/>
        <v>1.6942385334901658E-8</v>
      </c>
      <c r="F21" s="12">
        <f t="shared" si="4"/>
        <v>1.259314960677185E-8</v>
      </c>
      <c r="H21" s="18">
        <f t="shared" si="5"/>
        <v>38018794.654480889</v>
      </c>
      <c r="I21" s="12">
        <f t="shared" si="6"/>
        <v>28259088.640058655</v>
      </c>
      <c r="J21" s="11">
        <f t="shared" si="7"/>
        <v>47370928.191732503</v>
      </c>
      <c r="K21" s="11">
        <f t="shared" si="8"/>
        <v>36.623149006251289</v>
      </c>
      <c r="L21" s="11">
        <f t="shared" si="0"/>
        <v>0.27639717057991819</v>
      </c>
      <c r="M21" s="11">
        <f t="shared" si="0"/>
        <v>0.17813568840222538</v>
      </c>
    </row>
    <row r="22" spans="1:13" x14ac:dyDescent="0.25">
      <c r="A22" s="11">
        <v>16.03144</v>
      </c>
      <c r="B22" s="18">
        <v>32862800</v>
      </c>
      <c r="C22" s="11">
        <v>31.97343</v>
      </c>
      <c r="E22" s="12">
        <f t="shared" si="3"/>
        <v>1.818532306467186E-8</v>
      </c>
      <c r="F22" s="12">
        <f t="shared" si="4"/>
        <v>1.7633387585772044E-8</v>
      </c>
      <c r="H22" s="18">
        <f t="shared" si="5"/>
        <v>28341838.026303463</v>
      </c>
      <c r="I22" s="12">
        <f t="shared" si="6"/>
        <v>27481646.217319999</v>
      </c>
      <c r="J22" s="11">
        <f t="shared" si="7"/>
        <v>39477850.264713749</v>
      </c>
      <c r="K22" s="11">
        <f t="shared" si="8"/>
        <v>44.117191256469653</v>
      </c>
      <c r="L22" s="11">
        <f t="shared" si="0"/>
        <v>0.20129295935567723</v>
      </c>
      <c r="M22" s="11">
        <f t="shared" si="0"/>
        <v>0.37980789851040853</v>
      </c>
    </row>
    <row r="23" spans="1:13" x14ac:dyDescent="0.25">
      <c r="A23" s="11">
        <v>473.84953999999999</v>
      </c>
      <c r="B23" s="18">
        <v>93798300</v>
      </c>
      <c r="C23" s="11">
        <v>24.050260000000002</v>
      </c>
      <c r="E23" s="12">
        <f t="shared" si="3"/>
        <v>1.5677379865607652E-8</v>
      </c>
      <c r="F23" s="12">
        <f t="shared" si="4"/>
        <v>6.093522836938719E-10</v>
      </c>
      <c r="H23" s="18">
        <f t="shared" si="5"/>
        <v>63689949.900799148</v>
      </c>
      <c r="I23" s="12">
        <f t="shared" si="6"/>
        <v>2475516.7478935099</v>
      </c>
      <c r="J23" s="11">
        <f t="shared" si="7"/>
        <v>63738041.243321925</v>
      </c>
      <c r="K23" s="11">
        <f t="shared" si="8"/>
        <v>2.225866098574393</v>
      </c>
      <c r="L23" s="11">
        <f t="shared" si="0"/>
        <v>0.32047764998596001</v>
      </c>
      <c r="M23" s="11">
        <f t="shared" si="0"/>
        <v>0.9074493956167462</v>
      </c>
    </row>
    <row r="24" spans="1:13" x14ac:dyDescent="0.25">
      <c r="A24" s="11">
        <v>336.76098999999999</v>
      </c>
      <c r="B24" s="18">
        <v>85500000</v>
      </c>
      <c r="C24" s="11">
        <v>24.774439999999998</v>
      </c>
      <c r="E24" s="12">
        <f t="shared" si="3"/>
        <v>1.56802596459201E-8</v>
      </c>
      <c r="F24" s="12">
        <f t="shared" si="4"/>
        <v>8.57386567325665E-10</v>
      </c>
      <c r="H24" s="18">
        <f t="shared" si="5"/>
        <v>63584347.614045762</v>
      </c>
      <c r="I24" s="12">
        <f t="shared" si="6"/>
        <v>3476751.4548544693</v>
      </c>
      <c r="J24" s="11">
        <f t="shared" si="7"/>
        <v>63679329.944516845</v>
      </c>
      <c r="K24" s="11">
        <f t="shared" si="8"/>
        <v>3.1297798841814752</v>
      </c>
      <c r="L24" s="11">
        <f t="shared" si="0"/>
        <v>0.25521251526880884</v>
      </c>
      <c r="M24" s="11">
        <f t="shared" si="0"/>
        <v>0.87366899578026891</v>
      </c>
    </row>
    <row r="25" spans="1:13" x14ac:dyDescent="0.25">
      <c r="A25" s="11">
        <v>237.81881999999999</v>
      </c>
      <c r="B25" s="18">
        <v>77579700</v>
      </c>
      <c r="C25" s="11">
        <v>25.529340000000001</v>
      </c>
      <c r="E25" s="12">
        <f t="shared" si="3"/>
        <v>1.5686107987851907E-8</v>
      </c>
      <c r="F25" s="12">
        <f t="shared" si="4"/>
        <v>1.2140344265322733E-9</v>
      </c>
      <c r="H25" s="18">
        <f t="shared" si="5"/>
        <v>63371079.815760814</v>
      </c>
      <c r="I25" s="12">
        <f t="shared" si="6"/>
        <v>4904637.4411319932</v>
      </c>
      <c r="J25" s="11">
        <f t="shared" si="7"/>
        <v>63560594.91103337</v>
      </c>
      <c r="K25" s="11">
        <f t="shared" si="8"/>
        <v>4.4256139353854334</v>
      </c>
      <c r="L25" s="11">
        <f t="shared" si="0"/>
        <v>0.18070584301004813</v>
      </c>
      <c r="M25" s="11">
        <f t="shared" si="0"/>
        <v>0.82664597144362406</v>
      </c>
    </row>
    <row r="26" spans="1:13" x14ac:dyDescent="0.25">
      <c r="A26" s="11">
        <v>168.38050000000001</v>
      </c>
      <c r="B26" s="18">
        <v>70238600</v>
      </c>
      <c r="C26" s="11">
        <v>26.295909999999999</v>
      </c>
      <c r="E26" s="12">
        <f t="shared" si="3"/>
        <v>1.5697712647822488E-8</v>
      </c>
      <c r="F26" s="12">
        <f t="shared" si="4"/>
        <v>1.7145229282071044E-9</v>
      </c>
      <c r="H26" s="18">
        <f t="shared" si="5"/>
        <v>62952570.394936711</v>
      </c>
      <c r="I26" s="12">
        <f t="shared" si="6"/>
        <v>6875754.9429765362</v>
      </c>
      <c r="J26" s="11">
        <f t="shared" si="7"/>
        <v>63326946.28170009</v>
      </c>
      <c r="K26" s="11">
        <f t="shared" si="8"/>
        <v>6.2332059791416103</v>
      </c>
      <c r="L26" s="11">
        <f t="shared" si="0"/>
        <v>9.8402498317163356E-2</v>
      </c>
      <c r="M26" s="11">
        <f t="shared" si="0"/>
        <v>0.76295910736150185</v>
      </c>
    </row>
    <row r="27" spans="1:13" x14ac:dyDescent="0.25">
      <c r="A27" s="11">
        <v>119.20743</v>
      </c>
      <c r="B27" s="18">
        <v>63401800</v>
      </c>
      <c r="C27" s="11">
        <v>27.079910000000002</v>
      </c>
      <c r="E27" s="12">
        <f t="shared" si="3"/>
        <v>1.5720862303801206E-8</v>
      </c>
      <c r="F27" s="12">
        <f t="shared" si="4"/>
        <v>2.4212950335242045E-9</v>
      </c>
      <c r="H27" s="18">
        <f t="shared" si="5"/>
        <v>62135786.393707134</v>
      </c>
      <c r="I27" s="12">
        <f t="shared" si="6"/>
        <v>9570026.6366957668</v>
      </c>
      <c r="J27" s="11">
        <f t="shared" si="7"/>
        <v>62868444.871743619</v>
      </c>
      <c r="K27" s="11">
        <f t="shared" si="8"/>
        <v>8.7557777958170018</v>
      </c>
      <c r="L27" s="11">
        <f t="shared" si="0"/>
        <v>8.4123026200577985E-3</v>
      </c>
      <c r="M27" s="11">
        <f t="shared" si="0"/>
        <v>0.67666887386933705</v>
      </c>
    </row>
    <row r="28" spans="1:13" x14ac:dyDescent="0.25">
      <c r="A28" s="11">
        <v>84.339259999999996</v>
      </c>
      <c r="B28" s="18">
        <v>57045100</v>
      </c>
      <c r="C28" s="11">
        <v>27.8827</v>
      </c>
      <c r="E28" s="12">
        <f t="shared" si="3"/>
        <v>1.5767142747599773E-8</v>
      </c>
      <c r="F28" s="12">
        <f t="shared" si="4"/>
        <v>3.4210006628617721E-9</v>
      </c>
      <c r="H28" s="18">
        <f t="shared" si="5"/>
        <v>60571560.277281359</v>
      </c>
      <c r="I28" s="12">
        <f t="shared" si="6"/>
        <v>13142225.650915455</v>
      </c>
      <c r="J28" s="11">
        <f t="shared" si="7"/>
        <v>61980900.360384479</v>
      </c>
      <c r="K28" s="11">
        <f t="shared" si="8"/>
        <v>12.241734899436105</v>
      </c>
      <c r="L28" s="11">
        <f t="shared" si="0"/>
        <v>8.6524528143249443E-2</v>
      </c>
      <c r="M28" s="11">
        <f t="shared" si="0"/>
        <v>0.56095590099107673</v>
      </c>
    </row>
    <row r="29" spans="1:13" x14ac:dyDescent="0.25">
      <c r="A29" s="11">
        <v>59.603720000000003</v>
      </c>
      <c r="B29" s="18">
        <v>51147700</v>
      </c>
      <c r="C29" s="11">
        <v>28.70542</v>
      </c>
      <c r="E29" s="12">
        <f t="shared" si="3"/>
        <v>1.5859898881794473E-8</v>
      </c>
      <c r="F29" s="12">
        <f t="shared" si="4"/>
        <v>4.836959932176211E-9</v>
      </c>
      <c r="H29" s="18">
        <f t="shared" si="5"/>
        <v>57686503.477213919</v>
      </c>
      <c r="I29" s="12">
        <f t="shared" si="6"/>
        <v>17593258.823795021</v>
      </c>
      <c r="J29" s="11">
        <f t="shared" si="7"/>
        <v>60309662.902951591</v>
      </c>
      <c r="K29" s="11">
        <f t="shared" si="8"/>
        <v>16.960683837877081</v>
      </c>
      <c r="L29" s="11">
        <f t="shared" si="0"/>
        <v>0.17912756395598611</v>
      </c>
      <c r="M29" s="11">
        <f t="shared" si="0"/>
        <v>0.40914698903980223</v>
      </c>
    </row>
    <row r="30" spans="1:13" x14ac:dyDescent="0.25">
      <c r="A30" s="11">
        <v>42.318640000000002</v>
      </c>
      <c r="B30" s="18">
        <v>45782800</v>
      </c>
      <c r="C30" s="11">
        <v>29.534130000000001</v>
      </c>
      <c r="E30" s="12">
        <f t="shared" si="3"/>
        <v>1.6041748782813604E-8</v>
      </c>
      <c r="F30" s="12">
        <f t="shared" si="4"/>
        <v>6.8022489953046931E-9</v>
      </c>
      <c r="H30" s="18">
        <f t="shared" si="5"/>
        <v>52836991.036141746</v>
      </c>
      <c r="I30" s="12">
        <f t="shared" si="6"/>
        <v>22404687.547256324</v>
      </c>
      <c r="J30" s="11">
        <f t="shared" si="7"/>
        <v>57390919.541714139</v>
      </c>
      <c r="K30" s="11">
        <f t="shared" si="8"/>
        <v>22.978602024789623</v>
      </c>
      <c r="L30" s="11">
        <f t="shared" si="0"/>
        <v>0.25354761049376928</v>
      </c>
      <c r="M30" s="11">
        <f t="shared" si="0"/>
        <v>0.22196448567167468</v>
      </c>
    </row>
    <row r="31" spans="1:13" x14ac:dyDescent="0.25">
      <c r="A31" s="11">
        <v>29.801860000000001</v>
      </c>
      <c r="B31" s="18">
        <v>40737900</v>
      </c>
      <c r="C31" s="11">
        <v>30.39997</v>
      </c>
      <c r="E31" s="12">
        <f t="shared" si="3"/>
        <v>1.6412648203397763E-8</v>
      </c>
      <c r="F31" s="12">
        <f t="shared" si="4"/>
        <v>9.6291571302362326E-9</v>
      </c>
      <c r="H31" s="18">
        <f t="shared" si="5"/>
        <v>45326825.873280928</v>
      </c>
      <c r="I31" s="12">
        <f t="shared" si="6"/>
        <v>26592852.240525264</v>
      </c>
      <c r="J31" s="11">
        <f t="shared" si="7"/>
        <v>52551888.01587569</v>
      </c>
      <c r="K31" s="11">
        <f t="shared" si="8"/>
        <v>30.399775675011217</v>
      </c>
      <c r="L31" s="11">
        <f t="shared" si="0"/>
        <v>0.28999992674820474</v>
      </c>
      <c r="M31" s="11">
        <f t="shared" si="0"/>
        <v>6.3922756760293972E-6</v>
      </c>
    </row>
    <row r="32" spans="1:13" x14ac:dyDescent="0.25">
      <c r="A32" s="11">
        <v>21.189119999999999</v>
      </c>
      <c r="B32" s="18">
        <v>36245900</v>
      </c>
      <c r="C32" s="11">
        <v>31.258880000000001</v>
      </c>
      <c r="E32" s="12">
        <f t="shared" si="3"/>
        <v>1.7125483878438627E-8</v>
      </c>
      <c r="F32" s="12">
        <f t="shared" si="4"/>
        <v>1.3461928829224035E-8</v>
      </c>
      <c r="H32" s="18">
        <f t="shared" si="5"/>
        <v>36091205.953107886</v>
      </c>
      <c r="I32" s="12">
        <f t="shared" si="6"/>
        <v>28370424.412551079</v>
      </c>
      <c r="J32" s="11">
        <f t="shared" si="7"/>
        <v>45907037.897232316</v>
      </c>
      <c r="K32" s="11">
        <f t="shared" si="8"/>
        <v>38.170032069078012</v>
      </c>
      <c r="L32" s="11">
        <f t="shared" si="0"/>
        <v>0.26654429596815959</v>
      </c>
      <c r="M32" s="11">
        <f t="shared" si="0"/>
        <v>0.22109404012805353</v>
      </c>
    </row>
    <row r="33" spans="1:13" x14ac:dyDescent="0.25">
      <c r="A33" s="11">
        <v>14.99033</v>
      </c>
      <c r="B33" s="18">
        <v>32086100</v>
      </c>
      <c r="C33" s="11">
        <v>32.147060000000003</v>
      </c>
      <c r="E33" s="12">
        <f t="shared" si="3"/>
        <v>1.8537088777003827E-8</v>
      </c>
      <c r="F33" s="12">
        <f t="shared" si="4"/>
        <v>1.8801429916525163E-8</v>
      </c>
      <c r="H33" s="18">
        <f t="shared" si="5"/>
        <v>26591056.331203502</v>
      </c>
      <c r="I33" s="12">
        <f t="shared" si="6"/>
        <v>26970248.027171765</v>
      </c>
      <c r="J33" s="11">
        <f t="shared" si="7"/>
        <v>37874510.629926302</v>
      </c>
      <c r="K33" s="11">
        <f t="shared" si="8"/>
        <v>45.405623445928761</v>
      </c>
      <c r="L33" s="11">
        <f t="shared" si="0"/>
        <v>0.1804024368784708</v>
      </c>
      <c r="M33" s="11">
        <f t="shared" si="0"/>
        <v>0.41243471241005419</v>
      </c>
    </row>
    <row r="34" spans="1:13" x14ac:dyDescent="0.25">
      <c r="A34" s="11">
        <v>10.60946</v>
      </c>
      <c r="B34" s="18">
        <v>28310300</v>
      </c>
      <c r="C34" s="11">
        <v>33.050699999999999</v>
      </c>
      <c r="E34" s="12">
        <f t="shared" si="3"/>
        <v>2.1248948868465426E-8</v>
      </c>
      <c r="F34" s="12">
        <f t="shared" si="4"/>
        <v>2.5948050029788826E-8</v>
      </c>
      <c r="H34" s="18">
        <f t="shared" si="5"/>
        <v>18890991.744946968</v>
      </c>
      <c r="I34" s="12">
        <f t="shared" si="6"/>
        <v>23068642.215882566</v>
      </c>
      <c r="J34" s="11">
        <f t="shared" si="7"/>
        <v>29816636.678070411</v>
      </c>
      <c r="K34" s="11">
        <f t="shared" si="8"/>
        <v>50.685833400452722</v>
      </c>
      <c r="L34" s="11">
        <f t="shared" ref="L34:M65" si="9">ABS((J34-B34)/B34)</f>
        <v>5.3208078970212645E-2</v>
      </c>
      <c r="M34" s="11">
        <f t="shared" si="9"/>
        <v>0.53357821167033448</v>
      </c>
    </row>
    <row r="35" spans="1:13" x14ac:dyDescent="0.25">
      <c r="A35" s="11">
        <v>7.5100699999999998</v>
      </c>
      <c r="B35" s="18">
        <v>24893000</v>
      </c>
      <c r="C35" s="11">
        <v>33.970190000000002</v>
      </c>
      <c r="E35" s="12">
        <f t="shared" si="3"/>
        <v>2.6280012364291359E-8</v>
      </c>
      <c r="F35" s="12">
        <f t="shared" si="4"/>
        <v>3.5039987877400091E-8</v>
      </c>
      <c r="H35" s="18">
        <f t="shared" si="5"/>
        <v>13698638.007805798</v>
      </c>
      <c r="I35" s="12">
        <f t="shared" si="6"/>
        <v>18264835.764789052</v>
      </c>
      <c r="J35" s="11">
        <f t="shared" si="7"/>
        <v>22831051.416516475</v>
      </c>
      <c r="K35" s="11">
        <f t="shared" si="8"/>
        <v>53.130079900235721</v>
      </c>
      <c r="L35" s="11">
        <f t="shared" si="9"/>
        <v>8.2832466295083951E-2</v>
      </c>
      <c r="M35" s="11">
        <f t="shared" si="9"/>
        <v>0.56402068696806573</v>
      </c>
    </row>
    <row r="36" spans="1:13" x14ac:dyDescent="0.25">
      <c r="A36" s="11">
        <v>5.33453</v>
      </c>
      <c r="B36" s="18">
        <v>21839700</v>
      </c>
      <c r="C36" s="11">
        <v>34.896189999999997</v>
      </c>
      <c r="E36" s="12">
        <f t="shared" si="3"/>
        <v>3.4924881613157048E-8</v>
      </c>
      <c r="F36" s="12">
        <f t="shared" si="4"/>
        <v>4.5419018481791113E-8</v>
      </c>
      <c r="H36" s="18">
        <f t="shared" si="5"/>
        <v>10639283.964344857</v>
      </c>
      <c r="I36" s="12">
        <f t="shared" si="6"/>
        <v>13836148.118181739</v>
      </c>
      <c r="J36" s="11">
        <f t="shared" si="7"/>
        <v>17453749.110785045</v>
      </c>
      <c r="K36" s="11">
        <f t="shared" si="8"/>
        <v>52.441573569511</v>
      </c>
      <c r="L36" s="11">
        <f t="shared" si="9"/>
        <v>0.20082468574270504</v>
      </c>
      <c r="M36" s="11">
        <f t="shared" si="9"/>
        <v>0.5027879424519125</v>
      </c>
    </row>
    <row r="37" spans="1:13" x14ac:dyDescent="0.25">
      <c r="A37" s="11">
        <v>3.7550300000000001</v>
      </c>
      <c r="B37" s="18">
        <v>19024200</v>
      </c>
      <c r="C37" s="11">
        <v>35.86262</v>
      </c>
      <c r="E37" s="12">
        <f t="shared" si="3"/>
        <v>4.8795916386806418E-8</v>
      </c>
      <c r="F37" s="12">
        <f t="shared" si="4"/>
        <v>5.5608762796138895E-8</v>
      </c>
      <c r="H37" s="18">
        <f t="shared" si="5"/>
        <v>8915140.6337408572</v>
      </c>
      <c r="I37" s="12">
        <f t="shared" si="6"/>
        <v>10159865.363855729</v>
      </c>
      <c r="J37" s="11">
        <f t="shared" si="7"/>
        <v>13516752.447650013</v>
      </c>
      <c r="K37" s="11">
        <f t="shared" si="8"/>
        <v>48.733498461850253</v>
      </c>
      <c r="L37" s="11">
        <f t="shared" si="9"/>
        <v>0.28949693297747009</v>
      </c>
      <c r="M37" s="11">
        <f t="shared" si="9"/>
        <v>0.35889398102676978</v>
      </c>
    </row>
    <row r="38" spans="1:13" x14ac:dyDescent="0.25">
      <c r="A38" s="11">
        <v>2.6672699999999998</v>
      </c>
      <c r="B38" s="18">
        <v>16570200</v>
      </c>
      <c r="C38" s="11">
        <v>36.819189999999999</v>
      </c>
      <c r="E38" s="12">
        <f t="shared" si="3"/>
        <v>6.6678743509972218E-8</v>
      </c>
      <c r="F38" s="12">
        <f t="shared" si="4"/>
        <v>6.2106166308121662E-8</v>
      </c>
      <c r="H38" s="18">
        <f t="shared" si="5"/>
        <v>8030457.7437052354</v>
      </c>
      <c r="I38" s="12">
        <f t="shared" si="6"/>
        <v>7479759.1842190456</v>
      </c>
      <c r="J38" s="11">
        <f t="shared" si="7"/>
        <v>10974290.365547312</v>
      </c>
      <c r="K38" s="11">
        <f t="shared" si="8"/>
        <v>42.966536863404421</v>
      </c>
      <c r="L38" s="11">
        <f t="shared" si="9"/>
        <v>0.33770923914332279</v>
      </c>
      <c r="M38" s="11">
        <f t="shared" si="9"/>
        <v>0.16696040470755666</v>
      </c>
    </row>
    <row r="39" spans="1:13" x14ac:dyDescent="0.25">
      <c r="A39" s="11">
        <v>1.88944</v>
      </c>
      <c r="B39" s="18">
        <v>14363500</v>
      </c>
      <c r="C39" s="11">
        <v>37.798000000000002</v>
      </c>
      <c r="E39" s="12">
        <f t="shared" si="3"/>
        <v>8.5921486041195284E-8</v>
      </c>
      <c r="F39" s="12">
        <f t="shared" si="4"/>
        <v>6.3094471113924883E-8</v>
      </c>
      <c r="H39" s="18">
        <f t="shared" si="5"/>
        <v>7561238.6975573953</v>
      </c>
      <c r="I39" s="12">
        <f t="shared" si="6"/>
        <v>5552422.0840383563</v>
      </c>
      <c r="J39" s="11">
        <f t="shared" si="7"/>
        <v>9380923.2829586826</v>
      </c>
      <c r="K39" s="11">
        <f t="shared" si="8"/>
        <v>36.290844788209412</v>
      </c>
      <c r="L39" s="11">
        <f t="shared" si="9"/>
        <v>0.3468915457264119</v>
      </c>
      <c r="M39" s="11">
        <f t="shared" si="9"/>
        <v>3.9873940732064912E-2</v>
      </c>
    </row>
    <row r="40" spans="1:13" x14ac:dyDescent="0.25">
      <c r="A40" s="11">
        <v>1.3381000000000001</v>
      </c>
      <c r="B40" s="18">
        <v>12402300</v>
      </c>
      <c r="C40" s="11">
        <v>38.791710000000002</v>
      </c>
      <c r="E40" s="12">
        <f t="shared" si="3"/>
        <v>1.0233663793589652E-7</v>
      </c>
      <c r="F40" s="12">
        <f t="shared" si="4"/>
        <v>5.9484841580104965E-8</v>
      </c>
      <c r="H40" s="18">
        <f t="shared" si="5"/>
        <v>7303899.0777780619</v>
      </c>
      <c r="I40" s="12">
        <f t="shared" si="6"/>
        <v>4245510.5846925983</v>
      </c>
      <c r="J40" s="11">
        <f t="shared" si="7"/>
        <v>8448153.7547031008</v>
      </c>
      <c r="K40" s="11">
        <f t="shared" si="8"/>
        <v>30.167994807631185</v>
      </c>
      <c r="L40" s="11">
        <f t="shared" si="9"/>
        <v>0.31882362507735656</v>
      </c>
      <c r="M40" s="11">
        <f t="shared" si="9"/>
        <v>0.22230819915824324</v>
      </c>
    </row>
    <row r="41" spans="1:13" x14ac:dyDescent="0.25">
      <c r="A41" s="11">
        <v>0.94769999999999999</v>
      </c>
      <c r="B41" s="18">
        <v>10668200</v>
      </c>
      <c r="C41" s="11">
        <v>39.798870000000001</v>
      </c>
      <c r="E41" s="12">
        <f t="shared" si="3"/>
        <v>1.1384024308942996E-7</v>
      </c>
      <c r="F41" s="12">
        <f t="shared" si="4"/>
        <v>5.4694216823420742E-8</v>
      </c>
      <c r="H41" s="18">
        <f t="shared" si="5"/>
        <v>7136845.7781409053</v>
      </c>
      <c r="I41" s="12">
        <f t="shared" si="6"/>
        <v>3428876.9931588182</v>
      </c>
      <c r="J41" s="11">
        <f t="shared" si="7"/>
        <v>7917813.1510652313</v>
      </c>
      <c r="K41" s="11">
        <f t="shared" si="8"/>
        <v>25.661823091217475</v>
      </c>
      <c r="L41" s="11">
        <f t="shared" si="9"/>
        <v>0.25781170665480296</v>
      </c>
      <c r="M41" s="11">
        <f t="shared" si="9"/>
        <v>0.35521226881020806</v>
      </c>
    </row>
    <row r="42" spans="1:13" x14ac:dyDescent="0.25">
      <c r="A42" s="11">
        <v>0.67054000000000002</v>
      </c>
      <c r="B42" s="18">
        <v>9136920</v>
      </c>
      <c r="C42" s="11">
        <v>40.821950000000001</v>
      </c>
      <c r="E42" s="12">
        <f t="shared" si="3"/>
        <v>1.2085764091938952E-7</v>
      </c>
      <c r="F42" s="12">
        <f t="shared" si="4"/>
        <v>5.2044361049464539E-8</v>
      </c>
      <c r="H42" s="18">
        <f t="shared" si="5"/>
        <v>6979864.3050915794</v>
      </c>
      <c r="I42" s="12">
        <f t="shared" si="6"/>
        <v>3005706.3434884311</v>
      </c>
      <c r="J42" s="11">
        <f t="shared" si="7"/>
        <v>7599524.7444019914</v>
      </c>
      <c r="K42" s="11">
        <f t="shared" si="8"/>
        <v>23.297935565621625</v>
      </c>
      <c r="L42" s="11">
        <f t="shared" si="9"/>
        <v>0.16826187113359958</v>
      </c>
      <c r="M42" s="11">
        <f t="shared" si="9"/>
        <v>0.4292792096991539</v>
      </c>
    </row>
    <row r="43" spans="1:13" x14ac:dyDescent="0.25">
      <c r="A43" s="11">
        <v>0.47384999999999999</v>
      </c>
      <c r="B43" s="18">
        <v>7790010</v>
      </c>
      <c r="C43" s="11">
        <v>41.861150000000002</v>
      </c>
      <c r="E43" s="12">
        <f t="shared" si="3"/>
        <v>1.2477156157151033E-7</v>
      </c>
      <c r="F43" s="12">
        <f t="shared" si="4"/>
        <v>5.3713024142957199E-8</v>
      </c>
      <c r="H43" s="18">
        <f t="shared" si="5"/>
        <v>6761575.2622500174</v>
      </c>
      <c r="I43" s="12">
        <f t="shared" si="6"/>
        <v>2910796.7451181198</v>
      </c>
      <c r="J43" s="11">
        <f t="shared" si="7"/>
        <v>7361496.9753754316</v>
      </c>
      <c r="K43" s="11">
        <f t="shared" si="8"/>
        <v>23.291438919332641</v>
      </c>
      <c r="L43" s="11">
        <f t="shared" si="9"/>
        <v>5.5008019838815148E-2</v>
      </c>
      <c r="M43" s="11">
        <f t="shared" si="9"/>
        <v>0.44360250687492725</v>
      </c>
    </row>
    <row r="44" spans="1:13" x14ac:dyDescent="0.25">
      <c r="A44" s="11">
        <v>15.9</v>
      </c>
      <c r="B44" s="18">
        <v>32766800</v>
      </c>
      <c r="C44" s="11">
        <v>31.994689999999999</v>
      </c>
      <c r="E44" s="12">
        <f t="shared" si="3"/>
        <v>1.8226069145363645E-8</v>
      </c>
      <c r="F44" s="12">
        <f t="shared" si="4"/>
        <v>1.7772972197004892E-8</v>
      </c>
      <c r="H44" s="18">
        <f t="shared" si="5"/>
        <v>28123692.709088758</v>
      </c>
      <c r="I44" s="12">
        <f t="shared" si="6"/>
        <v>27424542.538997974</v>
      </c>
      <c r="J44" s="11">
        <f t="shared" si="7"/>
        <v>39281644.887511536</v>
      </c>
      <c r="K44" s="11">
        <f t="shared" si="8"/>
        <v>44.27889268285778</v>
      </c>
      <c r="L44" s="11">
        <f t="shared" si="9"/>
        <v>0.19882456900007131</v>
      </c>
      <c r="M44" s="11">
        <f t="shared" si="9"/>
        <v>0.38394504472016394</v>
      </c>
    </row>
    <row r="45" spans="1:13" x14ac:dyDescent="0.25">
      <c r="A45" s="11">
        <v>11.3</v>
      </c>
      <c r="B45" s="18">
        <v>28971800</v>
      </c>
      <c r="C45" s="11">
        <v>32.884639999999997</v>
      </c>
      <c r="E45" s="12">
        <f t="shared" si="3"/>
        <v>2.061726699034859E-8</v>
      </c>
      <c r="F45" s="12">
        <f t="shared" si="4"/>
        <v>2.4497283938982862E-8</v>
      </c>
      <c r="H45" s="18">
        <f t="shared" si="5"/>
        <v>20110706.086204004</v>
      </c>
      <c r="I45" s="12">
        <f t="shared" si="6"/>
        <v>23895392.024451856</v>
      </c>
      <c r="J45" s="11">
        <f t="shared" si="7"/>
        <v>31231878.894615356</v>
      </c>
      <c r="K45" s="11">
        <f t="shared" si="8"/>
        <v>49.915551616692795</v>
      </c>
      <c r="L45" s="11">
        <f t="shared" si="9"/>
        <v>7.8009612610033058E-2</v>
      </c>
      <c r="M45" s="11">
        <f t="shared" si="9"/>
        <v>0.51789867903960018</v>
      </c>
    </row>
    <row r="46" spans="1:13" x14ac:dyDescent="0.25">
      <c r="A46" s="11">
        <v>7.98</v>
      </c>
      <c r="B46" s="18">
        <v>25468500</v>
      </c>
      <c r="C46" s="11">
        <v>33.807499999999997</v>
      </c>
      <c r="E46" s="12">
        <f t="shared" si="3"/>
        <v>2.5169291831511372E-8</v>
      </c>
      <c r="F46" s="12">
        <f t="shared" si="4"/>
        <v>3.3312454863218688E-8</v>
      </c>
      <c r="H46" s="18">
        <f t="shared" si="5"/>
        <v>14438449.730942821</v>
      </c>
      <c r="I46" s="12">
        <f t="shared" si="6"/>
        <v>19109802.857254356</v>
      </c>
      <c r="J46" s="11">
        <f t="shared" si="7"/>
        <v>23951062.520817097</v>
      </c>
      <c r="K46" s="11">
        <f t="shared" si="8"/>
        <v>52.927056439924243</v>
      </c>
      <c r="L46" s="11">
        <f t="shared" si="9"/>
        <v>5.9580952124502921E-2</v>
      </c>
      <c r="M46" s="11">
        <f t="shared" si="9"/>
        <v>0.56554186023587216</v>
      </c>
    </row>
    <row r="47" spans="1:13" x14ac:dyDescent="0.25">
      <c r="A47" s="11">
        <v>5.65</v>
      </c>
      <c r="B47" s="18">
        <v>22330600</v>
      </c>
      <c r="C47" s="11">
        <v>34.739570000000001</v>
      </c>
      <c r="E47" s="12">
        <f t="shared" si="3"/>
        <v>3.3157635511110107E-8</v>
      </c>
      <c r="F47" s="12">
        <f t="shared" si="4"/>
        <v>4.363791370894174E-8</v>
      </c>
      <c r="H47" s="18">
        <f t="shared" si="5"/>
        <v>11038944.066938551</v>
      </c>
      <c r="I47" s="12">
        <f t="shared" si="6"/>
        <v>14528071.172912508</v>
      </c>
      <c r="J47" s="11">
        <f t="shared" si="7"/>
        <v>18246181.466767486</v>
      </c>
      <c r="K47" s="11">
        <f t="shared" si="8"/>
        <v>52.771141247269959</v>
      </c>
      <c r="L47" s="11">
        <f t="shared" si="9"/>
        <v>0.18290679754384181</v>
      </c>
      <c r="M47" s="11">
        <f t="shared" si="9"/>
        <v>0.51904992627340973</v>
      </c>
    </row>
    <row r="48" spans="1:13" x14ac:dyDescent="0.25">
      <c r="A48" s="11">
        <v>4</v>
      </c>
      <c r="B48" s="18">
        <v>19508200</v>
      </c>
      <c r="C48" s="11">
        <v>35.6875</v>
      </c>
      <c r="E48" s="12">
        <f t="shared" si="3"/>
        <v>4.5912811381455105E-8</v>
      </c>
      <c r="F48" s="12">
        <f t="shared" si="4"/>
        <v>5.3942674354912467E-8</v>
      </c>
      <c r="H48" s="18">
        <f t="shared" si="5"/>
        <v>9149991.2983840834</v>
      </c>
      <c r="I48" s="12">
        <f t="shared" si="6"/>
        <v>10750267.433163065</v>
      </c>
      <c r="J48" s="11">
        <f t="shared" si="7"/>
        <v>14117031.934689064</v>
      </c>
      <c r="K48" s="11">
        <f t="shared" si="8"/>
        <v>49.597537946368924</v>
      </c>
      <c r="L48" s="11">
        <f t="shared" si="9"/>
        <v>0.27635394681779646</v>
      </c>
      <c r="M48" s="11">
        <f t="shared" si="9"/>
        <v>0.38977339254273691</v>
      </c>
    </row>
    <row r="49" spans="1:13" x14ac:dyDescent="0.25">
      <c r="A49" s="11">
        <v>2.83</v>
      </c>
      <c r="B49" s="18">
        <v>16975600</v>
      </c>
      <c r="C49" s="11">
        <v>36.652520000000003</v>
      </c>
      <c r="E49" s="12">
        <f t="shared" si="3"/>
        <v>6.3380440707964203E-8</v>
      </c>
      <c r="F49" s="12">
        <f t="shared" si="4"/>
        <v>6.1347732536740369E-8</v>
      </c>
      <c r="H49" s="18">
        <f t="shared" si="5"/>
        <v>8145932.2817252995</v>
      </c>
      <c r="I49" s="12">
        <f t="shared" si="6"/>
        <v>7884679.7103272229</v>
      </c>
      <c r="J49" s="11">
        <f t="shared" si="7"/>
        <v>11336859.656575983</v>
      </c>
      <c r="K49" s="11">
        <f t="shared" si="8"/>
        <v>44.066327302904213</v>
      </c>
      <c r="L49" s="11">
        <f t="shared" si="9"/>
        <v>0.3321673663036368</v>
      </c>
      <c r="M49" s="11">
        <f t="shared" si="9"/>
        <v>0.20227278514285538</v>
      </c>
    </row>
    <row r="50" spans="1:13" x14ac:dyDescent="0.25">
      <c r="A50" s="11">
        <v>2</v>
      </c>
      <c r="B50" s="18">
        <v>14709900</v>
      </c>
      <c r="C50" s="11">
        <v>37.635559999999998</v>
      </c>
      <c r="E50" s="12">
        <f t="shared" si="3"/>
        <v>8.2846806723278785E-8</v>
      </c>
      <c r="F50" s="12">
        <f t="shared" si="4"/>
        <v>6.331684520595813E-8</v>
      </c>
      <c r="H50" s="18">
        <f t="shared" si="5"/>
        <v>7619767.3731616652</v>
      </c>
      <c r="I50" s="12">
        <f t="shared" si="6"/>
        <v>5823515.1160789756</v>
      </c>
      <c r="J50" s="11">
        <f t="shared" si="7"/>
        <v>9590317.1547295209</v>
      </c>
      <c r="K50" s="11">
        <f t="shared" si="8"/>
        <v>37.389383271946983</v>
      </c>
      <c r="L50" s="11">
        <f t="shared" si="9"/>
        <v>0.34803654989296184</v>
      </c>
      <c r="M50" s="11">
        <f t="shared" si="9"/>
        <v>6.5410672261291018E-3</v>
      </c>
    </row>
    <row r="51" spans="1:13" x14ac:dyDescent="0.25">
      <c r="A51" s="11">
        <v>1.42</v>
      </c>
      <c r="B51" s="18">
        <v>12723300</v>
      </c>
      <c r="C51" s="11">
        <v>38.619630000000001</v>
      </c>
      <c r="E51" s="12">
        <f t="shared" si="3"/>
        <v>9.9840008558721952E-8</v>
      </c>
      <c r="F51" s="12">
        <f t="shared" si="4"/>
        <v>6.0297229461166861E-8</v>
      </c>
      <c r="H51" s="18">
        <f t="shared" si="5"/>
        <v>7339135.5306461854</v>
      </c>
      <c r="I51" s="12">
        <f t="shared" si="6"/>
        <v>4432386.8309536176</v>
      </c>
      <c r="J51" s="11">
        <f t="shared" si="7"/>
        <v>8573736.8373658583</v>
      </c>
      <c r="K51" s="11">
        <f t="shared" si="8"/>
        <v>31.129396183894844</v>
      </c>
      <c r="L51" s="11">
        <f t="shared" si="9"/>
        <v>0.3261389075659728</v>
      </c>
      <c r="M51" s="11">
        <f t="shared" si="9"/>
        <v>0.19394887563928387</v>
      </c>
    </row>
    <row r="52" spans="1:13" x14ac:dyDescent="0.25">
      <c r="A52" s="11">
        <v>1</v>
      </c>
      <c r="B52" s="11">
        <v>10924200</v>
      </c>
      <c r="C52" s="11">
        <v>39.641170000000002</v>
      </c>
      <c r="E52" s="12">
        <f t="shared" si="3"/>
        <v>1.1237500235724433E-7</v>
      </c>
      <c r="F52" s="12">
        <f t="shared" si="4"/>
        <v>5.5369941207670141E-8</v>
      </c>
      <c r="H52" s="18">
        <f t="shared" si="5"/>
        <v>7160392.8961668704</v>
      </c>
      <c r="I52" s="12">
        <f t="shared" si="6"/>
        <v>3528102.5616727811</v>
      </c>
      <c r="J52" s="11">
        <f t="shared" si="7"/>
        <v>7982401.5254282355</v>
      </c>
      <c r="K52" s="11">
        <f t="shared" si="8"/>
        <v>26.230607275442111</v>
      </c>
      <c r="L52" s="11">
        <f t="shared" si="9"/>
        <v>0.26929189090018169</v>
      </c>
      <c r="M52" s="11">
        <f t="shared" si="9"/>
        <v>0.33829886263593861</v>
      </c>
    </row>
    <row r="53" spans="1:13" x14ac:dyDescent="0.25">
      <c r="A53" s="11">
        <v>0.71099999999999997</v>
      </c>
      <c r="B53" s="11">
        <v>9382440</v>
      </c>
      <c r="C53" s="11">
        <v>40.647799999999997</v>
      </c>
      <c r="E53" s="12">
        <f t="shared" si="3"/>
        <v>1.1992883260499774E-7</v>
      </c>
      <c r="F53" s="12">
        <f t="shared" si="4"/>
        <v>5.223547747481224E-8</v>
      </c>
      <c r="H53" s="18">
        <f t="shared" si="5"/>
        <v>7008680.8804789595</v>
      </c>
      <c r="I53" s="12">
        <f t="shared" si="6"/>
        <v>3052658.6835562135</v>
      </c>
      <c r="J53" s="11">
        <f t="shared" si="7"/>
        <v>7644627.7033405937</v>
      </c>
      <c r="K53" s="11">
        <f t="shared" si="8"/>
        <v>23.535723910020359</v>
      </c>
      <c r="L53" s="11">
        <f t="shared" si="9"/>
        <v>0.1852196546590659</v>
      </c>
      <c r="M53" s="11">
        <f t="shared" si="9"/>
        <v>0.42098406531176691</v>
      </c>
    </row>
    <row r="54" spans="1:13" x14ac:dyDescent="0.25">
      <c r="A54" s="11">
        <v>0.503</v>
      </c>
      <c r="B54" s="11">
        <v>8008880</v>
      </c>
      <c r="C54" s="11">
        <v>41.681609999999999</v>
      </c>
      <c r="E54" s="12">
        <f t="shared" si="3"/>
        <v>1.2426041028789489E-7</v>
      </c>
      <c r="F54" s="12">
        <f t="shared" si="4"/>
        <v>5.305275537670708E-8</v>
      </c>
      <c r="H54" s="18">
        <f t="shared" si="5"/>
        <v>6806833.5565822674</v>
      </c>
      <c r="I54" s="12">
        <f t="shared" si="6"/>
        <v>2906165.163390737</v>
      </c>
      <c r="J54" s="11">
        <f t="shared" si="7"/>
        <v>7401268.7442032741</v>
      </c>
      <c r="K54" s="11">
        <f t="shared" si="8"/>
        <v>23.119970669190945</v>
      </c>
      <c r="L54" s="11">
        <f t="shared" si="9"/>
        <v>7.5867194388819142E-2</v>
      </c>
      <c r="M54" s="11">
        <f t="shared" si="9"/>
        <v>0.44531963450569817</v>
      </c>
    </row>
    <row r="55" spans="1:13" x14ac:dyDescent="0.25">
      <c r="A55" s="11">
        <v>0.35599999999999998</v>
      </c>
      <c r="B55" s="11">
        <v>6810490</v>
      </c>
      <c r="C55" s="11">
        <v>42.725900000000003</v>
      </c>
      <c r="E55" s="12">
        <f t="shared" si="3"/>
        <v>1.2656435618999972E-7</v>
      </c>
      <c r="F55" s="12">
        <f t="shared" si="4"/>
        <v>5.9340341457882804E-8</v>
      </c>
      <c r="H55" s="18">
        <f t="shared" si="5"/>
        <v>6477255.4472307069</v>
      </c>
      <c r="I55" s="12">
        <f t="shared" si="6"/>
        <v>3036894.1265864181</v>
      </c>
      <c r="J55" s="11">
        <f t="shared" si="7"/>
        <v>7153849.5975785619</v>
      </c>
      <c r="K55" s="11">
        <f t="shared" si="8"/>
        <v>25.119770785655497</v>
      </c>
      <c r="L55" s="11">
        <f t="shared" si="9"/>
        <v>5.0416283935305957E-2</v>
      </c>
      <c r="M55" s="11">
        <f t="shared" si="9"/>
        <v>0.41207158220995943</v>
      </c>
    </row>
    <row r="56" spans="1:13" x14ac:dyDescent="0.25">
      <c r="A56" s="11">
        <v>0.252</v>
      </c>
      <c r="B56" s="11">
        <v>5768560</v>
      </c>
      <c r="C56" s="11">
        <v>43.780679999999997</v>
      </c>
      <c r="E56" s="12">
        <f t="shared" si="3"/>
        <v>1.2775520344963944E-7</v>
      </c>
      <c r="F56" s="12">
        <f t="shared" si="4"/>
        <v>7.2425216570899787E-8</v>
      </c>
      <c r="H56" s="18">
        <f t="shared" si="5"/>
        <v>5923696.5953382067</v>
      </c>
      <c r="I56" s="12">
        <f t="shared" si="6"/>
        <v>3358180.3107283311</v>
      </c>
      <c r="J56" s="11">
        <f t="shared" si="7"/>
        <v>6809372.6842481522</v>
      </c>
      <c r="K56" s="11">
        <f t="shared" si="8"/>
        <v>29.549169488369284</v>
      </c>
      <c r="L56" s="11">
        <f t="shared" si="9"/>
        <v>0.18042850975774755</v>
      </c>
      <c r="M56" s="11">
        <f t="shared" si="9"/>
        <v>0.32506371558483593</v>
      </c>
    </row>
    <row r="57" spans="1:13" x14ac:dyDescent="0.25">
      <c r="A57" s="11">
        <v>0.17899999999999999</v>
      </c>
      <c r="B57" s="11">
        <v>4874580</v>
      </c>
      <c r="C57" s="11">
        <v>44.834829999999997</v>
      </c>
      <c r="E57" s="12">
        <f t="shared" si="3"/>
        <v>1.2835732640023694E-7</v>
      </c>
      <c r="F57" s="12">
        <f t="shared" si="4"/>
        <v>9.3843479622113664E-8</v>
      </c>
      <c r="H57" s="18">
        <f t="shared" si="5"/>
        <v>5076983.6767497016</v>
      </c>
      <c r="I57" s="12">
        <f t="shared" si="6"/>
        <v>3711839.6555351191</v>
      </c>
      <c r="J57" s="11">
        <f t="shared" si="7"/>
        <v>6289158.678423211</v>
      </c>
      <c r="K57" s="11">
        <f t="shared" si="8"/>
        <v>36.170956109361242</v>
      </c>
      <c r="L57" s="11">
        <f t="shared" si="9"/>
        <v>0.29019498673182326</v>
      </c>
      <c r="M57" s="11">
        <f t="shared" si="9"/>
        <v>0.19323980687868683</v>
      </c>
    </row>
    <row r="58" spans="1:13" x14ac:dyDescent="0.25">
      <c r="A58" s="11">
        <v>0.126</v>
      </c>
      <c r="B58" s="11">
        <v>4083690</v>
      </c>
      <c r="C58" s="11">
        <v>45.926259999999999</v>
      </c>
      <c r="E58" s="12">
        <f t="shared" si="3"/>
        <v>1.2866920674763033E-7</v>
      </c>
      <c r="F58" s="12">
        <f t="shared" si="4"/>
        <v>1.2734354426549665E-7</v>
      </c>
      <c r="H58" s="18">
        <f t="shared" si="5"/>
        <v>3926176.162031245</v>
      </c>
      <c r="I58" s="12">
        <f t="shared" si="6"/>
        <v>3885725.2680853377</v>
      </c>
      <c r="J58" s="11">
        <f t="shared" si="7"/>
        <v>5523922.5297191907</v>
      </c>
      <c r="K58" s="11">
        <f t="shared" si="8"/>
        <v>44.703318736506887</v>
      </c>
      <c r="L58" s="11">
        <f t="shared" si="9"/>
        <v>0.35267920182951956</v>
      </c>
      <c r="M58" s="11">
        <f t="shared" si="9"/>
        <v>2.6628366069719422E-2</v>
      </c>
    </row>
    <row r="59" spans="1:13" x14ac:dyDescent="0.25">
      <c r="A59" s="11">
        <v>8.9499999999999996E-2</v>
      </c>
      <c r="B59" s="18">
        <v>3422690</v>
      </c>
      <c r="C59" s="11">
        <v>46.997669999999999</v>
      </c>
      <c r="E59" s="12">
        <f t="shared" si="3"/>
        <v>1.2882159030106665E-7</v>
      </c>
      <c r="F59" s="12">
        <f t="shared" si="4"/>
        <v>1.7516784397474414E-7</v>
      </c>
      <c r="H59" s="18">
        <f t="shared" si="5"/>
        <v>2724723.4815150029</v>
      </c>
      <c r="I59" s="12">
        <f t="shared" si="6"/>
        <v>3704999.5778571735</v>
      </c>
      <c r="J59" s="11">
        <f t="shared" si="7"/>
        <v>4599036.8472802071</v>
      </c>
      <c r="K59" s="11">
        <f t="shared" si="8"/>
        <v>53.668566214355721</v>
      </c>
      <c r="L59" s="11">
        <f t="shared" si="9"/>
        <v>0.34369073660781641</v>
      </c>
      <c r="M59" s="11">
        <f t="shared" si="9"/>
        <v>0.14194099865707643</v>
      </c>
    </row>
    <row r="60" spans="1:13" x14ac:dyDescent="0.25">
      <c r="A60" s="11">
        <v>6.3399999999999998E-2</v>
      </c>
      <c r="B60" s="18">
        <v>2852810</v>
      </c>
      <c r="C60" s="11">
        <v>48.084719999999997</v>
      </c>
      <c r="E60" s="12">
        <f t="shared" si="3"/>
        <v>1.2889905939739514E-7</v>
      </c>
      <c r="F60" s="12">
        <f t="shared" si="4"/>
        <v>2.4433055306548752E-7</v>
      </c>
      <c r="H60" s="18">
        <f t="shared" si="5"/>
        <v>1689097.471772905</v>
      </c>
      <c r="I60" s="12">
        <f t="shared" si="6"/>
        <v>3201715.5236753463</v>
      </c>
      <c r="J60" s="11">
        <f t="shared" si="7"/>
        <v>3619949.2487731534</v>
      </c>
      <c r="K60" s="11">
        <f t="shared" si="8"/>
        <v>62.185657772439662</v>
      </c>
      <c r="L60" s="11">
        <f t="shared" si="9"/>
        <v>0.26890653382915558</v>
      </c>
      <c r="M60" s="11">
        <f t="shared" si="9"/>
        <v>0.2932519472389496</v>
      </c>
    </row>
    <row r="61" spans="1:13" x14ac:dyDescent="0.25">
      <c r="A61" s="11">
        <v>4.4900000000000002E-2</v>
      </c>
      <c r="B61" s="18">
        <v>2367590</v>
      </c>
      <c r="C61" s="11">
        <v>49.178579999999997</v>
      </c>
      <c r="E61" s="12">
        <f t="shared" si="3"/>
        <v>1.2893799323775525E-7</v>
      </c>
      <c r="F61" s="12">
        <f t="shared" si="4"/>
        <v>3.4290854352250127E-7</v>
      </c>
      <c r="H61" s="18">
        <f t="shared" si="5"/>
        <v>960709.09787170438</v>
      </c>
      <c r="I61" s="12">
        <f t="shared" si="6"/>
        <v>2554990.5751405628</v>
      </c>
      <c r="J61" s="11">
        <f t="shared" si="7"/>
        <v>2729640.7840209613</v>
      </c>
      <c r="K61" s="11">
        <f t="shared" si="8"/>
        <v>69.393098066648548</v>
      </c>
      <c r="L61" s="11">
        <f t="shared" si="9"/>
        <v>0.15291954435563643</v>
      </c>
      <c r="M61" s="11">
        <f t="shared" si="9"/>
        <v>0.41104314249513818</v>
      </c>
    </row>
    <row r="62" spans="1:13" x14ac:dyDescent="0.25">
      <c r="A62" s="11">
        <v>3.1800000000000002E-2</v>
      </c>
      <c r="B62" s="18">
        <v>1956710</v>
      </c>
      <c r="C62" s="11">
        <v>50.277119999999996</v>
      </c>
      <c r="E62" s="12">
        <f t="shared" si="3"/>
        <v>1.2895752844080237E-7</v>
      </c>
      <c r="F62" s="12">
        <f t="shared" si="4"/>
        <v>4.826870150711917E-7</v>
      </c>
      <c r="H62" s="18">
        <f t="shared" si="5"/>
        <v>516621.99472603184</v>
      </c>
      <c r="I62" s="12">
        <f t="shared" si="6"/>
        <v>1933712.0645027284</v>
      </c>
      <c r="J62" s="11">
        <f t="shared" si="7"/>
        <v>2001534.5697334604</v>
      </c>
      <c r="K62" s="11">
        <f t="shared" si="8"/>
        <v>75.041879243342308</v>
      </c>
      <c r="L62" s="11">
        <f t="shared" si="9"/>
        <v>2.2908131370239043E-2</v>
      </c>
      <c r="M62" s="11">
        <f t="shared" si="9"/>
        <v>0.49256519154920397</v>
      </c>
    </row>
    <row r="63" spans="1:13" x14ac:dyDescent="0.25">
      <c r="A63" s="11">
        <v>2.2499999999999999E-2</v>
      </c>
      <c r="B63" s="18">
        <v>1609430</v>
      </c>
      <c r="C63" s="11">
        <v>51.382420000000003</v>
      </c>
      <c r="E63" s="12">
        <f t="shared" si="3"/>
        <v>1.2896734923466483E-7</v>
      </c>
      <c r="F63" s="12">
        <f t="shared" si="4"/>
        <v>6.8114424185337977E-7</v>
      </c>
      <c r="H63" s="18">
        <f t="shared" si="5"/>
        <v>268352.09715910221</v>
      </c>
      <c r="I63" s="12">
        <f t="shared" si="6"/>
        <v>1417308.2323077666</v>
      </c>
      <c r="J63" s="11">
        <f t="shared" si="7"/>
        <v>1442489.3321675048</v>
      </c>
      <c r="K63" s="11">
        <f t="shared" si="8"/>
        <v>79.278575700026167</v>
      </c>
      <c r="L63" s="11">
        <f t="shared" si="9"/>
        <v>0.10372657887108801</v>
      </c>
      <c r="M63" s="11">
        <f t="shared" si="9"/>
        <v>0.54291245332598503</v>
      </c>
    </row>
    <row r="64" spans="1:13" x14ac:dyDescent="0.25">
      <c r="A64" s="11">
        <v>1.5900000000000001E-2</v>
      </c>
      <c r="B64" s="18">
        <v>1317210</v>
      </c>
      <c r="C64" s="11">
        <v>52.494039999999998</v>
      </c>
      <c r="E64" s="12">
        <f t="shared" si="3"/>
        <v>1.2897227865124435E-7</v>
      </c>
      <c r="F64" s="12">
        <f t="shared" si="4"/>
        <v>9.6313513966299347E-7</v>
      </c>
      <c r="H64" s="18">
        <f t="shared" si="5"/>
        <v>136585.10258428581</v>
      </c>
      <c r="I64" s="12">
        <f t="shared" si="6"/>
        <v>1019985.9475936396</v>
      </c>
      <c r="J64" s="11">
        <f t="shared" si="7"/>
        <v>1029090.2893023792</v>
      </c>
      <c r="K64" s="11">
        <f t="shared" si="8"/>
        <v>82.372962733129356</v>
      </c>
      <c r="L64" s="11">
        <f t="shared" si="9"/>
        <v>0.21873483400340171</v>
      </c>
      <c r="M64" s="11">
        <f t="shared" si="9"/>
        <v>0.569186954045247</v>
      </c>
    </row>
    <row r="65" spans="1:13" x14ac:dyDescent="0.25">
      <c r="A65" s="11">
        <v>0.96026999999999996</v>
      </c>
      <c r="B65" s="11">
        <v>10730500</v>
      </c>
      <c r="C65" s="11">
        <v>39.760159999999999</v>
      </c>
      <c r="E65" s="12">
        <f t="shared" si="3"/>
        <v>1.134912822535715E-7</v>
      </c>
      <c r="F65" s="12">
        <f t="shared" si="4"/>
        <v>5.485529706641534E-8</v>
      </c>
      <c r="H65" s="18">
        <f t="shared" si="5"/>
        <v>7142589.5568969166</v>
      </c>
      <c r="I65" s="12">
        <f t="shared" si="6"/>
        <v>3452325.7133675241</v>
      </c>
      <c r="J65" s="11">
        <f t="shared" si="7"/>
        <v>7933166.9848473174</v>
      </c>
      <c r="K65" s="11">
        <f t="shared" si="8"/>
        <v>25.796508299294743</v>
      </c>
      <c r="L65" s="11">
        <f t="shared" si="9"/>
        <v>0.26068990402615744</v>
      </c>
      <c r="M65" s="11">
        <f t="shared" si="9"/>
        <v>0.35119707015025231</v>
      </c>
    </row>
    <row r="66" spans="1:13" x14ac:dyDescent="0.25">
      <c r="A66" s="11">
        <v>0.68245</v>
      </c>
      <c r="B66" s="11">
        <v>9210150</v>
      </c>
      <c r="C66" s="11">
        <v>40.769559999999998</v>
      </c>
      <c r="E66" s="12">
        <f t="shared" si="3"/>
        <v>1.2058818908475466E-7</v>
      </c>
      <c r="F66" s="12">
        <f t="shared" si="4"/>
        <v>5.208898026653291E-8</v>
      </c>
      <c r="H66" s="18">
        <f t="shared" si="5"/>
        <v>6988685.8322342513</v>
      </c>
      <c r="I66" s="12">
        <f t="shared" si="6"/>
        <v>3018815.699673451</v>
      </c>
      <c r="J66" s="11">
        <f t="shared" si="7"/>
        <v>7612816.6857127631</v>
      </c>
      <c r="K66" s="11">
        <f t="shared" si="8"/>
        <v>23.362295379896743</v>
      </c>
      <c r="L66" s="11">
        <f t="shared" ref="L66:M81" si="10">ABS((J66-B66)/B66)</f>
        <v>0.17343184576659848</v>
      </c>
      <c r="M66" s="11">
        <f t="shared" si="10"/>
        <v>0.42696719366368574</v>
      </c>
    </row>
    <row r="67" spans="1:13" x14ac:dyDescent="0.25">
      <c r="A67" s="11">
        <v>0.48194999999999999</v>
      </c>
      <c r="B67" s="11">
        <v>7851610</v>
      </c>
      <c r="C67" s="11">
        <v>41.810169999999999</v>
      </c>
      <c r="E67" s="12">
        <f t="shared" ref="E67:E96" si="11">1/$P$1+$P$2/($P$2^2+A67^2*$P$4^2)</f>
        <v>1.2463211136638339E-7</v>
      </c>
      <c r="F67" s="12">
        <f t="shared" ref="F67:F96" si="12">1/(A67*$P$3)+A67*$P$4/($P$2^2+A67^2*$P$4^2)</f>
        <v>5.3508595317000154E-8</v>
      </c>
      <c r="H67" s="18">
        <f t="shared" ref="H67:H96" si="13">E67/(E67^2+F67^2)</f>
        <v>6774834.5097627798</v>
      </c>
      <c r="I67" s="12">
        <f t="shared" ref="I67:I96" si="14">F67/(E67^2+F67^2)</f>
        <v>2908655.5154061434</v>
      </c>
      <c r="J67" s="11">
        <f t="shared" ref="J67:J96" si="15">(H67^2+I67^2)^0.5</f>
        <v>7372832.5318004657</v>
      </c>
      <c r="K67" s="11">
        <f t="shared" ref="K67:K96" si="16">DEGREES(ATAN(I67/H67))</f>
        <v>23.235412053905772</v>
      </c>
      <c r="L67" s="11">
        <f t="shared" si="10"/>
        <v>6.0978253912195635E-2</v>
      </c>
      <c r="M67" s="11">
        <f t="shared" si="10"/>
        <v>0.44426410957176754</v>
      </c>
    </row>
    <row r="68" spans="1:13" x14ac:dyDescent="0.25">
      <c r="A68" s="11">
        <v>0.34122999999999998</v>
      </c>
      <c r="B68" s="11">
        <v>6674630</v>
      </c>
      <c r="C68" s="11">
        <v>42.85472</v>
      </c>
      <c r="E68" s="12">
        <f t="shared" si="11"/>
        <v>1.2675657187749348E-7</v>
      </c>
      <c r="F68" s="12">
        <f t="shared" si="12"/>
        <v>6.0549381950201746E-8</v>
      </c>
      <c r="H68" s="18">
        <f t="shared" si="13"/>
        <v>6423434.9418547153</v>
      </c>
      <c r="I68" s="12">
        <f t="shared" si="14"/>
        <v>3068361.7422418734</v>
      </c>
      <c r="J68" s="11">
        <f t="shared" si="15"/>
        <v>7118662.81217854</v>
      </c>
      <c r="K68" s="11">
        <f t="shared" si="16"/>
        <v>25.532984532833819</v>
      </c>
      <c r="L68" s="11">
        <f t="shared" si="10"/>
        <v>6.6525457168193594E-2</v>
      </c>
      <c r="M68" s="11">
        <f t="shared" si="10"/>
        <v>0.40419667815274912</v>
      </c>
    </row>
    <row r="69" spans="1:13" x14ac:dyDescent="0.25">
      <c r="A69" s="11">
        <v>0.24157999999999999</v>
      </c>
      <c r="B69" s="11">
        <v>5651060</v>
      </c>
      <c r="C69" s="11">
        <v>43.910339999999998</v>
      </c>
      <c r="E69" s="12">
        <f t="shared" si="11"/>
        <v>1.2785318920700056E-7</v>
      </c>
      <c r="F69" s="12">
        <f t="shared" si="12"/>
        <v>7.457022276481221E-8</v>
      </c>
      <c r="H69" s="18">
        <f t="shared" si="13"/>
        <v>5836138.134226351</v>
      </c>
      <c r="I69" s="12">
        <f t="shared" si="14"/>
        <v>3403920.7270055739</v>
      </c>
      <c r="J69" s="11">
        <f t="shared" si="15"/>
        <v>6756270.0240228102</v>
      </c>
      <c r="K69" s="11">
        <f t="shared" si="16"/>
        <v>30.252824497992606</v>
      </c>
      <c r="L69" s="11">
        <f t="shared" si="10"/>
        <v>0.19557570155383416</v>
      </c>
      <c r="M69" s="11">
        <f t="shared" si="10"/>
        <v>0.3110318777310172</v>
      </c>
    </row>
    <row r="70" spans="1:13" x14ac:dyDescent="0.25">
      <c r="A70" s="11">
        <v>0.17091999999999999</v>
      </c>
      <c r="B70" s="11">
        <v>4763460</v>
      </c>
      <c r="C70" s="11">
        <v>44.977980000000002</v>
      </c>
      <c r="E70" s="12">
        <f t="shared" si="11"/>
        <v>1.2841175181806412E-7</v>
      </c>
      <c r="F70" s="12">
        <f t="shared" si="12"/>
        <v>9.7511302412102694E-8</v>
      </c>
      <c r="H70" s="18">
        <f t="shared" si="13"/>
        <v>4939287.3779399814</v>
      </c>
      <c r="I70" s="12">
        <f t="shared" si="14"/>
        <v>3750718.5938322651</v>
      </c>
      <c r="J70" s="11">
        <f t="shared" si="15"/>
        <v>6201971.4423718769</v>
      </c>
      <c r="K70" s="11">
        <f t="shared" si="16"/>
        <v>37.211740028867688</v>
      </c>
      <c r="L70" s="11">
        <f t="shared" si="10"/>
        <v>0.30198877336471325</v>
      </c>
      <c r="M70" s="11">
        <f t="shared" si="10"/>
        <v>0.17266760248308871</v>
      </c>
    </row>
    <row r="71" spans="1:13" x14ac:dyDescent="0.25">
      <c r="A71" s="11">
        <v>0.12078999999999999</v>
      </c>
      <c r="B71" s="11">
        <v>3996480</v>
      </c>
      <c r="C71" s="11">
        <v>46.058169999999997</v>
      </c>
      <c r="E71" s="12">
        <f t="shared" si="11"/>
        <v>1.2869408807636804E-7</v>
      </c>
      <c r="F71" s="12">
        <f t="shared" si="12"/>
        <v>1.3233908138137966E-7</v>
      </c>
      <c r="H71" s="18">
        <f t="shared" si="13"/>
        <v>3776700.3322259434</v>
      </c>
      <c r="I71" s="12">
        <f t="shared" si="14"/>
        <v>3883667.5413010786</v>
      </c>
      <c r="J71" s="11">
        <f t="shared" si="15"/>
        <v>5417226.132513864</v>
      </c>
      <c r="K71" s="11">
        <f t="shared" si="16"/>
        <v>45.800010056160588</v>
      </c>
      <c r="L71" s="11">
        <f t="shared" si="10"/>
        <v>0.35549937257633318</v>
      </c>
      <c r="M71" s="11">
        <f t="shared" si="10"/>
        <v>5.6050846970126982E-3</v>
      </c>
    </row>
    <row r="72" spans="1:13" x14ac:dyDescent="0.25">
      <c r="A72" s="11">
        <v>8.5760000000000003E-2</v>
      </c>
      <c r="B72" s="11">
        <v>3347130</v>
      </c>
      <c r="C72" s="11">
        <v>47.131900000000002</v>
      </c>
      <c r="E72" s="12">
        <f t="shared" si="11"/>
        <v>1.2883430735364894E-7</v>
      </c>
      <c r="F72" s="12">
        <f t="shared" si="12"/>
        <v>1.8244904999960218E-7</v>
      </c>
      <c r="H72" s="18">
        <f t="shared" si="13"/>
        <v>2582577.8026270126</v>
      </c>
      <c r="I72" s="12">
        <f t="shared" si="14"/>
        <v>3657324.4838112071</v>
      </c>
      <c r="J72" s="11">
        <f t="shared" si="15"/>
        <v>4477245.8595108083</v>
      </c>
      <c r="K72" s="11">
        <f t="shared" si="16"/>
        <v>54.77261096217584</v>
      </c>
      <c r="L72" s="11">
        <f t="shared" si="10"/>
        <v>0.33763727716306458</v>
      </c>
      <c r="M72" s="11">
        <f t="shared" si="10"/>
        <v>0.16211336615277205</v>
      </c>
    </row>
    <row r="73" spans="1:13" x14ac:dyDescent="0.25">
      <c r="A73" s="11">
        <v>6.0389999999999999E-2</v>
      </c>
      <c r="B73" s="11">
        <v>2779620</v>
      </c>
      <c r="C73" s="11">
        <v>48.238370000000003</v>
      </c>
      <c r="E73" s="12">
        <f t="shared" si="11"/>
        <v>1.2890629804724294E-7</v>
      </c>
      <c r="F73" s="12">
        <f t="shared" si="12"/>
        <v>2.5621936095869329E-7</v>
      </c>
      <c r="H73" s="18">
        <f t="shared" si="13"/>
        <v>1566960.3489557742</v>
      </c>
      <c r="I73" s="12">
        <f t="shared" si="14"/>
        <v>3114553.6357728527</v>
      </c>
      <c r="J73" s="11">
        <f t="shared" si="15"/>
        <v>3486518.1894413657</v>
      </c>
      <c r="K73" s="11">
        <f t="shared" si="16"/>
        <v>63.292614418773915</v>
      </c>
      <c r="L73" s="11">
        <f t="shared" si="10"/>
        <v>0.25431468669867308</v>
      </c>
      <c r="M73" s="11">
        <f t="shared" si="10"/>
        <v>0.31208028834253543</v>
      </c>
    </row>
    <row r="74" spans="1:13" x14ac:dyDescent="0.25">
      <c r="A74" s="11">
        <v>4.2939999999999999E-2</v>
      </c>
      <c r="B74" s="11">
        <v>2310470</v>
      </c>
      <c r="C74" s="11">
        <v>49.320439999999998</v>
      </c>
      <c r="E74" s="12">
        <f t="shared" si="11"/>
        <v>1.289413400981909E-7</v>
      </c>
      <c r="F74" s="12">
        <f t="shared" si="12"/>
        <v>3.5837252551551457E-7</v>
      </c>
      <c r="H74" s="18">
        <f t="shared" si="13"/>
        <v>888902.80760994041</v>
      </c>
      <c r="I74" s="12">
        <f t="shared" si="14"/>
        <v>2470567.9641488031</v>
      </c>
      <c r="J74" s="11">
        <f t="shared" si="15"/>
        <v>2625615.0263995668</v>
      </c>
      <c r="K74" s="11">
        <f t="shared" si="16"/>
        <v>70.211423670277739</v>
      </c>
      <c r="L74" s="11">
        <f t="shared" si="10"/>
        <v>0.13639866624520847</v>
      </c>
      <c r="M74" s="11">
        <f t="shared" si="10"/>
        <v>0.42357658752188226</v>
      </c>
    </row>
    <row r="75" spans="1:13" x14ac:dyDescent="0.25">
      <c r="A75" s="11">
        <v>3.0380000000000001E-2</v>
      </c>
      <c r="B75" s="11">
        <v>1907280</v>
      </c>
      <c r="C75" s="11">
        <v>50.423070000000003</v>
      </c>
      <c r="E75" s="12">
        <f t="shared" si="11"/>
        <v>1.2895924544680437E-7</v>
      </c>
      <c r="F75" s="12">
        <f t="shared" si="12"/>
        <v>5.0511202217285023E-7</v>
      </c>
      <c r="H75" s="18">
        <f t="shared" si="13"/>
        <v>474518.48944418278</v>
      </c>
      <c r="I75" s="12">
        <f t="shared" si="14"/>
        <v>1858610.3922299033</v>
      </c>
      <c r="J75" s="11">
        <f t="shared" si="15"/>
        <v>1918228.45014075</v>
      </c>
      <c r="K75" s="11">
        <f t="shared" si="16"/>
        <v>75.677868505223486</v>
      </c>
      <c r="L75" s="11">
        <f t="shared" si="10"/>
        <v>5.7403475843872086E-3</v>
      </c>
      <c r="M75" s="11">
        <f t="shared" si="10"/>
        <v>0.50085801013749232</v>
      </c>
    </row>
    <row r="76" spans="1:13" x14ac:dyDescent="0.25">
      <c r="A76" s="18">
        <v>2.1499999999999998E-2</v>
      </c>
      <c r="B76" s="11">
        <v>1568150</v>
      </c>
      <c r="C76" s="11">
        <v>51.527819999999998</v>
      </c>
      <c r="E76" s="12">
        <f t="shared" si="11"/>
        <v>1.2896820500538384E-7</v>
      </c>
      <c r="F76" s="12">
        <f t="shared" si="12"/>
        <v>7.1272930758145591E-7</v>
      </c>
      <c r="H76" s="18">
        <f t="shared" si="13"/>
        <v>245833.59731862182</v>
      </c>
      <c r="I76" s="12">
        <f t="shared" si="14"/>
        <v>1358573.6855827793</v>
      </c>
      <c r="J76" s="11">
        <f t="shared" si="15"/>
        <v>1380636.3086376479</v>
      </c>
      <c r="K76" s="11">
        <f t="shared" si="16"/>
        <v>79.743324955340384</v>
      </c>
      <c r="L76" s="11">
        <f t="shared" si="10"/>
        <v>0.11957637430242778</v>
      </c>
      <c r="M76" s="11">
        <f t="shared" si="10"/>
        <v>0.54757808413669329</v>
      </c>
    </row>
    <row r="77" spans="1:13" x14ac:dyDescent="0.25">
      <c r="A77" s="18">
        <v>1.5219999999999999E-2</v>
      </c>
      <c r="B77" s="11">
        <v>1283980</v>
      </c>
      <c r="C77" s="11">
        <v>52.634219999999999</v>
      </c>
      <c r="E77" s="12">
        <f t="shared" si="11"/>
        <v>1.289726902644847E-7</v>
      </c>
      <c r="F77" s="12">
        <f t="shared" si="12"/>
        <v>1.0061008756665896E-6</v>
      </c>
      <c r="H77" s="18">
        <f t="shared" si="13"/>
        <v>125353.37153753794</v>
      </c>
      <c r="I77" s="12">
        <f t="shared" si="14"/>
        <v>977866.99349331565</v>
      </c>
      <c r="J77" s="11">
        <f t="shared" si="15"/>
        <v>985868.81719602237</v>
      </c>
      <c r="K77" s="11">
        <f t="shared" si="16"/>
        <v>82.695058552254963</v>
      </c>
      <c r="L77" s="11">
        <f t="shared" si="10"/>
        <v>0.23217743485410802</v>
      </c>
    </row>
    <row r="78" spans="1:13" x14ac:dyDescent="0.25">
      <c r="A78" s="11">
        <v>1.081E-2</v>
      </c>
      <c r="B78" s="18">
        <v>1049010</v>
      </c>
      <c r="C78" s="11">
        <v>53.730319999999999</v>
      </c>
      <c r="E78" s="12">
        <f t="shared" si="11"/>
        <v>1.2897492313597998E-7</v>
      </c>
      <c r="F78" s="12">
        <f t="shared" si="12"/>
        <v>1.4160468533941461E-6</v>
      </c>
      <c r="H78" s="18">
        <f t="shared" si="13"/>
        <v>63791.394690190267</v>
      </c>
      <c r="I78" s="12">
        <f t="shared" si="14"/>
        <v>700381.1402114979</v>
      </c>
      <c r="J78" s="11">
        <f t="shared" si="15"/>
        <v>703280.23120266758</v>
      </c>
      <c r="K78" s="11">
        <f t="shared" si="16"/>
        <v>84.795803931285747</v>
      </c>
      <c r="L78" s="11">
        <f t="shared" si="10"/>
        <v>0.32957719068200725</v>
      </c>
    </row>
    <row r="79" spans="1:13" x14ac:dyDescent="0.25">
      <c r="A79" s="11">
        <v>7.6099999999999996E-3</v>
      </c>
      <c r="B79" s="11">
        <v>848778.64728999999</v>
      </c>
      <c r="C79" s="11">
        <v>54.854779999999998</v>
      </c>
      <c r="E79" s="12">
        <f t="shared" si="11"/>
        <v>1.2897606971378354E-7</v>
      </c>
      <c r="F79" s="12">
        <f t="shared" si="12"/>
        <v>2.0111300024593137E-6</v>
      </c>
      <c r="H79" s="18">
        <f t="shared" si="13"/>
        <v>31757.502702238839</v>
      </c>
      <c r="I79" s="12">
        <f t="shared" si="14"/>
        <v>495196.25330023293</v>
      </c>
      <c r="J79" s="11">
        <f t="shared" si="15"/>
        <v>496213.5309123192</v>
      </c>
      <c r="K79" s="11">
        <f t="shared" si="16"/>
        <v>86.33058108658139</v>
      </c>
      <c r="L79" s="11">
        <f t="shared" si="10"/>
        <v>0.41537934242733227</v>
      </c>
      <c r="M79" s="11">
        <f t="shared" si="10"/>
        <v>0.57380233931448443</v>
      </c>
    </row>
    <row r="80" spans="1:13" x14ac:dyDescent="0.25">
      <c r="A80" s="11">
        <v>5.4099999999999999E-3</v>
      </c>
      <c r="B80" s="11">
        <v>687626.21750999999</v>
      </c>
      <c r="C80" s="11">
        <v>55.948099999999997</v>
      </c>
      <c r="E80" s="12">
        <f t="shared" si="11"/>
        <v>1.2897662690482044E-7</v>
      </c>
      <c r="F80" s="12">
        <f t="shared" si="12"/>
        <v>2.8287161897012733E-6</v>
      </c>
      <c r="H80" s="18">
        <f t="shared" si="13"/>
        <v>16085.342954109366</v>
      </c>
      <c r="I80" s="12">
        <f t="shared" si="14"/>
        <v>352783.84249236318</v>
      </c>
      <c r="J80" s="11">
        <f t="shared" si="15"/>
        <v>353150.36143493868</v>
      </c>
      <c r="K80" s="11">
        <f t="shared" si="16"/>
        <v>87.38938046448844</v>
      </c>
      <c r="L80" s="11">
        <f t="shared" si="10"/>
        <v>0.48642103450658075</v>
      </c>
      <c r="M80" s="11">
        <f t="shared" si="10"/>
        <v>0.56197226473264406</v>
      </c>
    </row>
    <row r="81" spans="1:13" x14ac:dyDescent="0.25">
      <c r="A81" s="11">
        <v>3.8300000000000001E-3</v>
      </c>
      <c r="B81" s="11">
        <v>553804.86112000002</v>
      </c>
      <c r="C81" s="11">
        <v>57.046500000000002</v>
      </c>
      <c r="E81" s="12">
        <f t="shared" si="11"/>
        <v>1.2897691089461862E-7</v>
      </c>
      <c r="F81" s="12">
        <f t="shared" si="12"/>
        <v>3.9954749873211611E-6</v>
      </c>
      <c r="H81" s="18">
        <f t="shared" si="13"/>
        <v>8070.9158482760722</v>
      </c>
      <c r="I81" s="12">
        <f t="shared" si="14"/>
        <v>250022.59840839828</v>
      </c>
      <c r="J81" s="11">
        <f t="shared" si="15"/>
        <v>250152.8320797451</v>
      </c>
      <c r="K81" s="11">
        <f t="shared" si="16"/>
        <v>88.151091565783588</v>
      </c>
      <c r="L81" s="11">
        <f t="shared" si="10"/>
        <v>0.54830148732562078</v>
      </c>
      <c r="M81" s="11">
        <f t="shared" si="10"/>
        <v>0.54524977984247214</v>
      </c>
    </row>
    <row r="82" spans="1:13" x14ac:dyDescent="0.25">
      <c r="A82" s="11">
        <v>2.7100000000000002E-3</v>
      </c>
      <c r="B82" s="11">
        <v>444086.27091000002</v>
      </c>
      <c r="C82" s="11">
        <v>58.140419999999999</v>
      </c>
      <c r="E82" s="12">
        <f t="shared" si="11"/>
        <v>1.2897705338025507E-7</v>
      </c>
      <c r="F82" s="12">
        <f t="shared" si="12"/>
        <v>5.6466145109468318E-6</v>
      </c>
      <c r="H82" s="18">
        <f t="shared" si="13"/>
        <v>4043.0549522575343</v>
      </c>
      <c r="I82" s="12">
        <f t="shared" si="14"/>
        <v>177004.91803503857</v>
      </c>
      <c r="J82" s="11">
        <f t="shared" si="15"/>
        <v>177051.08670080989</v>
      </c>
      <c r="K82" s="11">
        <f t="shared" si="16"/>
        <v>88.691506915334372</v>
      </c>
      <c r="L82" s="11">
        <f t="shared" ref="L82:M96" si="17">ABS((J82-B82)/B82)</f>
        <v>0.60131375748679328</v>
      </c>
      <c r="M82" s="11">
        <f t="shared" si="17"/>
        <v>0.5254706951778878</v>
      </c>
    </row>
    <row r="83" spans="1:13" x14ac:dyDescent="0.25">
      <c r="A83" s="11">
        <v>1.92E-3</v>
      </c>
      <c r="B83" s="11">
        <v>354631.86583999998</v>
      </c>
      <c r="C83" s="11">
        <v>59.227249999999998</v>
      </c>
      <c r="E83" s="12">
        <f t="shared" si="11"/>
        <v>1.2897712453178073E-7</v>
      </c>
      <c r="F83" s="12">
        <f t="shared" si="12"/>
        <v>7.9698716701070705E-6</v>
      </c>
      <c r="H83" s="18">
        <f t="shared" si="13"/>
        <v>2030.0012712961995</v>
      </c>
      <c r="I83" s="12">
        <f t="shared" si="14"/>
        <v>125439.6830532406</v>
      </c>
      <c r="J83" s="11">
        <f t="shared" si="15"/>
        <v>125456.10782125725</v>
      </c>
      <c r="K83" s="11">
        <f t="shared" si="16"/>
        <v>89.072858361824331</v>
      </c>
      <c r="L83" s="11">
        <f t="shared" si="17"/>
        <v>0.6462356603964643</v>
      </c>
      <c r="M83" s="11">
        <f t="shared" si="17"/>
        <v>0.50391683493365524</v>
      </c>
    </row>
    <row r="84" spans="1:13" x14ac:dyDescent="0.25">
      <c r="A84" s="11">
        <v>1.3600000000000001E-3</v>
      </c>
      <c r="B84" s="11">
        <v>281838.84463000001</v>
      </c>
      <c r="C84" s="11">
        <v>60.308520000000001</v>
      </c>
      <c r="E84" s="12">
        <f t="shared" si="11"/>
        <v>1.2897716026222486E-7</v>
      </c>
      <c r="F84" s="12">
        <f t="shared" si="12"/>
        <v>1.12515201281363E-5</v>
      </c>
      <c r="H84" s="18">
        <f t="shared" si="13"/>
        <v>1018.6695963858639</v>
      </c>
      <c r="I84" s="12">
        <f t="shared" si="14"/>
        <v>88865.202523868284</v>
      </c>
      <c r="J84" s="11">
        <f t="shared" si="15"/>
        <v>88871.040881463327</v>
      </c>
      <c r="K84" s="11">
        <f t="shared" si="16"/>
        <v>89.343242228888045</v>
      </c>
      <c r="L84" s="11">
        <f t="shared" si="17"/>
        <v>0.68467426483338789</v>
      </c>
      <c r="M84" s="11">
        <f t="shared" si="17"/>
        <v>0.48143649071288835</v>
      </c>
    </row>
    <row r="85" spans="1:13" x14ac:dyDescent="0.25">
      <c r="A85" s="11">
        <v>9.6026800000000002E-4</v>
      </c>
      <c r="B85" s="11">
        <v>222873.53164999999</v>
      </c>
      <c r="C85" s="11">
        <v>61.383220000000001</v>
      </c>
      <c r="E85" s="12">
        <f t="shared" si="11"/>
        <v>1.2897717830418911E-7</v>
      </c>
      <c r="F85" s="12">
        <f t="shared" si="12"/>
        <v>1.593515959247145E-5</v>
      </c>
      <c r="H85" s="18">
        <f t="shared" si="13"/>
        <v>507.89225092176622</v>
      </c>
      <c r="I85" s="12">
        <f t="shared" si="14"/>
        <v>62750.202637632305</v>
      </c>
      <c r="J85" s="11">
        <f t="shared" si="15"/>
        <v>62752.258011982827</v>
      </c>
      <c r="K85" s="11">
        <f t="shared" si="16"/>
        <v>89.536265290461813</v>
      </c>
      <c r="L85" s="11">
        <f t="shared" si="17"/>
        <v>0.71844006083894785</v>
      </c>
      <c r="M85" s="11">
        <f t="shared" si="17"/>
        <v>0.45864399571188691</v>
      </c>
    </row>
    <row r="86" spans="1:13" x14ac:dyDescent="0.25">
      <c r="A86" s="11">
        <v>8.2470000000000002E-2</v>
      </c>
      <c r="B86" s="11">
        <v>3279140</v>
      </c>
      <c r="C86" s="11">
        <v>47.255049999999997</v>
      </c>
      <c r="E86" s="12">
        <f t="shared" si="11"/>
        <v>1.2884504777769441E-7</v>
      </c>
      <c r="F86" s="12">
        <f t="shared" si="12"/>
        <v>1.8941323441740948E-7</v>
      </c>
      <c r="H86" s="18">
        <f t="shared" si="13"/>
        <v>2455200.6041991943</v>
      </c>
      <c r="I86" s="12">
        <f t="shared" si="14"/>
        <v>3609354.7684294949</v>
      </c>
      <c r="J86" s="11">
        <f t="shared" si="15"/>
        <v>4365255.0728731556</v>
      </c>
      <c r="K86" s="11">
        <f t="shared" si="16"/>
        <v>55.77518764365886</v>
      </c>
      <c r="L86" s="11">
        <f t="shared" si="17"/>
        <v>0.33121948830277315</v>
      </c>
      <c r="M86" s="11">
        <f t="shared" si="17"/>
        <v>0.18030110313413833</v>
      </c>
    </row>
    <row r="87" spans="1:13" x14ac:dyDescent="0.25">
      <c r="A87" s="11">
        <v>5.8610000000000002E-2</v>
      </c>
      <c r="B87" s="11">
        <v>2735240</v>
      </c>
      <c r="C87" s="11">
        <v>48.333309999999997</v>
      </c>
      <c r="E87" s="12">
        <f t="shared" si="11"/>
        <v>1.2891041348486011E-7</v>
      </c>
      <c r="F87" s="12">
        <f t="shared" si="12"/>
        <v>2.6383134200889819E-7</v>
      </c>
      <c r="H87" s="18">
        <f t="shared" si="13"/>
        <v>1495049.0606347071</v>
      </c>
      <c r="I87" s="12">
        <f t="shared" si="14"/>
        <v>3059805.5608806382</v>
      </c>
      <c r="J87" s="11">
        <f t="shared" si="15"/>
        <v>3405522.2454273878</v>
      </c>
      <c r="K87" s="11">
        <f t="shared" si="16"/>
        <v>63.959441109225843</v>
      </c>
      <c r="L87" s="11">
        <f t="shared" si="17"/>
        <v>0.24505427144506067</v>
      </c>
      <c r="M87" s="11">
        <f t="shared" si="17"/>
        <v>0.32329942040439286</v>
      </c>
    </row>
    <row r="88" spans="1:13" x14ac:dyDescent="0.25">
      <c r="A88" s="11">
        <v>4.1390000000000003E-2</v>
      </c>
      <c r="B88" s="11">
        <v>2264320</v>
      </c>
      <c r="C88" s="11">
        <v>49.437420000000003</v>
      </c>
      <c r="E88" s="12">
        <f t="shared" si="11"/>
        <v>1.2894388122055728E-7</v>
      </c>
      <c r="F88" s="12">
        <f t="shared" si="12"/>
        <v>3.7164492549731685E-7</v>
      </c>
      <c r="H88" s="18">
        <f t="shared" si="13"/>
        <v>833258.92298222485</v>
      </c>
      <c r="I88" s="12">
        <f t="shared" si="14"/>
        <v>2401637.4210266313</v>
      </c>
      <c r="J88" s="11">
        <f t="shared" si="15"/>
        <v>2542082.3619239689</v>
      </c>
      <c r="K88" s="11">
        <f t="shared" si="16"/>
        <v>70.865552380490115</v>
      </c>
      <c r="L88" s="11">
        <f t="shared" si="17"/>
        <v>0.12266921721486755</v>
      </c>
      <c r="M88" s="11">
        <f t="shared" si="17"/>
        <v>0.43343953589184286</v>
      </c>
    </row>
    <row r="89" spans="1:13" x14ac:dyDescent="0.25">
      <c r="A89" s="11">
        <v>2.93E-2</v>
      </c>
      <c r="B89" s="11">
        <v>1869180</v>
      </c>
      <c r="C89" s="11">
        <v>50.53792</v>
      </c>
      <c r="E89" s="12">
        <f t="shared" si="11"/>
        <v>1.2896049886706005E-7</v>
      </c>
      <c r="F89" s="12">
        <f t="shared" si="12"/>
        <v>5.2362724273405547E-7</v>
      </c>
      <c r="H89" s="18">
        <f t="shared" si="13"/>
        <v>443443.15997368854</v>
      </c>
      <c r="I89" s="12">
        <f t="shared" si="14"/>
        <v>1800542.9663052349</v>
      </c>
      <c r="J89" s="11">
        <f t="shared" si="15"/>
        <v>1854345.3857463298</v>
      </c>
      <c r="K89" s="11">
        <f t="shared" si="16"/>
        <v>76.164370929525745</v>
      </c>
      <c r="L89" s="11">
        <f t="shared" si="17"/>
        <v>7.936428944066494E-3</v>
      </c>
      <c r="M89" s="11">
        <f t="shared" si="17"/>
        <v>0.50707371671659118</v>
      </c>
    </row>
    <row r="90" spans="1:13" x14ac:dyDescent="0.25">
      <c r="A90" s="18">
        <v>2.0750000000000001E-2</v>
      </c>
      <c r="B90" s="11">
        <v>1536410</v>
      </c>
      <c r="C90" s="11">
        <v>51.642000000000003</v>
      </c>
      <c r="E90" s="12">
        <f t="shared" si="11"/>
        <v>1.2896882131417946E-7</v>
      </c>
      <c r="F90" s="12">
        <f t="shared" si="12"/>
        <v>7.3841892554054597E-7</v>
      </c>
      <c r="H90" s="18">
        <f t="shared" si="13"/>
        <v>229524.58065722935</v>
      </c>
      <c r="I90" s="12">
        <f t="shared" si="14"/>
        <v>1314157.1157045353</v>
      </c>
      <c r="J90" s="11">
        <f t="shared" si="15"/>
        <v>1334050.3955558576</v>
      </c>
      <c r="K90" s="11">
        <f t="shared" si="16"/>
        <v>80.092915414342613</v>
      </c>
      <c r="L90" s="11">
        <f t="shared" si="17"/>
        <v>0.13170937734337998</v>
      </c>
      <c r="M90" s="11">
        <f t="shared" si="17"/>
        <v>0.55092590167581834</v>
      </c>
    </row>
    <row r="91" spans="1:13" x14ac:dyDescent="0.25">
      <c r="A91" s="18">
        <v>1.468E-2</v>
      </c>
      <c r="B91" s="11">
        <v>1257060</v>
      </c>
      <c r="C91" s="11">
        <v>52.7502</v>
      </c>
      <c r="E91" s="12">
        <f t="shared" si="11"/>
        <v>1.2897300432154778E-7</v>
      </c>
      <c r="F91" s="12">
        <f t="shared" si="12"/>
        <v>1.0430584044996839E-6</v>
      </c>
      <c r="H91" s="18">
        <f t="shared" si="13"/>
        <v>116759.40211994854</v>
      </c>
      <c r="I91" s="12">
        <f t="shared" si="14"/>
        <v>944281.9164073962</v>
      </c>
      <c r="J91" s="11">
        <f t="shared" si="15"/>
        <v>951473.11871509673</v>
      </c>
      <c r="K91" s="11">
        <f t="shared" si="16"/>
        <v>82.951218735547755</v>
      </c>
      <c r="L91" s="11">
        <f t="shared" si="17"/>
        <v>0.24309649601841063</v>
      </c>
      <c r="M91" s="11">
        <f t="shared" si="17"/>
        <v>0.57252899013743563</v>
      </c>
    </row>
    <row r="92" spans="1:13" x14ac:dyDescent="0.25">
      <c r="A92" s="18">
        <v>1.0370000000000001E-2</v>
      </c>
      <c r="B92" s="11">
        <v>1023440</v>
      </c>
      <c r="C92" s="11">
        <v>53.862589999999997</v>
      </c>
      <c r="E92" s="12">
        <f t="shared" si="11"/>
        <v>1.2897510441137411E-7</v>
      </c>
      <c r="F92" s="12">
        <f t="shared" si="12"/>
        <v>1.4760876559968633E-6</v>
      </c>
      <c r="H92" s="18">
        <f t="shared" si="13"/>
        <v>58746.02834304345</v>
      </c>
      <c r="I92" s="12">
        <f t="shared" si="14"/>
        <v>672333.53034883144</v>
      </c>
      <c r="J92" s="11">
        <f t="shared" si="15"/>
        <v>674895.1562112479</v>
      </c>
      <c r="K92" s="11">
        <f t="shared" si="16"/>
        <v>85.006388091667517</v>
      </c>
      <c r="L92" s="11">
        <f t="shared" si="17"/>
        <v>0.34056206889387958</v>
      </c>
      <c r="M92" s="11">
        <f t="shared" si="17"/>
        <v>0.57820832774041353</v>
      </c>
    </row>
    <row r="93" spans="1:13" x14ac:dyDescent="0.25">
      <c r="A93" s="18">
        <v>7.3699999999999998E-3</v>
      </c>
      <c r="B93" s="11">
        <v>832029.60794000002</v>
      </c>
      <c r="C93" s="11">
        <v>54.959319999999998</v>
      </c>
      <c r="E93" s="12">
        <f t="shared" si="11"/>
        <v>1.289761396483109E-7</v>
      </c>
      <c r="F93" s="12">
        <f t="shared" si="12"/>
        <v>2.0765984447456359E-6</v>
      </c>
      <c r="H93" s="18">
        <f t="shared" si="13"/>
        <v>29794.234206019759</v>
      </c>
      <c r="I93" s="12">
        <f t="shared" si="14"/>
        <v>479706.25096483208</v>
      </c>
      <c r="J93" s="11">
        <f t="shared" si="15"/>
        <v>480630.61035129422</v>
      </c>
      <c r="K93" s="11">
        <f t="shared" si="16"/>
        <v>86.445962769050652</v>
      </c>
      <c r="L93" s="11">
        <f t="shared" si="17"/>
        <v>0.42233953483785897</v>
      </c>
      <c r="M93" s="11">
        <f t="shared" si="17"/>
        <v>0.57290815768919001</v>
      </c>
    </row>
    <row r="94" spans="1:13" x14ac:dyDescent="0.25">
      <c r="A94" s="18">
        <v>5.1900000000000002E-3</v>
      </c>
      <c r="B94" s="11">
        <v>670183.99598999997</v>
      </c>
      <c r="C94" s="11">
        <v>56.07985</v>
      </c>
      <c r="E94" s="12">
        <f t="shared" si="11"/>
        <v>1.2897667226777282E-7</v>
      </c>
      <c r="F94" s="12">
        <f t="shared" si="12"/>
        <v>2.9486021400225871E-6</v>
      </c>
      <c r="H94" s="18">
        <f t="shared" si="13"/>
        <v>14806.372110193586</v>
      </c>
      <c r="I94" s="12">
        <f t="shared" si="14"/>
        <v>338496.09950741718</v>
      </c>
      <c r="J94" s="11">
        <f t="shared" si="15"/>
        <v>338819.77220463508</v>
      </c>
      <c r="K94" s="11">
        <f t="shared" si="16"/>
        <v>87.495385618721357</v>
      </c>
      <c r="L94" s="11">
        <f t="shared" si="17"/>
        <v>0.49443768542379407</v>
      </c>
      <c r="M94" s="11">
        <f t="shared" si="17"/>
        <v>0.56019293237626988</v>
      </c>
    </row>
    <row r="95" spans="1:13" x14ac:dyDescent="0.25">
      <c r="A95" s="18">
        <v>3.6900000000000001E-3</v>
      </c>
      <c r="B95" s="11">
        <v>540752.04429999995</v>
      </c>
      <c r="C95" s="11">
        <v>57.165959999999998</v>
      </c>
      <c r="E95" s="12">
        <f t="shared" si="11"/>
        <v>1.2897693137418347E-7</v>
      </c>
      <c r="F95" s="12">
        <f t="shared" si="12"/>
        <v>4.1470514297505563E-6</v>
      </c>
      <c r="H95" s="18">
        <f t="shared" si="13"/>
        <v>7492.2683272596669</v>
      </c>
      <c r="I95" s="12">
        <f t="shared" si="14"/>
        <v>240902.16558568447</v>
      </c>
      <c r="J95" s="11">
        <f t="shared" si="15"/>
        <v>241018.64547905873</v>
      </c>
      <c r="K95" s="11">
        <f t="shared" si="16"/>
        <v>88.21862528400743</v>
      </c>
      <c r="L95" s="11">
        <f t="shared" si="17"/>
        <v>0.55428990418139645</v>
      </c>
      <c r="M95" s="11">
        <f t="shared" si="17"/>
        <v>0.54320202589106237</v>
      </c>
    </row>
    <row r="96" spans="1:13" x14ac:dyDescent="0.25">
      <c r="A96" s="18">
        <v>2.6099999999999999E-3</v>
      </c>
      <c r="B96" s="11">
        <v>433125.19786000001</v>
      </c>
      <c r="C96" s="11">
        <v>58.262549999999997</v>
      </c>
      <c r="E96" s="12">
        <f t="shared" si="11"/>
        <v>1.2897706372899644E-7</v>
      </c>
      <c r="F96" s="12">
        <f t="shared" si="12"/>
        <v>5.8629503252385572E-6</v>
      </c>
      <c r="H96" s="18">
        <f t="shared" si="13"/>
        <v>3750.3338894369494</v>
      </c>
      <c r="I96" s="12">
        <f t="shared" si="14"/>
        <v>170480.08894843704</v>
      </c>
      <c r="J96" s="11">
        <f t="shared" si="15"/>
        <v>170521.33512305509</v>
      </c>
      <c r="K96" s="11">
        <f t="shared" si="16"/>
        <v>88.739772766431429</v>
      </c>
      <c r="L96" s="11">
        <f t="shared" si="17"/>
        <v>0.60630012761766616</v>
      </c>
      <c r="M96" s="11">
        <f t="shared" si="17"/>
        <v>0.52310142220742883</v>
      </c>
    </row>
    <row r="97" spans="1:13" x14ac:dyDescent="0.25">
      <c r="A97" s="11">
        <v>1.8500000000000001E-3</v>
      </c>
      <c r="B97" s="11">
        <v>345560.61807999999</v>
      </c>
      <c r="C97" s="11">
        <v>59.350659999999998</v>
      </c>
      <c r="E97" s="12">
        <f t="shared" ref="E97:E160" si="18">1/$P$1+$P$2/($P$2^2+A97^2*$P$4^2)</f>
        <v>1.2897712966530732E-7</v>
      </c>
      <c r="F97" s="12">
        <f t="shared" ref="F97:F160" si="19">1/(A97*$P$3)+A97*$P$4/($P$2^2+A97^2*$P$4^2)</f>
        <v>8.2714276850176222E-6</v>
      </c>
      <c r="H97" s="18">
        <f t="shared" ref="H97:H160" si="20">E97/(E97^2+F97^2)</f>
        <v>1884.7170952859926</v>
      </c>
      <c r="I97" s="12">
        <f t="shared" ref="I97:I160" si="21">F97/(E97^2+F97^2)</f>
        <v>120868.72456247424</v>
      </c>
      <c r="J97" s="11">
        <f t="shared" ref="J97:J160" si="22">(H97^2+I97^2)^0.5</f>
        <v>120883.41795254023</v>
      </c>
      <c r="K97" s="11">
        <f t="shared" ref="K97:K160" si="23">DEGREES(ATAN(I97/H97))</f>
        <v>89.106654060355226</v>
      </c>
      <c r="L97" s="11">
        <f t="shared" ref="L97:L160" si="24">ABS((J97-B97)/B97)</f>
        <v>0.65018172897076265</v>
      </c>
      <c r="M97" s="11">
        <f t="shared" ref="M97:M160" si="25">ABS((K97-C97)/C97)</f>
        <v>0.50135910974461328</v>
      </c>
    </row>
    <row r="98" spans="1:13" x14ac:dyDescent="0.25">
      <c r="A98" s="11">
        <v>1.31E-3</v>
      </c>
      <c r="B98" s="11">
        <v>274582.73933000001</v>
      </c>
      <c r="C98" s="11">
        <v>60.42944</v>
      </c>
      <c r="E98" s="12">
        <f t="shared" si="18"/>
        <v>1.2897716285914119E-7</v>
      </c>
      <c r="F98" s="12">
        <f t="shared" si="19"/>
        <v>1.1680962676971118E-5</v>
      </c>
      <c r="H98" s="18">
        <f t="shared" si="20"/>
        <v>945.15405455311247</v>
      </c>
      <c r="I98" s="12">
        <f t="shared" si="21"/>
        <v>85598.946282298028</v>
      </c>
      <c r="J98" s="11">
        <f t="shared" si="22"/>
        <v>85604.164155878432</v>
      </c>
      <c r="K98" s="11">
        <f t="shared" si="23"/>
        <v>89.367385463605217</v>
      </c>
      <c r="L98" s="11">
        <f t="shared" si="24"/>
        <v>0.68823909192268162</v>
      </c>
      <c r="M98" s="11">
        <f t="shared" si="25"/>
        <v>0.478871647058209</v>
      </c>
    </row>
    <row r="99" spans="1:13" x14ac:dyDescent="0.25">
      <c r="A99" s="11">
        <v>9.2841600000000005E-4</v>
      </c>
      <c r="B99" s="11">
        <v>217800.2818</v>
      </c>
      <c r="C99" s="11">
        <v>61.487009999999998</v>
      </c>
      <c r="E99" s="12">
        <f t="shared" si="18"/>
        <v>1.2897717947442341E-7</v>
      </c>
      <c r="F99" s="12">
        <f t="shared" si="19"/>
        <v>1.6481858355827483E-5</v>
      </c>
      <c r="H99" s="18">
        <f t="shared" si="20"/>
        <v>474.75978696882214</v>
      </c>
      <c r="I99" s="12">
        <f t="shared" si="21"/>
        <v>60669.054740917665</v>
      </c>
      <c r="J99" s="11">
        <f t="shared" si="22"/>
        <v>60670.912305748185</v>
      </c>
      <c r="K99" s="11">
        <f t="shared" si="23"/>
        <v>89.551646602007651</v>
      </c>
      <c r="L99" s="11">
        <f t="shared" si="24"/>
        <v>0.72143786130882692</v>
      </c>
      <c r="M99" s="11">
        <f t="shared" si="25"/>
        <v>0.45643196184051971</v>
      </c>
    </row>
    <row r="100" spans="1:13" x14ac:dyDescent="0.25">
      <c r="A100" s="11">
        <v>6.5352200000000002E-4</v>
      </c>
      <c r="B100" s="11">
        <v>170990.97821999999</v>
      </c>
      <c r="C100" s="11">
        <v>62.559989999999999</v>
      </c>
      <c r="E100" s="12">
        <f t="shared" si="18"/>
        <v>1.2897718793366797E-7</v>
      </c>
      <c r="F100" s="12">
        <f t="shared" si="19"/>
        <v>2.3414667894314219E-5</v>
      </c>
      <c r="H100" s="18">
        <f t="shared" si="20"/>
        <v>235.2467986066095</v>
      </c>
      <c r="I100" s="12">
        <f t="shared" si="21"/>
        <v>42706.975945290593</v>
      </c>
      <c r="J100" s="11">
        <f t="shared" si="22"/>
        <v>42707.623856261118</v>
      </c>
      <c r="K100" s="11">
        <f t="shared" si="23"/>
        <v>89.684395532967244</v>
      </c>
      <c r="L100" s="11">
        <f t="shared" si="24"/>
        <v>0.75023463634840004</v>
      </c>
      <c r="M100" s="11">
        <f t="shared" si="25"/>
        <v>0.43357432654588413</v>
      </c>
    </row>
    <row r="101" spans="1:13" x14ac:dyDescent="0.25">
      <c r="A101" s="11">
        <v>4.6420800000000003E-4</v>
      </c>
      <c r="B101" s="11">
        <v>134543.6275</v>
      </c>
      <c r="C101" s="11">
        <v>63.591200000000001</v>
      </c>
      <c r="E101" s="12">
        <f t="shared" si="18"/>
        <v>1.2897719204986871E-7</v>
      </c>
      <c r="F101" s="12">
        <f t="shared" si="19"/>
        <v>3.2963651332017302E-5</v>
      </c>
      <c r="H101" s="18">
        <f t="shared" si="20"/>
        <v>118.69588021798383</v>
      </c>
      <c r="I101" s="12">
        <f t="shared" si="21"/>
        <v>30335.98070998237</v>
      </c>
      <c r="J101" s="11">
        <f t="shared" si="22"/>
        <v>30336.212920343292</v>
      </c>
      <c r="K101" s="11">
        <f t="shared" si="23"/>
        <v>89.77581940262948</v>
      </c>
      <c r="L101" s="11">
        <f t="shared" si="24"/>
        <v>0.7745250854014375</v>
      </c>
      <c r="M101" s="11">
        <f t="shared" si="25"/>
        <v>0.41176482599211023</v>
      </c>
    </row>
    <row r="102" spans="1:13" x14ac:dyDescent="0.25">
      <c r="A102" s="11">
        <v>3.2883599999999999E-4</v>
      </c>
      <c r="B102" s="11">
        <v>105247.58306</v>
      </c>
      <c r="C102" s="11">
        <v>64.614739999999998</v>
      </c>
      <c r="E102" s="12">
        <f t="shared" si="18"/>
        <v>1.2897719413821764E-7</v>
      </c>
      <c r="F102" s="12">
        <f t="shared" si="19"/>
        <v>4.6533790757348297E-5</v>
      </c>
      <c r="H102" s="18">
        <f t="shared" si="20"/>
        <v>59.562473266105044</v>
      </c>
      <c r="I102" s="12">
        <f t="shared" si="21"/>
        <v>21489.595013090788</v>
      </c>
      <c r="J102" s="11">
        <f t="shared" si="22"/>
        <v>21489.677557257066</v>
      </c>
      <c r="K102" s="11">
        <f t="shared" si="23"/>
        <v>89.841194327094456</v>
      </c>
      <c r="L102" s="11">
        <f t="shared" si="24"/>
        <v>0.79581785222558377</v>
      </c>
      <c r="M102" s="11">
        <f t="shared" si="25"/>
        <v>0.39041330704254879</v>
      </c>
    </row>
    <row r="103" spans="1:13" x14ac:dyDescent="0.25">
      <c r="A103" s="11">
        <v>2.3288200000000001E-4</v>
      </c>
      <c r="B103" s="11">
        <v>81996.110419999997</v>
      </c>
      <c r="C103" s="11">
        <v>65.621179999999995</v>
      </c>
      <c r="E103" s="12">
        <f t="shared" si="18"/>
        <v>1.2897719518669334E-7</v>
      </c>
      <c r="F103" s="12">
        <f t="shared" si="19"/>
        <v>6.570702367326742E-5</v>
      </c>
      <c r="H103" s="18">
        <f t="shared" si="20"/>
        <v>29.873607049108568</v>
      </c>
      <c r="I103" s="12">
        <f t="shared" si="21"/>
        <v>15219.014514468054</v>
      </c>
      <c r="J103" s="11">
        <f t="shared" si="22"/>
        <v>15219.043834091135</v>
      </c>
      <c r="K103" s="11">
        <f t="shared" si="23"/>
        <v>89.887533492868286</v>
      </c>
      <c r="L103" s="11">
        <f t="shared" si="24"/>
        <v>0.81439310040273571</v>
      </c>
      <c r="M103" s="11">
        <f t="shared" si="25"/>
        <v>0.36979453116917882</v>
      </c>
    </row>
    <row r="104" spans="1:13" x14ac:dyDescent="0.25">
      <c r="A104" s="11">
        <v>1.6493700000000001E-4</v>
      </c>
      <c r="B104" s="11">
        <v>63640.330560000002</v>
      </c>
      <c r="C104" s="11">
        <v>66.607730000000004</v>
      </c>
      <c r="E104" s="12">
        <f t="shared" si="18"/>
        <v>1.2897719571249261E-7</v>
      </c>
      <c r="F104" s="12">
        <f t="shared" si="19"/>
        <v>9.277470681597675E-5</v>
      </c>
      <c r="H104" s="18">
        <f t="shared" si="20"/>
        <v>14.984867582008244</v>
      </c>
      <c r="I104" s="12">
        <f t="shared" si="21"/>
        <v>10778.779061812042</v>
      </c>
      <c r="J104" s="11">
        <f t="shared" si="22"/>
        <v>10778.789477933695</v>
      </c>
      <c r="K104" s="11">
        <f t="shared" si="23"/>
        <v>89.920346348044944</v>
      </c>
      <c r="L104" s="11">
        <f t="shared" si="24"/>
        <v>0.83062958059635683</v>
      </c>
      <c r="M104" s="11">
        <f t="shared" si="25"/>
        <v>0.34999866153740622</v>
      </c>
    </row>
    <row r="105" spans="1:13" x14ac:dyDescent="0.25">
      <c r="A105" s="11">
        <v>1.167E-4</v>
      </c>
      <c r="B105" s="11">
        <v>49173.109060000003</v>
      </c>
      <c r="C105" s="11">
        <v>67.575379999999996</v>
      </c>
      <c r="E105" s="12">
        <f t="shared" si="18"/>
        <v>1.2897719597676205E-7</v>
      </c>
      <c r="F105" s="12">
        <f t="shared" si="19"/>
        <v>1.3112237515265881E-4</v>
      </c>
      <c r="H105" s="18">
        <f t="shared" si="20"/>
        <v>7.5016862422197983</v>
      </c>
      <c r="I105" s="12">
        <f t="shared" si="21"/>
        <v>7626.4560590005922</v>
      </c>
      <c r="J105" s="11">
        <f t="shared" si="22"/>
        <v>7626.4597484785381</v>
      </c>
      <c r="K105" s="11">
        <f t="shared" si="23"/>
        <v>89.94364160509636</v>
      </c>
      <c r="L105" s="11">
        <f t="shared" si="24"/>
        <v>0.84490588668752076</v>
      </c>
      <c r="M105" s="11">
        <f t="shared" si="25"/>
        <v>0.33101199882407417</v>
      </c>
    </row>
    <row r="106" spans="1:13" x14ac:dyDescent="0.25">
      <c r="A106" s="11">
        <v>8.2468300000000005E-5</v>
      </c>
      <c r="B106" s="11">
        <v>37819.456550000003</v>
      </c>
      <c r="C106" s="11">
        <v>68.522729999999996</v>
      </c>
      <c r="E106" s="12">
        <f t="shared" si="18"/>
        <v>1.2897719610938713E-7</v>
      </c>
      <c r="F106" s="12">
        <f t="shared" si="19"/>
        <v>1.8554985200660282E-4</v>
      </c>
      <c r="H106" s="18">
        <f t="shared" si="20"/>
        <v>3.7462046358894083</v>
      </c>
      <c r="I106" s="12">
        <f t="shared" si="21"/>
        <v>5389.3846101771342</v>
      </c>
      <c r="J106" s="11">
        <f t="shared" si="22"/>
        <v>5389.3859121854794</v>
      </c>
      <c r="K106" s="11">
        <f t="shared" si="23"/>
        <v>89.960173248750209</v>
      </c>
      <c r="L106" s="11">
        <f t="shared" si="24"/>
        <v>0.85749700276469254</v>
      </c>
      <c r="M106" s="11">
        <f t="shared" si="25"/>
        <v>0.31285156398103542</v>
      </c>
    </row>
    <row r="107" spans="1:13" x14ac:dyDescent="0.25">
      <c r="A107" s="11">
        <v>9.7699999999999992E-3</v>
      </c>
      <c r="B107" s="11">
        <v>987310.02000999998</v>
      </c>
      <c r="C107" s="11">
        <v>54.054659999999998</v>
      </c>
      <c r="E107" s="12">
        <f t="shared" si="18"/>
        <v>1.289753394680219E-7</v>
      </c>
      <c r="F107" s="12">
        <f t="shared" si="19"/>
        <v>1.5666798059134847E-6</v>
      </c>
      <c r="H107" s="18">
        <f t="shared" si="20"/>
        <v>52193.064801380257</v>
      </c>
      <c r="I107" s="12">
        <f t="shared" si="21"/>
        <v>633995.77756746532</v>
      </c>
      <c r="J107" s="11">
        <f t="shared" si="22"/>
        <v>636140.52062947222</v>
      </c>
      <c r="K107" s="11">
        <f t="shared" si="23"/>
        <v>85.293795118926212</v>
      </c>
      <c r="L107" s="11">
        <f t="shared" si="24"/>
        <v>0.35568311094115196</v>
      </c>
      <c r="M107" s="11">
        <f t="shared" si="25"/>
        <v>0.57791752124472184</v>
      </c>
    </row>
    <row r="108" spans="1:13" x14ac:dyDescent="0.25">
      <c r="A108" s="11">
        <v>6.94E-3</v>
      </c>
      <c r="B108" s="11">
        <v>802548.1888</v>
      </c>
      <c r="C108" s="11">
        <v>55.14799</v>
      </c>
      <c r="E108" s="12">
        <f t="shared" si="18"/>
        <v>1.2897625934369565E-7</v>
      </c>
      <c r="F108" s="12">
        <f t="shared" si="19"/>
        <v>2.2052221416865666E-6</v>
      </c>
      <c r="H108" s="18">
        <f t="shared" si="20"/>
        <v>26431.513537527389</v>
      </c>
      <c r="I108" s="12">
        <f t="shared" si="21"/>
        <v>451923.16157905926</v>
      </c>
      <c r="J108" s="11">
        <f t="shared" si="22"/>
        <v>452695.4482646109</v>
      </c>
      <c r="K108" s="11">
        <f t="shared" si="23"/>
        <v>86.652769650098676</v>
      </c>
      <c r="L108" s="11">
        <f t="shared" si="24"/>
        <v>0.43592739404035286</v>
      </c>
      <c r="M108" s="11">
        <f t="shared" si="25"/>
        <v>0.57127702478546682</v>
      </c>
    </row>
    <row r="109" spans="1:13" x14ac:dyDescent="0.25">
      <c r="A109" s="11">
        <v>4.8999999999999998E-3</v>
      </c>
      <c r="B109" s="11">
        <v>647091.59135</v>
      </c>
      <c r="C109" s="11">
        <v>56.259050000000002</v>
      </c>
      <c r="E109" s="12">
        <f t="shared" si="18"/>
        <v>1.2897672918743614E-7</v>
      </c>
      <c r="F109" s="12">
        <f t="shared" si="19"/>
        <v>3.1230832114341171E-6</v>
      </c>
      <c r="H109" s="18">
        <f t="shared" si="20"/>
        <v>13200.919501465321</v>
      </c>
      <c r="I109" s="12">
        <f t="shared" si="21"/>
        <v>319651.22956874949</v>
      </c>
      <c r="J109" s="11">
        <f t="shared" si="22"/>
        <v>319923.69846652116</v>
      </c>
      <c r="K109" s="11">
        <f t="shared" si="23"/>
        <v>87.63514934435851</v>
      </c>
      <c r="L109" s="11">
        <f t="shared" si="24"/>
        <v>0.50559750313077356</v>
      </c>
      <c r="M109" s="11">
        <f t="shared" si="25"/>
        <v>0.55770759272256654</v>
      </c>
    </row>
    <row r="110" spans="1:13" x14ac:dyDescent="0.25">
      <c r="A110" s="11">
        <v>3.47E-3</v>
      </c>
      <c r="B110" s="11">
        <v>520371.10493999999</v>
      </c>
      <c r="C110" s="11">
        <v>57.357729999999997</v>
      </c>
      <c r="E110" s="12">
        <f t="shared" si="18"/>
        <v>1.2897696201573464E-7</v>
      </c>
      <c r="F110" s="12">
        <f t="shared" si="19"/>
        <v>4.4099555691766328E-6</v>
      </c>
      <c r="H110" s="18">
        <f t="shared" si="20"/>
        <v>6626.3197699847879</v>
      </c>
      <c r="I110" s="12">
        <f t="shared" si="21"/>
        <v>226565.85576286644</v>
      </c>
      <c r="J110" s="11">
        <f t="shared" si="22"/>
        <v>226662.73427992986</v>
      </c>
      <c r="K110" s="11">
        <f t="shared" si="23"/>
        <v>88.324760982452304</v>
      </c>
      <c r="L110" s="11">
        <f t="shared" si="24"/>
        <v>0.56442098316342015</v>
      </c>
      <c r="M110" s="11">
        <f t="shared" si="25"/>
        <v>0.5398928964317854</v>
      </c>
    </row>
    <row r="111" spans="1:13" x14ac:dyDescent="0.25">
      <c r="A111" s="11">
        <v>2.4599999999999999E-3</v>
      </c>
      <c r="B111" s="11">
        <v>416689.42531000002</v>
      </c>
      <c r="C111" s="11">
        <v>58.450920000000004</v>
      </c>
      <c r="E111" s="12">
        <f t="shared" si="18"/>
        <v>1.2897707852264225E-7</v>
      </c>
      <c r="F111" s="12">
        <f t="shared" si="19"/>
        <v>6.2204327827994063E-6</v>
      </c>
      <c r="H111" s="18">
        <f t="shared" si="20"/>
        <v>3331.8440241048993</v>
      </c>
      <c r="I111" s="12">
        <f t="shared" si="21"/>
        <v>160691.43472712475</v>
      </c>
      <c r="J111" s="11">
        <f t="shared" si="22"/>
        <v>160725.97294545383</v>
      </c>
      <c r="K111" s="11">
        <f t="shared" si="23"/>
        <v>88.812175329287058</v>
      </c>
      <c r="L111" s="11">
        <f t="shared" si="24"/>
        <v>0.61427873331347382</v>
      </c>
      <c r="M111" s="11">
        <f t="shared" si="25"/>
        <v>0.51943160739449534</v>
      </c>
    </row>
    <row r="112" spans="1:13" x14ac:dyDescent="0.25">
      <c r="A112" s="11">
        <v>1.74E-3</v>
      </c>
      <c r="B112" s="11">
        <v>332129.37553999998</v>
      </c>
      <c r="C112" s="11">
        <v>59.53875</v>
      </c>
      <c r="E112" s="12">
        <f t="shared" si="18"/>
        <v>1.2897713734711818E-7</v>
      </c>
      <c r="F112" s="12">
        <f t="shared" si="19"/>
        <v>8.7943233781009957E-6</v>
      </c>
      <c r="H112" s="18">
        <f t="shared" si="20"/>
        <v>1667.3027590642873</v>
      </c>
      <c r="I112" s="12">
        <f t="shared" si="21"/>
        <v>113685.26185341773</v>
      </c>
      <c r="J112" s="11">
        <f t="shared" si="22"/>
        <v>113697.48748838094</v>
      </c>
      <c r="K112" s="11">
        <f t="shared" si="23"/>
        <v>89.159763003181482</v>
      </c>
      <c r="L112" s="11">
        <f t="shared" si="24"/>
        <v>0.65767108885348269</v>
      </c>
      <c r="M112" s="11">
        <f t="shared" si="25"/>
        <v>0.49750814390932763</v>
      </c>
    </row>
    <row r="113" spans="1:13" x14ac:dyDescent="0.25">
      <c r="A113" s="11">
        <v>1.23E-3</v>
      </c>
      <c r="B113" s="11">
        <v>263431.61864</v>
      </c>
      <c r="C113" s="11">
        <v>60.620869999999996</v>
      </c>
      <c r="E113" s="12">
        <f t="shared" si="18"/>
        <v>1.2897716681190096E-7</v>
      </c>
      <c r="F113" s="12">
        <f t="shared" si="19"/>
        <v>1.2440692331047124E-5</v>
      </c>
      <c r="H113" s="18">
        <f t="shared" si="20"/>
        <v>833.25332786983631</v>
      </c>
      <c r="I113" s="12">
        <f t="shared" si="21"/>
        <v>80372.739935959384</v>
      </c>
      <c r="J113" s="11">
        <f t="shared" si="22"/>
        <v>80377.059139544072</v>
      </c>
      <c r="K113" s="11">
        <f t="shared" si="23"/>
        <v>89.406015165934065</v>
      </c>
      <c r="L113" s="11">
        <f t="shared" si="24"/>
        <v>0.69488454136788469</v>
      </c>
      <c r="M113" s="11">
        <f t="shared" si="25"/>
        <v>0.47483886598681396</v>
      </c>
    </row>
    <row r="114" spans="1:13" x14ac:dyDescent="0.25">
      <c r="A114" s="11">
        <v>8.7251899999999999E-4</v>
      </c>
      <c r="B114" s="11">
        <v>208740.035</v>
      </c>
      <c r="C114" s="11">
        <v>61.677759999999999</v>
      </c>
      <c r="E114" s="12">
        <f t="shared" si="18"/>
        <v>1.2897718143265196E-7</v>
      </c>
      <c r="F114" s="12">
        <f t="shared" si="19"/>
        <v>1.7537745632208054E-5</v>
      </c>
      <c r="H114" s="18">
        <f t="shared" si="20"/>
        <v>419.31641122128792</v>
      </c>
      <c r="I114" s="12">
        <f t="shared" si="21"/>
        <v>57016.78760323405</v>
      </c>
      <c r="J114" s="11">
        <f t="shared" si="22"/>
        <v>57018.329463822629</v>
      </c>
      <c r="K114" s="11">
        <f t="shared" si="23"/>
        <v>89.578639405439787</v>
      </c>
      <c r="L114" s="11">
        <f t="shared" si="24"/>
        <v>0.72684526251122539</v>
      </c>
      <c r="M114" s="11">
        <f t="shared" si="25"/>
        <v>0.45236531620862669</v>
      </c>
    </row>
    <row r="115" spans="1:13" x14ac:dyDescent="0.25">
      <c r="A115" s="11">
        <v>6.1445E-4</v>
      </c>
      <c r="B115" s="11">
        <v>163807.85446</v>
      </c>
      <c r="C115" s="11">
        <v>62.746929999999999</v>
      </c>
      <c r="E115" s="12">
        <f t="shared" si="18"/>
        <v>1.2897718889739093E-7</v>
      </c>
      <c r="F115" s="12">
        <f t="shared" si="19"/>
        <v>2.4903569478014369E-5</v>
      </c>
      <c r="H115" s="18">
        <f t="shared" si="20"/>
        <v>207.95916195130295</v>
      </c>
      <c r="I115" s="12">
        <f t="shared" si="21"/>
        <v>40153.809231832922</v>
      </c>
      <c r="J115" s="11">
        <f t="shared" si="22"/>
        <v>40154.347745162922</v>
      </c>
      <c r="K115" s="11">
        <f t="shared" si="23"/>
        <v>89.703264123925948</v>
      </c>
      <c r="L115" s="11">
        <f t="shared" si="24"/>
        <v>0.75486921626845338</v>
      </c>
      <c r="M115" s="11">
        <f t="shared" si="25"/>
        <v>0.42960403200484787</v>
      </c>
    </row>
    <row r="116" spans="1:13" x14ac:dyDescent="0.25">
      <c r="A116" s="11">
        <v>4.3687400000000002E-4</v>
      </c>
      <c r="B116" s="11">
        <v>128888.40631000001</v>
      </c>
      <c r="C116" s="11">
        <v>63.772570000000002</v>
      </c>
      <c r="E116" s="12">
        <f t="shared" si="18"/>
        <v>1.2897719252898887E-7</v>
      </c>
      <c r="F116" s="12">
        <f t="shared" si="19"/>
        <v>3.5026093338623973E-5</v>
      </c>
      <c r="H116" s="18">
        <f t="shared" si="20"/>
        <v>105.12926527886974</v>
      </c>
      <c r="I116" s="12">
        <f t="shared" si="21"/>
        <v>28549.756635856578</v>
      </c>
      <c r="J116" s="11">
        <f t="shared" si="22"/>
        <v>28549.950194861198</v>
      </c>
      <c r="K116" s="11">
        <f t="shared" si="23"/>
        <v>89.789019708438602</v>
      </c>
      <c r="L116" s="11">
        <f t="shared" si="24"/>
        <v>0.77849093636712841</v>
      </c>
      <c r="M116" s="11">
        <f t="shared" si="25"/>
        <v>0.40795673921309111</v>
      </c>
    </row>
    <row r="117" spans="1:13" x14ac:dyDescent="0.25">
      <c r="A117" s="11">
        <v>3.0906800000000002E-4</v>
      </c>
      <c r="B117" s="11">
        <v>100659.49208</v>
      </c>
      <c r="C117" s="11">
        <v>64.796949999999995</v>
      </c>
      <c r="E117" s="12">
        <f t="shared" si="18"/>
        <v>1.2897719438351621E-7</v>
      </c>
      <c r="F117" s="12">
        <f t="shared" si="19"/>
        <v>4.9510091712750918E-5</v>
      </c>
      <c r="H117" s="18">
        <f t="shared" si="20"/>
        <v>52.616567943877079</v>
      </c>
      <c r="I117" s="12">
        <f t="shared" si="21"/>
        <v>20197.765325592165</v>
      </c>
      <c r="J117" s="11">
        <f t="shared" si="22"/>
        <v>20197.833860365208</v>
      </c>
      <c r="K117" s="11">
        <f t="shared" si="23"/>
        <v>89.850740891013217</v>
      </c>
      <c r="L117" s="11">
        <f t="shared" si="24"/>
        <v>0.7993449654572784</v>
      </c>
      <c r="M117" s="11">
        <f t="shared" si="25"/>
        <v>0.38665077431905703</v>
      </c>
    </row>
    <row r="118" spans="1:13" x14ac:dyDescent="0.25">
      <c r="A118" s="11">
        <v>2.1874399999999999E-4</v>
      </c>
      <c r="B118" s="11">
        <v>78331.08941</v>
      </c>
      <c r="C118" s="11">
        <v>65.801810000000003</v>
      </c>
      <c r="E118" s="12">
        <f t="shared" si="18"/>
        <v>1.2897719531089973E-7</v>
      </c>
      <c r="F118" s="12">
        <f t="shared" si="19"/>
        <v>6.9953840047345405E-5</v>
      </c>
      <c r="H118" s="18">
        <f t="shared" si="20"/>
        <v>26.356536124945936</v>
      </c>
      <c r="I118" s="12">
        <f t="shared" si="21"/>
        <v>14295.092305598742</v>
      </c>
      <c r="J118" s="11">
        <f t="shared" si="22"/>
        <v>14295.11660297267</v>
      </c>
      <c r="K118" s="11">
        <f t="shared" si="23"/>
        <v>89.894361187805117</v>
      </c>
      <c r="L118" s="11">
        <f t="shared" si="24"/>
        <v>0.81750392199769772</v>
      </c>
      <c r="M118" s="11">
        <f t="shared" si="25"/>
        <v>0.3661381227629622</v>
      </c>
    </row>
    <row r="119" spans="1:13" x14ac:dyDescent="0.25">
      <c r="A119" s="11">
        <v>1.5484099999999999E-4</v>
      </c>
      <c r="B119" s="11">
        <v>60730.227800000001</v>
      </c>
      <c r="C119" s="11">
        <v>66.786069999999995</v>
      </c>
      <c r="E119" s="12">
        <f t="shared" si="18"/>
        <v>1.2897719577529481E-7</v>
      </c>
      <c r="F119" s="12">
        <f t="shared" si="19"/>
        <v>9.8823836493816691E-5</v>
      </c>
      <c r="H119" s="18">
        <f t="shared" si="20"/>
        <v>13.206531476096952</v>
      </c>
      <c r="I119" s="12">
        <f t="shared" si="21"/>
        <v>10118.998939301178</v>
      </c>
      <c r="J119" s="11">
        <f t="shared" si="22"/>
        <v>10119.007557367077</v>
      </c>
      <c r="K119" s="11">
        <f t="shared" si="23"/>
        <v>89.925222041182295</v>
      </c>
      <c r="L119" s="11">
        <f t="shared" si="24"/>
        <v>0.83337774409983234</v>
      </c>
      <c r="M119" s="11">
        <f t="shared" si="25"/>
        <v>0.34646674136062056</v>
      </c>
    </row>
    <row r="120" spans="1:13" x14ac:dyDescent="0.25">
      <c r="A120" s="11">
        <v>1.09987E-4</v>
      </c>
      <c r="B120" s="11">
        <v>47030.900679999999</v>
      </c>
      <c r="C120" s="11">
        <v>67.738789999999995</v>
      </c>
      <c r="E120" s="12">
        <f t="shared" si="18"/>
        <v>1.28977196006364E-7</v>
      </c>
      <c r="F120" s="12">
        <f t="shared" si="19"/>
        <v>1.3912536125972659E-4</v>
      </c>
      <c r="H120" s="18">
        <f t="shared" si="20"/>
        <v>6.6634623420289323</v>
      </c>
      <c r="I120" s="12">
        <f t="shared" si="21"/>
        <v>7187.7559311307732</v>
      </c>
      <c r="J120" s="11">
        <f t="shared" si="22"/>
        <v>7187.759019836154</v>
      </c>
      <c r="K120" s="11">
        <f t="shared" si="23"/>
        <v>89.946883538697378</v>
      </c>
      <c r="L120" s="11">
        <f t="shared" si="24"/>
        <v>0.84716943720168303</v>
      </c>
      <c r="M120" s="11">
        <f t="shared" si="25"/>
        <v>0.32784898488292136</v>
      </c>
    </row>
    <row r="121" spans="1:13" x14ac:dyDescent="0.25">
      <c r="A121" s="11">
        <v>7.7420699999999996E-5</v>
      </c>
      <c r="B121" s="11">
        <v>36041.715329999999</v>
      </c>
      <c r="C121" s="11">
        <v>68.692350000000005</v>
      </c>
      <c r="E121" s="12">
        <f t="shared" si="18"/>
        <v>1.2897719612508644E-7</v>
      </c>
      <c r="F121" s="12">
        <f t="shared" si="19"/>
        <v>1.9764715150272737E-4</v>
      </c>
      <c r="H121" s="18">
        <f t="shared" si="20"/>
        <v>3.3016545183569583</v>
      </c>
      <c r="I121" s="12">
        <f t="shared" si="21"/>
        <v>5059.5192825132035</v>
      </c>
      <c r="J121" s="11">
        <f t="shared" si="22"/>
        <v>5059.5203597816935</v>
      </c>
      <c r="K121" s="11">
        <f t="shared" si="23"/>
        <v>89.962610905918694</v>
      </c>
      <c r="L121" s="11">
        <f t="shared" si="24"/>
        <v>0.85962043389288112</v>
      </c>
      <c r="M121" s="11">
        <f t="shared" si="25"/>
        <v>0.30964526480632398</v>
      </c>
    </row>
    <row r="122" spans="1:13" x14ac:dyDescent="0.25">
      <c r="A122" s="11">
        <v>5.4993300000000001E-5</v>
      </c>
      <c r="B122" s="11">
        <v>27712.630410000002</v>
      </c>
      <c r="C122" s="11">
        <v>69.595640000000003</v>
      </c>
      <c r="E122" s="12">
        <f t="shared" si="18"/>
        <v>1.2897719618285477E-7</v>
      </c>
      <c r="F122" s="12">
        <f t="shared" si="19"/>
        <v>2.7825172671813362E-4</v>
      </c>
      <c r="H122" s="18">
        <f t="shared" si="20"/>
        <v>1.6658546375045022</v>
      </c>
      <c r="I122" s="12">
        <f t="shared" si="21"/>
        <v>3593.8673119384803</v>
      </c>
      <c r="J122" s="11">
        <f t="shared" si="22"/>
        <v>3593.8676980227851</v>
      </c>
      <c r="K122" s="11">
        <f t="shared" si="23"/>
        <v>89.973441859453615</v>
      </c>
      <c r="L122" s="11">
        <f t="shared" si="24"/>
        <v>0.87031661575055852</v>
      </c>
      <c r="M122" s="11">
        <f t="shared" si="25"/>
        <v>0.29280285172251613</v>
      </c>
    </row>
    <row r="123" spans="1:13" x14ac:dyDescent="0.25">
      <c r="A123" s="11">
        <v>3.8956099999999998E-5</v>
      </c>
      <c r="B123" s="11">
        <v>21191.045600000001</v>
      </c>
      <c r="C123" s="11">
        <v>70.478650000000002</v>
      </c>
      <c r="E123" s="12">
        <f t="shared" si="18"/>
        <v>1.2897719621216367E-7</v>
      </c>
      <c r="F123" s="12">
        <f t="shared" si="19"/>
        <v>3.9280062973947189E-4</v>
      </c>
      <c r="H123" s="18">
        <f t="shared" si="20"/>
        <v>0.8359273488042005</v>
      </c>
      <c r="I123" s="12">
        <f t="shared" si="21"/>
        <v>2545.8204912952715</v>
      </c>
      <c r="J123" s="11">
        <f t="shared" si="22"/>
        <v>2545.820628534821</v>
      </c>
      <c r="K123" s="11">
        <f t="shared" si="23"/>
        <v>89.981186769645191</v>
      </c>
      <c r="L123" s="11">
        <f t="shared" si="24"/>
        <v>0.87986337830659855</v>
      </c>
      <c r="M123" s="11">
        <f t="shared" si="25"/>
        <v>0.27671552689566542</v>
      </c>
    </row>
    <row r="124" spans="1:13" x14ac:dyDescent="0.25">
      <c r="A124" s="11">
        <v>2.7588799999999999E-5</v>
      </c>
      <c r="B124" s="11">
        <v>16147.143410000001</v>
      </c>
      <c r="C124" s="11">
        <v>71.332809999999995</v>
      </c>
      <c r="E124" s="12">
        <f t="shared" si="18"/>
        <v>1.2897719622687828E-7</v>
      </c>
      <c r="F124" s="12">
        <f t="shared" si="19"/>
        <v>5.5464465930672496E-4</v>
      </c>
      <c r="H124" s="18">
        <f t="shared" si="20"/>
        <v>0.41925981395905954</v>
      </c>
      <c r="I124" s="12">
        <f t="shared" si="21"/>
        <v>1802.956053295436</v>
      </c>
      <c r="J124" s="11">
        <f t="shared" si="22"/>
        <v>1802.9561020428221</v>
      </c>
      <c r="K124" s="11">
        <f t="shared" si="23"/>
        <v>89.986676426537187</v>
      </c>
      <c r="L124" s="11">
        <f t="shared" si="24"/>
        <v>0.88834210136969216</v>
      </c>
      <c r="M124" s="11">
        <f t="shared" si="25"/>
        <v>0.26150471888794502</v>
      </c>
    </row>
    <row r="125" spans="1:13" x14ac:dyDescent="0.25">
      <c r="A125" s="11">
        <v>1.9539500000000002E-5</v>
      </c>
      <c r="B125" s="11">
        <v>12264.83618</v>
      </c>
      <c r="C125" s="11">
        <v>72.155500000000004</v>
      </c>
      <c r="E125" s="12">
        <f t="shared" si="18"/>
        <v>1.2897719623425763E-7</v>
      </c>
      <c r="F125" s="12">
        <f t="shared" si="19"/>
        <v>7.8313061024447924E-4</v>
      </c>
      <c r="H125" s="18">
        <f t="shared" si="20"/>
        <v>0.21030254136479307</v>
      </c>
      <c r="I125" s="12">
        <f t="shared" si="21"/>
        <v>1276.9261727154119</v>
      </c>
      <c r="J125" s="11">
        <f t="shared" si="22"/>
        <v>1276.9261900332333</v>
      </c>
      <c r="K125" s="11">
        <f t="shared" si="23"/>
        <v>89.990563708231846</v>
      </c>
      <c r="L125" s="11">
        <f t="shared" si="24"/>
        <v>0.89588722007428945</v>
      </c>
      <c r="M125" s="11">
        <f t="shared" si="25"/>
        <v>0.24717538799165473</v>
      </c>
    </row>
    <row r="126" spans="1:13" x14ac:dyDescent="0.25">
      <c r="A126" s="11">
        <v>1.3825100000000001E-5</v>
      </c>
      <c r="B126" s="11">
        <v>9279.8480899999995</v>
      </c>
      <c r="C126" s="11">
        <v>72.947239999999994</v>
      </c>
      <c r="E126" s="12">
        <f t="shared" si="18"/>
        <v>1.2897719623796642E-7</v>
      </c>
      <c r="F126" s="12">
        <f t="shared" si="19"/>
        <v>1.1068260301857586E-3</v>
      </c>
      <c r="H126" s="18">
        <f t="shared" si="20"/>
        <v>0.10528201719306125</v>
      </c>
      <c r="I126" s="12">
        <f t="shared" si="21"/>
        <v>903.48434094307527</v>
      </c>
      <c r="J126" s="11">
        <f t="shared" si="22"/>
        <v>903.4843470772729</v>
      </c>
      <c r="K126" s="11">
        <f t="shared" si="23"/>
        <v>89.993323387088054</v>
      </c>
      <c r="L126" s="11">
        <f t="shared" si="24"/>
        <v>0.90264017920176187</v>
      </c>
      <c r="M126" s="11">
        <f t="shared" si="25"/>
        <v>0.23367687916757457</v>
      </c>
    </row>
    <row r="127" spans="1:13" x14ac:dyDescent="0.25">
      <c r="A127" s="11">
        <v>9.7697599999999998E-6</v>
      </c>
      <c r="B127" s="11">
        <v>6993.3366400000004</v>
      </c>
      <c r="C127" s="11">
        <v>73.706540000000004</v>
      </c>
      <c r="E127" s="12">
        <f t="shared" si="18"/>
        <v>1.2897719623982774E-7</v>
      </c>
      <c r="F127" s="12">
        <f t="shared" si="19"/>
        <v>1.5662596159403089E-3</v>
      </c>
      <c r="H127" s="18">
        <f t="shared" si="20"/>
        <v>5.257574413489631E-2</v>
      </c>
      <c r="I127" s="12">
        <f t="shared" si="21"/>
        <v>638.46375341713372</v>
      </c>
      <c r="J127" s="11">
        <f t="shared" si="22"/>
        <v>638.4637555818681</v>
      </c>
      <c r="K127" s="11">
        <f t="shared" si="23"/>
        <v>89.995281849250233</v>
      </c>
      <c r="L127" s="11">
        <f t="shared" si="24"/>
        <v>0.90870398660204232</v>
      </c>
      <c r="M127" s="11">
        <f t="shared" si="25"/>
        <v>0.22099452571305381</v>
      </c>
    </row>
    <row r="128" spans="1:13" x14ac:dyDescent="0.25">
      <c r="A128" s="11">
        <v>16031.44497</v>
      </c>
      <c r="B128" s="11">
        <v>210424000</v>
      </c>
      <c r="C128" s="11">
        <v>17.533049999999999</v>
      </c>
      <c r="E128" s="12">
        <f t="shared" si="18"/>
        <v>1.5674443350775839E-8</v>
      </c>
      <c r="F128" s="12">
        <f t="shared" si="19"/>
        <v>1.8011376197934204E-11</v>
      </c>
      <c r="H128" s="18">
        <f t="shared" si="20"/>
        <v>63798034.623029016</v>
      </c>
      <c r="I128" s="12">
        <f t="shared" si="21"/>
        <v>73309.806068955586</v>
      </c>
      <c r="J128" s="11">
        <f t="shared" si="22"/>
        <v>63798076.742867999</v>
      </c>
      <c r="K128" s="11">
        <f t="shared" si="23"/>
        <v>6.5838088285420399E-2</v>
      </c>
      <c r="L128" s="11">
        <f t="shared" si="24"/>
        <v>0.69681178599937266</v>
      </c>
      <c r="M128" s="11">
        <f t="shared" si="25"/>
        <v>0.99624491527227599</v>
      </c>
    </row>
    <row r="129" spans="1:13" x14ac:dyDescent="0.25">
      <c r="A129" s="11">
        <v>11393.416859999999</v>
      </c>
      <c r="B129" s="11">
        <v>196672000</v>
      </c>
      <c r="C129" s="11">
        <v>18.091999999999999</v>
      </c>
      <c r="E129" s="12">
        <f t="shared" si="18"/>
        <v>1.5674445866879156E-8</v>
      </c>
      <c r="F129" s="12">
        <f t="shared" si="19"/>
        <v>2.5343440324077824E-11</v>
      </c>
      <c r="H129" s="18">
        <f t="shared" si="20"/>
        <v>63797941.838065796</v>
      </c>
      <c r="I129" s="12">
        <f t="shared" si="21"/>
        <v>103152.56727438822</v>
      </c>
      <c r="J129" s="11">
        <f t="shared" si="22"/>
        <v>63798025.229824796</v>
      </c>
      <c r="K129" s="11">
        <f t="shared" si="23"/>
        <v>9.263937723136953E-2</v>
      </c>
      <c r="L129" s="11">
        <f t="shared" si="24"/>
        <v>0.6756120585043891</v>
      </c>
      <c r="M129" s="11">
        <f t="shared" si="25"/>
        <v>0.99487953917580318</v>
      </c>
    </row>
    <row r="130" spans="1:13" x14ac:dyDescent="0.25">
      <c r="A130" s="11">
        <v>8045.9704899999997</v>
      </c>
      <c r="B130" s="11">
        <v>183183000</v>
      </c>
      <c r="C130" s="11">
        <v>18.6769</v>
      </c>
      <c r="E130" s="12">
        <f t="shared" si="18"/>
        <v>1.5674450977048395E-8</v>
      </c>
      <c r="F130" s="12">
        <f t="shared" si="19"/>
        <v>3.5887326246681285E-11</v>
      </c>
      <c r="H130" s="18">
        <f t="shared" si="20"/>
        <v>63797753.39407707</v>
      </c>
      <c r="I130" s="12">
        <f t="shared" si="21"/>
        <v>146067.68640324628</v>
      </c>
      <c r="J130" s="11">
        <f t="shared" si="22"/>
        <v>63797920.607967183</v>
      </c>
      <c r="K130" s="11">
        <f t="shared" si="23"/>
        <v>0.13118090975616109</v>
      </c>
      <c r="L130" s="11">
        <f t="shared" si="24"/>
        <v>0.65172575725931348</v>
      </c>
      <c r="M130" s="11">
        <f t="shared" si="25"/>
        <v>0.99297630175477936</v>
      </c>
    </row>
    <row r="131" spans="1:13" x14ac:dyDescent="0.25">
      <c r="A131" s="11">
        <v>5696.7084299999997</v>
      </c>
      <c r="B131" s="11">
        <v>170322000</v>
      </c>
      <c r="C131" s="11">
        <v>19.273240000000001</v>
      </c>
      <c r="E131" s="12">
        <f t="shared" si="18"/>
        <v>1.567446111854104E-8</v>
      </c>
      <c r="F131" s="12">
        <f t="shared" si="19"/>
        <v>5.0686874186780833E-11</v>
      </c>
      <c r="H131" s="18">
        <f t="shared" si="20"/>
        <v>63797379.417300932</v>
      </c>
      <c r="I131" s="12">
        <f t="shared" si="21"/>
        <v>206303.0887962062</v>
      </c>
      <c r="J131" s="11">
        <f t="shared" si="22"/>
        <v>63797712.98000814</v>
      </c>
      <c r="K131" s="11">
        <f t="shared" si="23"/>
        <v>0.18527806620378839</v>
      </c>
      <c r="L131" s="11">
        <f t="shared" si="24"/>
        <v>0.62542881729895061</v>
      </c>
      <c r="M131" s="11">
        <f t="shared" si="25"/>
        <v>0.99038677118098517</v>
      </c>
    </row>
    <row r="132" spans="1:13" x14ac:dyDescent="0.25">
      <c r="A132" s="11">
        <v>4033.06792</v>
      </c>
      <c r="B132" s="11">
        <v>157995000</v>
      </c>
      <c r="C132" s="11">
        <v>19.885639999999999</v>
      </c>
      <c r="E132" s="12">
        <f t="shared" si="18"/>
        <v>1.5674481355583465E-8</v>
      </c>
      <c r="F132" s="12">
        <f t="shared" si="19"/>
        <v>7.1595197590877707E-11</v>
      </c>
      <c r="H132" s="18">
        <f t="shared" si="20"/>
        <v>63796633.172482796</v>
      </c>
      <c r="I132" s="12">
        <f t="shared" si="21"/>
        <v>291399.27848328021</v>
      </c>
      <c r="J132" s="11">
        <f t="shared" si="22"/>
        <v>63797298.670741796</v>
      </c>
      <c r="K132" s="11">
        <f t="shared" si="23"/>
        <v>0.26170397826672603</v>
      </c>
      <c r="L132" s="11">
        <f t="shared" si="24"/>
        <v>0.59620685040196342</v>
      </c>
      <c r="M132" s="11">
        <f t="shared" si="25"/>
        <v>0.98683954963145637</v>
      </c>
    </row>
    <row r="133" spans="1:13" x14ac:dyDescent="0.25">
      <c r="A133" s="11">
        <v>2853.3955500000002</v>
      </c>
      <c r="B133" s="11">
        <v>146190000</v>
      </c>
      <c r="C133" s="11">
        <v>20.5154</v>
      </c>
      <c r="E133" s="12">
        <f t="shared" si="18"/>
        <v>1.5674521837973516E-8</v>
      </c>
      <c r="F133" s="12">
        <f t="shared" si="19"/>
        <v>1.0119459145055407E-10</v>
      </c>
      <c r="H133" s="18">
        <f t="shared" si="20"/>
        <v>63795140.434761219</v>
      </c>
      <c r="I133" s="12">
        <f t="shared" si="21"/>
        <v>411860.93199899571</v>
      </c>
      <c r="J133" s="11">
        <f t="shared" si="22"/>
        <v>63796469.906400092</v>
      </c>
      <c r="K133" s="11">
        <f t="shared" si="23"/>
        <v>0.36989596927202778</v>
      </c>
      <c r="L133" s="11">
        <f t="shared" si="24"/>
        <v>0.5636057876297963</v>
      </c>
      <c r="M133" s="11">
        <f t="shared" si="25"/>
        <v>0.98196983879076061</v>
      </c>
    </row>
    <row r="134" spans="1:13" x14ac:dyDescent="0.25">
      <c r="A134" s="11">
        <v>2016.53396</v>
      </c>
      <c r="B134" s="11">
        <v>134900000</v>
      </c>
      <c r="C134" s="11">
        <v>21.163679999999999</v>
      </c>
      <c r="E134" s="12">
        <f t="shared" si="18"/>
        <v>1.5674603073186676E-8</v>
      </c>
      <c r="F134" s="12">
        <f t="shared" si="19"/>
        <v>1.4319024950857265E-10</v>
      </c>
      <c r="H134" s="18">
        <f t="shared" si="20"/>
        <v>63792145.221409619</v>
      </c>
      <c r="I134" s="12">
        <f t="shared" si="21"/>
        <v>582752.44025580923</v>
      </c>
      <c r="J134" s="11">
        <f t="shared" si="22"/>
        <v>63794806.938778631</v>
      </c>
      <c r="K134" s="11">
        <f t="shared" si="23"/>
        <v>0.52339244062909418</v>
      </c>
      <c r="L134" s="11">
        <f t="shared" si="24"/>
        <v>0.52709557495345705</v>
      </c>
      <c r="M134" s="11">
        <f t="shared" si="25"/>
        <v>0.9752693085215286</v>
      </c>
    </row>
    <row r="135" spans="1:13" x14ac:dyDescent="0.25">
      <c r="A135" s="11">
        <v>1431.73911</v>
      </c>
      <c r="B135" s="11">
        <v>124307000</v>
      </c>
      <c r="C135" s="11">
        <v>21.819649999999999</v>
      </c>
      <c r="E135" s="12">
        <f t="shared" si="18"/>
        <v>1.5674762723017563E-8</v>
      </c>
      <c r="F135" s="12">
        <f t="shared" si="19"/>
        <v>2.0167613886990586E-10</v>
      </c>
      <c r="H135" s="18">
        <f t="shared" si="20"/>
        <v>63786259.702376194</v>
      </c>
      <c r="I135" s="12">
        <f t="shared" si="21"/>
        <v>820692.90598178888</v>
      </c>
      <c r="J135" s="11">
        <f t="shared" si="22"/>
        <v>63791539.12287201</v>
      </c>
      <c r="K135" s="11">
        <f t="shared" si="23"/>
        <v>0.73714379169229982</v>
      </c>
      <c r="L135" s="11">
        <f t="shared" si="24"/>
        <v>0.48682263168709716</v>
      </c>
      <c r="M135" s="11">
        <f t="shared" si="25"/>
        <v>0.96621651622769844</v>
      </c>
    </row>
    <row r="136" spans="1:13" x14ac:dyDescent="0.25">
      <c r="A136" s="11">
        <v>1008.26698</v>
      </c>
      <c r="B136" s="11">
        <v>114023000</v>
      </c>
      <c r="C136" s="11">
        <v>22.50827</v>
      </c>
      <c r="E136" s="12">
        <f t="shared" si="18"/>
        <v>1.5675089940984391E-8</v>
      </c>
      <c r="F136" s="12">
        <f t="shared" si="19"/>
        <v>2.8637933363794288E-10</v>
      </c>
      <c r="H136" s="18">
        <f t="shared" si="20"/>
        <v>63774200.522345066</v>
      </c>
      <c r="I136" s="12">
        <f t="shared" si="21"/>
        <v>1165136.0928481396</v>
      </c>
      <c r="J136" s="11">
        <f t="shared" si="22"/>
        <v>63784842.983103245</v>
      </c>
      <c r="K136" s="11">
        <f t="shared" si="23"/>
        <v>1.0466607835499049</v>
      </c>
      <c r="L136" s="11">
        <f t="shared" si="24"/>
        <v>0.44059669555174619</v>
      </c>
      <c r="M136" s="11">
        <f t="shared" si="25"/>
        <v>0.95349883471497798</v>
      </c>
    </row>
    <row r="137" spans="1:13" x14ac:dyDescent="0.25">
      <c r="A137" s="11">
        <v>716.87782000000004</v>
      </c>
      <c r="B137" s="11">
        <v>104565000</v>
      </c>
      <c r="C137" s="11">
        <v>23.194749999999999</v>
      </c>
      <c r="E137" s="12">
        <f t="shared" si="18"/>
        <v>1.5675724912355396E-8</v>
      </c>
      <c r="F137" s="12">
        <f t="shared" si="19"/>
        <v>4.0278173679999294E-10</v>
      </c>
      <c r="H137" s="18">
        <f t="shared" si="20"/>
        <v>63750813.941606596</v>
      </c>
      <c r="I137" s="12">
        <f t="shared" si="21"/>
        <v>1638052.7028497879</v>
      </c>
      <c r="J137" s="11">
        <f t="shared" si="22"/>
        <v>63771855.037113793</v>
      </c>
      <c r="K137" s="11">
        <f t="shared" si="23"/>
        <v>1.4718692111533465</v>
      </c>
      <c r="L137" s="11">
        <f t="shared" si="24"/>
        <v>0.39012236372482384</v>
      </c>
      <c r="M137" s="11">
        <f t="shared" si="25"/>
        <v>0.93654300170713856</v>
      </c>
    </row>
    <row r="138" spans="1:13" x14ac:dyDescent="0.25">
      <c r="A138" s="11">
        <v>507.15829000000002</v>
      </c>
      <c r="B138" s="11">
        <v>95511500</v>
      </c>
      <c r="C138" s="11">
        <v>23.908200000000001</v>
      </c>
      <c r="E138" s="12">
        <f t="shared" si="18"/>
        <v>1.5677006490199348E-8</v>
      </c>
      <c r="F138" s="12">
        <f t="shared" si="19"/>
        <v>5.6933349238081582E-10</v>
      </c>
      <c r="H138" s="18">
        <f t="shared" si="20"/>
        <v>63703670.212885864</v>
      </c>
      <c r="I138" s="12">
        <f t="shared" si="21"/>
        <v>2313492.2513715737</v>
      </c>
      <c r="J138" s="11">
        <f t="shared" si="22"/>
        <v>63745665.303526938</v>
      </c>
      <c r="K138" s="11">
        <f t="shared" si="23"/>
        <v>2.0798662514750523</v>
      </c>
      <c r="L138" s="11">
        <f t="shared" si="24"/>
        <v>0.33258649164208565</v>
      </c>
      <c r="M138" s="11">
        <f t="shared" si="25"/>
        <v>0.91300615473038316</v>
      </c>
    </row>
    <row r="139" spans="1:13" x14ac:dyDescent="0.25">
      <c r="A139" s="11">
        <v>358.94304</v>
      </c>
      <c r="B139" s="11">
        <v>87010400</v>
      </c>
      <c r="C139" s="11">
        <v>24.637899999999998</v>
      </c>
      <c r="E139" s="12">
        <f t="shared" si="18"/>
        <v>1.5679562708762827E-8</v>
      </c>
      <c r="F139" s="12">
        <f t="shared" si="19"/>
        <v>8.0440626797754004E-10</v>
      </c>
      <c r="H139" s="18">
        <f t="shared" si="20"/>
        <v>63609868.792980887</v>
      </c>
      <c r="I139" s="12">
        <f t="shared" si="21"/>
        <v>3263367.6150742662</v>
      </c>
      <c r="J139" s="11">
        <f t="shared" si="22"/>
        <v>63693523.815623194</v>
      </c>
      <c r="K139" s="11">
        <f t="shared" si="23"/>
        <v>2.9368620501868801</v>
      </c>
      <c r="L139" s="11">
        <f t="shared" si="24"/>
        <v>0.2679780369286523</v>
      </c>
      <c r="M139" s="11">
        <f t="shared" si="25"/>
        <v>0.88079901086590662</v>
      </c>
    </row>
    <row r="140" spans="1:13" x14ac:dyDescent="0.25">
      <c r="A140" s="11">
        <v>254.08328</v>
      </c>
      <c r="B140" s="11">
        <v>79045000</v>
      </c>
      <c r="C140" s="11">
        <v>25.384429999999998</v>
      </c>
      <c r="E140" s="12">
        <f t="shared" si="18"/>
        <v>1.5684662235879101E-8</v>
      </c>
      <c r="F140" s="12">
        <f t="shared" si="19"/>
        <v>1.1363349999054205E-9</v>
      </c>
      <c r="H140" s="18">
        <f t="shared" si="20"/>
        <v>63423653.144726671</v>
      </c>
      <c r="I140" s="12">
        <f t="shared" si="21"/>
        <v>4594967.7338509141</v>
      </c>
      <c r="J140" s="11">
        <f t="shared" si="22"/>
        <v>63589885.254635647</v>
      </c>
      <c r="K140" s="11">
        <f t="shared" si="23"/>
        <v>4.1437707645770416</v>
      </c>
      <c r="L140" s="11">
        <f t="shared" si="24"/>
        <v>0.19552299001030241</v>
      </c>
      <c r="M140" s="11">
        <f t="shared" si="25"/>
        <v>0.83675935348648589</v>
      </c>
    </row>
    <row r="141" spans="1:13" x14ac:dyDescent="0.25">
      <c r="A141" s="11">
        <v>180.47979000000001</v>
      </c>
      <c r="B141" s="11">
        <v>71672900</v>
      </c>
      <c r="C141" s="11">
        <v>26.140470000000001</v>
      </c>
      <c r="E141" s="12">
        <f t="shared" si="18"/>
        <v>1.569469750559145E-8</v>
      </c>
      <c r="F141" s="12">
        <f t="shared" si="19"/>
        <v>1.5996223438550713E-9</v>
      </c>
      <c r="H141" s="18">
        <f t="shared" si="20"/>
        <v>63060716.466724738</v>
      </c>
      <c r="I141" s="12">
        <f t="shared" si="21"/>
        <v>6427223.6558713419</v>
      </c>
      <c r="J141" s="11">
        <f t="shared" si="22"/>
        <v>63387405.414792299</v>
      </c>
      <c r="K141" s="11">
        <f t="shared" si="23"/>
        <v>5.8195588474361646</v>
      </c>
      <c r="L141" s="11">
        <f t="shared" si="24"/>
        <v>0.11560149770984153</v>
      </c>
      <c r="M141" s="11">
        <f t="shared" si="25"/>
        <v>0.77737359552310414</v>
      </c>
    </row>
    <row r="142" spans="1:13" x14ac:dyDescent="0.25">
      <c r="A142" s="11">
        <v>127.04164</v>
      </c>
      <c r="B142" s="11">
        <v>64624400</v>
      </c>
      <c r="C142" s="11">
        <v>26.93413</v>
      </c>
      <c r="E142" s="12">
        <f t="shared" si="18"/>
        <v>1.5715315532165039E-8</v>
      </c>
      <c r="F142" s="12">
        <f t="shared" si="19"/>
        <v>2.2720876782788635E-9</v>
      </c>
      <c r="H142" s="18">
        <f t="shared" si="20"/>
        <v>62329337.406764127</v>
      </c>
      <c r="I142" s="12">
        <f t="shared" si="21"/>
        <v>9011446.1416534148</v>
      </c>
      <c r="J142" s="11">
        <f t="shared" si="22"/>
        <v>62977396.446107283</v>
      </c>
      <c r="K142" s="11">
        <f t="shared" si="23"/>
        <v>8.2267005597466607</v>
      </c>
      <c r="L142" s="11">
        <f t="shared" si="24"/>
        <v>2.548578484121658E-2</v>
      </c>
      <c r="M142" s="11">
        <f t="shared" si="25"/>
        <v>0.6945622316463661</v>
      </c>
    </row>
    <row r="143" spans="1:13" x14ac:dyDescent="0.25">
      <c r="A143" s="11">
        <v>90.239890000000003</v>
      </c>
      <c r="B143" s="11">
        <v>58249400</v>
      </c>
      <c r="C143" s="11">
        <v>27.724450000000001</v>
      </c>
      <c r="E143" s="12">
        <f t="shared" si="18"/>
        <v>1.5755424246716925E-8</v>
      </c>
      <c r="F143" s="12">
        <f t="shared" si="19"/>
        <v>3.1976207634426844E-9</v>
      </c>
      <c r="H143" s="18">
        <f t="shared" si="20"/>
        <v>60959280.72460179</v>
      </c>
      <c r="I143" s="12">
        <f t="shared" si="21"/>
        <v>12371908.157924468</v>
      </c>
      <c r="J143" s="11">
        <f t="shared" si="22"/>
        <v>62202074.064527184</v>
      </c>
      <c r="K143" s="11">
        <f t="shared" si="23"/>
        <v>11.472562099207721</v>
      </c>
      <c r="L143" s="11">
        <f t="shared" si="24"/>
        <v>6.7857764449542543E-2</v>
      </c>
      <c r="M143" s="11">
        <f t="shared" si="25"/>
        <v>0.58619333839958154</v>
      </c>
    </row>
    <row r="144" spans="1:13" x14ac:dyDescent="0.25">
      <c r="A144" s="11">
        <v>63.924129999999998</v>
      </c>
      <c r="B144" s="11">
        <v>52298800</v>
      </c>
      <c r="C144" s="11">
        <v>28.538170000000001</v>
      </c>
      <c r="E144" s="12">
        <f t="shared" si="18"/>
        <v>1.5835711581418318E-8</v>
      </c>
      <c r="F144" s="12">
        <f t="shared" si="19"/>
        <v>4.5109597801104614E-9</v>
      </c>
      <c r="H144" s="18">
        <f t="shared" si="20"/>
        <v>58408815.505665787</v>
      </c>
      <c r="I144" s="12">
        <f t="shared" si="21"/>
        <v>16638331.419165201</v>
      </c>
      <c r="J144" s="11">
        <f t="shared" si="22"/>
        <v>60732394.989732489</v>
      </c>
      <c r="K144" s="11">
        <f t="shared" si="23"/>
        <v>15.900129424202408</v>
      </c>
      <c r="L144" s="11">
        <f t="shared" si="24"/>
        <v>0.1612579062948383</v>
      </c>
      <c r="M144" s="11">
        <f t="shared" si="25"/>
        <v>0.44284691610560845</v>
      </c>
    </row>
    <row r="145" spans="1:13" x14ac:dyDescent="0.25">
      <c r="A145" s="11">
        <v>45.271189999999997</v>
      </c>
      <c r="B145" s="11">
        <v>46804500</v>
      </c>
      <c r="C145" s="11">
        <v>29.369610000000002</v>
      </c>
      <c r="E145" s="12">
        <f t="shared" si="18"/>
        <v>1.5995531436197456E-8</v>
      </c>
      <c r="F145" s="12">
        <f t="shared" si="19"/>
        <v>6.3610757304143136E-9</v>
      </c>
      <c r="H145" s="18">
        <f t="shared" si="20"/>
        <v>53980543.608315617</v>
      </c>
      <c r="I145" s="12">
        <f t="shared" si="21"/>
        <v>21466890.752024729</v>
      </c>
      <c r="J145" s="11">
        <f t="shared" si="22"/>
        <v>58092396.11867141</v>
      </c>
      <c r="K145" s="11">
        <f t="shared" si="23"/>
        <v>21.686642173734882</v>
      </c>
      <c r="L145" s="11">
        <f t="shared" si="24"/>
        <v>0.2411711719743061</v>
      </c>
      <c r="M145" s="11">
        <f t="shared" si="25"/>
        <v>0.26159584094801119</v>
      </c>
    </row>
    <row r="146" spans="1:13" x14ac:dyDescent="0.25">
      <c r="A146" s="11">
        <v>32.062890000000003</v>
      </c>
      <c r="B146" s="11">
        <v>41753600</v>
      </c>
      <c r="C146" s="11">
        <v>30.217960000000001</v>
      </c>
      <c r="E146" s="12">
        <f t="shared" si="18"/>
        <v>1.6312770396124614E-8</v>
      </c>
      <c r="F146" s="12">
        <f t="shared" si="19"/>
        <v>8.957640411474222E-9</v>
      </c>
      <c r="H146" s="18">
        <f t="shared" si="20"/>
        <v>47099662.84697783</v>
      </c>
      <c r="I146" s="12">
        <f t="shared" si="21"/>
        <v>25863285.820851732</v>
      </c>
      <c r="J146" s="11">
        <f t="shared" si="22"/>
        <v>53733488.568583131</v>
      </c>
      <c r="K146" s="11">
        <f t="shared" si="23"/>
        <v>28.771993220920987</v>
      </c>
      <c r="L146" s="11">
        <f t="shared" si="24"/>
        <v>0.28691869847350004</v>
      </c>
      <c r="M146" s="11">
        <f t="shared" si="25"/>
        <v>4.7851237445513027E-2</v>
      </c>
    </row>
    <row r="147" spans="1:13" x14ac:dyDescent="0.25">
      <c r="A147" s="11">
        <v>22.68601</v>
      </c>
      <c r="B147" s="11">
        <v>37113000</v>
      </c>
      <c r="C147" s="11">
        <v>31.08568</v>
      </c>
      <c r="E147" s="12">
        <f t="shared" si="18"/>
        <v>1.6942385334901658E-8</v>
      </c>
      <c r="F147" s="12">
        <f t="shared" si="19"/>
        <v>1.259314960677185E-8</v>
      </c>
      <c r="H147" s="18">
        <f t="shared" si="20"/>
        <v>38018794.654480889</v>
      </c>
      <c r="I147" s="12">
        <f t="shared" si="21"/>
        <v>28259088.640058655</v>
      </c>
      <c r="J147" s="11">
        <f t="shared" si="22"/>
        <v>47370928.191732503</v>
      </c>
      <c r="K147" s="11">
        <f t="shared" si="23"/>
        <v>36.623149006251289</v>
      </c>
      <c r="L147" s="11">
        <f t="shared" si="24"/>
        <v>0.27639717057991819</v>
      </c>
      <c r="M147" s="11">
        <f t="shared" si="25"/>
        <v>0.17813568840222538</v>
      </c>
    </row>
    <row r="148" spans="1:13" x14ac:dyDescent="0.25">
      <c r="A148" s="11">
        <v>16.03144</v>
      </c>
      <c r="B148" s="11">
        <v>32862800</v>
      </c>
      <c r="C148" s="11">
        <v>31.97343</v>
      </c>
      <c r="E148" s="12">
        <f t="shared" si="18"/>
        <v>1.818532306467186E-8</v>
      </c>
      <c r="F148" s="12">
        <f t="shared" si="19"/>
        <v>1.7633387585772044E-8</v>
      </c>
      <c r="H148" s="18">
        <f t="shared" si="20"/>
        <v>28341838.026303463</v>
      </c>
      <c r="I148" s="12">
        <f t="shared" si="21"/>
        <v>27481646.217319999</v>
      </c>
      <c r="J148" s="11">
        <f t="shared" si="22"/>
        <v>39477850.264713749</v>
      </c>
      <c r="K148" s="11">
        <f t="shared" si="23"/>
        <v>44.117191256469653</v>
      </c>
      <c r="L148" s="11">
        <f t="shared" si="24"/>
        <v>0.20129295935567723</v>
      </c>
      <c r="M148" s="11">
        <f t="shared" si="25"/>
        <v>0.37980789851040853</v>
      </c>
    </row>
    <row r="149" spans="1:13" x14ac:dyDescent="0.25">
      <c r="A149" s="11">
        <v>16031.44497</v>
      </c>
      <c r="B149" s="11">
        <v>210424000</v>
      </c>
      <c r="C149" s="11">
        <v>17.533049999999999</v>
      </c>
      <c r="E149" s="12">
        <f t="shared" si="18"/>
        <v>1.5674443350775839E-8</v>
      </c>
      <c r="F149" s="12">
        <f t="shared" si="19"/>
        <v>1.8011376197934204E-11</v>
      </c>
      <c r="H149" s="18">
        <f t="shared" si="20"/>
        <v>63798034.623029016</v>
      </c>
      <c r="I149" s="12">
        <f t="shared" si="21"/>
        <v>73309.806068955586</v>
      </c>
      <c r="J149" s="11">
        <f t="shared" si="22"/>
        <v>63798076.742867999</v>
      </c>
      <c r="K149" s="11">
        <f t="shared" si="23"/>
        <v>6.5838088285420399E-2</v>
      </c>
      <c r="L149" s="11">
        <f t="shared" si="24"/>
        <v>0.69681178599937266</v>
      </c>
      <c r="M149" s="11">
        <f t="shared" si="25"/>
        <v>0.99624491527227599</v>
      </c>
    </row>
    <row r="150" spans="1:13" x14ac:dyDescent="0.25">
      <c r="A150" s="11">
        <v>11393.416859999999</v>
      </c>
      <c r="B150" s="11">
        <v>196672000</v>
      </c>
      <c r="C150" s="11">
        <v>18.091999999999999</v>
      </c>
      <c r="E150" s="12">
        <f t="shared" si="18"/>
        <v>1.5674445866879156E-8</v>
      </c>
      <c r="F150" s="12">
        <f t="shared" si="19"/>
        <v>2.5343440324077824E-11</v>
      </c>
      <c r="H150" s="18">
        <f t="shared" si="20"/>
        <v>63797941.838065796</v>
      </c>
      <c r="I150" s="12">
        <f t="shared" si="21"/>
        <v>103152.56727438822</v>
      </c>
      <c r="J150" s="11">
        <f t="shared" si="22"/>
        <v>63798025.229824796</v>
      </c>
      <c r="K150" s="11">
        <f t="shared" si="23"/>
        <v>9.263937723136953E-2</v>
      </c>
      <c r="L150" s="11">
        <f t="shared" si="24"/>
        <v>0.6756120585043891</v>
      </c>
      <c r="M150" s="11">
        <f t="shared" si="25"/>
        <v>0.99487953917580318</v>
      </c>
    </row>
    <row r="151" spans="1:13" x14ac:dyDescent="0.25">
      <c r="A151" s="11">
        <v>8045.9704899999997</v>
      </c>
      <c r="B151" s="11">
        <v>183183000</v>
      </c>
      <c r="C151" s="11">
        <v>18.6769</v>
      </c>
      <c r="E151" s="12">
        <f t="shared" si="18"/>
        <v>1.5674450977048395E-8</v>
      </c>
      <c r="F151" s="12">
        <f t="shared" si="19"/>
        <v>3.5887326246681285E-11</v>
      </c>
      <c r="H151" s="18">
        <f t="shared" si="20"/>
        <v>63797753.39407707</v>
      </c>
      <c r="I151" s="12">
        <f t="shared" si="21"/>
        <v>146067.68640324628</v>
      </c>
      <c r="J151" s="11">
        <f t="shared" si="22"/>
        <v>63797920.607967183</v>
      </c>
      <c r="K151" s="11">
        <f t="shared" si="23"/>
        <v>0.13118090975616109</v>
      </c>
      <c r="L151" s="11">
        <f t="shared" si="24"/>
        <v>0.65172575725931348</v>
      </c>
      <c r="M151" s="11">
        <f t="shared" si="25"/>
        <v>0.99297630175477936</v>
      </c>
    </row>
    <row r="152" spans="1:13" x14ac:dyDescent="0.25">
      <c r="A152" s="11">
        <v>5696.7084299999997</v>
      </c>
      <c r="B152" s="11">
        <v>170322000</v>
      </c>
      <c r="C152" s="11">
        <v>19.273240000000001</v>
      </c>
      <c r="E152" s="12">
        <f t="shared" si="18"/>
        <v>1.567446111854104E-8</v>
      </c>
      <c r="F152" s="12">
        <f t="shared" si="19"/>
        <v>5.0686874186780833E-11</v>
      </c>
      <c r="H152" s="18">
        <f t="shared" si="20"/>
        <v>63797379.417300932</v>
      </c>
      <c r="I152" s="12">
        <f t="shared" si="21"/>
        <v>206303.0887962062</v>
      </c>
      <c r="J152" s="11">
        <f t="shared" si="22"/>
        <v>63797712.98000814</v>
      </c>
      <c r="K152" s="11">
        <f t="shared" si="23"/>
        <v>0.18527806620378839</v>
      </c>
      <c r="L152" s="11">
        <f t="shared" si="24"/>
        <v>0.62542881729895061</v>
      </c>
      <c r="M152" s="11">
        <f t="shared" si="25"/>
        <v>0.99038677118098517</v>
      </c>
    </row>
    <row r="153" spans="1:13" x14ac:dyDescent="0.25">
      <c r="A153" s="11">
        <v>4033.06792</v>
      </c>
      <c r="B153" s="11">
        <v>157995000</v>
      </c>
      <c r="C153" s="11">
        <v>19.885639999999999</v>
      </c>
      <c r="E153" s="12">
        <f t="shared" si="18"/>
        <v>1.5674481355583465E-8</v>
      </c>
      <c r="F153" s="12">
        <f t="shared" si="19"/>
        <v>7.1595197590877707E-11</v>
      </c>
      <c r="H153" s="18">
        <f t="shared" si="20"/>
        <v>63796633.172482796</v>
      </c>
      <c r="I153" s="12">
        <f t="shared" si="21"/>
        <v>291399.27848328021</v>
      </c>
      <c r="J153" s="11">
        <f t="shared" si="22"/>
        <v>63797298.670741796</v>
      </c>
      <c r="K153" s="11">
        <f t="shared" si="23"/>
        <v>0.26170397826672603</v>
      </c>
      <c r="L153" s="11">
        <f t="shared" si="24"/>
        <v>0.59620685040196342</v>
      </c>
      <c r="M153" s="11">
        <f t="shared" si="25"/>
        <v>0.98683954963145637</v>
      </c>
    </row>
    <row r="154" spans="1:13" x14ac:dyDescent="0.25">
      <c r="A154" s="11">
        <v>2853.3955500000002</v>
      </c>
      <c r="B154" s="11">
        <v>146190000</v>
      </c>
      <c r="C154" s="11">
        <v>20.5154</v>
      </c>
      <c r="E154" s="12">
        <f t="shared" si="18"/>
        <v>1.5674521837973516E-8</v>
      </c>
      <c r="F154" s="12">
        <f t="shared" si="19"/>
        <v>1.0119459145055407E-10</v>
      </c>
      <c r="H154" s="18">
        <f t="shared" si="20"/>
        <v>63795140.434761219</v>
      </c>
      <c r="I154" s="12">
        <f t="shared" si="21"/>
        <v>411860.93199899571</v>
      </c>
      <c r="J154" s="11">
        <f t="shared" si="22"/>
        <v>63796469.906400092</v>
      </c>
      <c r="K154" s="11">
        <f t="shared" si="23"/>
        <v>0.36989596927202778</v>
      </c>
      <c r="L154" s="11">
        <f t="shared" si="24"/>
        <v>0.5636057876297963</v>
      </c>
      <c r="M154" s="11">
        <f t="shared" si="25"/>
        <v>0.98196983879076061</v>
      </c>
    </row>
    <row r="155" spans="1:13" x14ac:dyDescent="0.25">
      <c r="A155" s="11">
        <v>2016.53396</v>
      </c>
      <c r="B155" s="11">
        <v>134900000</v>
      </c>
      <c r="C155" s="11">
        <v>21.163679999999999</v>
      </c>
      <c r="E155" s="12">
        <f t="shared" si="18"/>
        <v>1.5674603073186676E-8</v>
      </c>
      <c r="F155" s="12">
        <f t="shared" si="19"/>
        <v>1.4319024950857265E-10</v>
      </c>
      <c r="H155" s="18">
        <f t="shared" si="20"/>
        <v>63792145.221409619</v>
      </c>
      <c r="I155" s="12">
        <f t="shared" si="21"/>
        <v>582752.44025580923</v>
      </c>
      <c r="J155" s="11">
        <f t="shared" si="22"/>
        <v>63794806.938778631</v>
      </c>
      <c r="K155" s="11">
        <f t="shared" si="23"/>
        <v>0.52339244062909418</v>
      </c>
      <c r="L155" s="11">
        <f t="shared" si="24"/>
        <v>0.52709557495345705</v>
      </c>
      <c r="M155" s="11">
        <f t="shared" si="25"/>
        <v>0.9752693085215286</v>
      </c>
    </row>
    <row r="156" spans="1:13" x14ac:dyDescent="0.25">
      <c r="A156" s="11">
        <v>1431.73911</v>
      </c>
      <c r="B156" s="11">
        <v>124307000</v>
      </c>
      <c r="C156" s="11">
        <v>21.819649999999999</v>
      </c>
      <c r="E156" s="12">
        <f t="shared" si="18"/>
        <v>1.5674762723017563E-8</v>
      </c>
      <c r="F156" s="12">
        <f t="shared" si="19"/>
        <v>2.0167613886990586E-10</v>
      </c>
      <c r="H156" s="18">
        <f t="shared" si="20"/>
        <v>63786259.702376194</v>
      </c>
      <c r="I156" s="12">
        <f t="shared" si="21"/>
        <v>820692.90598178888</v>
      </c>
      <c r="J156" s="11">
        <f t="shared" si="22"/>
        <v>63791539.12287201</v>
      </c>
      <c r="K156" s="11">
        <f t="shared" si="23"/>
        <v>0.73714379169229982</v>
      </c>
      <c r="L156" s="11">
        <f t="shared" si="24"/>
        <v>0.48682263168709716</v>
      </c>
      <c r="M156" s="11">
        <f t="shared" si="25"/>
        <v>0.96621651622769844</v>
      </c>
    </row>
    <row r="157" spans="1:13" x14ac:dyDescent="0.25">
      <c r="A157" s="11">
        <v>1008.26698</v>
      </c>
      <c r="B157" s="11">
        <v>114023000</v>
      </c>
      <c r="C157" s="11">
        <v>22.50827</v>
      </c>
      <c r="E157" s="12">
        <f t="shared" si="18"/>
        <v>1.5675089940984391E-8</v>
      </c>
      <c r="F157" s="12">
        <f t="shared" si="19"/>
        <v>2.8637933363794288E-10</v>
      </c>
      <c r="H157" s="18">
        <f t="shared" si="20"/>
        <v>63774200.522345066</v>
      </c>
      <c r="I157" s="12">
        <f t="shared" si="21"/>
        <v>1165136.0928481396</v>
      </c>
      <c r="J157" s="11">
        <f t="shared" si="22"/>
        <v>63784842.983103245</v>
      </c>
      <c r="K157" s="11">
        <f t="shared" si="23"/>
        <v>1.0466607835499049</v>
      </c>
      <c r="L157" s="11">
        <f t="shared" si="24"/>
        <v>0.44059669555174619</v>
      </c>
      <c r="M157" s="11">
        <f t="shared" si="25"/>
        <v>0.95349883471497798</v>
      </c>
    </row>
    <row r="158" spans="1:13" x14ac:dyDescent="0.25">
      <c r="A158" s="11">
        <v>716.87782000000004</v>
      </c>
      <c r="B158" s="11">
        <v>104565000</v>
      </c>
      <c r="C158" s="11">
        <v>23.194749999999999</v>
      </c>
      <c r="E158" s="12">
        <f t="shared" si="18"/>
        <v>1.5675724912355396E-8</v>
      </c>
      <c r="F158" s="12">
        <f t="shared" si="19"/>
        <v>4.0278173679999294E-10</v>
      </c>
      <c r="H158" s="18">
        <f t="shared" si="20"/>
        <v>63750813.941606596</v>
      </c>
      <c r="I158" s="12">
        <f t="shared" si="21"/>
        <v>1638052.7028497879</v>
      </c>
      <c r="J158" s="11">
        <f t="shared" si="22"/>
        <v>63771855.037113793</v>
      </c>
      <c r="K158" s="11">
        <f t="shared" si="23"/>
        <v>1.4718692111533465</v>
      </c>
      <c r="L158" s="11">
        <f t="shared" si="24"/>
        <v>0.39012236372482384</v>
      </c>
      <c r="M158" s="11">
        <f t="shared" si="25"/>
        <v>0.93654300170713856</v>
      </c>
    </row>
    <row r="159" spans="1:13" x14ac:dyDescent="0.25">
      <c r="A159" s="11">
        <v>507.15829000000002</v>
      </c>
      <c r="B159" s="11">
        <v>95511500</v>
      </c>
      <c r="C159" s="11">
        <v>23.908200000000001</v>
      </c>
      <c r="E159" s="12">
        <f t="shared" si="18"/>
        <v>1.5677006490199348E-8</v>
      </c>
      <c r="F159" s="12">
        <f t="shared" si="19"/>
        <v>5.6933349238081582E-10</v>
      </c>
      <c r="H159" s="18">
        <f t="shared" si="20"/>
        <v>63703670.212885864</v>
      </c>
      <c r="I159" s="12">
        <f t="shared" si="21"/>
        <v>2313492.2513715737</v>
      </c>
      <c r="J159" s="11">
        <f t="shared" si="22"/>
        <v>63745665.303526938</v>
      </c>
      <c r="K159" s="11">
        <f t="shared" si="23"/>
        <v>2.0798662514750523</v>
      </c>
      <c r="L159" s="11">
        <f t="shared" si="24"/>
        <v>0.33258649164208565</v>
      </c>
      <c r="M159" s="11">
        <f t="shared" si="25"/>
        <v>0.91300615473038316</v>
      </c>
    </row>
    <row r="160" spans="1:13" x14ac:dyDescent="0.25">
      <c r="A160" s="11">
        <v>358.94304</v>
      </c>
      <c r="B160" s="11">
        <v>87010400</v>
      </c>
      <c r="C160" s="11">
        <v>24.637899999999998</v>
      </c>
      <c r="E160" s="12">
        <f t="shared" si="18"/>
        <v>1.5679562708762827E-8</v>
      </c>
      <c r="F160" s="12">
        <f t="shared" si="19"/>
        <v>8.0440626797754004E-10</v>
      </c>
      <c r="H160" s="18">
        <f t="shared" si="20"/>
        <v>63609868.792980887</v>
      </c>
      <c r="I160" s="12">
        <f t="shared" si="21"/>
        <v>3263367.6150742662</v>
      </c>
      <c r="J160" s="11">
        <f t="shared" si="22"/>
        <v>63693523.815623194</v>
      </c>
      <c r="K160" s="11">
        <f t="shared" si="23"/>
        <v>2.9368620501868801</v>
      </c>
      <c r="L160" s="11">
        <f t="shared" si="24"/>
        <v>0.2679780369286523</v>
      </c>
      <c r="M160" s="11">
        <f t="shared" si="25"/>
        <v>0.88079901086590662</v>
      </c>
    </row>
    <row r="161" spans="1:13" x14ac:dyDescent="0.25">
      <c r="A161" s="11">
        <v>254.08328</v>
      </c>
      <c r="B161" s="11">
        <v>79045000</v>
      </c>
      <c r="C161" s="11">
        <v>25.384429999999998</v>
      </c>
      <c r="E161" s="12">
        <f t="shared" ref="E161:E169" si="26">1/$P$1+$P$2/($P$2^2+A161^2*$P$4^2)</f>
        <v>1.5684662235879101E-8</v>
      </c>
      <c r="F161" s="12">
        <f t="shared" ref="F161:F169" si="27">1/(A161*$P$3)+A161*$P$4/($P$2^2+A161^2*$P$4^2)</f>
        <v>1.1363349999054205E-9</v>
      </c>
      <c r="H161" s="18">
        <f t="shared" ref="H161:H169" si="28">E161/(E161^2+F161^2)</f>
        <v>63423653.144726671</v>
      </c>
      <c r="I161" s="12">
        <f t="shared" ref="I161:I169" si="29">F161/(E161^2+F161^2)</f>
        <v>4594967.7338509141</v>
      </c>
      <c r="J161" s="11">
        <f t="shared" ref="J161:J169" si="30">(H161^2+I161^2)^0.5</f>
        <v>63589885.254635647</v>
      </c>
      <c r="K161" s="11">
        <f t="shared" ref="K161:K169" si="31">DEGREES(ATAN(I161/H161))</f>
        <v>4.1437707645770416</v>
      </c>
      <c r="L161" s="11">
        <f t="shared" ref="L161:L169" si="32">ABS((J161-B161)/B161)</f>
        <v>0.19552299001030241</v>
      </c>
      <c r="M161" s="11">
        <f t="shared" ref="M161:M169" si="33">ABS((K161-C161)/C161)</f>
        <v>0.83675935348648589</v>
      </c>
    </row>
    <row r="162" spans="1:13" x14ac:dyDescent="0.25">
      <c r="A162" s="11">
        <v>180.47979000000001</v>
      </c>
      <c r="B162" s="11">
        <v>71672900</v>
      </c>
      <c r="C162" s="11">
        <v>26.140470000000001</v>
      </c>
      <c r="E162" s="12">
        <f t="shared" si="26"/>
        <v>1.569469750559145E-8</v>
      </c>
      <c r="F162" s="12">
        <f t="shared" si="27"/>
        <v>1.5996223438550713E-9</v>
      </c>
      <c r="H162" s="18">
        <f t="shared" si="28"/>
        <v>63060716.466724738</v>
      </c>
      <c r="I162" s="12">
        <f t="shared" si="29"/>
        <v>6427223.6558713419</v>
      </c>
      <c r="J162" s="11">
        <f t="shared" si="30"/>
        <v>63387405.414792299</v>
      </c>
      <c r="K162" s="11">
        <f t="shared" si="31"/>
        <v>5.8195588474361646</v>
      </c>
      <c r="L162" s="11">
        <f t="shared" si="32"/>
        <v>0.11560149770984153</v>
      </c>
      <c r="M162" s="11">
        <f t="shared" si="33"/>
        <v>0.77737359552310414</v>
      </c>
    </row>
    <row r="163" spans="1:13" x14ac:dyDescent="0.25">
      <c r="A163" s="11">
        <v>127.04164</v>
      </c>
      <c r="B163" s="11">
        <v>64624400</v>
      </c>
      <c r="C163" s="11">
        <v>26.93413</v>
      </c>
      <c r="E163" s="12">
        <f t="shared" si="26"/>
        <v>1.5715315532165039E-8</v>
      </c>
      <c r="F163" s="12">
        <f t="shared" si="27"/>
        <v>2.2720876782788635E-9</v>
      </c>
      <c r="H163" s="18">
        <f t="shared" si="28"/>
        <v>62329337.406764127</v>
      </c>
      <c r="I163" s="12">
        <f t="shared" si="29"/>
        <v>9011446.1416534148</v>
      </c>
      <c r="J163" s="11">
        <f t="shared" si="30"/>
        <v>62977396.446107283</v>
      </c>
      <c r="K163" s="11">
        <f t="shared" si="31"/>
        <v>8.2267005597466607</v>
      </c>
      <c r="L163" s="11">
        <f t="shared" si="32"/>
        <v>2.548578484121658E-2</v>
      </c>
      <c r="M163" s="11">
        <f t="shared" si="33"/>
        <v>0.6945622316463661</v>
      </c>
    </row>
    <row r="164" spans="1:13" x14ac:dyDescent="0.25">
      <c r="A164" s="11">
        <v>90.239890000000003</v>
      </c>
      <c r="B164" s="11">
        <v>58249400</v>
      </c>
      <c r="C164" s="11">
        <v>27.724450000000001</v>
      </c>
      <c r="E164" s="12">
        <f t="shared" si="26"/>
        <v>1.5755424246716925E-8</v>
      </c>
      <c r="F164" s="12">
        <f t="shared" si="27"/>
        <v>3.1976207634426844E-9</v>
      </c>
      <c r="H164" s="18">
        <f t="shared" si="28"/>
        <v>60959280.72460179</v>
      </c>
      <c r="I164" s="12">
        <f t="shared" si="29"/>
        <v>12371908.157924468</v>
      </c>
      <c r="J164" s="11">
        <f t="shared" si="30"/>
        <v>62202074.064527184</v>
      </c>
      <c r="K164" s="11">
        <f t="shared" si="31"/>
        <v>11.472562099207721</v>
      </c>
      <c r="L164" s="11">
        <f t="shared" si="32"/>
        <v>6.7857764449542543E-2</v>
      </c>
      <c r="M164" s="11">
        <f t="shared" si="33"/>
        <v>0.58619333839958154</v>
      </c>
    </row>
    <row r="165" spans="1:13" x14ac:dyDescent="0.25">
      <c r="A165" s="11">
        <v>63.924129999999998</v>
      </c>
      <c r="B165" s="11">
        <v>52298800</v>
      </c>
      <c r="C165" s="11">
        <v>28.538170000000001</v>
      </c>
      <c r="E165" s="12">
        <f t="shared" si="26"/>
        <v>1.5835711581418318E-8</v>
      </c>
      <c r="F165" s="12">
        <f t="shared" si="27"/>
        <v>4.5109597801104614E-9</v>
      </c>
      <c r="H165" s="18">
        <f t="shared" si="28"/>
        <v>58408815.505665787</v>
      </c>
      <c r="I165" s="12">
        <f t="shared" si="29"/>
        <v>16638331.419165201</v>
      </c>
      <c r="J165" s="11">
        <f t="shared" si="30"/>
        <v>60732394.989732489</v>
      </c>
      <c r="K165" s="11">
        <f t="shared" si="31"/>
        <v>15.900129424202408</v>
      </c>
      <c r="L165" s="11">
        <f t="shared" si="32"/>
        <v>0.1612579062948383</v>
      </c>
      <c r="M165" s="11">
        <f t="shared" si="33"/>
        <v>0.44284691610560845</v>
      </c>
    </row>
    <row r="166" spans="1:13" x14ac:dyDescent="0.25">
      <c r="A166" s="11">
        <v>45.271189999999997</v>
      </c>
      <c r="B166" s="11">
        <v>46804500</v>
      </c>
      <c r="C166" s="11">
        <v>29.369610000000002</v>
      </c>
      <c r="E166" s="12">
        <f t="shared" si="26"/>
        <v>1.5995531436197456E-8</v>
      </c>
      <c r="F166" s="12">
        <f t="shared" si="27"/>
        <v>6.3610757304143136E-9</v>
      </c>
      <c r="H166" s="18">
        <f t="shared" si="28"/>
        <v>53980543.608315617</v>
      </c>
      <c r="I166" s="12">
        <f t="shared" si="29"/>
        <v>21466890.752024729</v>
      </c>
      <c r="J166" s="11">
        <f t="shared" si="30"/>
        <v>58092396.11867141</v>
      </c>
      <c r="K166" s="11">
        <f t="shared" si="31"/>
        <v>21.686642173734882</v>
      </c>
      <c r="L166" s="11">
        <f t="shared" si="32"/>
        <v>0.2411711719743061</v>
      </c>
      <c r="M166" s="11">
        <f t="shared" si="33"/>
        <v>0.26159584094801119</v>
      </c>
    </row>
    <row r="167" spans="1:13" x14ac:dyDescent="0.25">
      <c r="A167" s="11">
        <v>32.062890000000003</v>
      </c>
      <c r="B167" s="11">
        <v>41753600</v>
      </c>
      <c r="C167" s="11">
        <v>30.217960000000001</v>
      </c>
      <c r="E167" s="12">
        <f t="shared" si="26"/>
        <v>1.6312770396124614E-8</v>
      </c>
      <c r="F167" s="12">
        <f t="shared" si="27"/>
        <v>8.957640411474222E-9</v>
      </c>
      <c r="H167" s="18">
        <f t="shared" si="28"/>
        <v>47099662.84697783</v>
      </c>
      <c r="I167" s="12">
        <f t="shared" si="29"/>
        <v>25863285.820851732</v>
      </c>
      <c r="J167" s="11">
        <f t="shared" si="30"/>
        <v>53733488.568583131</v>
      </c>
      <c r="K167" s="11">
        <f t="shared" si="31"/>
        <v>28.771993220920987</v>
      </c>
      <c r="L167" s="11">
        <f t="shared" si="32"/>
        <v>0.28691869847350004</v>
      </c>
      <c r="M167" s="11">
        <f t="shared" si="33"/>
        <v>4.7851237445513027E-2</v>
      </c>
    </row>
    <row r="168" spans="1:13" x14ac:dyDescent="0.25">
      <c r="A168" s="11">
        <v>22.68601</v>
      </c>
      <c r="B168" s="11">
        <v>37113000</v>
      </c>
      <c r="C168" s="11">
        <v>31.08568</v>
      </c>
      <c r="E168" s="12">
        <f t="shared" si="26"/>
        <v>1.6942385334901658E-8</v>
      </c>
      <c r="F168" s="12">
        <f t="shared" si="27"/>
        <v>1.259314960677185E-8</v>
      </c>
      <c r="H168" s="18">
        <f t="shared" si="28"/>
        <v>38018794.654480889</v>
      </c>
      <c r="I168" s="12">
        <f t="shared" si="29"/>
        <v>28259088.640058655</v>
      </c>
      <c r="J168" s="11">
        <f t="shared" si="30"/>
        <v>47370928.191732503</v>
      </c>
      <c r="K168" s="11">
        <f t="shared" si="31"/>
        <v>36.623149006251289</v>
      </c>
      <c r="L168" s="11">
        <f t="shared" si="32"/>
        <v>0.27639717057991819</v>
      </c>
      <c r="M168" s="11">
        <f t="shared" si="33"/>
        <v>0.17813568840222538</v>
      </c>
    </row>
    <row r="169" spans="1:13" x14ac:dyDescent="0.25">
      <c r="A169" s="11">
        <v>16.03144</v>
      </c>
      <c r="B169" s="11">
        <v>32862800</v>
      </c>
      <c r="C169" s="11">
        <v>31.97343</v>
      </c>
      <c r="E169" s="12">
        <f t="shared" si="26"/>
        <v>1.818532306467186E-8</v>
      </c>
      <c r="F169" s="12">
        <f t="shared" si="27"/>
        <v>1.7633387585772044E-8</v>
      </c>
      <c r="H169" s="18">
        <f t="shared" si="28"/>
        <v>28341838.026303463</v>
      </c>
      <c r="I169" s="12">
        <f t="shared" si="29"/>
        <v>27481646.217319999</v>
      </c>
      <c r="J169" s="11">
        <f t="shared" si="30"/>
        <v>39477850.264713749</v>
      </c>
      <c r="K169" s="11">
        <f t="shared" si="31"/>
        <v>44.117191256469653</v>
      </c>
      <c r="L169" s="11">
        <f t="shared" si="32"/>
        <v>0.20129295935567723</v>
      </c>
      <c r="M169" s="11">
        <f t="shared" si="33"/>
        <v>0.37980789851040853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3FB39-DCCE-4AFF-87AB-ACFFF803E92B}">
  <dimension ref="A1:W169"/>
  <sheetViews>
    <sheetView tabSelected="1" workbookViewId="0">
      <selection activeCell="Q8" sqref="Q8"/>
    </sheetView>
  </sheetViews>
  <sheetFormatPr defaultRowHeight="14.4" x14ac:dyDescent="0.25"/>
  <cols>
    <col min="1" max="3" width="8.88671875" style="1"/>
    <col min="4" max="7" width="8.88671875" style="5"/>
    <col min="8" max="8" width="13.77734375" style="5" customWidth="1"/>
    <col min="9" max="15" width="8.88671875" style="5"/>
    <col min="16" max="16" width="13.77734375" style="5" customWidth="1"/>
    <col min="17" max="20" width="8.88671875" style="5"/>
    <col min="21" max="21" width="12.44140625" style="5" bestFit="1" customWidth="1"/>
    <col min="22" max="16384" width="8.88671875" style="5"/>
  </cols>
  <sheetData>
    <row r="1" spans="1:23" x14ac:dyDescent="0.25">
      <c r="A1" s="1" t="s">
        <v>2</v>
      </c>
      <c r="B1" s="1" t="s">
        <v>3</v>
      </c>
      <c r="C1" s="1" t="s">
        <v>4</v>
      </c>
      <c r="E1" s="5" t="s">
        <v>13</v>
      </c>
      <c r="F1" s="5" t="s">
        <v>14</v>
      </c>
      <c r="H1" s="5" t="s">
        <v>7</v>
      </c>
      <c r="I1" s="5" t="s">
        <v>8</v>
      </c>
      <c r="J1" s="5" t="s">
        <v>6</v>
      </c>
      <c r="K1" s="5" t="s">
        <v>5</v>
      </c>
      <c r="L1" s="5" t="s">
        <v>10</v>
      </c>
      <c r="M1" s="5" t="s">
        <v>11</v>
      </c>
      <c r="O1" s="5" t="s">
        <v>0</v>
      </c>
      <c r="P1" s="3">
        <f>10^Q1</f>
        <v>61681336.403873682</v>
      </c>
      <c r="Q1" s="5">
        <v>7.7901537746820111</v>
      </c>
      <c r="R1" s="3"/>
      <c r="S1" s="5">
        <v>5</v>
      </c>
      <c r="T1" s="4"/>
      <c r="U1" s="2">
        <f>P1/10^6</f>
        <v>61.681336403873679</v>
      </c>
      <c r="V1" s="5" t="s">
        <v>17</v>
      </c>
    </row>
    <row r="2" spans="1:23" x14ac:dyDescent="0.25">
      <c r="A2" s="7">
        <v>25884.035609999999</v>
      </c>
      <c r="B2" s="8">
        <v>175758000</v>
      </c>
      <c r="C2" s="9">
        <v>10.36421</v>
      </c>
      <c r="E2" s="3">
        <f>1/$P$1+$P$2/($P$2^2+A2^2*$P$4^2)</f>
        <v>1.6212359575929149E-8</v>
      </c>
      <c r="F2" s="3">
        <f>1/(A2*$P$3)+A2*$P$4/($P$2^2+A2^2*$P$4^2)</f>
        <v>3.0733499772449145E-12</v>
      </c>
      <c r="H2" s="6">
        <f>E2/(E2^2+F2^2)</f>
        <v>61681333.884832568</v>
      </c>
      <c r="I2" s="3">
        <f>F2/(E2^2+F2^2)</f>
        <v>11692.827635826834</v>
      </c>
      <c r="J2" s="5">
        <f>(H2^2+I2^2)^0.5</f>
        <v>61681334.99312748</v>
      </c>
      <c r="K2" s="5">
        <f>DEGREES(ATAN(I2/H2))</f>
        <v>1.0861465274608996E-2</v>
      </c>
      <c r="L2" s="5">
        <f t="shared" ref="L2:M33" si="0">ABS((J2-B2)/B2)</f>
        <v>0.64905532042281155</v>
      </c>
      <c r="M2" s="5">
        <f t="shared" si="0"/>
        <v>0.9989520218835195</v>
      </c>
      <c r="O2" s="5" t="s">
        <v>1</v>
      </c>
      <c r="P2" s="3">
        <f t="shared" ref="P2:P4" si="1">10^Q2</f>
        <v>9109738.467356883</v>
      </c>
      <c r="Q2" s="5">
        <v>6.9595059089363183</v>
      </c>
      <c r="R2" s="3"/>
      <c r="S2" s="5">
        <v>5</v>
      </c>
      <c r="T2" s="4"/>
      <c r="U2" s="2">
        <f t="shared" ref="U2:U4" si="2">P2/10^6</f>
        <v>9.1097384673568822</v>
      </c>
      <c r="V2" s="5" t="s">
        <v>17</v>
      </c>
    </row>
    <row r="3" spans="1:23" x14ac:dyDescent="0.25">
      <c r="A3" s="7">
        <v>18395.572479999999</v>
      </c>
      <c r="B3" s="8">
        <v>168840000</v>
      </c>
      <c r="C3" s="9">
        <v>10.80457</v>
      </c>
      <c r="E3" s="3">
        <f t="shared" ref="E3:E66" si="3">1/$P$1+$P$2/($P$2^2+A3^2*$P$4^2)</f>
        <v>1.6212359653825611E-8</v>
      </c>
      <c r="F3" s="3">
        <f t="shared" ref="F3:F66" si="4">1/(A3*$P$3)+A3*$P$4/($P$2^2+A3^2*$P$4^2)</f>
        <v>4.3244481945440645E-12</v>
      </c>
      <c r="H3" s="6">
        <f t="shared" ref="H3:H66" si="5">E3/(E3^2+F3^2)</f>
        <v>61681331.41649209</v>
      </c>
      <c r="I3" s="3">
        <f t="shared" ref="I3:I66" si="6">F3/(E3^2+F3^2)</f>
        <v>16452.73901989841</v>
      </c>
      <c r="J3" s="5">
        <f t="shared" ref="J3:J66" si="7">(H3^2+I3^2)^0.5</f>
        <v>61681333.610775277</v>
      </c>
      <c r="K3" s="5">
        <f t="shared" ref="K3:K66" si="8">DEGREES(ATAN(I3/H3))</f>
        <v>1.5282946448552116E-2</v>
      </c>
      <c r="L3" s="5">
        <f t="shared" si="0"/>
        <v>0.63467582556991664</v>
      </c>
      <c r="M3" s="5">
        <f t="shared" si="0"/>
        <v>0.99858551090431624</v>
      </c>
      <c r="O3" s="1" t="s">
        <v>15</v>
      </c>
      <c r="P3" s="3">
        <f t="shared" si="1"/>
        <v>323895867.64202869</v>
      </c>
      <c r="Q3" s="5">
        <v>8.5104054071898219</v>
      </c>
      <c r="R3" s="3"/>
      <c r="S3" s="5">
        <v>1</v>
      </c>
      <c r="T3" s="4"/>
      <c r="U3" s="2">
        <f t="shared" si="2"/>
        <v>323.89586764202869</v>
      </c>
      <c r="V3" s="5" t="s">
        <v>18</v>
      </c>
    </row>
    <row r="4" spans="1:23" x14ac:dyDescent="0.25">
      <c r="A4" s="7">
        <v>12990.855610000001</v>
      </c>
      <c r="B4" s="8">
        <v>161790000</v>
      </c>
      <c r="C4" s="9">
        <v>11.27003</v>
      </c>
      <c r="E4" s="3">
        <f t="shared" si="3"/>
        <v>1.6212359812032198E-8</v>
      </c>
      <c r="F4" s="3">
        <f t="shared" si="4"/>
        <v>6.1235920463394331E-12</v>
      </c>
      <c r="H4" s="6">
        <f t="shared" si="5"/>
        <v>61681326.403328821</v>
      </c>
      <c r="I4" s="3">
        <f t="shared" si="6"/>
        <v>23297.736057570586</v>
      </c>
      <c r="J4" s="5">
        <f t="shared" si="7"/>
        <v>61681330.803238146</v>
      </c>
      <c r="K4" s="5">
        <f t="shared" si="8"/>
        <v>2.1641264263681251E-2</v>
      </c>
      <c r="L4" s="5">
        <f t="shared" si="0"/>
        <v>0.61875684032858547</v>
      </c>
      <c r="M4" s="5">
        <f t="shared" si="0"/>
        <v>0.99807975096218182</v>
      </c>
      <c r="O4" s="5" t="s">
        <v>16</v>
      </c>
      <c r="P4" s="3">
        <f t="shared" si="1"/>
        <v>13078171.532867298</v>
      </c>
      <c r="Q4" s="5">
        <v>7.1165470292562292</v>
      </c>
      <c r="R4" s="3"/>
      <c r="S4" s="5">
        <v>1</v>
      </c>
      <c r="T4" s="4"/>
      <c r="U4" s="2">
        <f t="shared" si="2"/>
        <v>13.078171532867298</v>
      </c>
      <c r="V4" s="5" t="s">
        <v>18</v>
      </c>
      <c r="W4" s="6"/>
    </row>
    <row r="5" spans="1:23" x14ac:dyDescent="0.25">
      <c r="A5" s="7">
        <v>9197.7862399999995</v>
      </c>
      <c r="B5" s="8">
        <v>154802000</v>
      </c>
      <c r="C5" s="9">
        <v>11.74933</v>
      </c>
      <c r="E5" s="3">
        <f t="shared" si="3"/>
        <v>1.6212360126004412E-8</v>
      </c>
      <c r="F5" s="3">
        <f t="shared" si="4"/>
        <v>8.6488963533294019E-12</v>
      </c>
      <c r="H5" s="6">
        <f t="shared" si="5"/>
        <v>61681316.454352826</v>
      </c>
      <c r="I5" s="3">
        <f t="shared" si="6"/>
        <v>32905.468963455955</v>
      </c>
      <c r="J5" s="5">
        <f t="shared" si="7"/>
        <v>61681325.231482372</v>
      </c>
      <c r="K5" s="5">
        <f t="shared" si="8"/>
        <v>3.0565889705777342E-2</v>
      </c>
      <c r="L5" s="5">
        <f t="shared" si="0"/>
        <v>0.60154697464191442</v>
      </c>
      <c r="M5" s="5">
        <f t="shared" si="0"/>
        <v>0.99739849934372626</v>
      </c>
      <c r="P5" s="3"/>
      <c r="R5" s="3"/>
      <c r="T5" s="4"/>
    </row>
    <row r="6" spans="1:23" x14ac:dyDescent="0.25">
      <c r="A6" s="7">
        <v>6511.7070700000004</v>
      </c>
      <c r="B6" s="8">
        <v>147837000</v>
      </c>
      <c r="C6" s="9">
        <v>12.246409999999999</v>
      </c>
      <c r="E6" s="3">
        <f t="shared" si="3"/>
        <v>1.6212360752526654E-8</v>
      </c>
      <c r="F6" s="3">
        <f t="shared" si="4"/>
        <v>1.2216566036873131E-11</v>
      </c>
      <c r="H6" s="6">
        <f t="shared" si="5"/>
        <v>61681296.60147699</v>
      </c>
      <c r="I6" s="3">
        <f t="shared" si="6"/>
        <v>46478.957918233195</v>
      </c>
      <c r="J6" s="5">
        <f t="shared" si="7"/>
        <v>61681314.113213457</v>
      </c>
      <c r="K6" s="5">
        <f t="shared" si="8"/>
        <v>4.3174313245208706E-2</v>
      </c>
      <c r="L6" s="5">
        <f t="shared" si="0"/>
        <v>0.58277485262002438</v>
      </c>
      <c r="M6" s="5">
        <f t="shared" si="0"/>
        <v>0.99647453308804723</v>
      </c>
      <c r="P6" s="3"/>
      <c r="R6" s="3"/>
      <c r="T6" s="4"/>
    </row>
    <row r="7" spans="1:23" x14ac:dyDescent="0.25">
      <c r="A7" s="7">
        <v>4607.0327500000003</v>
      </c>
      <c r="B7" s="8">
        <v>140899000</v>
      </c>
      <c r="C7" s="9">
        <v>12.76253</v>
      </c>
      <c r="E7" s="3">
        <f t="shared" si="3"/>
        <v>1.6212362005828906E-8</v>
      </c>
      <c r="F7" s="3">
        <f t="shared" si="4"/>
        <v>1.7267230965620493E-11</v>
      </c>
      <c r="H7" s="6">
        <f t="shared" si="5"/>
        <v>61681256.887600392</v>
      </c>
      <c r="I7" s="3">
        <f t="shared" si="6"/>
        <v>65694.592098612047</v>
      </c>
      <c r="J7" s="5">
        <f t="shared" si="7"/>
        <v>61681291.872119397</v>
      </c>
      <c r="K7" s="5">
        <f t="shared" si="8"/>
        <v>6.1023747419502075E-2</v>
      </c>
      <c r="L7" s="5">
        <f t="shared" si="0"/>
        <v>0.56223044966877411</v>
      </c>
      <c r="M7" s="5">
        <f t="shared" si="0"/>
        <v>0.99521852270517652</v>
      </c>
      <c r="O7" s="1"/>
      <c r="P7" s="3"/>
      <c r="R7" s="3"/>
      <c r="T7" s="4"/>
    </row>
    <row r="8" spans="1:23" x14ac:dyDescent="0.25">
      <c r="A8" s="7">
        <v>3255.8535400000001</v>
      </c>
      <c r="B8" s="8">
        <v>133993000</v>
      </c>
      <c r="C8" s="9">
        <v>13.298920000000001</v>
      </c>
      <c r="E8" s="3">
        <f t="shared" si="3"/>
        <v>1.6212364520808408E-8</v>
      </c>
      <c r="F8" s="3">
        <f t="shared" si="4"/>
        <v>2.4433131230034438E-11</v>
      </c>
      <c r="H8" s="6">
        <f t="shared" si="5"/>
        <v>61681177.194638051</v>
      </c>
      <c r="I8" s="3">
        <f t="shared" si="6"/>
        <v>92957.711065853291</v>
      </c>
      <c r="J8" s="5">
        <f t="shared" si="7"/>
        <v>61681247.241381101</v>
      </c>
      <c r="K8" s="5">
        <f t="shared" si="8"/>
        <v>8.634855440863877E-2</v>
      </c>
      <c r="L8" s="5">
        <f t="shared" si="0"/>
        <v>0.5396681375789697</v>
      </c>
      <c r="M8" s="5">
        <f t="shared" si="0"/>
        <v>0.9935071002450846</v>
      </c>
      <c r="R8" s="6"/>
      <c r="T8" s="6"/>
    </row>
    <row r="9" spans="1:23" x14ac:dyDescent="0.25">
      <c r="A9" s="7">
        <v>2311.6560100000002</v>
      </c>
      <c r="B9" s="8">
        <v>127249000</v>
      </c>
      <c r="C9" s="9">
        <v>13.846769999999999</v>
      </c>
      <c r="E9" s="3">
        <f t="shared" si="3"/>
        <v>1.6212369463454145E-8</v>
      </c>
      <c r="F9" s="3">
        <f t="shared" si="4"/>
        <v>3.4412859448642682E-11</v>
      </c>
      <c r="H9" s="6">
        <f t="shared" si="5"/>
        <v>61681020.576109059</v>
      </c>
      <c r="I9" s="3">
        <f t="shared" si="6"/>
        <v>130925.97578159565</v>
      </c>
      <c r="J9" s="5">
        <f t="shared" si="7"/>
        <v>61681159.529645056</v>
      </c>
      <c r="K9" s="5">
        <f t="shared" si="8"/>
        <v>0.12161754952702855</v>
      </c>
      <c r="L9" s="5">
        <f t="shared" si="0"/>
        <v>0.51527195082362098</v>
      </c>
      <c r="M9" s="5">
        <f t="shared" si="0"/>
        <v>0.99121690115983518</v>
      </c>
      <c r="P9" s="3"/>
      <c r="R9" s="6"/>
      <c r="T9" s="6"/>
    </row>
    <row r="10" spans="1:23" x14ac:dyDescent="0.25">
      <c r="A10" s="7">
        <v>1627.92677</v>
      </c>
      <c r="B10" s="8">
        <v>120430000</v>
      </c>
      <c r="C10" s="9">
        <v>14.427199999999999</v>
      </c>
      <c r="E10" s="3">
        <f t="shared" si="3"/>
        <v>1.6212379593932854E-8</v>
      </c>
      <c r="F10" s="3">
        <f t="shared" si="4"/>
        <v>4.886625601055028E-11</v>
      </c>
      <c r="H10" s="6">
        <f t="shared" si="5"/>
        <v>61680699.57254184</v>
      </c>
      <c r="I10" s="3">
        <f t="shared" si="6"/>
        <v>185913.78512686901</v>
      </c>
      <c r="J10" s="5">
        <f t="shared" si="7"/>
        <v>61680979.756272219</v>
      </c>
      <c r="K10" s="5">
        <f t="shared" si="8"/>
        <v>0.17269653322770023</v>
      </c>
      <c r="L10" s="5">
        <f t="shared" si="0"/>
        <v>0.48782712151231239</v>
      </c>
      <c r="M10" s="5">
        <f t="shared" si="0"/>
        <v>0.98802979557865001</v>
      </c>
      <c r="P10" s="3"/>
      <c r="R10" s="6"/>
      <c r="T10" s="6"/>
      <c r="V10" s="5">
        <v>13.93</v>
      </c>
    </row>
    <row r="11" spans="1:23" x14ac:dyDescent="0.25">
      <c r="A11" s="7">
        <v>1157.4559300000001</v>
      </c>
      <c r="B11" s="8">
        <v>113897000</v>
      </c>
      <c r="C11" s="9">
        <v>15.011039999999999</v>
      </c>
      <c r="E11" s="3">
        <f t="shared" si="3"/>
        <v>1.6212399252440238E-8</v>
      </c>
      <c r="F11" s="3">
        <f t="shared" si="4"/>
        <v>6.8728899782739322E-11</v>
      </c>
      <c r="H11" s="6">
        <f t="shared" si="5"/>
        <v>61680076.665864192</v>
      </c>
      <c r="I11" s="3">
        <f t="shared" si="6"/>
        <v>261479.11495097107</v>
      </c>
      <c r="J11" s="5">
        <f t="shared" si="7"/>
        <v>61680630.90496432</v>
      </c>
      <c r="K11" s="5">
        <f t="shared" si="8"/>
        <v>0.24289139671609433</v>
      </c>
      <c r="L11" s="5">
        <f t="shared" si="0"/>
        <v>0.4584525412876167</v>
      </c>
      <c r="M11" s="5">
        <f t="shared" si="0"/>
        <v>0.98381914932502379</v>
      </c>
      <c r="V11" s="5" t="s">
        <v>12</v>
      </c>
    </row>
    <row r="12" spans="1:23" x14ac:dyDescent="0.25">
      <c r="A12" s="7">
        <v>818.84716000000003</v>
      </c>
      <c r="B12" s="8">
        <v>107383000</v>
      </c>
      <c r="C12" s="9">
        <v>15.62316</v>
      </c>
      <c r="E12" s="3">
        <f t="shared" si="3"/>
        <v>1.6212438930324652E-8</v>
      </c>
      <c r="F12" s="3">
        <f t="shared" si="4"/>
        <v>9.7149564489981278E-11</v>
      </c>
      <c r="H12" s="6">
        <f t="shared" si="5"/>
        <v>61678819.460784025</v>
      </c>
      <c r="I12" s="3">
        <f t="shared" si="6"/>
        <v>369597.1022387906</v>
      </c>
      <c r="J12" s="5">
        <f t="shared" si="7"/>
        <v>61679926.81654197</v>
      </c>
      <c r="K12" s="5">
        <f t="shared" si="8"/>
        <v>0.34332856572026521</v>
      </c>
      <c r="L12" s="5">
        <f t="shared" si="0"/>
        <v>0.4256080867870895</v>
      </c>
      <c r="M12" s="5">
        <f t="shared" si="0"/>
        <v>0.9780243839453564</v>
      </c>
      <c r="O12" s="5" t="s">
        <v>9</v>
      </c>
      <c r="P12" s="2">
        <f>SUM(L2:L96)+SUM(M2:M96)</f>
        <v>81.353840955817958</v>
      </c>
      <c r="V12" s="5">
        <v>12.87</v>
      </c>
    </row>
    <row r="13" spans="1:23" x14ac:dyDescent="0.25">
      <c r="A13" s="7">
        <v>579.54192999999998</v>
      </c>
      <c r="B13" s="8">
        <v>101007000</v>
      </c>
      <c r="C13" s="9">
        <v>16.2546</v>
      </c>
      <c r="E13" s="3">
        <f t="shared" si="3"/>
        <v>1.621251807390737E-8</v>
      </c>
      <c r="F13" s="3">
        <f t="shared" si="4"/>
        <v>1.3726459766174266E-10</v>
      </c>
      <c r="H13" s="6">
        <f t="shared" si="5"/>
        <v>61676311.945234977</v>
      </c>
      <c r="I13" s="3">
        <f t="shared" si="6"/>
        <v>522187.491531501</v>
      </c>
      <c r="J13" s="5">
        <f t="shared" si="7"/>
        <v>61678522.476971239</v>
      </c>
      <c r="K13" s="5">
        <f t="shared" si="8"/>
        <v>0.48508776819795324</v>
      </c>
      <c r="L13" s="5">
        <f t="shared" si="0"/>
        <v>0.38936388094912988</v>
      </c>
      <c r="M13" s="5">
        <f t="shared" si="0"/>
        <v>0.97015689292889684</v>
      </c>
    </row>
    <row r="14" spans="1:23" x14ac:dyDescent="0.25">
      <c r="A14" s="7">
        <v>410.23755</v>
      </c>
      <c r="B14" s="8">
        <v>94778900</v>
      </c>
      <c r="C14" s="9">
        <v>16.906030000000001</v>
      </c>
      <c r="E14" s="3">
        <f t="shared" si="3"/>
        <v>1.6212675971702396E-8</v>
      </c>
      <c r="F14" s="3">
        <f t="shared" si="4"/>
        <v>1.9391320922276257E-10</v>
      </c>
      <c r="H14" s="6">
        <f t="shared" si="5"/>
        <v>61671309.932814606</v>
      </c>
      <c r="I14" s="3">
        <f t="shared" si="6"/>
        <v>737625.40168672614</v>
      </c>
      <c r="J14" s="5">
        <f t="shared" si="7"/>
        <v>61675720.993454881</v>
      </c>
      <c r="K14" s="5">
        <f t="shared" si="8"/>
        <v>0.68525879025027436</v>
      </c>
      <c r="L14" s="5">
        <f t="shared" si="0"/>
        <v>0.34926738975178145</v>
      </c>
      <c r="M14" s="5">
        <f t="shared" si="0"/>
        <v>0.95946660509591708</v>
      </c>
    </row>
    <row r="15" spans="1:23" x14ac:dyDescent="0.25">
      <c r="A15" s="7">
        <v>291.39888999999999</v>
      </c>
      <c r="B15" s="8">
        <v>88769100</v>
      </c>
      <c r="C15" s="9">
        <v>17.571079999999998</v>
      </c>
      <c r="E15" s="3">
        <f t="shared" si="3"/>
        <v>1.6212986736196509E-8</v>
      </c>
      <c r="F15" s="3">
        <f t="shared" si="4"/>
        <v>2.7299439403456188E-10</v>
      </c>
      <c r="H15" s="6">
        <f t="shared" si="5"/>
        <v>61661467.940868273</v>
      </c>
      <c r="I15" s="3">
        <f t="shared" si="6"/>
        <v>1038256.2663927706</v>
      </c>
      <c r="J15" s="5">
        <f t="shared" si="7"/>
        <v>61670208.404848367</v>
      </c>
      <c r="K15" s="5">
        <f t="shared" si="8"/>
        <v>0.9646556124130119</v>
      </c>
      <c r="L15" s="5">
        <f t="shared" si="0"/>
        <v>0.30527392521892904</v>
      </c>
      <c r="M15" s="5">
        <f t="shared" si="0"/>
        <v>0.94509981102965712</v>
      </c>
    </row>
    <row r="16" spans="1:23" x14ac:dyDescent="0.25">
      <c r="A16" s="7">
        <v>205.11877000000001</v>
      </c>
      <c r="B16" s="8">
        <v>82774900</v>
      </c>
      <c r="C16" s="9">
        <v>18.274740000000001</v>
      </c>
      <c r="E16" s="3">
        <f t="shared" si="3"/>
        <v>1.6213625386624561E-8</v>
      </c>
      <c r="F16" s="3">
        <f t="shared" si="4"/>
        <v>3.8782320379161348E-10</v>
      </c>
      <c r="H16" s="6">
        <f t="shared" si="5"/>
        <v>61641252.757911518</v>
      </c>
      <c r="I16" s="3">
        <f t="shared" si="6"/>
        <v>1474433.235026083</v>
      </c>
      <c r="J16" s="5">
        <f t="shared" si="7"/>
        <v>61658884.152482711</v>
      </c>
      <c r="K16" s="5">
        <f t="shared" si="8"/>
        <v>1.3702300305583592</v>
      </c>
      <c r="L16" s="5">
        <f t="shared" si="0"/>
        <v>0.25510167753168278</v>
      </c>
      <c r="M16" s="5">
        <f t="shared" si="0"/>
        <v>0.92502054581578941</v>
      </c>
    </row>
    <row r="17" spans="1:13" x14ac:dyDescent="0.25">
      <c r="A17" s="7">
        <v>145.69945000000001</v>
      </c>
      <c r="B17" s="8">
        <v>77118000</v>
      </c>
      <c r="C17" s="9">
        <v>18.980789999999999</v>
      </c>
      <c r="E17" s="3">
        <f t="shared" si="3"/>
        <v>1.6214868412308055E-8</v>
      </c>
      <c r="F17" s="3">
        <f t="shared" si="4"/>
        <v>5.4597977340704261E-10</v>
      </c>
      <c r="H17" s="6">
        <f t="shared" si="5"/>
        <v>61601949.841407008</v>
      </c>
      <c r="I17" s="3">
        <f t="shared" si="6"/>
        <v>2074233.2136543042</v>
      </c>
      <c r="J17" s="5">
        <f t="shared" si="7"/>
        <v>61636861.273817725</v>
      </c>
      <c r="K17" s="5">
        <f t="shared" si="8"/>
        <v>1.9285091680267679</v>
      </c>
      <c r="L17" s="5">
        <f t="shared" si="0"/>
        <v>0.20074611279055829</v>
      </c>
      <c r="M17" s="5">
        <f t="shared" si="0"/>
        <v>0.89839679128072292</v>
      </c>
    </row>
    <row r="18" spans="1:13" x14ac:dyDescent="0.25">
      <c r="A18" s="7">
        <v>103.21056</v>
      </c>
      <c r="B18" s="8">
        <v>71609600</v>
      </c>
      <c r="C18" s="9">
        <v>19.71302</v>
      </c>
      <c r="E18" s="3">
        <f t="shared" si="3"/>
        <v>1.621735919476144E-8</v>
      </c>
      <c r="F18" s="3">
        <f t="shared" si="4"/>
        <v>7.7072750807392034E-10</v>
      </c>
      <c r="H18" s="6">
        <f t="shared" si="5"/>
        <v>61523363.132102787</v>
      </c>
      <c r="I18" s="3">
        <f t="shared" si="6"/>
        <v>2923888.3954947144</v>
      </c>
      <c r="J18" s="5">
        <f t="shared" si="7"/>
        <v>61592802.618762955</v>
      </c>
      <c r="K18" s="5">
        <f t="shared" si="8"/>
        <v>2.720925860438542</v>
      </c>
      <c r="L18" s="5">
        <f t="shared" si="0"/>
        <v>0.13988064981841883</v>
      </c>
      <c r="M18" s="5">
        <f t="shared" si="0"/>
        <v>0.86197315984874257</v>
      </c>
    </row>
    <row r="19" spans="1:13" x14ac:dyDescent="0.25">
      <c r="A19" s="7">
        <v>73.093909999999994</v>
      </c>
      <c r="B19" s="8">
        <v>66301900</v>
      </c>
      <c r="C19" s="9">
        <v>20.46641</v>
      </c>
      <c r="E19" s="3">
        <f t="shared" si="3"/>
        <v>1.6222327542207577E-8</v>
      </c>
      <c r="F19" s="3">
        <f t="shared" si="4"/>
        <v>1.088240551926171E-9</v>
      </c>
      <c r="H19" s="6">
        <f t="shared" si="5"/>
        <v>61367275.694062375</v>
      </c>
      <c r="I19" s="3">
        <f t="shared" si="6"/>
        <v>4116693.9699470536</v>
      </c>
      <c r="J19" s="5">
        <f t="shared" si="7"/>
        <v>61505200.555345371</v>
      </c>
      <c r="K19" s="5">
        <f t="shared" si="8"/>
        <v>3.8378162775145981</v>
      </c>
      <c r="L19" s="5">
        <f t="shared" si="0"/>
        <v>7.2346334639801099E-2</v>
      </c>
      <c r="M19" s="5">
        <f t="shared" si="0"/>
        <v>0.81248219509358999</v>
      </c>
    </row>
    <row r="20" spans="1:13" x14ac:dyDescent="0.25">
      <c r="A20" s="7">
        <v>51.768070000000002</v>
      </c>
      <c r="B20" s="8">
        <v>61209000</v>
      </c>
      <c r="C20" s="9">
        <v>21.240220000000001</v>
      </c>
      <c r="E20" s="3">
        <f t="shared" si="3"/>
        <v>1.6232230018663775E-8</v>
      </c>
      <c r="F20" s="3">
        <f t="shared" si="4"/>
        <v>1.536407659901379E-9</v>
      </c>
      <c r="H20" s="6">
        <f t="shared" si="5"/>
        <v>61058807.714358293</v>
      </c>
      <c r="I20" s="3">
        <f t="shared" si="6"/>
        <v>5779318.0461909175</v>
      </c>
      <c r="J20" s="5">
        <f t="shared" si="7"/>
        <v>61331708.899866857</v>
      </c>
      <c r="K20" s="5">
        <f t="shared" si="8"/>
        <v>5.4070324531141027</v>
      </c>
      <c r="L20" s="5">
        <f t="shared" si="0"/>
        <v>2.0047525668914152E-3</v>
      </c>
      <c r="M20" s="5">
        <f t="shared" si="0"/>
        <v>0.74543425383004025</v>
      </c>
    </row>
    <row r="21" spans="1:13" x14ac:dyDescent="0.25">
      <c r="A21" s="7">
        <v>36.628349999999998</v>
      </c>
      <c r="B21" s="8">
        <v>56324300</v>
      </c>
      <c r="C21" s="9">
        <v>22.03669</v>
      </c>
      <c r="E21" s="3">
        <f t="shared" si="3"/>
        <v>1.6252043922830759E-8</v>
      </c>
      <c r="F21" s="3">
        <f t="shared" si="4"/>
        <v>2.1710794426218427E-9</v>
      </c>
      <c r="H21" s="6">
        <f t="shared" si="5"/>
        <v>60451910.906654522</v>
      </c>
      <c r="I21" s="3">
        <f t="shared" si="6"/>
        <v>8075655.0782065913</v>
      </c>
      <c r="J21" s="5">
        <f t="shared" si="7"/>
        <v>60988931.267962553</v>
      </c>
      <c r="K21" s="5">
        <f t="shared" si="8"/>
        <v>7.6089841907177647</v>
      </c>
      <c r="L21" s="5">
        <f t="shared" si="0"/>
        <v>8.2817385532755E-2</v>
      </c>
      <c r="M21" s="5">
        <f t="shared" si="0"/>
        <v>0.654712926908816</v>
      </c>
    </row>
    <row r="22" spans="1:13" x14ac:dyDescent="0.25">
      <c r="A22" s="7">
        <v>25.884039999999999</v>
      </c>
      <c r="B22" s="8">
        <v>51652500</v>
      </c>
      <c r="C22" s="9">
        <v>22.85641</v>
      </c>
      <c r="E22" s="3">
        <f t="shared" si="3"/>
        <v>1.6291798415702264E-8</v>
      </c>
      <c r="F22" s="3">
        <f t="shared" si="4"/>
        <v>3.071211692239678E-9</v>
      </c>
      <c r="H22" s="6">
        <f t="shared" si="5"/>
        <v>59274149.023606434</v>
      </c>
      <c r="I22" s="3">
        <f t="shared" si="6"/>
        <v>11173932.728838649</v>
      </c>
      <c r="J22" s="5">
        <f t="shared" si="7"/>
        <v>60318169.029748529</v>
      </c>
      <c r="K22" s="5">
        <f t="shared" si="8"/>
        <v>10.675700473035976</v>
      </c>
      <c r="L22" s="5">
        <f t="shared" si="0"/>
        <v>0.16776862745750021</v>
      </c>
      <c r="M22" s="5">
        <f t="shared" si="0"/>
        <v>0.53292312865248848</v>
      </c>
    </row>
    <row r="23" spans="1:13" x14ac:dyDescent="0.25">
      <c r="A23" s="7">
        <v>636.58711000000005</v>
      </c>
      <c r="B23" s="8">
        <v>102725000</v>
      </c>
      <c r="C23" s="9">
        <v>16.081099999999999</v>
      </c>
      <c r="E23" s="3">
        <f t="shared" si="3"/>
        <v>1.6212490926778129E-8</v>
      </c>
      <c r="F23" s="3">
        <f t="shared" si="4"/>
        <v>1.2496421543813432E-10</v>
      </c>
      <c r="H23" s="6">
        <f t="shared" si="5"/>
        <v>61677172.025229864</v>
      </c>
      <c r="I23" s="3">
        <f t="shared" si="6"/>
        <v>475401.30923653062</v>
      </c>
      <c r="J23" s="5">
        <f t="shared" si="7"/>
        <v>61679004.17025733</v>
      </c>
      <c r="K23" s="5">
        <f t="shared" si="8"/>
        <v>0.44162123993298208</v>
      </c>
      <c r="L23" s="5">
        <f t="shared" si="0"/>
        <v>0.39957163134332119</v>
      </c>
      <c r="M23" s="5">
        <f t="shared" si="0"/>
        <v>0.97253787116969725</v>
      </c>
    </row>
    <row r="24" spans="1:13" x14ac:dyDescent="0.25">
      <c r="A24" s="7">
        <v>452.41725000000002</v>
      </c>
      <c r="B24" s="8">
        <v>96527600</v>
      </c>
      <c r="C24" s="9">
        <v>16.719429999999999</v>
      </c>
      <c r="E24" s="3">
        <f t="shared" si="3"/>
        <v>1.6212619711541774E-8</v>
      </c>
      <c r="F24" s="3">
        <f t="shared" si="4"/>
        <v>1.758344074033261E-10</v>
      </c>
      <c r="H24" s="6">
        <f t="shared" si="5"/>
        <v>61673092.08288797</v>
      </c>
      <c r="I24" s="3">
        <f t="shared" si="6"/>
        <v>668877.1951768744</v>
      </c>
      <c r="J24" s="5">
        <f t="shared" si="7"/>
        <v>61676719.139125794</v>
      </c>
      <c r="K24" s="5">
        <f t="shared" si="8"/>
        <v>0.62137857026763166</v>
      </c>
      <c r="L24" s="5">
        <f t="shared" si="0"/>
        <v>0.361045761635783</v>
      </c>
      <c r="M24" s="5">
        <f t="shared" si="0"/>
        <v>0.96283494292164085</v>
      </c>
    </row>
    <row r="25" spans="1:13" x14ac:dyDescent="0.25">
      <c r="A25" s="7">
        <v>319.49466000000001</v>
      </c>
      <c r="B25" s="8">
        <v>90370400</v>
      </c>
      <c r="C25" s="9">
        <v>17.390129999999999</v>
      </c>
      <c r="E25" s="3">
        <f t="shared" si="3"/>
        <v>1.6212881270605807E-8</v>
      </c>
      <c r="F25" s="3">
        <f t="shared" si="4"/>
        <v>2.4898800143033602E-10</v>
      </c>
      <c r="H25" s="6">
        <f t="shared" si="5"/>
        <v>61664807.668972261</v>
      </c>
      <c r="I25" s="3">
        <f t="shared" si="6"/>
        <v>947012.25302378065</v>
      </c>
      <c r="J25" s="5">
        <f t="shared" si="7"/>
        <v>61672079.071965113</v>
      </c>
      <c r="K25" s="5">
        <f t="shared" si="8"/>
        <v>0.87984609324944762</v>
      </c>
      <c r="L25" s="5">
        <f t="shared" si="0"/>
        <v>0.3175632831993096</v>
      </c>
      <c r="M25" s="5">
        <f t="shared" si="0"/>
        <v>0.94940543324003623</v>
      </c>
    </row>
    <row r="26" spans="1:13" x14ac:dyDescent="0.25">
      <c r="A26" s="7">
        <v>226.20863</v>
      </c>
      <c r="B26" s="8">
        <v>84427200</v>
      </c>
      <c r="C26" s="9">
        <v>18.076460000000001</v>
      </c>
      <c r="E26" s="3">
        <f t="shared" si="3"/>
        <v>1.6213400349421062E-8</v>
      </c>
      <c r="F26" s="3">
        <f t="shared" si="4"/>
        <v>3.5166640322800785E-10</v>
      </c>
      <c r="H26" s="6">
        <f t="shared" si="5"/>
        <v>61648374.159578115</v>
      </c>
      <c r="I26" s="3">
        <f t="shared" si="6"/>
        <v>1337144.6789894027</v>
      </c>
      <c r="J26" s="5">
        <f t="shared" si="7"/>
        <v>61662873.695700303</v>
      </c>
      <c r="K26" s="5">
        <f t="shared" si="8"/>
        <v>1.2425426782335207</v>
      </c>
      <c r="L26" s="5">
        <f t="shared" si="0"/>
        <v>0.26963261015762335</v>
      </c>
      <c r="M26" s="5">
        <f t="shared" si="0"/>
        <v>0.93126183565623366</v>
      </c>
    </row>
    <row r="27" spans="1:13" x14ac:dyDescent="0.25">
      <c r="A27" s="7">
        <v>160.14769999999999</v>
      </c>
      <c r="B27" s="8">
        <v>78663100</v>
      </c>
      <c r="C27" s="9">
        <v>18.78359</v>
      </c>
      <c r="E27" s="3">
        <f t="shared" si="3"/>
        <v>1.6214436141251475E-8</v>
      </c>
      <c r="F27" s="3">
        <f t="shared" si="4"/>
        <v>4.9672429762962156E-10</v>
      </c>
      <c r="H27" s="6">
        <f t="shared" si="5"/>
        <v>61615611.342703886</v>
      </c>
      <c r="I27" s="3">
        <f t="shared" si="6"/>
        <v>1887575.4297344366</v>
      </c>
      <c r="J27" s="5">
        <f t="shared" si="7"/>
        <v>61644517.210682064</v>
      </c>
      <c r="K27" s="5">
        <f t="shared" si="8"/>
        <v>1.7546899222254635</v>
      </c>
      <c r="L27" s="5">
        <f t="shared" si="0"/>
        <v>0.2163477257992367</v>
      </c>
      <c r="M27" s="5">
        <f t="shared" si="0"/>
        <v>0.90658388932970413</v>
      </c>
    </row>
    <row r="28" spans="1:13" x14ac:dyDescent="0.25">
      <c r="A28" s="7">
        <v>113.3045</v>
      </c>
      <c r="B28" s="8">
        <v>73080600</v>
      </c>
      <c r="C28" s="9">
        <v>19.512810000000002</v>
      </c>
      <c r="E28" s="3">
        <f t="shared" si="3"/>
        <v>1.6216508092197999E-8</v>
      </c>
      <c r="F28" s="3">
        <f t="shared" si="4"/>
        <v>7.0207106125697384E-10</v>
      </c>
      <c r="H28" s="6">
        <f t="shared" si="5"/>
        <v>61550191.005302183</v>
      </c>
      <c r="I28" s="3">
        <f t="shared" si="6"/>
        <v>2664729.5258621164</v>
      </c>
      <c r="J28" s="5">
        <f t="shared" si="7"/>
        <v>61607846.872254699</v>
      </c>
      <c r="K28" s="5">
        <f t="shared" si="8"/>
        <v>2.4789926758769569</v>
      </c>
      <c r="L28" s="5">
        <f t="shared" si="0"/>
        <v>0.15698767015795301</v>
      </c>
      <c r="M28" s="5">
        <f t="shared" si="0"/>
        <v>0.87295562884705202</v>
      </c>
    </row>
    <row r="29" spans="1:13" x14ac:dyDescent="0.25">
      <c r="A29" s="7">
        <v>80.073849999999993</v>
      </c>
      <c r="B29" s="8">
        <v>67684500</v>
      </c>
      <c r="C29" s="9">
        <v>20.265250000000002</v>
      </c>
      <c r="E29" s="3">
        <f t="shared" si="3"/>
        <v>1.6220665604310725E-8</v>
      </c>
      <c r="F29" s="3">
        <f t="shared" si="4"/>
        <v>9.9339440530499669E-10</v>
      </c>
      <c r="H29" s="6">
        <f t="shared" si="5"/>
        <v>61419388.887766562</v>
      </c>
      <c r="I29" s="3">
        <f t="shared" si="6"/>
        <v>3761478.0297390809</v>
      </c>
      <c r="J29" s="5">
        <f t="shared" si="7"/>
        <v>61534462.281837747</v>
      </c>
      <c r="K29" s="5">
        <f t="shared" si="8"/>
        <v>3.5045607264212157</v>
      </c>
      <c r="L29" s="5">
        <f t="shared" si="0"/>
        <v>9.0863310184196577E-2</v>
      </c>
      <c r="M29" s="5">
        <f t="shared" si="0"/>
        <v>0.82706550738721629</v>
      </c>
    </row>
    <row r="30" spans="1:13" x14ac:dyDescent="0.25">
      <c r="A30" s="7">
        <v>56.852429999999998</v>
      </c>
      <c r="B30" s="8">
        <v>62570500</v>
      </c>
      <c r="C30" s="9">
        <v>21.02805</v>
      </c>
      <c r="E30" s="3">
        <f t="shared" si="3"/>
        <v>1.6228835375575973E-8</v>
      </c>
      <c r="F30" s="3">
        <f t="shared" si="4"/>
        <v>1.3990470391643068E-9</v>
      </c>
      <c r="H30" s="6">
        <f t="shared" si="5"/>
        <v>61164160.594114497</v>
      </c>
      <c r="I30" s="3">
        <f t="shared" si="6"/>
        <v>5272808.294731319</v>
      </c>
      <c r="J30" s="5">
        <f t="shared" si="7"/>
        <v>61391017.653200828</v>
      </c>
      <c r="K30" s="5">
        <f t="shared" si="8"/>
        <v>4.9271432636940764</v>
      </c>
      <c r="L30" s="5">
        <f t="shared" si="0"/>
        <v>1.885045423640809E-2</v>
      </c>
      <c r="M30" s="5">
        <f t="shared" si="0"/>
        <v>0.76568710538095175</v>
      </c>
    </row>
    <row r="31" spans="1:13" x14ac:dyDescent="0.25">
      <c r="A31" s="7">
        <v>40.036920000000002</v>
      </c>
      <c r="B31" s="8">
        <v>57559000</v>
      </c>
      <c r="C31" s="9">
        <v>21.829889999999999</v>
      </c>
      <c r="E31" s="3">
        <f t="shared" si="3"/>
        <v>1.6245576396024166E-8</v>
      </c>
      <c r="F31" s="3">
        <f t="shared" si="4"/>
        <v>1.986355661880145E-9</v>
      </c>
      <c r="H31" s="6">
        <f t="shared" si="5"/>
        <v>60648517.480780669</v>
      </c>
      <c r="I31" s="3">
        <f t="shared" si="6"/>
        <v>7415527.9656355269</v>
      </c>
      <c r="J31" s="5">
        <f t="shared" si="7"/>
        <v>61100185.986833796</v>
      </c>
      <c r="K31" s="5">
        <f t="shared" si="8"/>
        <v>6.9709852987840328</v>
      </c>
      <c r="L31" s="5">
        <f t="shared" si="0"/>
        <v>6.1522715593283345E-2</v>
      </c>
      <c r="M31" s="5">
        <f t="shared" si="0"/>
        <v>0.68066786874400043</v>
      </c>
    </row>
    <row r="32" spans="1:13" x14ac:dyDescent="0.25">
      <c r="A32" s="7">
        <v>28.466249999999999</v>
      </c>
      <c r="B32" s="8">
        <v>52908800</v>
      </c>
      <c r="C32" s="9">
        <v>22.62989</v>
      </c>
      <c r="E32" s="3">
        <f t="shared" si="3"/>
        <v>1.6278048302608976E-8</v>
      </c>
      <c r="F32" s="3">
        <f t="shared" si="4"/>
        <v>2.7929546068363584E-9</v>
      </c>
      <c r="H32" s="6">
        <f t="shared" si="5"/>
        <v>59675634.975857906</v>
      </c>
      <c r="I32" s="3">
        <f t="shared" si="6"/>
        <v>10239024.760418843</v>
      </c>
      <c r="J32" s="5">
        <f t="shared" si="7"/>
        <v>60547659.226565525</v>
      </c>
      <c r="K32" s="5">
        <f t="shared" si="8"/>
        <v>9.7358942995355591</v>
      </c>
      <c r="L32" s="5">
        <f t="shared" si="0"/>
        <v>0.14437785824977178</v>
      </c>
      <c r="M32" s="5">
        <f t="shared" si="0"/>
        <v>0.56977721502245215</v>
      </c>
    </row>
    <row r="33" spans="1:13" x14ac:dyDescent="0.25">
      <c r="A33" s="7">
        <v>20.138570000000001</v>
      </c>
      <c r="B33" s="8">
        <v>48422100</v>
      </c>
      <c r="C33" s="9">
        <v>23.461510000000001</v>
      </c>
      <c r="E33" s="3">
        <f t="shared" si="3"/>
        <v>1.6343529742193124E-8</v>
      </c>
      <c r="F33" s="3">
        <f t="shared" si="4"/>
        <v>3.9456293216810345E-9</v>
      </c>
      <c r="H33" s="6">
        <f t="shared" si="5"/>
        <v>57816577.579672597</v>
      </c>
      <c r="I33" s="3">
        <f t="shared" si="6"/>
        <v>13957987.495728748</v>
      </c>
      <c r="J33" s="5">
        <f t="shared" si="7"/>
        <v>59477576.093492746</v>
      </c>
      <c r="K33" s="5">
        <f t="shared" si="8"/>
        <v>13.572552456540176</v>
      </c>
      <c r="L33" s="5">
        <f t="shared" si="0"/>
        <v>0.22831467642858833</v>
      </c>
      <c r="M33" s="5">
        <f t="shared" si="0"/>
        <v>0.42149706235701895</v>
      </c>
    </row>
    <row r="34" spans="1:13" x14ac:dyDescent="0.25">
      <c r="A34" s="7">
        <v>14.25315</v>
      </c>
      <c r="B34" s="8">
        <v>44177800</v>
      </c>
      <c r="C34" s="9">
        <v>24.31176</v>
      </c>
      <c r="E34" s="3">
        <f t="shared" si="3"/>
        <v>1.6473909140360658E-8</v>
      </c>
      <c r="F34" s="3">
        <f t="shared" si="4"/>
        <v>5.5684894316217081E-9</v>
      </c>
      <c r="H34" s="6">
        <f t="shared" si="5"/>
        <v>54477616.859421566</v>
      </c>
      <c r="I34" s="3">
        <f t="shared" si="6"/>
        <v>18414453.494732838</v>
      </c>
      <c r="J34" s="5">
        <f t="shared" si="7"/>
        <v>57505676.556246266</v>
      </c>
      <c r="K34" s="5">
        <f t="shared" si="8"/>
        <v>18.676215080863567</v>
      </c>
      <c r="L34" s="5">
        <f t="shared" ref="L34:M65" si="9">ABS((J34-B34)/B34)</f>
        <v>0.30168719484098949</v>
      </c>
      <c r="M34" s="5">
        <f t="shared" si="9"/>
        <v>0.2318032474463565</v>
      </c>
    </row>
    <row r="35" spans="1:13" x14ac:dyDescent="0.25">
      <c r="A35" s="7">
        <v>10.089309999999999</v>
      </c>
      <c r="B35" s="8">
        <v>40174400</v>
      </c>
      <c r="C35" s="9">
        <v>25.180769999999999</v>
      </c>
      <c r="E35" s="3">
        <f t="shared" si="3"/>
        <v>1.673310291988026E-8</v>
      </c>
      <c r="F35" s="3">
        <f t="shared" si="4"/>
        <v>7.8487003549788639E-9</v>
      </c>
      <c r="H35" s="6">
        <f t="shared" si="5"/>
        <v>48984661.015968129</v>
      </c>
      <c r="I35" s="3">
        <f t="shared" si="6"/>
        <v>22976367.75112237</v>
      </c>
      <c r="J35" s="5">
        <f t="shared" si="7"/>
        <v>54105549.5294533</v>
      </c>
      <c r="K35" s="5">
        <f t="shared" si="8"/>
        <v>25.12903340534983</v>
      </c>
      <c r="L35" s="5">
        <f t="shared" si="9"/>
        <v>0.3467668348364456</v>
      </c>
      <c r="M35" s="5">
        <f t="shared" si="9"/>
        <v>2.0546073313154885E-3</v>
      </c>
    </row>
    <row r="36" spans="1:13" x14ac:dyDescent="0.25">
      <c r="A36" s="7">
        <v>7.1666100000000004</v>
      </c>
      <c r="B36" s="8">
        <v>36447300</v>
      </c>
      <c r="C36" s="9">
        <v>26.059380000000001</v>
      </c>
      <c r="E36" s="3">
        <f t="shared" si="3"/>
        <v>1.7239667853081875E-8</v>
      </c>
      <c r="F36" s="3">
        <f t="shared" si="4"/>
        <v>1.1000335978334825E-8</v>
      </c>
      <c r="H36" s="6">
        <f t="shared" si="5"/>
        <v>41222165.788985796</v>
      </c>
      <c r="I36" s="3">
        <f t="shared" si="6"/>
        <v>26303156.029331524</v>
      </c>
      <c r="J36" s="5">
        <f t="shared" si="7"/>
        <v>48899110.108855665</v>
      </c>
      <c r="K36" s="5">
        <f t="shared" si="8"/>
        <v>32.541248160915096</v>
      </c>
      <c r="L36" s="5">
        <f t="shared" si="9"/>
        <v>0.34163875263340948</v>
      </c>
      <c r="M36" s="5">
        <f t="shared" si="9"/>
        <v>0.24873455012801896</v>
      </c>
    </row>
    <row r="37" spans="1:13" x14ac:dyDescent="0.25">
      <c r="A37" s="7">
        <v>5.0446499999999999</v>
      </c>
      <c r="B37" s="8">
        <v>32865300</v>
      </c>
      <c r="C37" s="9">
        <v>26.979510000000001</v>
      </c>
      <c r="E37" s="3">
        <f t="shared" si="3"/>
        <v>1.826610928308851E-8</v>
      </c>
      <c r="F37" s="3">
        <f t="shared" si="4"/>
        <v>1.548574018215743E-8</v>
      </c>
      <c r="H37" s="6">
        <f t="shared" si="5"/>
        <v>31852517.0122956</v>
      </c>
      <c r="I37" s="3">
        <f t="shared" si="6"/>
        <v>27004097.859900501</v>
      </c>
      <c r="J37" s="5">
        <f t="shared" si="7"/>
        <v>41758880.986511879</v>
      </c>
      <c r="K37" s="5">
        <f t="shared" si="8"/>
        <v>40.290790382069417</v>
      </c>
      <c r="L37" s="5">
        <f t="shared" si="9"/>
        <v>0.27060702280252663</v>
      </c>
      <c r="M37" s="5">
        <f t="shared" si="9"/>
        <v>0.49338480877041191</v>
      </c>
    </row>
    <row r="38" spans="1:13" x14ac:dyDescent="0.25">
      <c r="A38" s="7">
        <v>3.5832999999999999</v>
      </c>
      <c r="B38" s="8">
        <v>29611100</v>
      </c>
      <c r="C38" s="9">
        <v>27.89292</v>
      </c>
      <c r="E38" s="3">
        <f t="shared" si="3"/>
        <v>2.0209385348540061E-8</v>
      </c>
      <c r="F38" s="3">
        <f t="shared" si="4"/>
        <v>2.1423416891806609E-8</v>
      </c>
      <c r="H38" s="6">
        <f t="shared" si="5"/>
        <v>23299289.404381949</v>
      </c>
      <c r="I38" s="3">
        <f t="shared" si="6"/>
        <v>24698939.704714272</v>
      </c>
      <c r="J38" s="5">
        <f t="shared" si="7"/>
        <v>33954300.306238912</v>
      </c>
      <c r="K38" s="5">
        <f t="shared" si="8"/>
        <v>46.670297791205691</v>
      </c>
      <c r="L38" s="5">
        <f t="shared" si="9"/>
        <v>0.14667473704924544</v>
      </c>
      <c r="M38" s="5">
        <f t="shared" si="9"/>
        <v>0.67319512590312136</v>
      </c>
    </row>
    <row r="39" spans="1:13" x14ac:dyDescent="0.25">
      <c r="A39" s="7">
        <v>2.5383399999999998</v>
      </c>
      <c r="B39" s="8">
        <v>26562700</v>
      </c>
      <c r="C39" s="9">
        <v>28.829750000000001</v>
      </c>
      <c r="E39" s="3">
        <f t="shared" si="3"/>
        <v>2.3899786290093495E-8</v>
      </c>
      <c r="F39" s="3">
        <f t="shared" si="4"/>
        <v>2.9230103929102771E-8</v>
      </c>
      <c r="H39" s="6">
        <f t="shared" si="5"/>
        <v>16764735.59999517</v>
      </c>
      <c r="I39" s="3">
        <f t="shared" si="6"/>
        <v>20503738.31731325</v>
      </c>
      <c r="J39" s="5">
        <f t="shared" si="7"/>
        <v>26485083.438090298</v>
      </c>
      <c r="K39" s="5">
        <f t="shared" si="8"/>
        <v>50.729094861834334</v>
      </c>
      <c r="L39" s="5">
        <f t="shared" si="9"/>
        <v>2.9220132708535529E-3</v>
      </c>
      <c r="M39" s="5">
        <f t="shared" si="9"/>
        <v>0.759609253005466</v>
      </c>
    </row>
    <row r="40" spans="1:13" x14ac:dyDescent="0.25">
      <c r="A40" s="7">
        <v>1.79766</v>
      </c>
      <c r="B40" s="8">
        <v>23740100</v>
      </c>
      <c r="C40" s="9">
        <v>29.78248</v>
      </c>
      <c r="E40" s="3">
        <f t="shared" si="3"/>
        <v>3.0542327424259657E-8</v>
      </c>
      <c r="F40" s="3">
        <f t="shared" si="4"/>
        <v>3.8699759601365449E-8</v>
      </c>
      <c r="H40" s="6">
        <f t="shared" si="5"/>
        <v>12566246.702901632</v>
      </c>
      <c r="I40" s="3">
        <f t="shared" si="6"/>
        <v>15922516.962720711</v>
      </c>
      <c r="J40" s="5">
        <f t="shared" si="7"/>
        <v>20283912.409254652</v>
      </c>
      <c r="K40" s="5">
        <f t="shared" si="8"/>
        <v>51.719062900826202</v>
      </c>
      <c r="L40" s="5">
        <f t="shared" si="9"/>
        <v>0.14558437372822139</v>
      </c>
      <c r="M40" s="5">
        <f t="shared" si="9"/>
        <v>0.73655998092926456</v>
      </c>
    </row>
    <row r="41" spans="1:13" x14ac:dyDescent="0.25">
      <c r="A41" s="7">
        <v>1.2731699999999999</v>
      </c>
      <c r="B41" s="8">
        <v>21139800</v>
      </c>
      <c r="C41" s="9">
        <v>30.749169999999999</v>
      </c>
      <c r="E41" s="3">
        <f t="shared" si="3"/>
        <v>4.150072776614016E-8</v>
      </c>
      <c r="F41" s="3">
        <f t="shared" si="4"/>
        <v>4.8646936687451402E-8</v>
      </c>
      <c r="H41" s="6">
        <f t="shared" si="5"/>
        <v>10149768.637290519</v>
      </c>
      <c r="I41" s="3">
        <f t="shared" si="6"/>
        <v>11897505.872015079</v>
      </c>
      <c r="J41" s="5">
        <f t="shared" si="7"/>
        <v>15638684.387286533</v>
      </c>
      <c r="K41" s="5">
        <f t="shared" si="8"/>
        <v>49.532487490100088</v>
      </c>
      <c r="L41" s="5">
        <f t="shared" si="9"/>
        <v>0.26022552780600894</v>
      </c>
      <c r="M41" s="5">
        <f t="shared" si="9"/>
        <v>0.61085608132187275</v>
      </c>
    </row>
    <row r="42" spans="1:13" x14ac:dyDescent="0.25">
      <c r="A42" s="7">
        <v>0.90083000000000002</v>
      </c>
      <c r="B42" s="8">
        <v>18747800</v>
      </c>
      <c r="C42" s="9">
        <v>31.73152</v>
      </c>
      <c r="E42" s="3">
        <f t="shared" si="3"/>
        <v>5.7287140179845768E-8</v>
      </c>
      <c r="F42" s="3">
        <f t="shared" si="4"/>
        <v>5.6547437512562487E-8</v>
      </c>
      <c r="H42" s="6">
        <f t="shared" si="5"/>
        <v>8841386.9687828775</v>
      </c>
      <c r="I42" s="3">
        <f t="shared" si="6"/>
        <v>8727225.2650783323</v>
      </c>
      <c r="J42" s="5">
        <f t="shared" si="7"/>
        <v>12423147.119759358</v>
      </c>
      <c r="K42" s="5">
        <f t="shared" si="8"/>
        <v>44.627694455544173</v>
      </c>
      <c r="L42" s="5">
        <f t="shared" si="9"/>
        <v>0.33735440319614257</v>
      </c>
      <c r="M42" s="5">
        <f t="shared" si="9"/>
        <v>0.40641527590056115</v>
      </c>
    </row>
    <row r="43" spans="1:13" x14ac:dyDescent="0.25">
      <c r="A43" s="7">
        <v>0.63658999999999999</v>
      </c>
      <c r="B43" s="8">
        <v>16556000</v>
      </c>
      <c r="C43" s="9">
        <v>32.729059999999997</v>
      </c>
      <c r="E43" s="3">
        <f t="shared" si="3"/>
        <v>7.6026726592517634E-8</v>
      </c>
      <c r="F43" s="3">
        <f t="shared" si="4"/>
        <v>5.9514556239327688E-8</v>
      </c>
      <c r="H43" s="6">
        <f t="shared" si="5"/>
        <v>8155584.104064675</v>
      </c>
      <c r="I43" s="3">
        <f t="shared" si="6"/>
        <v>6384280.7730945181</v>
      </c>
      <c r="J43" s="5">
        <f t="shared" si="7"/>
        <v>10357248.334773902</v>
      </c>
      <c r="K43" s="5">
        <f t="shared" si="8"/>
        <v>38.054229501086162</v>
      </c>
      <c r="L43" s="5">
        <f t="shared" si="9"/>
        <v>0.37441119021660413</v>
      </c>
      <c r="M43" s="5">
        <f t="shared" si="9"/>
        <v>0.16270462705272212</v>
      </c>
    </row>
    <row r="44" spans="1:13" x14ac:dyDescent="0.25">
      <c r="A44" s="7">
        <v>15.9</v>
      </c>
      <c r="B44" s="8">
        <v>45494600</v>
      </c>
      <c r="C44" s="9">
        <v>24.040710000000001</v>
      </c>
      <c r="E44" s="3">
        <f t="shared" si="3"/>
        <v>1.6422633167225218E-8</v>
      </c>
      <c r="F44" s="3">
        <f t="shared" si="4"/>
        <v>4.9939768530065931E-9</v>
      </c>
      <c r="H44" s="6">
        <f t="shared" si="5"/>
        <v>55737454.231422029</v>
      </c>
      <c r="I44" s="3">
        <f t="shared" si="6"/>
        <v>16949264.678988535</v>
      </c>
      <c r="J44" s="5">
        <f t="shared" si="7"/>
        <v>58257543.523206279</v>
      </c>
      <c r="K44" s="5">
        <f t="shared" si="8"/>
        <v>16.914050621126563</v>
      </c>
      <c r="L44" s="5">
        <f t="shared" si="9"/>
        <v>0.28053754782339613</v>
      </c>
      <c r="M44" s="5">
        <f t="shared" si="9"/>
        <v>0.29644130222748982</v>
      </c>
    </row>
    <row r="45" spans="1:13" x14ac:dyDescent="0.25">
      <c r="A45" s="7">
        <v>11.3</v>
      </c>
      <c r="B45" s="8">
        <v>41461100</v>
      </c>
      <c r="C45" s="9">
        <v>24.893650000000001</v>
      </c>
      <c r="E45" s="3">
        <f t="shared" si="3"/>
        <v>1.6627894734088804E-8</v>
      </c>
      <c r="F45" s="3">
        <f t="shared" si="4"/>
        <v>7.0142703408095223E-9</v>
      </c>
      <c r="H45" s="6">
        <f t="shared" si="5"/>
        <v>51054851.081956849</v>
      </c>
      <c r="I45" s="3">
        <f t="shared" si="6"/>
        <v>21536853.187099583</v>
      </c>
      <c r="J45" s="5">
        <f t="shared" si="7"/>
        <v>55411495.776629888</v>
      </c>
      <c r="K45" s="5">
        <f t="shared" si="8"/>
        <v>22.87184352924724</v>
      </c>
      <c r="L45" s="5">
        <f t="shared" si="9"/>
        <v>0.33646950458694747</v>
      </c>
      <c r="M45" s="5">
        <f t="shared" si="9"/>
        <v>8.1217759177652171E-2</v>
      </c>
    </row>
    <row r="46" spans="1:13" x14ac:dyDescent="0.25">
      <c r="A46" s="7">
        <v>7.98</v>
      </c>
      <c r="B46" s="8">
        <v>37593400</v>
      </c>
      <c r="C46" s="9">
        <v>25.781300000000002</v>
      </c>
      <c r="E46" s="3">
        <f t="shared" si="3"/>
        <v>1.7042419740522385E-8</v>
      </c>
      <c r="F46" s="3">
        <f t="shared" si="4"/>
        <v>9.8963048973866711E-9</v>
      </c>
      <c r="H46" s="6">
        <f t="shared" si="5"/>
        <v>43880682.105509818</v>
      </c>
      <c r="I46" s="3">
        <f t="shared" si="6"/>
        <v>25480924.412915181</v>
      </c>
      <c r="J46" s="5">
        <f t="shared" si="7"/>
        <v>50742406.04249572</v>
      </c>
      <c r="K46" s="5">
        <f t="shared" si="8"/>
        <v>30.143161444357244</v>
      </c>
      <c r="L46" s="5">
        <f t="shared" si="9"/>
        <v>0.34976900313607495</v>
      </c>
      <c r="M46" s="5">
        <f t="shared" si="9"/>
        <v>0.16918702487295992</v>
      </c>
    </row>
    <row r="47" spans="1:13" x14ac:dyDescent="0.25">
      <c r="A47" s="7">
        <v>5.65</v>
      </c>
      <c r="B47" s="8">
        <v>33994500</v>
      </c>
      <c r="C47" s="9">
        <v>26.680540000000001</v>
      </c>
      <c r="E47" s="3">
        <f t="shared" si="3"/>
        <v>1.7855836705684637E-8</v>
      </c>
      <c r="F47" s="3">
        <f t="shared" si="4"/>
        <v>1.3877153788598657E-8</v>
      </c>
      <c r="H47" s="6">
        <f t="shared" si="5"/>
        <v>34915167.539379865</v>
      </c>
      <c r="I47" s="3">
        <f t="shared" si="6"/>
        <v>27135281.168000821</v>
      </c>
      <c r="J47" s="5">
        <f t="shared" si="7"/>
        <v>44219819.180650495</v>
      </c>
      <c r="K47" s="5">
        <f t="shared" si="8"/>
        <v>37.853546207083241</v>
      </c>
      <c r="L47" s="5">
        <f t="shared" si="9"/>
        <v>0.30079333952993853</v>
      </c>
      <c r="M47" s="5">
        <f t="shared" si="9"/>
        <v>0.41876986774192876</v>
      </c>
    </row>
    <row r="48" spans="1:13" x14ac:dyDescent="0.25">
      <c r="A48" s="7">
        <v>4</v>
      </c>
      <c r="B48" s="8">
        <v>30632600</v>
      </c>
      <c r="C48" s="9">
        <v>27.597370000000002</v>
      </c>
      <c r="E48" s="3">
        <f t="shared" si="3"/>
        <v>1.9443216370041464E-8</v>
      </c>
      <c r="F48" s="3">
        <f t="shared" si="4"/>
        <v>1.9325053209998612E-8</v>
      </c>
      <c r="H48" s="6">
        <f t="shared" si="5"/>
        <v>25872669.262340907</v>
      </c>
      <c r="I48" s="3">
        <f t="shared" si="6"/>
        <v>25715432.09022918</v>
      </c>
      <c r="J48" s="5">
        <f t="shared" si="7"/>
        <v>36478465.734535336</v>
      </c>
      <c r="K48" s="5">
        <f t="shared" si="8"/>
        <v>44.825366737467483</v>
      </c>
      <c r="L48" s="5">
        <f t="shared" si="9"/>
        <v>0.19083805274561533</v>
      </c>
      <c r="M48" s="5">
        <f t="shared" si="9"/>
        <v>0.62426226620389846</v>
      </c>
    </row>
    <row r="49" spans="1:13" x14ac:dyDescent="0.25">
      <c r="A49" s="7">
        <v>2.83</v>
      </c>
      <c r="B49" s="8">
        <v>27499500</v>
      </c>
      <c r="C49" s="9">
        <v>28.532520000000002</v>
      </c>
      <c r="E49" s="3">
        <f t="shared" si="3"/>
        <v>2.2482750948347921E-8</v>
      </c>
      <c r="F49" s="3">
        <f t="shared" si="4"/>
        <v>2.6566428599465676E-8</v>
      </c>
      <c r="H49" s="6">
        <f t="shared" si="5"/>
        <v>18561622.662436713</v>
      </c>
      <c r="I49" s="3">
        <f t="shared" si="6"/>
        <v>21933082.13415423</v>
      </c>
      <c r="J49" s="5">
        <f t="shared" si="7"/>
        <v>28733150.327909391</v>
      </c>
      <c r="K49" s="5">
        <f t="shared" si="8"/>
        <v>49.759286774223256</v>
      </c>
      <c r="L49" s="5">
        <f t="shared" si="9"/>
        <v>4.4860827575388333E-2</v>
      </c>
      <c r="M49" s="5">
        <f t="shared" si="9"/>
        <v>0.74394994813718707</v>
      </c>
    </row>
    <row r="50" spans="1:13" x14ac:dyDescent="0.25">
      <c r="A50" s="7">
        <v>2</v>
      </c>
      <c r="B50" s="8">
        <v>24588600</v>
      </c>
      <c r="C50" s="9">
        <v>29.48639</v>
      </c>
      <c r="E50" s="3">
        <f t="shared" si="3"/>
        <v>2.8087270542001598E-8</v>
      </c>
      <c r="F50" s="3">
        <f t="shared" si="4"/>
        <v>3.5639552819047557E-8</v>
      </c>
      <c r="H50" s="6">
        <f t="shared" si="5"/>
        <v>13640739.049266519</v>
      </c>
      <c r="I50" s="3">
        <f t="shared" si="6"/>
        <v>17308546.91310044</v>
      </c>
      <c r="J50" s="5">
        <f t="shared" si="7"/>
        <v>22037594.198396143</v>
      </c>
      <c r="K50" s="5">
        <f t="shared" si="8"/>
        <v>51.758614388875252</v>
      </c>
      <c r="L50" s="5">
        <f t="shared" si="9"/>
        <v>0.10374750093961663</v>
      </c>
      <c r="M50" s="5">
        <f t="shared" si="9"/>
        <v>0.75533913744189274</v>
      </c>
    </row>
    <row r="51" spans="1:13" x14ac:dyDescent="0.25">
      <c r="A51" s="7">
        <v>1.42</v>
      </c>
      <c r="B51" s="8">
        <v>21938900</v>
      </c>
      <c r="C51" s="9">
        <v>30.441870000000002</v>
      </c>
      <c r="E51" s="3">
        <f t="shared" si="3"/>
        <v>3.7503286473569206E-8</v>
      </c>
      <c r="F51" s="3">
        <f t="shared" si="4"/>
        <v>4.5577662198427736E-8</v>
      </c>
      <c r="H51" s="6">
        <f t="shared" si="5"/>
        <v>10764990.372057097</v>
      </c>
      <c r="I51" s="3">
        <f t="shared" si="6"/>
        <v>13082669.304001682</v>
      </c>
      <c r="J51" s="5">
        <f t="shared" si="7"/>
        <v>16942291.870592654</v>
      </c>
      <c r="K51" s="5">
        <f t="shared" si="8"/>
        <v>50.550963343686341</v>
      </c>
      <c r="L51" s="5">
        <f t="shared" si="9"/>
        <v>0.22775107819477486</v>
      </c>
      <c r="M51" s="5">
        <f t="shared" si="9"/>
        <v>0.6605735240209073</v>
      </c>
    </row>
    <row r="52" spans="1:13" x14ac:dyDescent="0.25">
      <c r="A52" s="7">
        <v>1</v>
      </c>
      <c r="B52" s="8">
        <v>19447700</v>
      </c>
      <c r="C52" s="9">
        <v>31.433679999999999</v>
      </c>
      <c r="E52" s="3">
        <f t="shared" si="3"/>
        <v>5.2073814044997124E-8</v>
      </c>
      <c r="F52" s="3">
        <f t="shared" si="4"/>
        <v>5.457102549867974E-8</v>
      </c>
      <c r="H52" s="6">
        <f t="shared" si="5"/>
        <v>9152329.0956559703</v>
      </c>
      <c r="I52" s="3">
        <f t="shared" si="6"/>
        <v>9591231.0939961597</v>
      </c>
      <c r="J52" s="5">
        <f t="shared" si="7"/>
        <v>13257331.623431224</v>
      </c>
      <c r="K52" s="5">
        <f t="shared" si="8"/>
        <v>46.341401375814769</v>
      </c>
      <c r="L52" s="5">
        <f t="shared" si="9"/>
        <v>0.31830850828472135</v>
      </c>
      <c r="M52" s="5">
        <f t="shared" si="9"/>
        <v>0.47425950050438798</v>
      </c>
    </row>
    <row r="53" spans="1:13" x14ac:dyDescent="0.25">
      <c r="A53" s="7">
        <v>0.71099999999999997</v>
      </c>
      <c r="B53" s="8">
        <v>17231700</v>
      </c>
      <c r="C53" s="9">
        <v>32.410260000000001</v>
      </c>
      <c r="E53" s="3">
        <f t="shared" si="3"/>
        <v>6.9972694588306379E-8</v>
      </c>
      <c r="F53" s="3">
        <f t="shared" si="4"/>
        <v>5.9217118523974837E-8</v>
      </c>
      <c r="H53" s="6">
        <f t="shared" si="5"/>
        <v>8327262.2114386074</v>
      </c>
      <c r="I53" s="3">
        <f t="shared" si="6"/>
        <v>7047270.028062989</v>
      </c>
      <c r="J53" s="5">
        <f t="shared" si="7"/>
        <v>10909047.198838601</v>
      </c>
      <c r="K53" s="5">
        <f t="shared" si="8"/>
        <v>40.24086921281112</v>
      </c>
      <c r="L53" s="5">
        <f t="shared" si="9"/>
        <v>0.36691985127186516</v>
      </c>
      <c r="M53" s="5">
        <f t="shared" si="9"/>
        <v>0.24160896002719875</v>
      </c>
    </row>
    <row r="54" spans="1:13" x14ac:dyDescent="0.25">
      <c r="A54" s="7">
        <v>0.503</v>
      </c>
      <c r="B54" s="8">
        <v>15183400</v>
      </c>
      <c r="C54" s="9">
        <v>33.411639999999998</v>
      </c>
      <c r="E54" s="3">
        <f t="shared" si="3"/>
        <v>8.8362055925882128E-8</v>
      </c>
      <c r="F54" s="3">
        <f t="shared" si="4"/>
        <v>5.8238702716530343E-8</v>
      </c>
      <c r="H54" s="6">
        <f t="shared" si="5"/>
        <v>7889751.4634169294</v>
      </c>
      <c r="I54" s="3">
        <f t="shared" si="6"/>
        <v>5200070.1564783296</v>
      </c>
      <c r="J54" s="5">
        <f t="shared" si="7"/>
        <v>9449280.8079126384</v>
      </c>
      <c r="K54" s="5">
        <f t="shared" si="8"/>
        <v>33.388547455965544</v>
      </c>
      <c r="L54" s="5">
        <f t="shared" si="9"/>
        <v>0.37765712502386567</v>
      </c>
      <c r="M54" s="5">
        <f t="shared" si="9"/>
        <v>6.9115266519257756E-4</v>
      </c>
    </row>
    <row r="55" spans="1:13" x14ac:dyDescent="0.25">
      <c r="A55" s="7">
        <v>0.35599999999999998</v>
      </c>
      <c r="B55" s="8">
        <v>13329000</v>
      </c>
      <c r="C55" s="9">
        <v>34.420760000000001</v>
      </c>
      <c r="E55" s="3">
        <f t="shared" si="3"/>
        <v>1.0325022897509264E-7</v>
      </c>
      <c r="F55" s="3">
        <f t="shared" si="4"/>
        <v>5.3156048685144588E-8</v>
      </c>
      <c r="H55" s="6">
        <f t="shared" si="5"/>
        <v>7656005.2583358027</v>
      </c>
      <c r="I55" s="3">
        <f t="shared" si="6"/>
        <v>3941521.4114827174</v>
      </c>
      <c r="J55" s="5">
        <f t="shared" si="7"/>
        <v>8611039.8647806849</v>
      </c>
      <c r="K55" s="5">
        <f t="shared" si="8"/>
        <v>27.240651446346536</v>
      </c>
      <c r="L55" s="5">
        <f t="shared" si="9"/>
        <v>0.35396204780698592</v>
      </c>
      <c r="M55" s="5">
        <f t="shared" si="9"/>
        <v>0.20859819927431772</v>
      </c>
    </row>
    <row r="56" spans="1:13" x14ac:dyDescent="0.25">
      <c r="A56" s="7">
        <v>0.252</v>
      </c>
      <c r="B56" s="8">
        <v>11656400</v>
      </c>
      <c r="C56" s="9">
        <v>35.436680000000003</v>
      </c>
      <c r="E56" s="3">
        <f t="shared" si="3"/>
        <v>1.1328043205061705E-7</v>
      </c>
      <c r="F56" s="3">
        <f t="shared" si="4"/>
        <v>4.7368688395052632E-8</v>
      </c>
      <c r="H56" s="6">
        <f t="shared" si="5"/>
        <v>7513834.018516642</v>
      </c>
      <c r="I56" s="3">
        <f t="shared" si="6"/>
        <v>3141941.2499788594</v>
      </c>
      <c r="J56" s="5">
        <f t="shared" si="7"/>
        <v>8144292.2636737851</v>
      </c>
      <c r="K56" s="5">
        <f t="shared" si="8"/>
        <v>22.692448042619294</v>
      </c>
      <c r="L56" s="5">
        <f t="shared" si="9"/>
        <v>0.30130295256907919</v>
      </c>
      <c r="M56" s="5">
        <f t="shared" si="9"/>
        <v>0.35963391484136514</v>
      </c>
    </row>
    <row r="57" spans="1:13" x14ac:dyDescent="0.25">
      <c r="A57" s="7">
        <v>0.17899999999999999</v>
      </c>
      <c r="B57" s="8">
        <v>10168200</v>
      </c>
      <c r="C57" s="9">
        <v>36.447760000000002</v>
      </c>
      <c r="E57" s="3">
        <f t="shared" si="3"/>
        <v>1.1918497707551864E-7</v>
      </c>
      <c r="F57" s="3">
        <f t="shared" si="4"/>
        <v>4.3709699973185514E-8</v>
      </c>
      <c r="H57" s="6">
        <f t="shared" si="5"/>
        <v>7395629.2028990006</v>
      </c>
      <c r="I57" s="3">
        <f t="shared" si="6"/>
        <v>2712260.7354013938</v>
      </c>
      <c r="J57" s="5">
        <f t="shared" si="7"/>
        <v>7877289.4832913568</v>
      </c>
      <c r="K57" s="5">
        <f t="shared" si="8"/>
        <v>20.139922963032088</v>
      </c>
      <c r="L57" s="5">
        <f t="shared" si="9"/>
        <v>0.22530148076440698</v>
      </c>
      <c r="M57" s="5">
        <f t="shared" si="9"/>
        <v>0.44743043295302409</v>
      </c>
    </row>
    <row r="58" spans="1:13" x14ac:dyDescent="0.25">
      <c r="A58" s="7">
        <v>0.126</v>
      </c>
      <c r="B58" s="8">
        <v>8802550</v>
      </c>
      <c r="C58" s="9">
        <v>37.48912</v>
      </c>
      <c r="E58" s="3">
        <f t="shared" si="3"/>
        <v>1.2250695541627291E-7</v>
      </c>
      <c r="F58" s="3">
        <f t="shared" si="4"/>
        <v>4.3730771482320988E-8</v>
      </c>
      <c r="H58" s="6">
        <f t="shared" si="5"/>
        <v>7240220.6598040061</v>
      </c>
      <c r="I58" s="3">
        <f t="shared" si="6"/>
        <v>2584509.8678651089</v>
      </c>
      <c r="J58" s="5">
        <f t="shared" si="7"/>
        <v>7687684.0764787467</v>
      </c>
      <c r="K58" s="5">
        <f t="shared" si="8"/>
        <v>19.644817439066674</v>
      </c>
      <c r="L58" s="5">
        <f t="shared" si="9"/>
        <v>0.12665260901911984</v>
      </c>
      <c r="M58" s="5">
        <f t="shared" si="9"/>
        <v>0.47598616774502378</v>
      </c>
    </row>
    <row r="59" spans="1:13" x14ac:dyDescent="0.25">
      <c r="A59" s="7">
        <v>8.9499999999999996E-2</v>
      </c>
      <c r="B59" s="8">
        <v>7618920</v>
      </c>
      <c r="C59" s="9">
        <v>38.504950000000001</v>
      </c>
      <c r="E59" s="3">
        <f t="shared" si="3"/>
        <v>1.2420216037550327E-7</v>
      </c>
      <c r="F59" s="3">
        <f t="shared" si="4"/>
        <v>4.8371668084522273E-8</v>
      </c>
      <c r="H59" s="6">
        <f t="shared" si="5"/>
        <v>6991005.0615341673</v>
      </c>
      <c r="I59" s="3">
        <f t="shared" si="6"/>
        <v>2722710.904475084</v>
      </c>
      <c r="J59" s="5">
        <f t="shared" si="7"/>
        <v>7502486.6837431891</v>
      </c>
      <c r="K59" s="5">
        <f t="shared" si="8"/>
        <v>21.278881467841298</v>
      </c>
      <c r="L59" s="5">
        <f t="shared" si="9"/>
        <v>1.5282128734362733E-2</v>
      </c>
      <c r="M59" s="5">
        <f t="shared" si="9"/>
        <v>0.44737283212051182</v>
      </c>
    </row>
    <row r="60" spans="1:13" x14ac:dyDescent="0.25">
      <c r="A60" s="7">
        <v>6.3399999999999998E-2</v>
      </c>
      <c r="B60" s="8">
        <v>6561170</v>
      </c>
      <c r="C60" s="9">
        <v>39.528039999999997</v>
      </c>
      <c r="E60" s="3">
        <f t="shared" si="3"/>
        <v>1.2508306710633542E-7</v>
      </c>
      <c r="F60" s="3">
        <f t="shared" si="4"/>
        <v>5.8606615285995351E-8</v>
      </c>
      <c r="H60" s="6">
        <f t="shared" si="5"/>
        <v>6555541.411211893</v>
      </c>
      <c r="I60" s="3">
        <f t="shared" si="6"/>
        <v>3071543.5939198118</v>
      </c>
      <c r="J60" s="5">
        <f t="shared" si="7"/>
        <v>7239440.8101360872</v>
      </c>
      <c r="K60" s="5">
        <f t="shared" si="8"/>
        <v>25.105042742841587</v>
      </c>
      <c r="L60" s="5">
        <f t="shared" si="9"/>
        <v>0.10337650299201015</v>
      </c>
      <c r="M60" s="5">
        <f t="shared" si="9"/>
        <v>0.36488015234649662</v>
      </c>
    </row>
    <row r="61" spans="1:13" x14ac:dyDescent="0.25">
      <c r="A61" s="7">
        <v>4.4900000000000002E-2</v>
      </c>
      <c r="B61" s="8">
        <v>5627560</v>
      </c>
      <c r="C61" s="9">
        <v>40.548679999999997</v>
      </c>
      <c r="E61" s="3">
        <f t="shared" si="3"/>
        <v>1.2553077288513279E-7</v>
      </c>
      <c r="F61" s="3">
        <f t="shared" si="4"/>
        <v>7.5808579550117865E-8</v>
      </c>
      <c r="H61" s="6">
        <f t="shared" si="5"/>
        <v>5837305.9808701994</v>
      </c>
      <c r="I61" s="3">
        <f t="shared" si="6"/>
        <v>3525174.4623137484</v>
      </c>
      <c r="J61" s="5">
        <f t="shared" si="7"/>
        <v>6819163.8859945303</v>
      </c>
      <c r="K61" s="5">
        <f t="shared" si="8"/>
        <v>31.127960489932445</v>
      </c>
      <c r="L61" s="5">
        <f t="shared" si="9"/>
        <v>0.21174432364906465</v>
      </c>
      <c r="M61" s="5">
        <f t="shared" si="9"/>
        <v>0.23233110202520904</v>
      </c>
    </row>
    <row r="62" spans="1:13" x14ac:dyDescent="0.25">
      <c r="A62" s="7">
        <v>3.1800000000000002E-2</v>
      </c>
      <c r="B62" s="8">
        <v>4808110</v>
      </c>
      <c r="C62" s="9">
        <v>41.563540000000003</v>
      </c>
      <c r="E62" s="3">
        <f t="shared" si="3"/>
        <v>1.2575668421470038E-7</v>
      </c>
      <c r="F62" s="3">
        <f t="shared" si="4"/>
        <v>1.0208944339310284E-7</v>
      </c>
      <c r="H62" s="6">
        <f t="shared" si="5"/>
        <v>4793104.9065019563</v>
      </c>
      <c r="I62" s="3">
        <f t="shared" si="6"/>
        <v>3891048.9337817244</v>
      </c>
      <c r="J62" s="5">
        <f t="shared" si="7"/>
        <v>6173663.1305746688</v>
      </c>
      <c r="K62" s="5">
        <f t="shared" si="8"/>
        <v>39.069737914349325</v>
      </c>
      <c r="L62" s="5">
        <f t="shared" si="9"/>
        <v>0.28401037633803483</v>
      </c>
      <c r="M62" s="5">
        <f t="shared" si="9"/>
        <v>5.9999751841413845E-2</v>
      </c>
    </row>
    <row r="63" spans="1:13" x14ac:dyDescent="0.25">
      <c r="A63" s="7">
        <v>2.2499999999999999E-2</v>
      </c>
      <c r="B63" s="8">
        <v>4090200</v>
      </c>
      <c r="C63" s="9">
        <v>42.573079999999997</v>
      </c>
      <c r="E63" s="3">
        <f t="shared" si="3"/>
        <v>1.2587057851696462E-7</v>
      </c>
      <c r="F63" s="3">
        <f t="shared" si="4"/>
        <v>1.407604453823648E-7</v>
      </c>
      <c r="H63" s="6">
        <f t="shared" si="5"/>
        <v>3530047.7335258611</v>
      </c>
      <c r="I63" s="3">
        <f t="shared" si="6"/>
        <v>3947634.9203013913</v>
      </c>
      <c r="J63" s="5">
        <f t="shared" si="7"/>
        <v>5295758.5353709282</v>
      </c>
      <c r="K63" s="5">
        <f t="shared" si="8"/>
        <v>48.196332210409224</v>
      </c>
      <c r="L63" s="5">
        <f t="shared" si="9"/>
        <v>0.29474317524104648</v>
      </c>
      <c r="M63" s="5">
        <f t="shared" si="9"/>
        <v>0.1320846932007087</v>
      </c>
    </row>
    <row r="64" spans="1:13" x14ac:dyDescent="0.25">
      <c r="A64" s="7">
        <v>1.5900000000000001E-2</v>
      </c>
      <c r="B64" s="8">
        <v>3463990</v>
      </c>
      <c r="C64" s="9">
        <v>43.575339999999997</v>
      </c>
      <c r="E64" s="3">
        <f t="shared" si="3"/>
        <v>1.2592782810422759E-7</v>
      </c>
      <c r="F64" s="3">
        <f t="shared" si="4"/>
        <v>1.9668127148580316E-7</v>
      </c>
      <c r="H64" s="6">
        <f t="shared" si="5"/>
        <v>2308850.9940965637</v>
      </c>
      <c r="I64" s="3">
        <f t="shared" si="6"/>
        <v>3606095.3009871505</v>
      </c>
      <c r="J64" s="5">
        <f t="shared" si="7"/>
        <v>4281905.6777026625</v>
      </c>
      <c r="K64" s="5">
        <f t="shared" si="8"/>
        <v>57.3700500751197</v>
      </c>
      <c r="L64" s="5">
        <f t="shared" si="9"/>
        <v>0.23611952624074045</v>
      </c>
      <c r="M64" s="5">
        <f t="shared" si="9"/>
        <v>0.31657148458554091</v>
      </c>
    </row>
    <row r="65" spans="1:13" x14ac:dyDescent="0.25">
      <c r="A65" s="7">
        <v>0.48086000000000001</v>
      </c>
      <c r="B65" s="8">
        <v>14931300</v>
      </c>
      <c r="C65" s="9">
        <v>33.542569999999998</v>
      </c>
      <c r="E65" s="3">
        <f t="shared" si="3"/>
        <v>9.0555749375351874E-8</v>
      </c>
      <c r="F65" s="3">
        <f t="shared" si="4"/>
        <v>5.7742434662958104E-8</v>
      </c>
      <c r="H65" s="6">
        <f t="shared" si="5"/>
        <v>7850838.2832427304</v>
      </c>
      <c r="I65" s="3">
        <f t="shared" si="6"/>
        <v>5006048.9780782852</v>
      </c>
      <c r="J65" s="5">
        <f t="shared" si="7"/>
        <v>9311078.783929836</v>
      </c>
      <c r="K65" s="5">
        <f t="shared" si="8"/>
        <v>32.52342363306564</v>
      </c>
      <c r="L65" s="5">
        <f t="shared" si="9"/>
        <v>0.3764053509118539</v>
      </c>
      <c r="M65" s="5">
        <f t="shared" si="9"/>
        <v>3.0383669675113079E-2</v>
      </c>
    </row>
    <row r="66" spans="1:13" x14ac:dyDescent="0.25">
      <c r="A66" s="7">
        <v>0.34173999999999999</v>
      </c>
      <c r="B66" s="8">
        <v>13121900</v>
      </c>
      <c r="C66" s="9">
        <v>34.540579999999999</v>
      </c>
      <c r="E66" s="3">
        <f t="shared" si="3"/>
        <v>1.0468881980356339E-7</v>
      </c>
      <c r="F66" s="3">
        <f t="shared" si="4"/>
        <v>5.244187891657356E-8</v>
      </c>
      <c r="H66" s="6">
        <f t="shared" si="5"/>
        <v>7636001.8985623047</v>
      </c>
      <c r="I66" s="3">
        <f t="shared" si="6"/>
        <v>3825110.3386447751</v>
      </c>
      <c r="J66" s="5">
        <f t="shared" si="7"/>
        <v>8540491.4435677677</v>
      </c>
      <c r="K66" s="5">
        <f t="shared" si="8"/>
        <v>26.607710809029154</v>
      </c>
      <c r="L66" s="5">
        <f t="shared" ref="L66:M81" si="10">ABS((J66-B66)/B66)</f>
        <v>0.34914216359157074</v>
      </c>
      <c r="M66" s="5">
        <f t="shared" si="10"/>
        <v>0.22966809448396192</v>
      </c>
    </row>
    <row r="67" spans="1:13" x14ac:dyDescent="0.25">
      <c r="A67" s="7">
        <v>0.24134</v>
      </c>
      <c r="B67" s="8">
        <v>11459300</v>
      </c>
      <c r="C67" s="9">
        <v>35.564210000000003</v>
      </c>
      <c r="E67" s="3">
        <f t="shared" ref="E67:E96" si="11">1/$P$1+$P$2/($P$2^2+A67^2*$P$4^2)</f>
        <v>1.1421978121677935E-7</v>
      </c>
      <c r="F67" s="3">
        <f t="shared" ref="F67:F96" si="12">1/(A67*$P$3)+A67*$P$4/($P$2^2+A67^2*$P$4^2)</f>
        <v>4.6749796534870991E-8</v>
      </c>
      <c r="H67" s="6">
        <f t="shared" ref="H67:H96" si="13">E67/(E67^2+F67^2)</f>
        <v>7498819.3694442175</v>
      </c>
      <c r="I67" s="3">
        <f t="shared" ref="I67:I96" si="14">F67/(E67^2+F67^2)</f>
        <v>3069243.1384360492</v>
      </c>
      <c r="J67" s="5">
        <f t="shared" ref="J67:J96" si="15">(H67^2+I67^2)^0.5</f>
        <v>8102625.8323082244</v>
      </c>
      <c r="K67" s="5">
        <f t="shared" ref="K67:K96" si="16">DEGREES(ATAN(I67/H67))</f>
        <v>22.259130802771949</v>
      </c>
      <c r="L67" s="5">
        <f t="shared" si="10"/>
        <v>0.29292139726613103</v>
      </c>
      <c r="M67" s="5">
        <f t="shared" si="10"/>
        <v>0.37411429066547669</v>
      </c>
    </row>
    <row r="68" spans="1:13" x14ac:dyDescent="0.25">
      <c r="A68" s="7">
        <v>0.17086999999999999</v>
      </c>
      <c r="B68" s="8">
        <v>9978240</v>
      </c>
      <c r="C68" s="9">
        <v>36.585419999999999</v>
      </c>
      <c r="E68" s="3">
        <f t="shared" si="11"/>
        <v>1.1975438539866365E-7</v>
      </c>
      <c r="F68" s="3">
        <f t="shared" si="12"/>
        <v>4.3468185846575098E-8</v>
      </c>
      <c r="H68" s="6">
        <f t="shared" si="13"/>
        <v>7378311.0229900843</v>
      </c>
      <c r="I68" s="3">
        <f t="shared" si="14"/>
        <v>2678163.2565144091</v>
      </c>
      <c r="J68" s="5">
        <f t="shared" si="15"/>
        <v>7849333.2188486466</v>
      </c>
      <c r="K68" s="5">
        <f t="shared" si="16"/>
        <v>19.949774376905548</v>
      </c>
      <c r="L68" s="5">
        <f t="shared" si="10"/>
        <v>0.21335493846122697</v>
      </c>
      <c r="M68" s="5">
        <f t="shared" si="10"/>
        <v>0.45470697406492672</v>
      </c>
    </row>
    <row r="69" spans="1:13" x14ac:dyDescent="0.25">
      <c r="A69" s="7">
        <v>0.12096999999999999</v>
      </c>
      <c r="B69" s="8">
        <v>8654250</v>
      </c>
      <c r="C69" s="9">
        <v>37.610050000000001</v>
      </c>
      <c r="E69" s="3">
        <f t="shared" si="11"/>
        <v>1.2277113590947243E-7</v>
      </c>
      <c r="F69" s="3">
        <f t="shared" si="12"/>
        <v>4.4027936636184617E-8</v>
      </c>
      <c r="H69" s="6">
        <f t="shared" si="13"/>
        <v>7217072.0701307217</v>
      </c>
      <c r="I69" s="3">
        <f t="shared" si="14"/>
        <v>2588171.7998992377</v>
      </c>
      <c r="J69" s="5">
        <f t="shared" si="15"/>
        <v>7667122.1805351842</v>
      </c>
      <c r="K69" s="5">
        <f t="shared" si="16"/>
        <v>19.728746375728761</v>
      </c>
      <c r="L69" s="5">
        <f t="shared" si="10"/>
        <v>0.11406278065283713</v>
      </c>
      <c r="M69" s="5">
        <f t="shared" si="10"/>
        <v>0.47543950684115655</v>
      </c>
    </row>
    <row r="70" spans="1:13" x14ac:dyDescent="0.25">
      <c r="A70" s="7">
        <v>8.5589999999999999E-2</v>
      </c>
      <c r="B70" s="8">
        <v>7474350</v>
      </c>
      <c r="C70" s="9">
        <v>38.637689999999999</v>
      </c>
      <c r="E70" s="3">
        <f t="shared" si="11"/>
        <v>1.2435226531267822E-7</v>
      </c>
      <c r="F70" s="3">
        <f t="shared" si="12"/>
        <v>4.9359821412425814E-8</v>
      </c>
      <c r="H70" s="6">
        <f t="shared" si="13"/>
        <v>6947101.3320510583</v>
      </c>
      <c r="I70" s="3">
        <f t="shared" si="14"/>
        <v>2757550.7387970751</v>
      </c>
      <c r="J70" s="5">
        <f t="shared" si="15"/>
        <v>7474376.428493944</v>
      </c>
      <c r="K70" s="5">
        <f t="shared" si="16"/>
        <v>21.649882272626542</v>
      </c>
      <c r="L70" s="5">
        <f t="shared" si="10"/>
        <v>3.5358919429778814E-6</v>
      </c>
      <c r="M70" s="5">
        <f t="shared" si="10"/>
        <v>0.43966934170685301</v>
      </c>
    </row>
    <row r="71" spans="1:13" x14ac:dyDescent="0.25">
      <c r="A71" s="7">
        <v>6.0490000000000002E-2</v>
      </c>
      <c r="B71" s="8">
        <v>6426730</v>
      </c>
      <c r="C71" s="9">
        <v>39.667470000000002</v>
      </c>
      <c r="E71" s="3">
        <f t="shared" si="11"/>
        <v>1.2516335677155063E-7</v>
      </c>
      <c r="F71" s="3">
        <f t="shared" si="12"/>
        <v>6.0501451398353575E-8</v>
      </c>
      <c r="H71" s="6">
        <f t="shared" si="13"/>
        <v>6476325.6196331354</v>
      </c>
      <c r="I71" s="3">
        <f t="shared" si="14"/>
        <v>3130525.6572122211</v>
      </c>
      <c r="J71" s="5">
        <f t="shared" si="15"/>
        <v>7193259.6520618191</v>
      </c>
      <c r="K71" s="5">
        <f t="shared" si="16"/>
        <v>25.798189463110578</v>
      </c>
      <c r="L71" s="5">
        <f t="shared" si="10"/>
        <v>0.11927211070977295</v>
      </c>
      <c r="M71" s="5">
        <f t="shared" si="10"/>
        <v>0.34963864690360696</v>
      </c>
    </row>
    <row r="72" spans="1:13" x14ac:dyDescent="0.25">
      <c r="A72" s="7">
        <v>4.2939999999999999E-2</v>
      </c>
      <c r="B72" s="8">
        <v>5515630</v>
      </c>
      <c r="C72" s="9">
        <v>40.680019999999999</v>
      </c>
      <c r="E72" s="3">
        <f t="shared" si="11"/>
        <v>1.2556941640536316E-7</v>
      </c>
      <c r="F72" s="3">
        <f t="shared" si="12"/>
        <v>7.8642004419316486E-8</v>
      </c>
      <c r="H72" s="6">
        <f t="shared" si="13"/>
        <v>5720117.7705277959</v>
      </c>
      <c r="I72" s="3">
        <f t="shared" si="14"/>
        <v>3582413.1374209737</v>
      </c>
      <c r="J72" s="5">
        <f t="shared" si="15"/>
        <v>6749328.2033009967</v>
      </c>
      <c r="K72" s="5">
        <f t="shared" si="16"/>
        <v>32.058218660441376</v>
      </c>
      <c r="L72" s="5">
        <f t="shared" si="10"/>
        <v>0.22367312588063315</v>
      </c>
      <c r="M72" s="5">
        <f t="shared" si="10"/>
        <v>0.21194191496362644</v>
      </c>
    </row>
    <row r="73" spans="1:13" x14ac:dyDescent="0.25">
      <c r="A73" s="7">
        <v>3.024E-2</v>
      </c>
      <c r="B73" s="8">
        <v>4697720</v>
      </c>
      <c r="C73" s="9">
        <v>41.710610000000003</v>
      </c>
      <c r="E73" s="3">
        <f t="shared" si="11"/>
        <v>1.257784939683194E-7</v>
      </c>
      <c r="F73" s="3">
        <f t="shared" si="12"/>
        <v>1.0685358749135601E-7</v>
      </c>
      <c r="H73" s="6">
        <f t="shared" si="13"/>
        <v>4617771.8397611296</v>
      </c>
      <c r="I73" s="3">
        <f t="shared" si="14"/>
        <v>3922971.8191674161</v>
      </c>
      <c r="J73" s="5">
        <f t="shared" si="15"/>
        <v>6059168.644135315</v>
      </c>
      <c r="K73" s="5">
        <f t="shared" si="16"/>
        <v>40.349159482281905</v>
      </c>
      <c r="L73" s="5">
        <f t="shared" si="10"/>
        <v>0.28981051321392398</v>
      </c>
      <c r="M73" s="5">
        <f t="shared" si="10"/>
        <v>3.2640388565837258E-2</v>
      </c>
    </row>
    <row r="74" spans="1:13" x14ac:dyDescent="0.25">
      <c r="A74" s="7">
        <v>2.1499999999999998E-2</v>
      </c>
      <c r="B74" s="8">
        <v>4003290</v>
      </c>
      <c r="C74" s="9">
        <v>42.704639999999998</v>
      </c>
      <c r="E74" s="3">
        <f t="shared" si="11"/>
        <v>1.2588051339516318E-7</v>
      </c>
      <c r="F74" s="3">
        <f t="shared" si="12"/>
        <v>1.469855710137854E-7</v>
      </c>
      <c r="H74" s="6">
        <f t="shared" si="13"/>
        <v>3361236.0249561002</v>
      </c>
      <c r="I74" s="3">
        <f t="shared" si="14"/>
        <v>3924779.0076081953</v>
      </c>
      <c r="J74" s="5">
        <f t="shared" si="15"/>
        <v>5167378.2398838056</v>
      </c>
      <c r="K74" s="5">
        <f t="shared" si="16"/>
        <v>49.422784861843617</v>
      </c>
      <c r="L74" s="5">
        <f t="shared" si="10"/>
        <v>0.29078289104306848</v>
      </c>
      <c r="M74" s="5">
        <f t="shared" si="10"/>
        <v>0.15731650850688869</v>
      </c>
    </row>
    <row r="75" spans="1:13" x14ac:dyDescent="0.25">
      <c r="A75" s="7">
        <v>1.521E-2</v>
      </c>
      <c r="B75" s="8">
        <v>3390510</v>
      </c>
      <c r="C75" s="9">
        <v>43.702069999999999</v>
      </c>
      <c r="E75" s="3">
        <f t="shared" si="11"/>
        <v>1.2593267978458409E-7</v>
      </c>
      <c r="F75" s="3">
        <f t="shared" si="12"/>
        <v>2.053815073928585E-7</v>
      </c>
      <c r="H75" s="6">
        <f t="shared" si="13"/>
        <v>2169734.1580079533</v>
      </c>
      <c r="I75" s="3">
        <f t="shared" si="14"/>
        <v>3538583.2555593606</v>
      </c>
      <c r="J75" s="5">
        <f t="shared" si="15"/>
        <v>4150821.3371514278</v>
      </c>
      <c r="K75" s="5">
        <f t="shared" si="16"/>
        <v>58.484846305720069</v>
      </c>
      <c r="L75" s="5">
        <f t="shared" si="10"/>
        <v>0.22424689416973487</v>
      </c>
      <c r="M75" s="5">
        <f t="shared" si="10"/>
        <v>0.3382626110323852</v>
      </c>
    </row>
    <row r="76" spans="1:13" x14ac:dyDescent="0.25">
      <c r="A76" s="7">
        <v>1.077E-2</v>
      </c>
      <c r="B76" s="8">
        <v>2861210</v>
      </c>
      <c r="C76" s="9">
        <v>44.684330000000003</v>
      </c>
      <c r="E76" s="3">
        <f t="shared" si="11"/>
        <v>1.2595875858511394E-7</v>
      </c>
      <c r="F76" s="3">
        <f t="shared" si="12"/>
        <v>2.88364648429226E-7</v>
      </c>
      <c r="H76" s="6">
        <f t="shared" si="13"/>
        <v>1272056.5470850165</v>
      </c>
      <c r="I76" s="3">
        <f t="shared" si="14"/>
        <v>2912192.3961674944</v>
      </c>
      <c r="J76" s="5">
        <f t="shared" si="15"/>
        <v>3177891.1893388713</v>
      </c>
      <c r="K76" s="5">
        <f t="shared" si="16"/>
        <v>66.404114309227552</v>
      </c>
      <c r="L76" s="5">
        <f t="shared" si="10"/>
        <v>0.11068086206146045</v>
      </c>
      <c r="M76" s="5">
        <f t="shared" si="10"/>
        <v>0.48607161188782616</v>
      </c>
    </row>
    <row r="77" spans="1:13" x14ac:dyDescent="0.25">
      <c r="A77" s="7">
        <v>7.62E-3</v>
      </c>
      <c r="B77" s="8">
        <v>2405710</v>
      </c>
      <c r="C77" s="9">
        <v>45.649389999999997</v>
      </c>
      <c r="E77" s="3">
        <f t="shared" si="11"/>
        <v>1.2597185983811142E-7</v>
      </c>
      <c r="F77" s="3">
        <f t="shared" si="12"/>
        <v>4.0637289336975462E-7</v>
      </c>
      <c r="H77" s="6">
        <f t="shared" si="13"/>
        <v>695946.98922435648</v>
      </c>
      <c r="I77" s="3">
        <f t="shared" si="14"/>
        <v>2245056.8881535945</v>
      </c>
      <c r="J77" s="5">
        <f t="shared" si="15"/>
        <v>2350451.5827509291</v>
      </c>
      <c r="K77" s="5">
        <f t="shared" si="16"/>
        <v>72.777044520166257</v>
      </c>
      <c r="L77" s="5">
        <f t="shared" si="10"/>
        <v>2.2969691795383045E-2</v>
      </c>
    </row>
    <row r="78" spans="1:13" x14ac:dyDescent="0.25">
      <c r="A78" s="7">
        <v>5.4099999999999999E-3</v>
      </c>
      <c r="B78" s="8">
        <v>2018940</v>
      </c>
      <c r="C78" s="9">
        <v>46.585470000000001</v>
      </c>
      <c r="E78" s="3">
        <f t="shared" si="11"/>
        <v>1.2597837364463198E-7</v>
      </c>
      <c r="F78" s="3">
        <f t="shared" si="12"/>
        <v>5.7153866668567171E-7</v>
      </c>
      <c r="H78" s="6">
        <f t="shared" si="13"/>
        <v>367791.07728040905</v>
      </c>
      <c r="I78" s="3">
        <f t="shared" si="14"/>
        <v>1668594.5043289491</v>
      </c>
      <c r="J78" s="5">
        <f t="shared" si="15"/>
        <v>1708647.9732244017</v>
      </c>
      <c r="K78" s="5">
        <f t="shared" si="16"/>
        <v>77.569647346839545</v>
      </c>
      <c r="L78" s="5">
        <f t="shared" si="10"/>
        <v>0.1536905637490952</v>
      </c>
    </row>
    <row r="79" spans="1:13" x14ac:dyDescent="0.25">
      <c r="A79" s="7">
        <v>3.81E-3</v>
      </c>
      <c r="B79" s="8">
        <v>1680340</v>
      </c>
      <c r="C79" s="9">
        <v>47.523359999999997</v>
      </c>
      <c r="E79" s="3">
        <f t="shared" si="11"/>
        <v>1.2598171088928277E-7</v>
      </c>
      <c r="F79" s="3">
        <f t="shared" si="12"/>
        <v>8.109447752681369E-7</v>
      </c>
      <c r="H79" s="6">
        <f t="shared" si="13"/>
        <v>187054.46680505169</v>
      </c>
      <c r="I79" s="3">
        <f t="shared" si="14"/>
        <v>1204070.3485876229</v>
      </c>
      <c r="J79" s="5">
        <f t="shared" si="15"/>
        <v>1218513.3474441885</v>
      </c>
      <c r="K79" s="5">
        <f t="shared" si="16"/>
        <v>81.169585665384872</v>
      </c>
      <c r="L79" s="5">
        <f t="shared" si="10"/>
        <v>0.27484119437483573</v>
      </c>
      <c r="M79" s="5">
        <f t="shared" si="10"/>
        <v>0.70799340924936449</v>
      </c>
    </row>
    <row r="80" spans="1:13" x14ac:dyDescent="0.25">
      <c r="A80" s="7">
        <v>2.7100000000000002E-3</v>
      </c>
      <c r="B80" s="8">
        <v>1400300</v>
      </c>
      <c r="C80" s="9">
        <v>48.411749999999998</v>
      </c>
      <c r="E80" s="3">
        <f t="shared" si="11"/>
        <v>1.2598333343538694E-7</v>
      </c>
      <c r="F80" s="3">
        <f t="shared" si="12"/>
        <v>1.1396935026387653E-6</v>
      </c>
      <c r="H80" s="6">
        <f t="shared" si="13"/>
        <v>95821.351476427095</v>
      </c>
      <c r="I80" s="3">
        <f t="shared" si="14"/>
        <v>866836.65778504254</v>
      </c>
      <c r="J80" s="5">
        <f t="shared" si="15"/>
        <v>872116.69097587618</v>
      </c>
      <c r="K80" s="5">
        <f t="shared" si="16"/>
        <v>83.692053337424738</v>
      </c>
      <c r="L80" s="5">
        <f t="shared" si="10"/>
        <v>0.37719296509613925</v>
      </c>
      <c r="M80" s="5">
        <f t="shared" si="10"/>
        <v>0.72875496831708708</v>
      </c>
    </row>
    <row r="81" spans="1:13" x14ac:dyDescent="0.25">
      <c r="A81" s="7">
        <v>1.92E-3</v>
      </c>
      <c r="B81" s="8">
        <v>1161320</v>
      </c>
      <c r="C81" s="9">
        <v>49.279020000000003</v>
      </c>
      <c r="E81" s="3">
        <f t="shared" si="11"/>
        <v>1.2598416094784514E-7</v>
      </c>
      <c r="F81" s="3">
        <f t="shared" si="12"/>
        <v>1.6083296768807319E-6</v>
      </c>
      <c r="H81" s="6">
        <f t="shared" si="13"/>
        <v>48407.107211952876</v>
      </c>
      <c r="I81" s="3">
        <f t="shared" si="14"/>
        <v>617971.23158332042</v>
      </c>
      <c r="J81" s="5">
        <f t="shared" si="15"/>
        <v>619864.25214980368</v>
      </c>
      <c r="K81" s="5">
        <f t="shared" si="16"/>
        <v>85.521035831667774</v>
      </c>
      <c r="L81" s="5">
        <f t="shared" si="10"/>
        <v>0.46624164558450409</v>
      </c>
      <c r="M81" s="5">
        <f t="shared" si="10"/>
        <v>0.73544514139420325</v>
      </c>
    </row>
    <row r="82" spans="1:13" x14ac:dyDescent="0.25">
      <c r="A82" s="7">
        <v>1.3600000000000001E-3</v>
      </c>
      <c r="B82" s="8">
        <v>959857.50098000001</v>
      </c>
      <c r="C82" s="9">
        <v>50.115630000000003</v>
      </c>
      <c r="E82" s="3">
        <f t="shared" si="11"/>
        <v>1.2598457650737591E-7</v>
      </c>
      <c r="F82" s="3">
        <f t="shared" si="12"/>
        <v>2.2703702332589327E-6</v>
      </c>
      <c r="H82" s="6">
        <f t="shared" si="13"/>
        <v>24366.254530729984</v>
      </c>
      <c r="I82" s="3">
        <f t="shared" si="14"/>
        <v>439104.69452854939</v>
      </c>
      <c r="J82" s="5">
        <f t="shared" si="15"/>
        <v>439780.22592752735</v>
      </c>
      <c r="K82" s="5">
        <f t="shared" si="16"/>
        <v>86.823870811524912</v>
      </c>
      <c r="L82" s="5">
        <f t="shared" ref="L82:M96" si="17">ABS((J82-B82)/B82)</f>
        <v>0.54182758849254353</v>
      </c>
      <c r="M82" s="5">
        <f t="shared" si="17"/>
        <v>0.73247090401786641</v>
      </c>
    </row>
    <row r="83" spans="1:13" x14ac:dyDescent="0.25">
      <c r="A83" s="7">
        <v>9.6172399999999996E-4</v>
      </c>
      <c r="B83" s="8">
        <v>790876.49245000002</v>
      </c>
      <c r="C83" s="9">
        <v>50.917909999999999</v>
      </c>
      <c r="E83" s="3">
        <f t="shared" si="11"/>
        <v>1.2598478571069756E-7</v>
      </c>
      <c r="F83" s="3">
        <f t="shared" si="12"/>
        <v>3.2104406196056132E-6</v>
      </c>
      <c r="H83" s="6">
        <f t="shared" si="13"/>
        <v>12204.515424010748</v>
      </c>
      <c r="I83" s="3">
        <f t="shared" si="14"/>
        <v>311004.79187877313</v>
      </c>
      <c r="J83" s="5">
        <f t="shared" si="15"/>
        <v>311244.165838163</v>
      </c>
      <c r="K83" s="5">
        <f t="shared" si="16"/>
        <v>87.752740058768183</v>
      </c>
      <c r="L83" s="5">
        <f t="shared" si="17"/>
        <v>0.60645667331193287</v>
      </c>
      <c r="M83" s="5">
        <f t="shared" si="17"/>
        <v>0.72341598582440214</v>
      </c>
    </row>
    <row r="84" spans="1:13" x14ac:dyDescent="0.25">
      <c r="A84" s="7">
        <v>6.80465E-4</v>
      </c>
      <c r="B84" s="8">
        <v>649323.66636000003</v>
      </c>
      <c r="C84" s="9">
        <v>51.685229999999997</v>
      </c>
      <c r="E84" s="3">
        <f t="shared" si="11"/>
        <v>1.2598489020789817E-7</v>
      </c>
      <c r="F84" s="3">
        <f t="shared" si="12"/>
        <v>4.5373164024911416E-6</v>
      </c>
      <c r="H84" s="6">
        <f t="shared" si="13"/>
        <v>6114.8475141460431</v>
      </c>
      <c r="I84" s="3">
        <f t="shared" si="14"/>
        <v>220224.80536263267</v>
      </c>
      <c r="J84" s="5">
        <f t="shared" si="15"/>
        <v>220309.68262228218</v>
      </c>
      <c r="K84" s="5">
        <f t="shared" si="16"/>
        <v>88.409511780543141</v>
      </c>
      <c r="L84" s="5">
        <f t="shared" si="17"/>
        <v>0.66070898992901117</v>
      </c>
      <c r="M84" s="5">
        <f t="shared" si="17"/>
        <v>0.71053726142929319</v>
      </c>
    </row>
    <row r="85" spans="1:13" x14ac:dyDescent="0.25">
      <c r="A85" s="7">
        <v>4.8086199999999998E-4</v>
      </c>
      <c r="B85" s="8">
        <v>531191.34322000004</v>
      </c>
      <c r="C85" s="9">
        <v>52.414990000000003</v>
      </c>
      <c r="E85" s="3">
        <f t="shared" si="11"/>
        <v>1.2598494265207799E-7</v>
      </c>
      <c r="F85" s="3">
        <f t="shared" si="12"/>
        <v>6.4206538991934225E-6</v>
      </c>
      <c r="H85" s="6">
        <f t="shared" si="13"/>
        <v>3054.8714806635635</v>
      </c>
      <c r="I85" s="3">
        <f t="shared" si="14"/>
        <v>155687.43431526082</v>
      </c>
      <c r="J85" s="5">
        <f t="shared" si="15"/>
        <v>155717.40250669487</v>
      </c>
      <c r="K85" s="5">
        <f t="shared" si="16"/>
        <v>88.875896532827028</v>
      </c>
      <c r="L85" s="5">
        <f t="shared" si="17"/>
        <v>0.7068525221763593</v>
      </c>
      <c r="M85" s="5">
        <f t="shared" si="17"/>
        <v>0.69561983189974896</v>
      </c>
    </row>
    <row r="86" spans="1:13" x14ac:dyDescent="0.25">
      <c r="A86" s="7">
        <v>4.011E-2</v>
      </c>
      <c r="B86" s="8">
        <v>5347350</v>
      </c>
      <c r="C86" s="9">
        <v>40.881549999999997</v>
      </c>
      <c r="E86" s="3">
        <f t="shared" si="11"/>
        <v>1.2562221440609411E-7</v>
      </c>
      <c r="F86" s="3">
        <f t="shared" si="12"/>
        <v>8.3273763771815888E-8</v>
      </c>
      <c r="H86" s="6">
        <f t="shared" si="13"/>
        <v>5530251.7194826677</v>
      </c>
      <c r="I86" s="3">
        <f t="shared" si="14"/>
        <v>3665950.9423879222</v>
      </c>
      <c r="J86" s="5">
        <f t="shared" si="15"/>
        <v>6634974.031059647</v>
      </c>
      <c r="K86" s="5">
        <f t="shared" si="16"/>
        <v>33.540016993249225</v>
      </c>
      <c r="L86" s="5">
        <f t="shared" si="17"/>
        <v>0.24079666209611247</v>
      </c>
      <c r="M86" s="5">
        <f t="shared" si="17"/>
        <v>0.17958059336670879</v>
      </c>
    </row>
    <row r="87" spans="1:13" x14ac:dyDescent="0.25">
      <c r="A87" s="7">
        <v>2.8500000000000001E-2</v>
      </c>
      <c r="B87" s="8">
        <v>4570250</v>
      </c>
      <c r="C87" s="9">
        <v>41.883920000000003</v>
      </c>
      <c r="E87" s="3">
        <f t="shared" si="11"/>
        <v>1.2580153571205797E-7</v>
      </c>
      <c r="F87" s="3">
        <f t="shared" si="12"/>
        <v>1.1281412336318523E-7</v>
      </c>
      <c r="H87" s="6">
        <f t="shared" si="13"/>
        <v>4405887.4024847709</v>
      </c>
      <c r="I87" s="3">
        <f t="shared" si="14"/>
        <v>3951035.4316014857</v>
      </c>
      <c r="J87" s="5">
        <f t="shared" si="15"/>
        <v>5917983.1687108008</v>
      </c>
      <c r="K87" s="5">
        <f t="shared" si="16"/>
        <v>41.884569869364476</v>
      </c>
      <c r="L87" s="5">
        <f t="shared" si="17"/>
        <v>0.29489265766879291</v>
      </c>
      <c r="M87" s="5">
        <f t="shared" si="17"/>
        <v>1.5515963273566011E-5</v>
      </c>
    </row>
    <row r="88" spans="1:13" x14ac:dyDescent="0.25">
      <c r="A88" s="7">
        <v>2.0129999999999999E-2</v>
      </c>
      <c r="B88" s="8">
        <v>3879550</v>
      </c>
      <c r="C88" s="9">
        <v>42.895859999999999</v>
      </c>
      <c r="E88" s="3">
        <f t="shared" si="11"/>
        <v>1.2589339373131501E-7</v>
      </c>
      <c r="F88" s="3">
        <f t="shared" si="12"/>
        <v>1.5654336029073782E-7</v>
      </c>
      <c r="H88" s="6">
        <f t="shared" si="13"/>
        <v>3119650.2684583892</v>
      </c>
      <c r="I88" s="3">
        <f t="shared" si="14"/>
        <v>3879159.3544507227</v>
      </c>
      <c r="J88" s="5">
        <f t="shared" si="15"/>
        <v>4977960.937443669</v>
      </c>
      <c r="K88" s="5">
        <f t="shared" si="16"/>
        <v>51.193487070066304</v>
      </c>
      <c r="L88" s="5">
        <f t="shared" si="17"/>
        <v>0.28312843949521693</v>
      </c>
      <c r="M88" s="5">
        <f t="shared" si="17"/>
        <v>0.19343654772433297</v>
      </c>
    </row>
    <row r="89" spans="1:13" x14ac:dyDescent="0.25">
      <c r="A89" s="7">
        <v>1.4250000000000001E-2</v>
      </c>
      <c r="B89" s="8">
        <v>3284590</v>
      </c>
      <c r="C89" s="9">
        <v>43.888559999999998</v>
      </c>
      <c r="E89" s="3">
        <f t="shared" si="11"/>
        <v>1.2593907259112121E-7</v>
      </c>
      <c r="F89" s="3">
        <f t="shared" si="12"/>
        <v>2.1890524565286711E-7</v>
      </c>
      <c r="H89" s="6">
        <f t="shared" si="13"/>
        <v>1974580.7998171544</v>
      </c>
      <c r="I89" s="3">
        <f t="shared" si="14"/>
        <v>3432184.1994879246</v>
      </c>
      <c r="J89" s="5">
        <f t="shared" si="15"/>
        <v>3959653.7366569215</v>
      </c>
      <c r="K89" s="5">
        <f t="shared" si="16"/>
        <v>60.087614754664379</v>
      </c>
      <c r="L89" s="5">
        <f t="shared" si="17"/>
        <v>0.20552450584606341</v>
      </c>
      <c r="M89" s="5">
        <f t="shared" si="17"/>
        <v>0.36909515269273774</v>
      </c>
    </row>
    <row r="90" spans="1:13" x14ac:dyDescent="0.25">
      <c r="A90" s="7">
        <v>1.009E-2</v>
      </c>
      <c r="B90" s="8">
        <v>2770270</v>
      </c>
      <c r="C90" s="9">
        <v>44.867040000000003</v>
      </c>
      <c r="E90" s="3">
        <f t="shared" si="11"/>
        <v>1.25961966365437E-7</v>
      </c>
      <c r="F90" s="3">
        <f t="shared" si="12"/>
        <v>3.0757709121202525E-7</v>
      </c>
      <c r="H90" s="6">
        <f t="shared" si="13"/>
        <v>1140235.9968791474</v>
      </c>
      <c r="I90" s="3">
        <f t="shared" si="14"/>
        <v>2784256.8779679225</v>
      </c>
      <c r="J90" s="5">
        <f t="shared" si="15"/>
        <v>3008691.4915109966</v>
      </c>
      <c r="K90" s="5">
        <f t="shared" si="16"/>
        <v>67.729441063721268</v>
      </c>
      <c r="L90" s="5">
        <f t="shared" si="17"/>
        <v>8.6064351673662345E-2</v>
      </c>
      <c r="M90" s="5">
        <f t="shared" si="17"/>
        <v>0.50955893376788985</v>
      </c>
    </row>
    <row r="91" spans="1:13" x14ac:dyDescent="0.25">
      <c r="A91" s="7">
        <v>7.1399999999999996E-3</v>
      </c>
      <c r="B91" s="8">
        <v>2327020</v>
      </c>
      <c r="C91" s="9">
        <v>45.83005</v>
      </c>
      <c r="E91" s="3">
        <f t="shared" si="11"/>
        <v>1.2597346236869991E-7</v>
      </c>
      <c r="F91" s="3">
        <f t="shared" si="12"/>
        <v>4.3353574059884801E-7</v>
      </c>
      <c r="H91" s="6">
        <f t="shared" si="13"/>
        <v>618054.5841527509</v>
      </c>
      <c r="I91" s="3">
        <f t="shared" si="14"/>
        <v>2127025.3816390457</v>
      </c>
      <c r="J91" s="5">
        <f t="shared" si="15"/>
        <v>2215000.7772298767</v>
      </c>
      <c r="K91" s="5">
        <f t="shared" si="16"/>
        <v>73.797600801027855</v>
      </c>
      <c r="L91" s="5">
        <f t="shared" si="17"/>
        <v>4.8138487322895065E-2</v>
      </c>
      <c r="M91" s="5">
        <f t="shared" si="17"/>
        <v>0.61024482410618919</v>
      </c>
    </row>
    <row r="92" spans="1:13" x14ac:dyDescent="0.25">
      <c r="A92" s="7">
        <v>5.0400000000000002E-3</v>
      </c>
      <c r="B92" s="8">
        <v>1946420</v>
      </c>
      <c r="C92" s="9">
        <v>46.775820000000003</v>
      </c>
      <c r="E92" s="3">
        <f t="shared" si="11"/>
        <v>1.2597924831701303E-7</v>
      </c>
      <c r="F92" s="3">
        <f t="shared" si="12"/>
        <v>6.1337597708079553E-7</v>
      </c>
      <c r="H92" s="6">
        <f t="shared" si="13"/>
        <v>321292.96587474912</v>
      </c>
      <c r="I92" s="3">
        <f t="shared" si="14"/>
        <v>1564332.1380732267</v>
      </c>
      <c r="J92" s="5">
        <f t="shared" si="15"/>
        <v>1596985.9761843076</v>
      </c>
      <c r="K92" s="5">
        <f t="shared" si="16"/>
        <v>78.393614426667966</v>
      </c>
      <c r="L92" s="5">
        <f t="shared" si="17"/>
        <v>0.1795265275817616</v>
      </c>
      <c r="M92" s="5">
        <f t="shared" si="17"/>
        <v>0.67594313529229333</v>
      </c>
    </row>
    <row r="93" spans="1:13" x14ac:dyDescent="0.25">
      <c r="A93" s="7">
        <v>3.5799999999999998E-3</v>
      </c>
      <c r="B93" s="8">
        <v>1626210</v>
      </c>
      <c r="C93" s="9">
        <v>47.686100000000003</v>
      </c>
      <c r="E93" s="3">
        <f t="shared" si="11"/>
        <v>1.259820954138937E-7</v>
      </c>
      <c r="F93" s="3">
        <f t="shared" si="12"/>
        <v>8.6296976231671381E-7</v>
      </c>
      <c r="H93" s="6">
        <f t="shared" si="13"/>
        <v>165637.69857262267</v>
      </c>
      <c r="I93" s="3">
        <f t="shared" si="14"/>
        <v>1134608.2544372394</v>
      </c>
      <c r="J93" s="5">
        <f t="shared" si="15"/>
        <v>1146634.962935264</v>
      </c>
      <c r="K93" s="5">
        <f t="shared" si="16"/>
        <v>81.694251751337802</v>
      </c>
      <c r="L93" s="5">
        <f t="shared" si="17"/>
        <v>0.29490351004159121</v>
      </c>
      <c r="M93" s="5">
        <f t="shared" si="17"/>
        <v>0.71316697635868309</v>
      </c>
    </row>
    <row r="94" spans="1:13" x14ac:dyDescent="0.25">
      <c r="A94" s="7">
        <v>2.5200000000000001E-3</v>
      </c>
      <c r="B94" s="8">
        <v>1348080</v>
      </c>
      <c r="C94" s="9">
        <v>48.591549999999998</v>
      </c>
      <c r="E94" s="3">
        <f t="shared" si="11"/>
        <v>1.2598355824732201E-7</v>
      </c>
      <c r="F94" s="3">
        <f t="shared" si="12"/>
        <v>1.2255606337396853E-6</v>
      </c>
      <c r="H94" s="6">
        <f t="shared" si="13"/>
        <v>83000.189846123409</v>
      </c>
      <c r="I94" s="3">
        <f t="shared" si="14"/>
        <v>807420.95780971844</v>
      </c>
      <c r="J94" s="5">
        <f t="shared" si="15"/>
        <v>811675.81867692457</v>
      </c>
      <c r="K94" s="5">
        <f t="shared" si="16"/>
        <v>84.130800019131655</v>
      </c>
      <c r="L94" s="5">
        <f t="shared" si="17"/>
        <v>0.39790233615443849</v>
      </c>
      <c r="M94" s="5">
        <f t="shared" si="17"/>
        <v>0.73138745356202173</v>
      </c>
    </row>
    <row r="95" spans="1:13" x14ac:dyDescent="0.25">
      <c r="A95" s="7">
        <v>1.7899999999999999E-3</v>
      </c>
      <c r="B95" s="8">
        <v>1119530</v>
      </c>
      <c r="C95" s="9">
        <v>49.44361</v>
      </c>
      <c r="E95" s="3">
        <f t="shared" si="11"/>
        <v>1.2598427006359108E-7</v>
      </c>
      <c r="F95" s="3">
        <f t="shared" si="12"/>
        <v>1.7250932815005892E-6</v>
      </c>
      <c r="H95" s="6">
        <f t="shared" si="13"/>
        <v>42109.591422012985</v>
      </c>
      <c r="I95" s="3">
        <f t="shared" si="14"/>
        <v>576603.51734532102</v>
      </c>
      <c r="J95" s="5">
        <f t="shared" si="15"/>
        <v>578139.11293452966</v>
      </c>
      <c r="K95" s="5">
        <f t="shared" si="16"/>
        <v>85.82308096826246</v>
      </c>
      <c r="L95" s="5">
        <f t="shared" si="17"/>
        <v>0.48358765469926696</v>
      </c>
      <c r="M95" s="5">
        <f t="shared" si="17"/>
        <v>0.73577699865083601</v>
      </c>
    </row>
    <row r="96" spans="1:13" x14ac:dyDescent="0.25">
      <c r="A96" s="7">
        <v>1.2700000000000001E-3</v>
      </c>
      <c r="B96" s="8">
        <v>924193.11964000005</v>
      </c>
      <c r="C96" s="9">
        <v>50.276310000000002</v>
      </c>
      <c r="E96" s="3">
        <f t="shared" si="11"/>
        <v>1.2598463005885744E-7</v>
      </c>
      <c r="F96" s="3">
        <f t="shared" si="12"/>
        <v>2.431233240458471E-6</v>
      </c>
      <c r="H96" s="6">
        <f t="shared" si="13"/>
        <v>21256.888600720566</v>
      </c>
      <c r="I96" s="3">
        <f t="shared" si="14"/>
        <v>410212.37376853463</v>
      </c>
      <c r="J96" s="5">
        <f t="shared" si="15"/>
        <v>410762.76231640007</v>
      </c>
      <c r="K96" s="5">
        <f t="shared" si="16"/>
        <v>87.033630159603277</v>
      </c>
      <c r="L96" s="5">
        <f t="shared" si="17"/>
        <v>0.55554444889569832</v>
      </c>
      <c r="M96" s="5">
        <f t="shared" si="17"/>
        <v>0.73110616430687281</v>
      </c>
    </row>
    <row r="97" spans="1:13" x14ac:dyDescent="0.25">
      <c r="A97" s="1">
        <v>8.9798299999999998E-4</v>
      </c>
      <c r="B97" s="1">
        <v>760735.05023000005</v>
      </c>
      <c r="C97" s="1">
        <v>51.073070000000001</v>
      </c>
      <c r="E97" s="3">
        <f t="shared" ref="E97:E160" si="18">1/$P$1+$P$2/($P$2^2+A97^2*$P$4^2)</f>
        <v>1.2598481252942583E-7</v>
      </c>
      <c r="F97" s="3">
        <f t="shared" ref="F97:F160" si="19">1/(A97*$P$3)+A97*$P$4/($P$2^2+A97^2*$P$4^2)</f>
        <v>3.4383046378174499E-6</v>
      </c>
      <c r="H97" s="6">
        <f t="shared" ref="H97:H160" si="20">E97/(E97^2+F97^2)</f>
        <v>10642.576824703321</v>
      </c>
      <c r="I97" s="3">
        <f t="shared" ref="I97:I160" si="21">F97/(E97^2+F97^2)</f>
        <v>290451.05136112479</v>
      </c>
      <c r="J97" s="5">
        <f t="shared" ref="J97:J160" si="22">(H97^2+I97^2)^0.5</f>
        <v>290645.96621706703</v>
      </c>
      <c r="K97" s="5">
        <f t="shared" ref="K97:K160" si="23">DEGREES(ATAN(I97/H97))</f>
        <v>87.901532610078306</v>
      </c>
      <c r="L97" s="5">
        <f t="shared" ref="L97:L160" si="24">ABS((J97-B97)/B97)</f>
        <v>0.61794061397697742</v>
      </c>
      <c r="M97" s="5">
        <f t="shared" ref="M97:M160" si="25">ABS((K97-C97)/C97)</f>
        <v>0.7210935745604935</v>
      </c>
    </row>
    <row r="98" spans="1:13" x14ac:dyDescent="0.25">
      <c r="A98" s="1">
        <v>6.3565099999999999E-4</v>
      </c>
      <c r="B98" s="1">
        <v>624375.32927999995</v>
      </c>
      <c r="C98" s="1">
        <v>51.831699999999998</v>
      </c>
      <c r="E98" s="3">
        <f t="shared" si="18"/>
        <v>1.2598490355181835E-7</v>
      </c>
      <c r="F98" s="3">
        <f t="shared" si="19"/>
        <v>4.8571869012597593E-6</v>
      </c>
      <c r="H98" s="6">
        <f t="shared" si="20"/>
        <v>5336.5034553182186</v>
      </c>
      <c r="I98" s="3">
        <f t="shared" si="21"/>
        <v>205742.06869982547</v>
      </c>
      <c r="J98" s="5">
        <f t="shared" si="22"/>
        <v>205811.26573152482</v>
      </c>
      <c r="K98" s="5">
        <f t="shared" si="23"/>
        <v>88.514204769591899</v>
      </c>
      <c r="L98" s="5">
        <f t="shared" si="24"/>
        <v>0.67037252101415246</v>
      </c>
      <c r="M98" s="5">
        <f t="shared" si="25"/>
        <v>0.70772335789858143</v>
      </c>
    </row>
    <row r="99" spans="1:13" x14ac:dyDescent="0.25">
      <c r="A99" s="1">
        <v>4.5151399999999997E-4</v>
      </c>
      <c r="B99" s="1">
        <v>512039.62002999999</v>
      </c>
      <c r="C99" s="1">
        <v>52.542810000000003</v>
      </c>
      <c r="E99" s="3">
        <f t="shared" si="18"/>
        <v>1.2598494884286041E-7</v>
      </c>
      <c r="F99" s="3">
        <f t="shared" si="19"/>
        <v>6.8379810216717709E-6</v>
      </c>
      <c r="H99" s="6">
        <f t="shared" si="20"/>
        <v>2693.4907197932484</v>
      </c>
      <c r="I99" s="3">
        <f t="shared" si="21"/>
        <v>146192.37133610205</v>
      </c>
      <c r="J99" s="5">
        <f t="shared" si="22"/>
        <v>146217.18205850627</v>
      </c>
      <c r="K99" s="5">
        <f t="shared" si="23"/>
        <v>88.944485335524732</v>
      </c>
      <c r="L99" s="5">
        <f t="shared" si="24"/>
        <v>0.71444166361591399</v>
      </c>
      <c r="M99" s="5">
        <f t="shared" si="25"/>
        <v>0.69280031531478292</v>
      </c>
    </row>
    <row r="100" spans="1:13" x14ac:dyDescent="0.25">
      <c r="A100" s="1">
        <v>3.17826E-4</v>
      </c>
      <c r="B100" s="1">
        <v>416577.14107000001</v>
      </c>
      <c r="C100" s="1">
        <v>53.228639999999999</v>
      </c>
      <c r="E100" s="3">
        <f t="shared" si="18"/>
        <v>1.2598497211234683E-7</v>
      </c>
      <c r="F100" s="3">
        <f t="shared" si="19"/>
        <v>9.7142082599052594E-6</v>
      </c>
      <c r="H100" s="6">
        <f t="shared" si="20"/>
        <v>1334.8451340037645</v>
      </c>
      <c r="I100" s="3">
        <f t="shared" si="21"/>
        <v>102924.68545272567</v>
      </c>
      <c r="J100" s="5">
        <f t="shared" si="22"/>
        <v>102933.34098859462</v>
      </c>
      <c r="K100" s="5">
        <f t="shared" si="23"/>
        <v>89.256964404828778</v>
      </c>
      <c r="L100" s="5">
        <f t="shared" si="24"/>
        <v>0.75290689084810314</v>
      </c>
      <c r="M100" s="5">
        <f t="shared" si="25"/>
        <v>0.67685975829607481</v>
      </c>
    </row>
    <row r="101" spans="1:13" x14ac:dyDescent="0.25">
      <c r="A101" s="1">
        <v>2.2575699999999999E-4</v>
      </c>
      <c r="B101" s="1">
        <v>339875.54226000002</v>
      </c>
      <c r="C101" s="1">
        <v>53.851239999999997</v>
      </c>
      <c r="E101" s="3">
        <f t="shared" si="18"/>
        <v>1.259849834351899E-7</v>
      </c>
      <c r="F101" s="3">
        <f t="shared" si="19"/>
        <v>1.3675855310651543E-5</v>
      </c>
      <c r="H101" s="6">
        <f t="shared" si="20"/>
        <v>673.55479728845796</v>
      </c>
      <c r="I101" s="3">
        <f t="shared" si="21"/>
        <v>73115.364231093423</v>
      </c>
      <c r="J101" s="5">
        <f t="shared" si="22"/>
        <v>73118.466632653101</v>
      </c>
      <c r="K101" s="5">
        <f t="shared" si="23"/>
        <v>89.472193622805406</v>
      </c>
      <c r="L101" s="5">
        <f t="shared" si="24"/>
        <v>0.78486693644840588</v>
      </c>
      <c r="M101" s="5">
        <f t="shared" si="25"/>
        <v>0.66146951533159515</v>
      </c>
    </row>
    <row r="102" spans="1:13" x14ac:dyDescent="0.25">
      <c r="A102" s="1">
        <v>1.59922E-4</v>
      </c>
      <c r="B102" s="1">
        <v>276209.20143000002</v>
      </c>
      <c r="C102" s="1">
        <v>54.430860000000003</v>
      </c>
      <c r="E102" s="3">
        <f t="shared" si="18"/>
        <v>1.2598498917978064E-7</v>
      </c>
      <c r="F102" s="3">
        <f t="shared" si="19"/>
        <v>1.9305761970907129E-5</v>
      </c>
      <c r="H102" s="6">
        <f t="shared" si="20"/>
        <v>338.00756010852507</v>
      </c>
      <c r="I102" s="3">
        <f t="shared" si="21"/>
        <v>51795.80156577532</v>
      </c>
      <c r="J102" s="5">
        <f t="shared" si="22"/>
        <v>51796.904434066942</v>
      </c>
      <c r="K102" s="5">
        <f t="shared" si="23"/>
        <v>89.626106148592896</v>
      </c>
      <c r="L102" s="5">
        <f t="shared" si="24"/>
        <v>0.812472198008241</v>
      </c>
      <c r="M102" s="5">
        <f t="shared" si="25"/>
        <v>0.64660463106026422</v>
      </c>
    </row>
    <row r="103" spans="1:13" x14ac:dyDescent="0.25">
      <c r="A103" s="1">
        <v>1.13257E-4</v>
      </c>
      <c r="B103" s="1">
        <v>223958.24202999999</v>
      </c>
      <c r="C103" s="1">
        <v>54.960410000000003</v>
      </c>
      <c r="E103" s="3">
        <f t="shared" si="18"/>
        <v>1.2598499206391096E-7</v>
      </c>
      <c r="F103" s="3">
        <f t="shared" si="19"/>
        <v>2.7260249317393119E-5</v>
      </c>
      <c r="H103" s="6">
        <f t="shared" si="20"/>
        <v>169.53129911902528</v>
      </c>
      <c r="I103" s="3">
        <f t="shared" si="21"/>
        <v>36682.66676352809</v>
      </c>
      <c r="J103" s="5">
        <f t="shared" si="22"/>
        <v>36683.058511326853</v>
      </c>
      <c r="K103" s="5">
        <f t="shared" si="23"/>
        <v>89.735205762370242</v>
      </c>
      <c r="L103" s="5">
        <f t="shared" si="24"/>
        <v>0.83620581149939088</v>
      </c>
      <c r="M103" s="5">
        <f t="shared" si="25"/>
        <v>0.63272446043197705</v>
      </c>
    </row>
    <row r="104" spans="1:13" x14ac:dyDescent="0.25">
      <c r="A104" s="1">
        <v>8.0213100000000006E-5</v>
      </c>
      <c r="B104" s="1">
        <v>181247.67559999999</v>
      </c>
      <c r="C104" s="1">
        <v>55.43723</v>
      </c>
      <c r="E104" s="3">
        <f t="shared" si="18"/>
        <v>1.2598499351028783E-7</v>
      </c>
      <c r="F104" s="3">
        <f t="shared" si="19"/>
        <v>3.8490135020974225E-5</v>
      </c>
      <c r="H104" s="6">
        <f t="shared" si="20"/>
        <v>85.038442215787029</v>
      </c>
      <c r="I104" s="3">
        <f t="shared" si="21"/>
        <v>25980.404742344774</v>
      </c>
      <c r="J104" s="5">
        <f t="shared" si="22"/>
        <v>25980.543914874168</v>
      </c>
      <c r="K104" s="5">
        <f t="shared" si="23"/>
        <v>89.81246148843654</v>
      </c>
      <c r="L104" s="5">
        <f t="shared" si="24"/>
        <v>0.85665722978863856</v>
      </c>
      <c r="M104" s="5">
        <f t="shared" si="25"/>
        <v>0.62007483938927943</v>
      </c>
    </row>
    <row r="105" spans="1:13" x14ac:dyDescent="0.25">
      <c r="A105" s="1">
        <v>5.67546E-5</v>
      </c>
      <c r="B105" s="1">
        <v>146340.74690999999</v>
      </c>
      <c r="C105" s="1">
        <v>55.860570000000003</v>
      </c>
      <c r="E105" s="3">
        <f t="shared" si="18"/>
        <v>1.259849942372214E-7</v>
      </c>
      <c r="F105" s="3">
        <f t="shared" si="19"/>
        <v>5.4399335791242555E-5</v>
      </c>
      <c r="H105" s="6">
        <f t="shared" si="20"/>
        <v>42.572514002949497</v>
      </c>
      <c r="I105" s="3">
        <f t="shared" si="21"/>
        <v>18382.478792379894</v>
      </c>
      <c r="J105" s="5">
        <f t="shared" si="22"/>
        <v>18382.528089771688</v>
      </c>
      <c r="K105" s="5">
        <f t="shared" si="23"/>
        <v>89.867307285255478</v>
      </c>
      <c r="L105" s="5">
        <f t="shared" si="24"/>
        <v>0.87438544302991017</v>
      </c>
      <c r="M105" s="5">
        <f t="shared" si="25"/>
        <v>0.60877891659994654</v>
      </c>
    </row>
    <row r="106" spans="1:13" x14ac:dyDescent="0.25">
      <c r="A106" s="1">
        <v>4.01066E-5</v>
      </c>
      <c r="B106" s="1">
        <v>117885.55519</v>
      </c>
      <c r="C106" s="1">
        <v>56.228439999999999</v>
      </c>
      <c r="E106" s="3">
        <f t="shared" si="18"/>
        <v>1.2598499460204945E-7</v>
      </c>
      <c r="F106" s="3">
        <f t="shared" si="19"/>
        <v>7.6980155110949677E-5</v>
      </c>
      <c r="H106" s="6">
        <f t="shared" si="20"/>
        <v>21.259845045636705</v>
      </c>
      <c r="I106" s="3">
        <f t="shared" si="21"/>
        <v>12990.326144930004</v>
      </c>
      <c r="J106" s="5">
        <f t="shared" si="22"/>
        <v>12990.343541749133</v>
      </c>
      <c r="K106" s="5">
        <f t="shared" si="23"/>
        <v>89.906230352256131</v>
      </c>
      <c r="L106" s="5">
        <f t="shared" si="24"/>
        <v>0.88980546835604946</v>
      </c>
      <c r="M106" s="5">
        <f t="shared" si="25"/>
        <v>0.59894584221536529</v>
      </c>
    </row>
    <row r="107" spans="1:13" x14ac:dyDescent="0.25">
      <c r="A107" s="1">
        <v>4.0099999999999997E-3</v>
      </c>
      <c r="B107" s="1">
        <v>1725310</v>
      </c>
      <c r="C107" s="1">
        <v>47.391120000000001</v>
      </c>
      <c r="E107" s="3">
        <f t="shared" si="18"/>
        <v>1.2598135706658094E-7</v>
      </c>
      <c r="F107" s="3">
        <f t="shared" si="19"/>
        <v>7.7056011289536583E-7</v>
      </c>
      <c r="H107" s="6">
        <f t="shared" si="20"/>
        <v>206650.7409704563</v>
      </c>
      <c r="I107" s="3">
        <f t="shared" si="21"/>
        <v>1263971.2890848557</v>
      </c>
      <c r="J107" s="5">
        <f t="shared" si="22"/>
        <v>1280752.8834144666</v>
      </c>
      <c r="K107" s="5">
        <f t="shared" si="23"/>
        <v>80.714679007350639</v>
      </c>
      <c r="L107" s="5">
        <f t="shared" si="24"/>
        <v>0.25766796493704514</v>
      </c>
      <c r="M107" s="5">
        <f t="shared" si="25"/>
        <v>0.70316040235703736</v>
      </c>
    </row>
    <row r="108" spans="1:13" x14ac:dyDescent="0.25">
      <c r="A108" s="1">
        <v>2.8500000000000001E-3</v>
      </c>
      <c r="B108" s="1">
        <v>1438900</v>
      </c>
      <c r="C108" s="1">
        <v>48.28199</v>
      </c>
      <c r="E108" s="3">
        <f t="shared" si="18"/>
        <v>1.2598315733297059E-7</v>
      </c>
      <c r="F108" s="3">
        <f t="shared" si="19"/>
        <v>1.0837515993503658E-6</v>
      </c>
      <c r="H108" s="6">
        <f t="shared" si="20"/>
        <v>105833.57807207799</v>
      </c>
      <c r="I108" s="3">
        <f t="shared" si="21"/>
        <v>910417.80448035582</v>
      </c>
      <c r="J108" s="5">
        <f t="shared" si="22"/>
        <v>916548.59389034577</v>
      </c>
      <c r="K108" s="5">
        <f t="shared" si="23"/>
        <v>83.369283466283733</v>
      </c>
      <c r="L108" s="5">
        <f t="shared" si="24"/>
        <v>0.36302133998864011</v>
      </c>
      <c r="M108" s="5">
        <f t="shared" si="25"/>
        <v>0.72671597559014722</v>
      </c>
    </row>
    <row r="109" spans="1:13" x14ac:dyDescent="0.25">
      <c r="A109" s="1">
        <v>2.0100000000000001E-3</v>
      </c>
      <c r="B109" s="1">
        <v>1191900</v>
      </c>
      <c r="C109" s="1">
        <v>49.161270000000002</v>
      </c>
      <c r="E109" s="3">
        <f t="shared" si="18"/>
        <v>1.2598408092675277E-7</v>
      </c>
      <c r="F109" s="3">
        <f t="shared" si="19"/>
        <v>1.5363426463421879E-6</v>
      </c>
      <c r="H109" s="6">
        <f t="shared" si="20"/>
        <v>53018.677978344887</v>
      </c>
      <c r="I109" s="3">
        <f t="shared" si="21"/>
        <v>646548.79752762232</v>
      </c>
      <c r="J109" s="5">
        <f t="shared" si="22"/>
        <v>648718.98985538085</v>
      </c>
      <c r="K109" s="5">
        <f t="shared" si="23"/>
        <v>85.312086569699147</v>
      </c>
      <c r="L109" s="5">
        <f t="shared" si="24"/>
        <v>0.45572699903063946</v>
      </c>
      <c r="M109" s="5">
        <f t="shared" si="25"/>
        <v>0.73535155966676902</v>
      </c>
    </row>
    <row r="110" spans="1:13" x14ac:dyDescent="0.25">
      <c r="A110" s="1">
        <v>1.42E-3</v>
      </c>
      <c r="B110" s="1">
        <v>985425.81446999998</v>
      </c>
      <c r="C110" s="1">
        <v>50.002989999999997</v>
      </c>
      <c r="E110" s="3">
        <f t="shared" si="18"/>
        <v>1.2598453877024159E-7</v>
      </c>
      <c r="F110" s="3">
        <f t="shared" si="19"/>
        <v>2.1744576080503545E-6</v>
      </c>
      <c r="H110" s="6">
        <f t="shared" si="20"/>
        <v>26555.83352557704</v>
      </c>
      <c r="I110" s="3">
        <f t="shared" si="21"/>
        <v>458346.19717200816</v>
      </c>
      <c r="J110" s="5">
        <f t="shared" si="22"/>
        <v>459114.85355657962</v>
      </c>
      <c r="K110" s="5">
        <f t="shared" si="23"/>
        <v>86.684082717277377</v>
      </c>
      <c r="L110" s="5">
        <f t="shared" si="24"/>
        <v>0.53409495995037515</v>
      </c>
      <c r="M110" s="5">
        <f t="shared" si="25"/>
        <v>0.73357798638196203</v>
      </c>
    </row>
    <row r="111" spans="1:13" x14ac:dyDescent="0.25">
      <c r="A111" s="1">
        <v>1.01E-3</v>
      </c>
      <c r="B111" s="1">
        <v>812108.07233</v>
      </c>
      <c r="C111" s="1">
        <v>50.811010000000003</v>
      </c>
      <c r="E111" s="3">
        <f t="shared" si="18"/>
        <v>1.2598476417534468E-7</v>
      </c>
      <c r="F111" s="3">
        <f t="shared" si="19"/>
        <v>3.0570027674524792E-6</v>
      </c>
      <c r="H111" s="6">
        <f t="shared" si="20"/>
        <v>13458.274312909745</v>
      </c>
      <c r="I111" s="3">
        <f t="shared" si="21"/>
        <v>326563.15300506173</v>
      </c>
      <c r="J111" s="5">
        <f t="shared" si="22"/>
        <v>326840.3555990124</v>
      </c>
      <c r="K111" s="5">
        <f t="shared" si="23"/>
        <v>87.640069910711659</v>
      </c>
      <c r="L111" s="5">
        <f t="shared" si="24"/>
        <v>0.5975408117034442</v>
      </c>
      <c r="M111" s="5">
        <f t="shared" si="25"/>
        <v>0.72482440145770877</v>
      </c>
    </row>
    <row r="112" spans="1:13" x14ac:dyDescent="0.25">
      <c r="A112" s="1">
        <v>7.1307399999999996E-4</v>
      </c>
      <c r="B112" s="1">
        <v>666997.10869999998</v>
      </c>
      <c r="C112" s="1">
        <v>51.5837</v>
      </c>
      <c r="E112" s="3">
        <f t="shared" si="18"/>
        <v>1.2598487992697603E-7</v>
      </c>
      <c r="F112" s="3">
        <f t="shared" si="19"/>
        <v>4.3298341646252809E-6</v>
      </c>
      <c r="H112" s="6">
        <f t="shared" si="20"/>
        <v>6714.4179142147132</v>
      </c>
      <c r="I112" s="3">
        <f t="shared" si="21"/>
        <v>230760.35868264447</v>
      </c>
      <c r="J112" s="5">
        <f t="shared" si="22"/>
        <v>230858.02248843218</v>
      </c>
      <c r="K112" s="5">
        <f t="shared" si="23"/>
        <v>88.33333897934051</v>
      </c>
      <c r="L112" s="5">
        <f t="shared" si="24"/>
        <v>0.65388452292037325</v>
      </c>
      <c r="M112" s="5">
        <f t="shared" si="25"/>
        <v>0.71242735552782199</v>
      </c>
    </row>
    <row r="113" spans="1:13" x14ac:dyDescent="0.25">
      <c r="A113" s="1">
        <v>5.0393900000000001E-4</v>
      </c>
      <c r="B113" s="1">
        <v>545878.51817000005</v>
      </c>
      <c r="C113" s="1">
        <v>52.318930000000002</v>
      </c>
      <c r="E113" s="3">
        <f t="shared" si="18"/>
        <v>1.2598493751041359E-7</v>
      </c>
      <c r="F113" s="3">
        <f t="shared" si="19"/>
        <v>6.1266384557547421E-6</v>
      </c>
      <c r="H113" s="6">
        <f t="shared" si="20"/>
        <v>3354.9844720028282</v>
      </c>
      <c r="I113" s="3">
        <f t="shared" si="21"/>
        <v>163152.65372841526</v>
      </c>
      <c r="J113" s="5">
        <f t="shared" si="22"/>
        <v>163187.1451414956</v>
      </c>
      <c r="K113" s="5">
        <f t="shared" si="23"/>
        <v>88.821966064666313</v>
      </c>
      <c r="L113" s="5">
        <f t="shared" si="24"/>
        <v>0.70105593147617673</v>
      </c>
      <c r="M113" s="5">
        <f t="shared" si="25"/>
        <v>0.6977022669360079</v>
      </c>
    </row>
    <row r="114" spans="1:13" x14ac:dyDescent="0.25">
      <c r="A114" s="1">
        <v>3.5779699999999998E-4</v>
      </c>
      <c r="B114" s="1">
        <v>446743.86135000002</v>
      </c>
      <c r="C114" s="1">
        <v>53.002409999999998</v>
      </c>
      <c r="E114" s="3">
        <f t="shared" si="18"/>
        <v>1.2598496600256692E-7</v>
      </c>
      <c r="F114" s="3">
        <f t="shared" si="19"/>
        <v>8.629005302572002E-6</v>
      </c>
      <c r="H114" s="6">
        <f t="shared" si="20"/>
        <v>1691.6272982320208</v>
      </c>
      <c r="I114" s="3">
        <f t="shared" si="21"/>
        <v>115863.51443014437</v>
      </c>
      <c r="J114" s="5">
        <f t="shared" si="22"/>
        <v>115875.86279730735</v>
      </c>
      <c r="K114" s="5">
        <f t="shared" si="23"/>
        <v>89.163531166970387</v>
      </c>
      <c r="L114" s="5">
        <f t="shared" si="24"/>
        <v>0.74062125342439844</v>
      </c>
      <c r="M114" s="5">
        <f t="shared" si="25"/>
        <v>0.68225428177643976</v>
      </c>
    </row>
    <row r="115" spans="1:13" x14ac:dyDescent="0.25">
      <c r="A115" s="1">
        <v>2.51969E-4</v>
      </c>
      <c r="B115" s="1">
        <v>362922.27296999999</v>
      </c>
      <c r="C115" s="1">
        <v>53.65634</v>
      </c>
      <c r="E115" s="3">
        <f t="shared" si="18"/>
        <v>1.259849806021332E-7</v>
      </c>
      <c r="F115" s="3">
        <f t="shared" si="19"/>
        <v>1.2253182100823191E-5</v>
      </c>
      <c r="H115" s="6">
        <f t="shared" si="20"/>
        <v>839.025361196071</v>
      </c>
      <c r="I115" s="3">
        <f t="shared" si="21"/>
        <v>81602.826692583825</v>
      </c>
      <c r="J115" s="5">
        <f t="shared" si="22"/>
        <v>81607.139931360187</v>
      </c>
      <c r="K115" s="5">
        <f t="shared" si="23"/>
        <v>89.410916016690621</v>
      </c>
      <c r="L115" s="5">
        <f t="shared" si="24"/>
        <v>0.77513879414585818</v>
      </c>
      <c r="M115" s="5">
        <f t="shared" si="25"/>
        <v>0.66636255877107198</v>
      </c>
    </row>
    <row r="116" spans="1:13" x14ac:dyDescent="0.25">
      <c r="A116" s="1">
        <v>1.7914999999999999E-4</v>
      </c>
      <c r="B116" s="1">
        <v>295807.84711999999</v>
      </c>
      <c r="C116" s="1">
        <v>54.245440000000002</v>
      </c>
      <c r="E116" s="3">
        <f t="shared" si="18"/>
        <v>1.2598498770474566E-7</v>
      </c>
      <c r="F116" s="3">
        <f t="shared" si="19"/>
        <v>1.7233698539562405E-5</v>
      </c>
      <c r="H116" s="6">
        <f t="shared" si="20"/>
        <v>424.16868766376979</v>
      </c>
      <c r="I116" s="3">
        <f t="shared" si="21"/>
        <v>58022.748791710641</v>
      </c>
      <c r="J116" s="5">
        <f t="shared" si="22"/>
        <v>58024.299189404715</v>
      </c>
      <c r="K116" s="5">
        <f t="shared" si="23"/>
        <v>89.58115319953292</v>
      </c>
      <c r="L116" s="5">
        <f t="shared" si="24"/>
        <v>0.8038446249674166</v>
      </c>
      <c r="M116" s="5">
        <f t="shared" si="25"/>
        <v>0.65140430604918897</v>
      </c>
    </row>
    <row r="117" spans="1:13" x14ac:dyDescent="0.25">
      <c r="A117" s="1">
        <v>1.2674100000000001E-4</v>
      </c>
      <c r="B117" s="1">
        <v>239857.94331999999</v>
      </c>
      <c r="C117" s="1">
        <v>54.79345</v>
      </c>
      <c r="E117" s="3">
        <f t="shared" si="18"/>
        <v>1.2598499133175657E-7</v>
      </c>
      <c r="F117" s="3">
        <f t="shared" si="19"/>
        <v>2.4360030037082427E-5</v>
      </c>
      <c r="H117" s="6">
        <f t="shared" si="20"/>
        <v>212.30076319158218</v>
      </c>
      <c r="I117" s="3">
        <f t="shared" si="21"/>
        <v>41049.754526901859</v>
      </c>
      <c r="J117" s="5">
        <f t="shared" si="22"/>
        <v>41050.303510850579</v>
      </c>
      <c r="K117" s="5">
        <f t="shared" si="23"/>
        <v>89.703680828085965</v>
      </c>
      <c r="L117" s="5">
        <f t="shared" si="24"/>
        <v>0.82885576794892957</v>
      </c>
      <c r="M117" s="5">
        <f t="shared" si="25"/>
        <v>0.63712416042585318</v>
      </c>
    </row>
    <row r="118" spans="1:13" x14ac:dyDescent="0.25">
      <c r="A118" s="1">
        <v>8.9701099999999994E-5</v>
      </c>
      <c r="B118" s="1">
        <v>194150.94514</v>
      </c>
      <c r="C118" s="1">
        <v>55.288600000000002</v>
      </c>
      <c r="E118" s="3">
        <f t="shared" si="18"/>
        <v>1.2598499314555012E-7</v>
      </c>
      <c r="F118" s="3">
        <f t="shared" si="19"/>
        <v>3.4418901256649166E-5</v>
      </c>
      <c r="H118" s="6">
        <f t="shared" si="20"/>
        <v>106.34546957725769</v>
      </c>
      <c r="I118" s="3">
        <f t="shared" si="21"/>
        <v>29053.414419310182</v>
      </c>
      <c r="J118" s="5">
        <f t="shared" si="22"/>
        <v>29053.609049119532</v>
      </c>
      <c r="K118" s="5">
        <f t="shared" si="23"/>
        <v>89.79027871639552</v>
      </c>
      <c r="L118" s="5">
        <f t="shared" si="24"/>
        <v>0.85035556212116659</v>
      </c>
      <c r="M118" s="5">
        <f t="shared" si="25"/>
        <v>0.62402880008528916</v>
      </c>
    </row>
    <row r="119" spans="1:13" x14ac:dyDescent="0.25">
      <c r="A119" s="1">
        <v>6.3496299999999997E-5</v>
      </c>
      <c r="B119" s="1">
        <v>156886.79733999999</v>
      </c>
      <c r="C119" s="1">
        <v>55.729349999999997</v>
      </c>
      <c r="E119" s="3">
        <f t="shared" si="18"/>
        <v>1.2598499405380674E-7</v>
      </c>
      <c r="F119" s="3">
        <f t="shared" si="19"/>
        <v>4.8623505162617105E-5</v>
      </c>
      <c r="H119" s="6">
        <f t="shared" si="20"/>
        <v>53.287258603014273</v>
      </c>
      <c r="I119" s="3">
        <f t="shared" si="21"/>
        <v>20566.046879192498</v>
      </c>
      <c r="J119" s="5">
        <f t="shared" si="22"/>
        <v>20566.115913537804</v>
      </c>
      <c r="K119" s="5">
        <f t="shared" si="23"/>
        <v>89.851545209179463</v>
      </c>
      <c r="L119" s="5">
        <f t="shared" si="24"/>
        <v>0.8689111113093374</v>
      </c>
      <c r="M119" s="5">
        <f t="shared" si="25"/>
        <v>0.61228410539831291</v>
      </c>
    </row>
    <row r="120" spans="1:13" x14ac:dyDescent="0.25">
      <c r="A120" s="1">
        <v>4.5102499999999997E-5</v>
      </c>
      <c r="B120" s="1">
        <v>126847.32393</v>
      </c>
      <c r="C120" s="1">
        <v>56.11054</v>
      </c>
      <c r="E120" s="3">
        <f t="shared" si="18"/>
        <v>1.2598499450573842E-7</v>
      </c>
      <c r="F120" s="3">
        <f t="shared" si="19"/>
        <v>6.845324219409749E-5</v>
      </c>
      <c r="H120" s="6">
        <f t="shared" si="20"/>
        <v>26.886192567595803</v>
      </c>
      <c r="I120" s="3">
        <f t="shared" si="21"/>
        <v>14608.462370675024</v>
      </c>
      <c r="J120" s="5">
        <f t="shared" si="22"/>
        <v>14608.487112044797</v>
      </c>
      <c r="K120" s="5">
        <f t="shared" si="23"/>
        <v>89.894549913406919</v>
      </c>
      <c r="L120" s="5">
        <f t="shared" si="24"/>
        <v>0.88483409299114257</v>
      </c>
      <c r="M120" s="5">
        <f t="shared" si="25"/>
        <v>0.60209739406191631</v>
      </c>
    </row>
    <row r="121" spans="1:13" x14ac:dyDescent="0.25">
      <c r="A121" s="1">
        <v>3.1748200000000002E-5</v>
      </c>
      <c r="B121" s="1">
        <v>101841.73527999999</v>
      </c>
      <c r="C121" s="1">
        <v>56.44312</v>
      </c>
      <c r="E121" s="3">
        <f t="shared" si="18"/>
        <v>1.2598499473792939E-7</v>
      </c>
      <c r="F121" s="3">
        <f t="shared" si="19"/>
        <v>9.7246842161893414E-5</v>
      </c>
      <c r="H121" s="6">
        <f t="shared" si="20"/>
        <v>13.321927872866119</v>
      </c>
      <c r="I121" s="3">
        <f t="shared" si="21"/>
        <v>10283.092997222697</v>
      </c>
      <c r="J121" s="5">
        <f t="shared" si="22"/>
        <v>10283.101626615031</v>
      </c>
      <c r="K121" s="5">
        <f t="shared" si="23"/>
        <v>89.925772351249492</v>
      </c>
      <c r="L121" s="5">
        <f t="shared" si="24"/>
        <v>0.89902860945620144</v>
      </c>
      <c r="M121" s="5">
        <f t="shared" si="25"/>
        <v>0.59321051620196563</v>
      </c>
    </row>
    <row r="122" spans="1:13" x14ac:dyDescent="0.25">
      <c r="A122" s="1">
        <v>2.2551299999999999E-5</v>
      </c>
      <c r="B122" s="1">
        <v>82136.798509999993</v>
      </c>
      <c r="C122" s="1">
        <v>56.708539999999999</v>
      </c>
      <c r="E122" s="3">
        <f t="shared" si="18"/>
        <v>1.2598499485091255E-7</v>
      </c>
      <c r="F122" s="3">
        <f t="shared" si="19"/>
        <v>1.3690617018196862E-4</v>
      </c>
      <c r="H122" s="6">
        <f t="shared" si="20"/>
        <v>6.7215960887038424</v>
      </c>
      <c r="I122" s="3">
        <f t="shared" si="21"/>
        <v>7304.2665049398729</v>
      </c>
      <c r="J122" s="5">
        <f t="shared" si="22"/>
        <v>7304.2695976422265</v>
      </c>
      <c r="K122" s="5">
        <f t="shared" si="23"/>
        <v>89.947274790904061</v>
      </c>
      <c r="L122" s="5">
        <f t="shared" si="24"/>
        <v>0.91107189797818888</v>
      </c>
      <c r="M122" s="5">
        <f t="shared" si="25"/>
        <v>0.58613279042105582</v>
      </c>
    </row>
    <row r="123" spans="1:13" x14ac:dyDescent="0.25">
      <c r="A123" s="1">
        <v>1.5974899999999998E-5</v>
      </c>
      <c r="B123" s="1">
        <v>66070.863559999998</v>
      </c>
      <c r="C123" s="1">
        <v>56.916429999999998</v>
      </c>
      <c r="E123" s="3">
        <f t="shared" si="18"/>
        <v>1.2598499490823444E-7</v>
      </c>
      <c r="F123" s="3">
        <f t="shared" si="19"/>
        <v>1.9326644146106957E-4</v>
      </c>
      <c r="H123" s="6">
        <f t="shared" si="20"/>
        <v>3.3729176481132188</v>
      </c>
      <c r="I123" s="3">
        <f t="shared" si="21"/>
        <v>5174.201829883752</v>
      </c>
      <c r="J123" s="5">
        <f t="shared" si="22"/>
        <v>5174.2029292390371</v>
      </c>
      <c r="K123" s="5">
        <f t="shared" si="23"/>
        <v>89.962650487000275</v>
      </c>
      <c r="L123" s="5">
        <f t="shared" si="24"/>
        <v>0.92168706975442727</v>
      </c>
      <c r="M123" s="5">
        <f t="shared" si="25"/>
        <v>0.58060950918742227</v>
      </c>
    </row>
    <row r="124" spans="1:13" x14ac:dyDescent="0.25">
      <c r="A124" s="1">
        <v>1.1313400000000001E-5</v>
      </c>
      <c r="B124" s="1">
        <v>53102.819109999997</v>
      </c>
      <c r="C124" s="1">
        <v>57.063630000000003</v>
      </c>
      <c r="E124" s="3">
        <f t="shared" si="18"/>
        <v>1.2598499493701361E-7</v>
      </c>
      <c r="F124" s="3">
        <f t="shared" si="19"/>
        <v>2.7289869143228338E-4</v>
      </c>
      <c r="H124" s="6">
        <f t="shared" si="20"/>
        <v>1.6916706866460556</v>
      </c>
      <c r="I124" s="3">
        <f t="shared" si="21"/>
        <v>3664.3627040733372</v>
      </c>
      <c r="J124" s="5">
        <f t="shared" si="22"/>
        <v>3664.3630945572754</v>
      </c>
      <c r="K124" s="5">
        <f t="shared" si="23"/>
        <v>89.973549129381411</v>
      </c>
      <c r="L124" s="5">
        <f t="shared" si="24"/>
        <v>0.93099494234069347</v>
      </c>
      <c r="M124" s="5">
        <f t="shared" si="25"/>
        <v>0.57672319705881669</v>
      </c>
    </row>
    <row r="125" spans="1:13" x14ac:dyDescent="0.25">
      <c r="A125" s="1">
        <v>8.0126300000000006E-6</v>
      </c>
      <c r="B125" s="1">
        <v>42662.496229999997</v>
      </c>
      <c r="C125" s="1">
        <v>57.149320000000003</v>
      </c>
      <c r="E125" s="3">
        <f t="shared" si="18"/>
        <v>1.2598499495144588E-7</v>
      </c>
      <c r="F125" s="3">
        <f t="shared" si="19"/>
        <v>3.853181846156697E-4</v>
      </c>
      <c r="H125" s="6">
        <f t="shared" si="20"/>
        <v>0.84855454803170705</v>
      </c>
      <c r="I125" s="3">
        <f t="shared" si="21"/>
        <v>2595.257459993215</v>
      </c>
      <c r="J125" s="5">
        <f t="shared" si="22"/>
        <v>2595.2575987164078</v>
      </c>
      <c r="K125" s="5">
        <f t="shared" si="23"/>
        <v>89.981266370174907</v>
      </c>
      <c r="L125" s="5">
        <f t="shared" si="24"/>
        <v>0.93916770400107441</v>
      </c>
      <c r="M125" s="5">
        <f t="shared" si="25"/>
        <v>0.57449408619691189</v>
      </c>
    </row>
    <row r="126" spans="1:13" x14ac:dyDescent="0.25">
      <c r="A126" s="1">
        <v>5.6693099999999999E-6</v>
      </c>
      <c r="B126" s="1">
        <v>34246.288529999998</v>
      </c>
      <c r="C126" s="1">
        <v>57.17315</v>
      </c>
      <c r="E126" s="3">
        <f t="shared" si="18"/>
        <v>1.2598499495869953E-7</v>
      </c>
      <c r="F126" s="3">
        <f t="shared" si="19"/>
        <v>5.4458338678683267E-4</v>
      </c>
      <c r="H126" s="6">
        <f t="shared" si="20"/>
        <v>0.42480539410119139</v>
      </c>
      <c r="I126" s="3">
        <f t="shared" si="21"/>
        <v>1836.2659800937456</v>
      </c>
      <c r="J126" s="5">
        <f t="shared" si="22"/>
        <v>1836.266029231404</v>
      </c>
      <c r="K126" s="5">
        <f t="shared" si="23"/>
        <v>89.986745081580764</v>
      </c>
      <c r="L126" s="5">
        <f t="shared" si="24"/>
        <v>0.94638058288789983</v>
      </c>
      <c r="M126" s="5">
        <f t="shared" si="25"/>
        <v>0.57393365734756197</v>
      </c>
    </row>
    <row r="127" spans="1:13" x14ac:dyDescent="0.25">
      <c r="A127" s="1">
        <v>4.0063099999999999E-6</v>
      </c>
      <c r="B127" s="1">
        <v>27469.431970000001</v>
      </c>
      <c r="C127" s="1">
        <v>57.134430000000002</v>
      </c>
      <c r="E127" s="3">
        <f t="shared" si="18"/>
        <v>1.2598499496233989E-7</v>
      </c>
      <c r="F127" s="3">
        <f t="shared" si="19"/>
        <v>7.7063732911549767E-4</v>
      </c>
      <c r="H127" s="6">
        <f t="shared" si="20"/>
        <v>0.21213812556777967</v>
      </c>
      <c r="I127" s="3">
        <f t="shared" si="21"/>
        <v>1297.6272177491501</v>
      </c>
      <c r="J127" s="5">
        <f t="shared" si="22"/>
        <v>1297.6272350894862</v>
      </c>
      <c r="K127" s="5">
        <f t="shared" si="23"/>
        <v>89.990633196503339</v>
      </c>
      <c r="L127" s="5">
        <f t="shared" si="24"/>
        <v>0.95276104593256039</v>
      </c>
      <c r="M127" s="5">
        <f t="shared" si="25"/>
        <v>0.57506836414581075</v>
      </c>
    </row>
    <row r="128" spans="1:13" x14ac:dyDescent="0.25">
      <c r="A128" s="1">
        <v>25884.035609999999</v>
      </c>
      <c r="B128" s="1">
        <v>175758000</v>
      </c>
      <c r="C128" s="1">
        <v>10.36421</v>
      </c>
      <c r="E128" s="3">
        <f t="shared" si="18"/>
        <v>1.6212359575929149E-8</v>
      </c>
      <c r="F128" s="3">
        <f t="shared" si="19"/>
        <v>3.0733499772449145E-12</v>
      </c>
      <c r="H128" s="6">
        <f t="shared" si="20"/>
        <v>61681333.884832568</v>
      </c>
      <c r="I128" s="3">
        <f t="shared" si="21"/>
        <v>11692.827635826834</v>
      </c>
      <c r="J128" s="5">
        <f t="shared" si="22"/>
        <v>61681334.99312748</v>
      </c>
      <c r="K128" s="5">
        <f t="shared" si="23"/>
        <v>1.0861465274608996E-2</v>
      </c>
      <c r="L128" s="5">
        <f t="shared" si="24"/>
        <v>0.64905532042281155</v>
      </c>
      <c r="M128" s="5">
        <f t="shared" si="25"/>
        <v>0.9989520218835195</v>
      </c>
    </row>
    <row r="129" spans="1:13" x14ac:dyDescent="0.25">
      <c r="A129" s="1">
        <v>18395.572479999999</v>
      </c>
      <c r="B129" s="1">
        <v>168840000</v>
      </c>
      <c r="C129" s="1">
        <v>10.80457</v>
      </c>
      <c r="E129" s="3">
        <f t="shared" si="18"/>
        <v>1.6212359653825611E-8</v>
      </c>
      <c r="F129" s="3">
        <f t="shared" si="19"/>
        <v>4.3244481945440645E-12</v>
      </c>
      <c r="H129" s="6">
        <f t="shared" si="20"/>
        <v>61681331.41649209</v>
      </c>
      <c r="I129" s="3">
        <f t="shared" si="21"/>
        <v>16452.73901989841</v>
      </c>
      <c r="J129" s="5">
        <f t="shared" si="22"/>
        <v>61681333.610775277</v>
      </c>
      <c r="K129" s="5">
        <f t="shared" si="23"/>
        <v>1.5282946448552116E-2</v>
      </c>
      <c r="L129" s="5">
        <f t="shared" si="24"/>
        <v>0.63467582556991664</v>
      </c>
      <c r="M129" s="5">
        <f t="shared" si="25"/>
        <v>0.99858551090431624</v>
      </c>
    </row>
    <row r="130" spans="1:13" x14ac:dyDescent="0.25">
      <c r="A130" s="1">
        <v>12990.855610000001</v>
      </c>
      <c r="B130" s="1">
        <v>161790000</v>
      </c>
      <c r="C130" s="1">
        <v>11.27003</v>
      </c>
      <c r="E130" s="3">
        <f t="shared" si="18"/>
        <v>1.6212359812032198E-8</v>
      </c>
      <c r="F130" s="3">
        <f t="shared" si="19"/>
        <v>6.1235920463394331E-12</v>
      </c>
      <c r="H130" s="6">
        <f t="shared" si="20"/>
        <v>61681326.403328821</v>
      </c>
      <c r="I130" s="3">
        <f t="shared" si="21"/>
        <v>23297.736057570586</v>
      </c>
      <c r="J130" s="5">
        <f t="shared" si="22"/>
        <v>61681330.803238146</v>
      </c>
      <c r="K130" s="5">
        <f t="shared" si="23"/>
        <v>2.1641264263681251E-2</v>
      </c>
      <c r="L130" s="5">
        <f t="shared" si="24"/>
        <v>0.61875684032858547</v>
      </c>
      <c r="M130" s="5">
        <f t="shared" si="25"/>
        <v>0.99807975096218182</v>
      </c>
    </row>
    <row r="131" spans="1:13" x14ac:dyDescent="0.25">
      <c r="A131" s="1">
        <v>9197.7862399999995</v>
      </c>
      <c r="B131" s="1">
        <v>154802000</v>
      </c>
      <c r="C131" s="1">
        <v>11.74933</v>
      </c>
      <c r="E131" s="3">
        <f t="shared" si="18"/>
        <v>1.6212360126004412E-8</v>
      </c>
      <c r="F131" s="3">
        <f t="shared" si="19"/>
        <v>8.6488963533294019E-12</v>
      </c>
      <c r="H131" s="6">
        <f t="shared" si="20"/>
        <v>61681316.454352826</v>
      </c>
      <c r="I131" s="3">
        <f t="shared" si="21"/>
        <v>32905.468963455955</v>
      </c>
      <c r="J131" s="5">
        <f t="shared" si="22"/>
        <v>61681325.231482372</v>
      </c>
      <c r="K131" s="5">
        <f t="shared" si="23"/>
        <v>3.0565889705777342E-2</v>
      </c>
      <c r="L131" s="5">
        <f t="shared" si="24"/>
        <v>0.60154697464191442</v>
      </c>
      <c r="M131" s="5">
        <f t="shared" si="25"/>
        <v>0.99739849934372626</v>
      </c>
    </row>
    <row r="132" spans="1:13" x14ac:dyDescent="0.25">
      <c r="A132" s="1">
        <v>6511.7070700000004</v>
      </c>
      <c r="B132" s="1">
        <v>147837000</v>
      </c>
      <c r="C132" s="1">
        <v>12.246409999999999</v>
      </c>
      <c r="E132" s="3">
        <f t="shared" si="18"/>
        <v>1.6212360752526654E-8</v>
      </c>
      <c r="F132" s="3">
        <f t="shared" si="19"/>
        <v>1.2216566036873131E-11</v>
      </c>
      <c r="H132" s="6">
        <f t="shared" si="20"/>
        <v>61681296.60147699</v>
      </c>
      <c r="I132" s="3">
        <f t="shared" si="21"/>
        <v>46478.957918233195</v>
      </c>
      <c r="J132" s="5">
        <f t="shared" si="22"/>
        <v>61681314.113213457</v>
      </c>
      <c r="K132" s="5">
        <f t="shared" si="23"/>
        <v>4.3174313245208706E-2</v>
      </c>
      <c r="L132" s="5">
        <f t="shared" si="24"/>
        <v>0.58277485262002438</v>
      </c>
      <c r="M132" s="5">
        <f t="shared" si="25"/>
        <v>0.99647453308804723</v>
      </c>
    </row>
    <row r="133" spans="1:13" x14ac:dyDescent="0.25">
      <c r="A133" s="1">
        <v>4607.0327500000003</v>
      </c>
      <c r="B133" s="1">
        <v>140899000</v>
      </c>
      <c r="C133" s="1">
        <v>12.76253</v>
      </c>
      <c r="E133" s="3">
        <f t="shared" si="18"/>
        <v>1.6212362005828906E-8</v>
      </c>
      <c r="F133" s="3">
        <f t="shared" si="19"/>
        <v>1.7267230965620493E-11</v>
      </c>
      <c r="H133" s="6">
        <f t="shared" si="20"/>
        <v>61681256.887600392</v>
      </c>
      <c r="I133" s="3">
        <f t="shared" si="21"/>
        <v>65694.592098612047</v>
      </c>
      <c r="J133" s="5">
        <f t="shared" si="22"/>
        <v>61681291.872119397</v>
      </c>
      <c r="K133" s="5">
        <f t="shared" si="23"/>
        <v>6.1023747419502075E-2</v>
      </c>
      <c r="L133" s="5">
        <f t="shared" si="24"/>
        <v>0.56223044966877411</v>
      </c>
      <c r="M133" s="5">
        <f t="shared" si="25"/>
        <v>0.99521852270517652</v>
      </c>
    </row>
    <row r="134" spans="1:13" x14ac:dyDescent="0.25">
      <c r="A134" s="1">
        <v>3255.8535400000001</v>
      </c>
      <c r="B134" s="1">
        <v>133993000</v>
      </c>
      <c r="C134" s="1">
        <v>13.298920000000001</v>
      </c>
      <c r="E134" s="3">
        <f t="shared" si="18"/>
        <v>1.6212364520808408E-8</v>
      </c>
      <c r="F134" s="3">
        <f t="shared" si="19"/>
        <v>2.4433131230034438E-11</v>
      </c>
      <c r="H134" s="6">
        <f t="shared" si="20"/>
        <v>61681177.194638051</v>
      </c>
      <c r="I134" s="3">
        <f t="shared" si="21"/>
        <v>92957.711065853291</v>
      </c>
      <c r="J134" s="5">
        <f t="shared" si="22"/>
        <v>61681247.241381101</v>
      </c>
      <c r="K134" s="5">
        <f t="shared" si="23"/>
        <v>8.634855440863877E-2</v>
      </c>
      <c r="L134" s="5">
        <f t="shared" si="24"/>
        <v>0.5396681375789697</v>
      </c>
      <c r="M134" s="5">
        <f t="shared" si="25"/>
        <v>0.9935071002450846</v>
      </c>
    </row>
    <row r="135" spans="1:13" x14ac:dyDescent="0.25">
      <c r="A135" s="1">
        <v>2311.6560100000002</v>
      </c>
      <c r="B135" s="1">
        <v>127249000</v>
      </c>
      <c r="C135" s="1">
        <v>13.846769999999999</v>
      </c>
      <c r="E135" s="3">
        <f t="shared" si="18"/>
        <v>1.6212369463454145E-8</v>
      </c>
      <c r="F135" s="3">
        <f t="shared" si="19"/>
        <v>3.4412859448642682E-11</v>
      </c>
      <c r="H135" s="6">
        <f t="shared" si="20"/>
        <v>61681020.576109059</v>
      </c>
      <c r="I135" s="3">
        <f t="shared" si="21"/>
        <v>130925.97578159565</v>
      </c>
      <c r="J135" s="5">
        <f t="shared" si="22"/>
        <v>61681159.529645056</v>
      </c>
      <c r="K135" s="5">
        <f t="shared" si="23"/>
        <v>0.12161754952702855</v>
      </c>
      <c r="L135" s="5">
        <f t="shared" si="24"/>
        <v>0.51527195082362098</v>
      </c>
      <c r="M135" s="5">
        <f t="shared" si="25"/>
        <v>0.99121690115983518</v>
      </c>
    </row>
    <row r="136" spans="1:13" x14ac:dyDescent="0.25">
      <c r="A136" s="1">
        <v>1627.92677</v>
      </c>
      <c r="B136" s="1">
        <v>120430000</v>
      </c>
      <c r="C136" s="1">
        <v>14.427199999999999</v>
      </c>
      <c r="E136" s="3">
        <f t="shared" si="18"/>
        <v>1.6212379593932854E-8</v>
      </c>
      <c r="F136" s="3">
        <f t="shared" si="19"/>
        <v>4.886625601055028E-11</v>
      </c>
      <c r="H136" s="6">
        <f t="shared" si="20"/>
        <v>61680699.57254184</v>
      </c>
      <c r="I136" s="3">
        <f t="shared" si="21"/>
        <v>185913.78512686901</v>
      </c>
      <c r="J136" s="5">
        <f t="shared" si="22"/>
        <v>61680979.756272219</v>
      </c>
      <c r="K136" s="5">
        <f t="shared" si="23"/>
        <v>0.17269653322770023</v>
      </c>
      <c r="L136" s="5">
        <f t="shared" si="24"/>
        <v>0.48782712151231239</v>
      </c>
      <c r="M136" s="5">
        <f t="shared" si="25"/>
        <v>0.98802979557865001</v>
      </c>
    </row>
    <row r="137" spans="1:13" x14ac:dyDescent="0.25">
      <c r="A137" s="1">
        <v>1157.4559300000001</v>
      </c>
      <c r="B137" s="1">
        <v>113897000</v>
      </c>
      <c r="C137" s="1">
        <v>15.011039999999999</v>
      </c>
      <c r="E137" s="3">
        <f t="shared" si="18"/>
        <v>1.6212399252440238E-8</v>
      </c>
      <c r="F137" s="3">
        <f t="shared" si="19"/>
        <v>6.8728899782739322E-11</v>
      </c>
      <c r="H137" s="6">
        <f t="shared" si="20"/>
        <v>61680076.665864192</v>
      </c>
      <c r="I137" s="3">
        <f t="shared" si="21"/>
        <v>261479.11495097107</v>
      </c>
      <c r="J137" s="5">
        <f t="shared" si="22"/>
        <v>61680630.90496432</v>
      </c>
      <c r="K137" s="5">
        <f t="shared" si="23"/>
        <v>0.24289139671609433</v>
      </c>
      <c r="L137" s="5">
        <f t="shared" si="24"/>
        <v>0.4584525412876167</v>
      </c>
      <c r="M137" s="5">
        <f t="shared" si="25"/>
        <v>0.98381914932502379</v>
      </c>
    </row>
    <row r="138" spans="1:13" x14ac:dyDescent="0.25">
      <c r="A138" s="1">
        <v>818.84716000000003</v>
      </c>
      <c r="B138" s="1">
        <v>107383000</v>
      </c>
      <c r="C138" s="1">
        <v>15.62316</v>
      </c>
      <c r="E138" s="3">
        <f t="shared" si="18"/>
        <v>1.6212438930324652E-8</v>
      </c>
      <c r="F138" s="3">
        <f t="shared" si="19"/>
        <v>9.7149564489981278E-11</v>
      </c>
      <c r="H138" s="6">
        <f t="shared" si="20"/>
        <v>61678819.460784025</v>
      </c>
      <c r="I138" s="3">
        <f t="shared" si="21"/>
        <v>369597.1022387906</v>
      </c>
      <c r="J138" s="5">
        <f t="shared" si="22"/>
        <v>61679926.81654197</v>
      </c>
      <c r="K138" s="5">
        <f t="shared" si="23"/>
        <v>0.34332856572026521</v>
      </c>
      <c r="L138" s="5">
        <f t="shared" si="24"/>
        <v>0.4256080867870895</v>
      </c>
      <c r="M138" s="5">
        <f t="shared" si="25"/>
        <v>0.9780243839453564</v>
      </c>
    </row>
    <row r="139" spans="1:13" x14ac:dyDescent="0.25">
      <c r="A139" s="1">
        <v>579.54192999999998</v>
      </c>
      <c r="B139" s="1">
        <v>101007000</v>
      </c>
      <c r="C139" s="1">
        <v>16.2546</v>
      </c>
      <c r="E139" s="3">
        <f t="shared" si="18"/>
        <v>1.621251807390737E-8</v>
      </c>
      <c r="F139" s="3">
        <f t="shared" si="19"/>
        <v>1.3726459766174266E-10</v>
      </c>
      <c r="H139" s="6">
        <f t="shared" si="20"/>
        <v>61676311.945234977</v>
      </c>
      <c r="I139" s="3">
        <f t="shared" si="21"/>
        <v>522187.491531501</v>
      </c>
      <c r="J139" s="5">
        <f t="shared" si="22"/>
        <v>61678522.476971239</v>
      </c>
      <c r="K139" s="5">
        <f t="shared" si="23"/>
        <v>0.48508776819795324</v>
      </c>
      <c r="L139" s="5">
        <f t="shared" si="24"/>
        <v>0.38936388094912988</v>
      </c>
      <c r="M139" s="5">
        <f t="shared" si="25"/>
        <v>0.97015689292889684</v>
      </c>
    </row>
    <row r="140" spans="1:13" x14ac:dyDescent="0.25">
      <c r="A140" s="1">
        <v>410.23755</v>
      </c>
      <c r="B140" s="1">
        <v>94778900</v>
      </c>
      <c r="C140" s="1">
        <v>16.906030000000001</v>
      </c>
      <c r="E140" s="3">
        <f t="shared" si="18"/>
        <v>1.6212675971702396E-8</v>
      </c>
      <c r="F140" s="3">
        <f t="shared" si="19"/>
        <v>1.9391320922276257E-10</v>
      </c>
      <c r="H140" s="6">
        <f t="shared" si="20"/>
        <v>61671309.932814606</v>
      </c>
      <c r="I140" s="3">
        <f t="shared" si="21"/>
        <v>737625.40168672614</v>
      </c>
      <c r="J140" s="5">
        <f t="shared" si="22"/>
        <v>61675720.993454881</v>
      </c>
      <c r="K140" s="5">
        <f t="shared" si="23"/>
        <v>0.68525879025027436</v>
      </c>
      <c r="L140" s="5">
        <f t="shared" si="24"/>
        <v>0.34926738975178145</v>
      </c>
      <c r="M140" s="5">
        <f t="shared" si="25"/>
        <v>0.95946660509591708</v>
      </c>
    </row>
    <row r="141" spans="1:13" x14ac:dyDescent="0.25">
      <c r="A141" s="1">
        <v>291.39888999999999</v>
      </c>
      <c r="B141" s="1">
        <v>88769100</v>
      </c>
      <c r="C141" s="1">
        <v>17.571079999999998</v>
      </c>
      <c r="E141" s="3">
        <f t="shared" si="18"/>
        <v>1.6212986736196509E-8</v>
      </c>
      <c r="F141" s="3">
        <f t="shared" si="19"/>
        <v>2.7299439403456188E-10</v>
      </c>
      <c r="H141" s="6">
        <f t="shared" si="20"/>
        <v>61661467.940868273</v>
      </c>
      <c r="I141" s="3">
        <f t="shared" si="21"/>
        <v>1038256.2663927706</v>
      </c>
      <c r="J141" s="5">
        <f t="shared" si="22"/>
        <v>61670208.404848367</v>
      </c>
      <c r="K141" s="5">
        <f t="shared" si="23"/>
        <v>0.9646556124130119</v>
      </c>
      <c r="L141" s="5">
        <f t="shared" si="24"/>
        <v>0.30527392521892904</v>
      </c>
      <c r="M141" s="5">
        <f t="shared" si="25"/>
        <v>0.94509981102965712</v>
      </c>
    </row>
    <row r="142" spans="1:13" x14ac:dyDescent="0.25">
      <c r="A142" s="1">
        <v>205.11877000000001</v>
      </c>
      <c r="B142" s="1">
        <v>82774900</v>
      </c>
      <c r="C142" s="1">
        <v>18.274740000000001</v>
      </c>
      <c r="E142" s="3">
        <f t="shared" si="18"/>
        <v>1.6213625386624561E-8</v>
      </c>
      <c r="F142" s="3">
        <f t="shared" si="19"/>
        <v>3.8782320379161348E-10</v>
      </c>
      <c r="H142" s="6">
        <f t="shared" si="20"/>
        <v>61641252.757911518</v>
      </c>
      <c r="I142" s="3">
        <f t="shared" si="21"/>
        <v>1474433.235026083</v>
      </c>
      <c r="J142" s="5">
        <f t="shared" si="22"/>
        <v>61658884.152482711</v>
      </c>
      <c r="K142" s="5">
        <f t="shared" si="23"/>
        <v>1.3702300305583592</v>
      </c>
      <c r="L142" s="5">
        <f t="shared" si="24"/>
        <v>0.25510167753168278</v>
      </c>
      <c r="M142" s="5">
        <f t="shared" si="25"/>
        <v>0.92502054581578941</v>
      </c>
    </row>
    <row r="143" spans="1:13" x14ac:dyDescent="0.25">
      <c r="A143" s="1">
        <v>145.69945000000001</v>
      </c>
      <c r="B143" s="1">
        <v>77118000</v>
      </c>
      <c r="C143" s="1">
        <v>18.980789999999999</v>
      </c>
      <c r="E143" s="3">
        <f t="shared" si="18"/>
        <v>1.6214868412308055E-8</v>
      </c>
      <c r="F143" s="3">
        <f t="shared" si="19"/>
        <v>5.4597977340704261E-10</v>
      </c>
      <c r="H143" s="6">
        <f t="shared" si="20"/>
        <v>61601949.841407008</v>
      </c>
      <c r="I143" s="3">
        <f t="shared" si="21"/>
        <v>2074233.2136543042</v>
      </c>
      <c r="J143" s="5">
        <f t="shared" si="22"/>
        <v>61636861.273817725</v>
      </c>
      <c r="K143" s="5">
        <f t="shared" si="23"/>
        <v>1.9285091680267679</v>
      </c>
      <c r="L143" s="5">
        <f t="shared" si="24"/>
        <v>0.20074611279055829</v>
      </c>
      <c r="M143" s="5">
        <f t="shared" si="25"/>
        <v>0.89839679128072292</v>
      </c>
    </row>
    <row r="144" spans="1:13" x14ac:dyDescent="0.25">
      <c r="A144" s="1">
        <v>103.21056</v>
      </c>
      <c r="B144" s="1">
        <v>71609600</v>
      </c>
      <c r="C144" s="1">
        <v>19.71302</v>
      </c>
      <c r="E144" s="3">
        <f t="shared" si="18"/>
        <v>1.621735919476144E-8</v>
      </c>
      <c r="F144" s="3">
        <f t="shared" si="19"/>
        <v>7.7072750807392034E-10</v>
      </c>
      <c r="H144" s="6">
        <f t="shared" si="20"/>
        <v>61523363.132102787</v>
      </c>
      <c r="I144" s="3">
        <f t="shared" si="21"/>
        <v>2923888.3954947144</v>
      </c>
      <c r="J144" s="5">
        <f t="shared" si="22"/>
        <v>61592802.618762955</v>
      </c>
      <c r="K144" s="5">
        <f t="shared" si="23"/>
        <v>2.720925860438542</v>
      </c>
      <c r="L144" s="5">
        <f t="shared" si="24"/>
        <v>0.13988064981841883</v>
      </c>
      <c r="M144" s="5">
        <f t="shared" si="25"/>
        <v>0.86197315984874257</v>
      </c>
    </row>
    <row r="145" spans="1:13" x14ac:dyDescent="0.25">
      <c r="A145" s="1">
        <v>73.093909999999994</v>
      </c>
      <c r="B145" s="1">
        <v>66301900</v>
      </c>
      <c r="C145" s="1">
        <v>20.46641</v>
      </c>
      <c r="E145" s="3">
        <f t="shared" si="18"/>
        <v>1.6222327542207577E-8</v>
      </c>
      <c r="F145" s="3">
        <f t="shared" si="19"/>
        <v>1.088240551926171E-9</v>
      </c>
      <c r="H145" s="6">
        <f t="shared" si="20"/>
        <v>61367275.694062375</v>
      </c>
      <c r="I145" s="3">
        <f t="shared" si="21"/>
        <v>4116693.9699470536</v>
      </c>
      <c r="J145" s="5">
        <f t="shared" si="22"/>
        <v>61505200.555345371</v>
      </c>
      <c r="K145" s="5">
        <f t="shared" si="23"/>
        <v>3.8378162775145981</v>
      </c>
      <c r="L145" s="5">
        <f t="shared" si="24"/>
        <v>7.2346334639801099E-2</v>
      </c>
      <c r="M145" s="5">
        <f t="shared" si="25"/>
        <v>0.81248219509358999</v>
      </c>
    </row>
    <row r="146" spans="1:13" x14ac:dyDescent="0.25">
      <c r="A146" s="1">
        <v>51.768070000000002</v>
      </c>
      <c r="B146" s="1">
        <v>61209000</v>
      </c>
      <c r="C146" s="1">
        <v>21.240220000000001</v>
      </c>
      <c r="E146" s="3">
        <f t="shared" si="18"/>
        <v>1.6232230018663775E-8</v>
      </c>
      <c r="F146" s="3">
        <f t="shared" si="19"/>
        <v>1.536407659901379E-9</v>
      </c>
      <c r="H146" s="6">
        <f t="shared" si="20"/>
        <v>61058807.714358293</v>
      </c>
      <c r="I146" s="3">
        <f t="shared" si="21"/>
        <v>5779318.0461909175</v>
      </c>
      <c r="J146" s="5">
        <f t="shared" si="22"/>
        <v>61331708.899866857</v>
      </c>
      <c r="K146" s="5">
        <f t="shared" si="23"/>
        <v>5.4070324531141027</v>
      </c>
      <c r="L146" s="5">
        <f t="shared" si="24"/>
        <v>2.0047525668914152E-3</v>
      </c>
      <c r="M146" s="5">
        <f t="shared" si="25"/>
        <v>0.74543425383004025</v>
      </c>
    </row>
    <row r="147" spans="1:13" x14ac:dyDescent="0.25">
      <c r="A147" s="1">
        <v>36.628349999999998</v>
      </c>
      <c r="B147" s="1">
        <v>56324300</v>
      </c>
      <c r="C147" s="1">
        <v>22.03669</v>
      </c>
      <c r="E147" s="3">
        <f t="shared" si="18"/>
        <v>1.6252043922830759E-8</v>
      </c>
      <c r="F147" s="3">
        <f t="shared" si="19"/>
        <v>2.1710794426218427E-9</v>
      </c>
      <c r="H147" s="6">
        <f t="shared" si="20"/>
        <v>60451910.906654522</v>
      </c>
      <c r="I147" s="3">
        <f t="shared" si="21"/>
        <v>8075655.0782065913</v>
      </c>
      <c r="J147" s="5">
        <f t="shared" si="22"/>
        <v>60988931.267962553</v>
      </c>
      <c r="K147" s="5">
        <f t="shared" si="23"/>
        <v>7.6089841907177647</v>
      </c>
      <c r="L147" s="5">
        <f t="shared" si="24"/>
        <v>8.2817385532755E-2</v>
      </c>
      <c r="M147" s="5">
        <f t="shared" si="25"/>
        <v>0.654712926908816</v>
      </c>
    </row>
    <row r="148" spans="1:13" x14ac:dyDescent="0.25">
      <c r="A148" s="1">
        <v>25.884039999999999</v>
      </c>
      <c r="B148" s="1">
        <v>51652500</v>
      </c>
      <c r="C148" s="1">
        <v>22.85641</v>
      </c>
      <c r="E148" s="3">
        <f t="shared" si="18"/>
        <v>1.6291798415702264E-8</v>
      </c>
      <c r="F148" s="3">
        <f t="shared" si="19"/>
        <v>3.071211692239678E-9</v>
      </c>
      <c r="H148" s="6">
        <f t="shared" si="20"/>
        <v>59274149.023606434</v>
      </c>
      <c r="I148" s="3">
        <f t="shared" si="21"/>
        <v>11173932.728838649</v>
      </c>
      <c r="J148" s="5">
        <f t="shared" si="22"/>
        <v>60318169.029748529</v>
      </c>
      <c r="K148" s="5">
        <f t="shared" si="23"/>
        <v>10.675700473035976</v>
      </c>
      <c r="L148" s="5">
        <f t="shared" si="24"/>
        <v>0.16776862745750021</v>
      </c>
      <c r="M148" s="5">
        <f t="shared" si="25"/>
        <v>0.53292312865248848</v>
      </c>
    </row>
    <row r="149" spans="1:13" x14ac:dyDescent="0.25">
      <c r="A149" s="1">
        <v>25884.035609999999</v>
      </c>
      <c r="B149" s="1">
        <v>175758000</v>
      </c>
      <c r="C149" s="1">
        <v>10.36421</v>
      </c>
      <c r="E149" s="3">
        <f t="shared" si="18"/>
        <v>1.6212359575929149E-8</v>
      </c>
      <c r="F149" s="3">
        <f t="shared" si="19"/>
        <v>3.0733499772449145E-12</v>
      </c>
      <c r="H149" s="6">
        <f t="shared" si="20"/>
        <v>61681333.884832568</v>
      </c>
      <c r="I149" s="3">
        <f t="shared" si="21"/>
        <v>11692.827635826834</v>
      </c>
      <c r="J149" s="5">
        <f t="shared" si="22"/>
        <v>61681334.99312748</v>
      </c>
      <c r="K149" s="5">
        <f t="shared" si="23"/>
        <v>1.0861465274608996E-2</v>
      </c>
      <c r="L149" s="5">
        <f t="shared" si="24"/>
        <v>0.64905532042281155</v>
      </c>
      <c r="M149" s="5">
        <f t="shared" si="25"/>
        <v>0.9989520218835195</v>
      </c>
    </row>
    <row r="150" spans="1:13" x14ac:dyDescent="0.25">
      <c r="A150" s="1">
        <v>18395.572479999999</v>
      </c>
      <c r="B150" s="1">
        <v>168840000</v>
      </c>
      <c r="C150" s="1">
        <v>10.80457</v>
      </c>
      <c r="E150" s="3">
        <f t="shared" si="18"/>
        <v>1.6212359653825611E-8</v>
      </c>
      <c r="F150" s="3">
        <f t="shared" si="19"/>
        <v>4.3244481945440645E-12</v>
      </c>
      <c r="H150" s="6">
        <f t="shared" si="20"/>
        <v>61681331.41649209</v>
      </c>
      <c r="I150" s="3">
        <f t="shared" si="21"/>
        <v>16452.73901989841</v>
      </c>
      <c r="J150" s="5">
        <f t="shared" si="22"/>
        <v>61681333.610775277</v>
      </c>
      <c r="K150" s="5">
        <f t="shared" si="23"/>
        <v>1.5282946448552116E-2</v>
      </c>
      <c r="L150" s="5">
        <f t="shared" si="24"/>
        <v>0.63467582556991664</v>
      </c>
      <c r="M150" s="5">
        <f t="shared" si="25"/>
        <v>0.99858551090431624</v>
      </c>
    </row>
    <row r="151" spans="1:13" x14ac:dyDescent="0.25">
      <c r="A151" s="1">
        <v>12990.855610000001</v>
      </c>
      <c r="B151" s="1">
        <v>161790000</v>
      </c>
      <c r="C151" s="1">
        <v>11.27003</v>
      </c>
      <c r="E151" s="3">
        <f t="shared" si="18"/>
        <v>1.6212359812032198E-8</v>
      </c>
      <c r="F151" s="3">
        <f t="shared" si="19"/>
        <v>6.1235920463394331E-12</v>
      </c>
      <c r="H151" s="6">
        <f t="shared" si="20"/>
        <v>61681326.403328821</v>
      </c>
      <c r="I151" s="3">
        <f t="shared" si="21"/>
        <v>23297.736057570586</v>
      </c>
      <c r="J151" s="5">
        <f t="shared" si="22"/>
        <v>61681330.803238146</v>
      </c>
      <c r="K151" s="5">
        <f t="shared" si="23"/>
        <v>2.1641264263681251E-2</v>
      </c>
      <c r="L151" s="5">
        <f t="shared" si="24"/>
        <v>0.61875684032858547</v>
      </c>
      <c r="M151" s="5">
        <f t="shared" si="25"/>
        <v>0.99807975096218182</v>
      </c>
    </row>
    <row r="152" spans="1:13" x14ac:dyDescent="0.25">
      <c r="A152" s="1">
        <v>9197.7862399999995</v>
      </c>
      <c r="B152" s="1">
        <v>154802000</v>
      </c>
      <c r="C152" s="1">
        <v>11.74933</v>
      </c>
      <c r="E152" s="3">
        <f t="shared" si="18"/>
        <v>1.6212360126004412E-8</v>
      </c>
      <c r="F152" s="3">
        <f t="shared" si="19"/>
        <v>8.6488963533294019E-12</v>
      </c>
      <c r="H152" s="6">
        <f t="shared" si="20"/>
        <v>61681316.454352826</v>
      </c>
      <c r="I152" s="3">
        <f t="shared" si="21"/>
        <v>32905.468963455955</v>
      </c>
      <c r="J152" s="5">
        <f t="shared" si="22"/>
        <v>61681325.231482372</v>
      </c>
      <c r="K152" s="5">
        <f t="shared" si="23"/>
        <v>3.0565889705777342E-2</v>
      </c>
      <c r="L152" s="5">
        <f t="shared" si="24"/>
        <v>0.60154697464191442</v>
      </c>
      <c r="M152" s="5">
        <f t="shared" si="25"/>
        <v>0.99739849934372626</v>
      </c>
    </row>
    <row r="153" spans="1:13" x14ac:dyDescent="0.25">
      <c r="A153" s="1">
        <v>6511.7070700000004</v>
      </c>
      <c r="B153" s="1">
        <v>147837000</v>
      </c>
      <c r="C153" s="1">
        <v>12.246409999999999</v>
      </c>
      <c r="E153" s="3">
        <f t="shared" si="18"/>
        <v>1.6212360752526654E-8</v>
      </c>
      <c r="F153" s="3">
        <f t="shared" si="19"/>
        <v>1.2216566036873131E-11</v>
      </c>
      <c r="H153" s="6">
        <f t="shared" si="20"/>
        <v>61681296.60147699</v>
      </c>
      <c r="I153" s="3">
        <f t="shared" si="21"/>
        <v>46478.957918233195</v>
      </c>
      <c r="J153" s="5">
        <f t="shared" si="22"/>
        <v>61681314.113213457</v>
      </c>
      <c r="K153" s="5">
        <f t="shared" si="23"/>
        <v>4.3174313245208706E-2</v>
      </c>
      <c r="L153" s="5">
        <f t="shared" si="24"/>
        <v>0.58277485262002438</v>
      </c>
      <c r="M153" s="5">
        <f t="shared" si="25"/>
        <v>0.99647453308804723</v>
      </c>
    </row>
    <row r="154" spans="1:13" x14ac:dyDescent="0.25">
      <c r="A154" s="1">
        <v>4607.0327500000003</v>
      </c>
      <c r="B154" s="1">
        <v>140899000</v>
      </c>
      <c r="C154" s="1">
        <v>12.76253</v>
      </c>
      <c r="E154" s="3">
        <f t="shared" si="18"/>
        <v>1.6212362005828906E-8</v>
      </c>
      <c r="F154" s="3">
        <f t="shared" si="19"/>
        <v>1.7267230965620493E-11</v>
      </c>
      <c r="H154" s="6">
        <f t="shared" si="20"/>
        <v>61681256.887600392</v>
      </c>
      <c r="I154" s="3">
        <f t="shared" si="21"/>
        <v>65694.592098612047</v>
      </c>
      <c r="J154" s="5">
        <f t="shared" si="22"/>
        <v>61681291.872119397</v>
      </c>
      <c r="K154" s="5">
        <f t="shared" si="23"/>
        <v>6.1023747419502075E-2</v>
      </c>
      <c r="L154" s="5">
        <f t="shared" si="24"/>
        <v>0.56223044966877411</v>
      </c>
      <c r="M154" s="5">
        <f t="shared" si="25"/>
        <v>0.99521852270517652</v>
      </c>
    </row>
    <row r="155" spans="1:13" x14ac:dyDescent="0.25">
      <c r="A155" s="1">
        <v>3255.8535400000001</v>
      </c>
      <c r="B155" s="1">
        <v>133993000</v>
      </c>
      <c r="C155" s="1">
        <v>13.298920000000001</v>
      </c>
      <c r="E155" s="3">
        <f t="shared" si="18"/>
        <v>1.6212364520808408E-8</v>
      </c>
      <c r="F155" s="3">
        <f t="shared" si="19"/>
        <v>2.4433131230034438E-11</v>
      </c>
      <c r="H155" s="6">
        <f t="shared" si="20"/>
        <v>61681177.194638051</v>
      </c>
      <c r="I155" s="3">
        <f t="shared" si="21"/>
        <v>92957.711065853291</v>
      </c>
      <c r="J155" s="5">
        <f t="shared" si="22"/>
        <v>61681247.241381101</v>
      </c>
      <c r="K155" s="5">
        <f t="shared" si="23"/>
        <v>8.634855440863877E-2</v>
      </c>
      <c r="L155" s="5">
        <f t="shared" si="24"/>
        <v>0.5396681375789697</v>
      </c>
      <c r="M155" s="5">
        <f t="shared" si="25"/>
        <v>0.9935071002450846</v>
      </c>
    </row>
    <row r="156" spans="1:13" x14ac:dyDescent="0.25">
      <c r="A156" s="1">
        <v>2311.6560100000002</v>
      </c>
      <c r="B156" s="1">
        <v>127249000</v>
      </c>
      <c r="C156" s="1">
        <v>13.846769999999999</v>
      </c>
      <c r="E156" s="3">
        <f t="shared" si="18"/>
        <v>1.6212369463454145E-8</v>
      </c>
      <c r="F156" s="3">
        <f t="shared" si="19"/>
        <v>3.4412859448642682E-11</v>
      </c>
      <c r="H156" s="6">
        <f t="shared" si="20"/>
        <v>61681020.576109059</v>
      </c>
      <c r="I156" s="3">
        <f t="shared" si="21"/>
        <v>130925.97578159565</v>
      </c>
      <c r="J156" s="5">
        <f t="shared" si="22"/>
        <v>61681159.529645056</v>
      </c>
      <c r="K156" s="5">
        <f t="shared" si="23"/>
        <v>0.12161754952702855</v>
      </c>
      <c r="L156" s="5">
        <f t="shared" si="24"/>
        <v>0.51527195082362098</v>
      </c>
      <c r="M156" s="5">
        <f t="shared" si="25"/>
        <v>0.99121690115983518</v>
      </c>
    </row>
    <row r="157" spans="1:13" x14ac:dyDescent="0.25">
      <c r="A157" s="1">
        <v>1627.92677</v>
      </c>
      <c r="B157" s="1">
        <v>120430000</v>
      </c>
      <c r="C157" s="1">
        <v>14.427199999999999</v>
      </c>
      <c r="E157" s="3">
        <f t="shared" si="18"/>
        <v>1.6212379593932854E-8</v>
      </c>
      <c r="F157" s="3">
        <f t="shared" si="19"/>
        <v>4.886625601055028E-11</v>
      </c>
      <c r="H157" s="6">
        <f t="shared" si="20"/>
        <v>61680699.57254184</v>
      </c>
      <c r="I157" s="3">
        <f t="shared" si="21"/>
        <v>185913.78512686901</v>
      </c>
      <c r="J157" s="5">
        <f t="shared" si="22"/>
        <v>61680979.756272219</v>
      </c>
      <c r="K157" s="5">
        <f t="shared" si="23"/>
        <v>0.17269653322770023</v>
      </c>
      <c r="L157" s="5">
        <f t="shared" si="24"/>
        <v>0.48782712151231239</v>
      </c>
      <c r="M157" s="5">
        <f t="shared" si="25"/>
        <v>0.98802979557865001</v>
      </c>
    </row>
    <row r="158" spans="1:13" x14ac:dyDescent="0.25">
      <c r="A158" s="1">
        <v>1157.4559300000001</v>
      </c>
      <c r="B158" s="1">
        <v>113897000</v>
      </c>
      <c r="C158" s="1">
        <v>15.011039999999999</v>
      </c>
      <c r="E158" s="3">
        <f t="shared" si="18"/>
        <v>1.6212399252440238E-8</v>
      </c>
      <c r="F158" s="3">
        <f t="shared" si="19"/>
        <v>6.8728899782739322E-11</v>
      </c>
      <c r="H158" s="6">
        <f t="shared" si="20"/>
        <v>61680076.665864192</v>
      </c>
      <c r="I158" s="3">
        <f t="shared" si="21"/>
        <v>261479.11495097107</v>
      </c>
      <c r="J158" s="5">
        <f t="shared" si="22"/>
        <v>61680630.90496432</v>
      </c>
      <c r="K158" s="5">
        <f t="shared" si="23"/>
        <v>0.24289139671609433</v>
      </c>
      <c r="L158" s="5">
        <f t="shared" si="24"/>
        <v>0.4584525412876167</v>
      </c>
      <c r="M158" s="5">
        <f t="shared" si="25"/>
        <v>0.98381914932502379</v>
      </c>
    </row>
    <row r="159" spans="1:13" x14ac:dyDescent="0.25">
      <c r="A159" s="1">
        <v>818.84716000000003</v>
      </c>
      <c r="B159" s="1">
        <v>107383000</v>
      </c>
      <c r="C159" s="1">
        <v>15.62316</v>
      </c>
      <c r="E159" s="3">
        <f t="shared" si="18"/>
        <v>1.6212438930324652E-8</v>
      </c>
      <c r="F159" s="3">
        <f t="shared" si="19"/>
        <v>9.7149564489981278E-11</v>
      </c>
      <c r="H159" s="6">
        <f t="shared" si="20"/>
        <v>61678819.460784025</v>
      </c>
      <c r="I159" s="3">
        <f t="shared" si="21"/>
        <v>369597.1022387906</v>
      </c>
      <c r="J159" s="5">
        <f t="shared" si="22"/>
        <v>61679926.81654197</v>
      </c>
      <c r="K159" s="5">
        <f t="shared" si="23"/>
        <v>0.34332856572026521</v>
      </c>
      <c r="L159" s="5">
        <f t="shared" si="24"/>
        <v>0.4256080867870895</v>
      </c>
      <c r="M159" s="5">
        <f t="shared" si="25"/>
        <v>0.9780243839453564</v>
      </c>
    </row>
    <row r="160" spans="1:13" x14ac:dyDescent="0.25">
      <c r="A160" s="1">
        <v>579.54192999999998</v>
      </c>
      <c r="B160" s="1">
        <v>101007000</v>
      </c>
      <c r="C160" s="1">
        <v>16.2546</v>
      </c>
      <c r="E160" s="3">
        <f t="shared" si="18"/>
        <v>1.621251807390737E-8</v>
      </c>
      <c r="F160" s="3">
        <f t="shared" si="19"/>
        <v>1.3726459766174266E-10</v>
      </c>
      <c r="H160" s="6">
        <f t="shared" si="20"/>
        <v>61676311.945234977</v>
      </c>
      <c r="I160" s="3">
        <f t="shared" si="21"/>
        <v>522187.491531501</v>
      </c>
      <c r="J160" s="5">
        <f t="shared" si="22"/>
        <v>61678522.476971239</v>
      </c>
      <c r="K160" s="5">
        <f t="shared" si="23"/>
        <v>0.48508776819795324</v>
      </c>
      <c r="L160" s="5">
        <f t="shared" si="24"/>
        <v>0.38936388094912988</v>
      </c>
      <c r="M160" s="5">
        <f t="shared" si="25"/>
        <v>0.97015689292889684</v>
      </c>
    </row>
    <row r="161" spans="1:13" x14ac:dyDescent="0.25">
      <c r="A161" s="1">
        <v>410.23755</v>
      </c>
      <c r="B161" s="1">
        <v>94778900</v>
      </c>
      <c r="C161" s="1">
        <v>16.906030000000001</v>
      </c>
      <c r="E161" s="3">
        <f t="shared" ref="E161:E169" si="26">1/$P$1+$P$2/($P$2^2+A161^2*$P$4^2)</f>
        <v>1.6212675971702396E-8</v>
      </c>
      <c r="F161" s="3">
        <f t="shared" ref="F161:F169" si="27">1/(A161*$P$3)+A161*$P$4/($P$2^2+A161^2*$P$4^2)</f>
        <v>1.9391320922276257E-10</v>
      </c>
      <c r="H161" s="6">
        <f t="shared" ref="H161:H169" si="28">E161/(E161^2+F161^2)</f>
        <v>61671309.932814606</v>
      </c>
      <c r="I161" s="3">
        <f t="shared" ref="I161:I169" si="29">F161/(E161^2+F161^2)</f>
        <v>737625.40168672614</v>
      </c>
      <c r="J161" s="5">
        <f t="shared" ref="J161:J169" si="30">(H161^2+I161^2)^0.5</f>
        <v>61675720.993454881</v>
      </c>
      <c r="K161" s="5">
        <f t="shared" ref="K161:K169" si="31">DEGREES(ATAN(I161/H161))</f>
        <v>0.68525879025027436</v>
      </c>
      <c r="L161" s="5">
        <f t="shared" ref="L161:L169" si="32">ABS((J161-B161)/B161)</f>
        <v>0.34926738975178145</v>
      </c>
      <c r="M161" s="5">
        <f t="shared" ref="M161:M169" si="33">ABS((K161-C161)/C161)</f>
        <v>0.95946660509591708</v>
      </c>
    </row>
    <row r="162" spans="1:13" x14ac:dyDescent="0.25">
      <c r="A162" s="1">
        <v>291.39888999999999</v>
      </c>
      <c r="B162" s="1">
        <v>88769100</v>
      </c>
      <c r="C162" s="1">
        <v>17.571079999999998</v>
      </c>
      <c r="E162" s="3">
        <f t="shared" si="26"/>
        <v>1.6212986736196509E-8</v>
      </c>
      <c r="F162" s="3">
        <f t="shared" si="27"/>
        <v>2.7299439403456188E-10</v>
      </c>
      <c r="H162" s="6">
        <f t="shared" si="28"/>
        <v>61661467.940868273</v>
      </c>
      <c r="I162" s="3">
        <f t="shared" si="29"/>
        <v>1038256.2663927706</v>
      </c>
      <c r="J162" s="5">
        <f t="shared" si="30"/>
        <v>61670208.404848367</v>
      </c>
      <c r="K162" s="5">
        <f t="shared" si="31"/>
        <v>0.9646556124130119</v>
      </c>
      <c r="L162" s="5">
        <f t="shared" si="32"/>
        <v>0.30527392521892904</v>
      </c>
      <c r="M162" s="5">
        <f t="shared" si="33"/>
        <v>0.94509981102965712</v>
      </c>
    </row>
    <row r="163" spans="1:13" x14ac:dyDescent="0.25">
      <c r="A163" s="1">
        <v>205.11877000000001</v>
      </c>
      <c r="B163" s="1">
        <v>82774900</v>
      </c>
      <c r="C163" s="1">
        <v>18.274740000000001</v>
      </c>
      <c r="E163" s="3">
        <f t="shared" si="26"/>
        <v>1.6213625386624561E-8</v>
      </c>
      <c r="F163" s="3">
        <f t="shared" si="27"/>
        <v>3.8782320379161348E-10</v>
      </c>
      <c r="H163" s="6">
        <f t="shared" si="28"/>
        <v>61641252.757911518</v>
      </c>
      <c r="I163" s="3">
        <f t="shared" si="29"/>
        <v>1474433.235026083</v>
      </c>
      <c r="J163" s="5">
        <f t="shared" si="30"/>
        <v>61658884.152482711</v>
      </c>
      <c r="K163" s="5">
        <f t="shared" si="31"/>
        <v>1.3702300305583592</v>
      </c>
      <c r="L163" s="5">
        <f t="shared" si="32"/>
        <v>0.25510167753168278</v>
      </c>
      <c r="M163" s="5">
        <f t="shared" si="33"/>
        <v>0.92502054581578941</v>
      </c>
    </row>
    <row r="164" spans="1:13" x14ac:dyDescent="0.25">
      <c r="A164" s="1">
        <v>145.69945000000001</v>
      </c>
      <c r="B164" s="1">
        <v>77118000</v>
      </c>
      <c r="C164" s="1">
        <v>18.980789999999999</v>
      </c>
      <c r="E164" s="3">
        <f t="shared" si="26"/>
        <v>1.6214868412308055E-8</v>
      </c>
      <c r="F164" s="3">
        <f t="shared" si="27"/>
        <v>5.4597977340704261E-10</v>
      </c>
      <c r="H164" s="6">
        <f t="shared" si="28"/>
        <v>61601949.841407008</v>
      </c>
      <c r="I164" s="3">
        <f t="shared" si="29"/>
        <v>2074233.2136543042</v>
      </c>
      <c r="J164" s="5">
        <f t="shared" si="30"/>
        <v>61636861.273817725</v>
      </c>
      <c r="K164" s="5">
        <f t="shared" si="31"/>
        <v>1.9285091680267679</v>
      </c>
      <c r="L164" s="5">
        <f t="shared" si="32"/>
        <v>0.20074611279055829</v>
      </c>
      <c r="M164" s="5">
        <f t="shared" si="33"/>
        <v>0.89839679128072292</v>
      </c>
    </row>
    <row r="165" spans="1:13" x14ac:dyDescent="0.25">
      <c r="A165" s="1">
        <v>103.21056</v>
      </c>
      <c r="B165" s="1">
        <v>71609600</v>
      </c>
      <c r="C165" s="1">
        <v>19.71302</v>
      </c>
      <c r="E165" s="3">
        <f t="shared" si="26"/>
        <v>1.621735919476144E-8</v>
      </c>
      <c r="F165" s="3">
        <f t="shared" si="27"/>
        <v>7.7072750807392034E-10</v>
      </c>
      <c r="H165" s="6">
        <f t="shared" si="28"/>
        <v>61523363.132102787</v>
      </c>
      <c r="I165" s="3">
        <f t="shared" si="29"/>
        <v>2923888.3954947144</v>
      </c>
      <c r="J165" s="5">
        <f t="shared" si="30"/>
        <v>61592802.618762955</v>
      </c>
      <c r="K165" s="5">
        <f t="shared" si="31"/>
        <v>2.720925860438542</v>
      </c>
      <c r="L165" s="5">
        <f t="shared" si="32"/>
        <v>0.13988064981841883</v>
      </c>
      <c r="M165" s="5">
        <f t="shared" si="33"/>
        <v>0.86197315984874257</v>
      </c>
    </row>
    <row r="166" spans="1:13" x14ac:dyDescent="0.25">
      <c r="A166" s="1">
        <v>73.093909999999994</v>
      </c>
      <c r="B166" s="1">
        <v>66301900</v>
      </c>
      <c r="C166" s="1">
        <v>20.46641</v>
      </c>
      <c r="E166" s="3">
        <f t="shared" si="26"/>
        <v>1.6222327542207577E-8</v>
      </c>
      <c r="F166" s="3">
        <f t="shared" si="27"/>
        <v>1.088240551926171E-9</v>
      </c>
      <c r="H166" s="6">
        <f t="shared" si="28"/>
        <v>61367275.694062375</v>
      </c>
      <c r="I166" s="3">
        <f t="shared" si="29"/>
        <v>4116693.9699470536</v>
      </c>
      <c r="J166" s="5">
        <f t="shared" si="30"/>
        <v>61505200.555345371</v>
      </c>
      <c r="K166" s="5">
        <f t="shared" si="31"/>
        <v>3.8378162775145981</v>
      </c>
      <c r="L166" s="5">
        <f t="shared" si="32"/>
        <v>7.2346334639801099E-2</v>
      </c>
      <c r="M166" s="5">
        <f t="shared" si="33"/>
        <v>0.81248219509358999</v>
      </c>
    </row>
    <row r="167" spans="1:13" x14ac:dyDescent="0.25">
      <c r="A167" s="1">
        <v>51.768070000000002</v>
      </c>
      <c r="B167" s="1">
        <v>61209000</v>
      </c>
      <c r="C167" s="1">
        <v>21.240220000000001</v>
      </c>
      <c r="E167" s="3">
        <f t="shared" si="26"/>
        <v>1.6232230018663775E-8</v>
      </c>
      <c r="F167" s="3">
        <f t="shared" si="27"/>
        <v>1.536407659901379E-9</v>
      </c>
      <c r="H167" s="6">
        <f t="shared" si="28"/>
        <v>61058807.714358293</v>
      </c>
      <c r="I167" s="3">
        <f t="shared" si="29"/>
        <v>5779318.0461909175</v>
      </c>
      <c r="J167" s="5">
        <f t="shared" si="30"/>
        <v>61331708.899866857</v>
      </c>
      <c r="K167" s="5">
        <f t="shared" si="31"/>
        <v>5.4070324531141027</v>
      </c>
      <c r="L167" s="5">
        <f t="shared" si="32"/>
        <v>2.0047525668914152E-3</v>
      </c>
      <c r="M167" s="5">
        <f t="shared" si="33"/>
        <v>0.74543425383004025</v>
      </c>
    </row>
    <row r="168" spans="1:13" x14ac:dyDescent="0.25">
      <c r="A168" s="1">
        <v>36.628349999999998</v>
      </c>
      <c r="B168" s="1">
        <v>56324300</v>
      </c>
      <c r="C168" s="1">
        <v>22.03669</v>
      </c>
      <c r="E168" s="3">
        <f t="shared" si="26"/>
        <v>1.6252043922830759E-8</v>
      </c>
      <c r="F168" s="3">
        <f t="shared" si="27"/>
        <v>2.1710794426218427E-9</v>
      </c>
      <c r="H168" s="6">
        <f t="shared" si="28"/>
        <v>60451910.906654522</v>
      </c>
      <c r="I168" s="3">
        <f t="shared" si="29"/>
        <v>8075655.0782065913</v>
      </c>
      <c r="J168" s="5">
        <f t="shared" si="30"/>
        <v>60988931.267962553</v>
      </c>
      <c r="K168" s="5">
        <f t="shared" si="31"/>
        <v>7.6089841907177647</v>
      </c>
      <c r="L168" s="5">
        <f t="shared" si="32"/>
        <v>8.2817385532755E-2</v>
      </c>
      <c r="M168" s="5">
        <f t="shared" si="33"/>
        <v>0.654712926908816</v>
      </c>
    </row>
    <row r="169" spans="1:13" x14ac:dyDescent="0.25">
      <c r="A169" s="1">
        <v>25.884039999999999</v>
      </c>
      <c r="B169" s="1">
        <v>51652500</v>
      </c>
      <c r="C169" s="1">
        <v>22.85641</v>
      </c>
      <c r="E169" s="3">
        <f t="shared" si="26"/>
        <v>1.6291798415702264E-8</v>
      </c>
      <c r="F169" s="3">
        <f t="shared" si="27"/>
        <v>3.071211692239678E-9</v>
      </c>
      <c r="H169" s="6">
        <f t="shared" si="28"/>
        <v>59274149.023606434</v>
      </c>
      <c r="I169" s="3">
        <f t="shared" si="29"/>
        <v>11173932.728838649</v>
      </c>
      <c r="J169" s="5">
        <f t="shared" si="30"/>
        <v>60318169.029748529</v>
      </c>
      <c r="K169" s="5">
        <f t="shared" si="31"/>
        <v>10.675700473035976</v>
      </c>
      <c r="L169" s="5">
        <f t="shared" si="32"/>
        <v>0.16776862745750021</v>
      </c>
      <c r="M169" s="5">
        <f t="shared" si="33"/>
        <v>0.53292312865248848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VB</vt:lpstr>
      <vt:lpstr>SAB</vt:lpstr>
      <vt:lpstr>LAB20</vt:lpstr>
      <vt:lpstr>LAB40</vt:lpstr>
      <vt:lpstr>LAB80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Ruxin Jing - CITG</dc:creator>
  <cp:lastModifiedBy>Shisong Ren</cp:lastModifiedBy>
  <dcterms:created xsi:type="dcterms:W3CDTF">2016-12-20T20:48:33Z</dcterms:created>
  <dcterms:modified xsi:type="dcterms:W3CDTF">2021-03-09T15:01:14Z</dcterms:modified>
</cp:coreProperties>
</file>