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4" i="1" l="1"/>
  <c r="F84" i="1"/>
  <c r="F83" i="1"/>
  <c r="F82" i="1"/>
  <c r="D24" i="1" l="1"/>
  <c r="N11" i="1" l="1"/>
  <c r="N2" i="1"/>
  <c r="N3" i="1"/>
  <c r="N4" i="1"/>
  <c r="N5" i="1"/>
  <c r="N6" i="1"/>
  <c r="N7" i="1"/>
  <c r="N8" i="1"/>
  <c r="N9" i="1"/>
  <c r="N10" i="1"/>
  <c r="L3" i="1"/>
  <c r="L4" i="1"/>
  <c r="L5" i="1"/>
  <c r="L6" i="1"/>
  <c r="L7" i="1"/>
  <c r="L8" i="1"/>
  <c r="L9" i="1"/>
  <c r="L10" i="1"/>
  <c r="L2" i="1"/>
  <c r="K3" i="1"/>
  <c r="K4" i="1"/>
  <c r="K5" i="1"/>
  <c r="K6" i="1"/>
  <c r="K7" i="1"/>
  <c r="K8" i="1"/>
  <c r="K9" i="1"/>
  <c r="K10" i="1"/>
  <c r="K2" i="1"/>
  <c r="J3" i="1"/>
  <c r="J4" i="1"/>
  <c r="J5" i="1"/>
  <c r="J6" i="1"/>
  <c r="J7" i="1"/>
  <c r="J8" i="1"/>
  <c r="J9" i="1"/>
  <c r="J10" i="1"/>
  <c r="J2" i="1"/>
  <c r="I3" i="1"/>
  <c r="I4" i="1"/>
  <c r="I5" i="1"/>
  <c r="I6" i="1"/>
  <c r="I7" i="1"/>
  <c r="I8" i="1"/>
  <c r="I9" i="1"/>
  <c r="I10" i="1"/>
  <c r="I2" i="1"/>
  <c r="Y147" i="1"/>
  <c r="Y148" i="1"/>
  <c r="Y149" i="1"/>
  <c r="Y150" i="1"/>
  <c r="Y151" i="1"/>
  <c r="Y152" i="1"/>
  <c r="Y153" i="1"/>
  <c r="Y154" i="1"/>
  <c r="Y146" i="1"/>
  <c r="Y120" i="1"/>
  <c r="Y121" i="1"/>
  <c r="Y122" i="1"/>
  <c r="Y123" i="1"/>
  <c r="Y124" i="1"/>
  <c r="Y125" i="1"/>
  <c r="Y126" i="1"/>
  <c r="Y127" i="1"/>
  <c r="Y128" i="1"/>
  <c r="Y129" i="1"/>
  <c r="Y119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91" i="1"/>
  <c r="J147" i="1"/>
  <c r="J148" i="1"/>
  <c r="J149" i="1"/>
  <c r="J150" i="1"/>
  <c r="J151" i="1"/>
  <c r="J152" i="1"/>
  <c r="J153" i="1"/>
  <c r="J154" i="1"/>
  <c r="J155" i="1"/>
  <c r="J156" i="1"/>
  <c r="J157" i="1"/>
  <c r="J120" i="1"/>
  <c r="J121" i="1"/>
  <c r="J122" i="1"/>
  <c r="J123" i="1"/>
  <c r="J124" i="1"/>
  <c r="J125" i="1"/>
  <c r="J126" i="1"/>
  <c r="J127" i="1"/>
  <c r="J128" i="1"/>
  <c r="J129" i="1"/>
  <c r="J130" i="1"/>
  <c r="I41" i="1"/>
  <c r="H41" i="1"/>
  <c r="G41" i="1"/>
  <c r="E87" i="1"/>
  <c r="D87" i="1"/>
  <c r="C87" i="1"/>
  <c r="F87" i="1" s="1"/>
  <c r="E85" i="1"/>
  <c r="D85" i="1"/>
  <c r="C85" i="1"/>
  <c r="F85" i="1" s="1"/>
  <c r="E83" i="1"/>
  <c r="D83" i="1"/>
  <c r="C83" i="1"/>
  <c r="D82" i="1"/>
  <c r="G24" i="1"/>
  <c r="E24" i="1"/>
  <c r="C24" i="1"/>
  <c r="B24" i="1"/>
  <c r="K11" i="1" l="1"/>
  <c r="L11" i="1"/>
  <c r="I11" i="1"/>
  <c r="J11" i="1"/>
</calcChain>
</file>

<file path=xl/sharedStrings.xml><?xml version="1.0" encoding="utf-8"?>
<sst xmlns="http://schemas.openxmlformats.org/spreadsheetml/2006/main" count="193" uniqueCount="29">
  <si>
    <t>NO_PG</t>
  </si>
  <si>
    <t>Conv_PG</t>
  </si>
  <si>
    <t>EZ-bypass</t>
  </si>
  <si>
    <t>EVC_PG</t>
  </si>
  <si>
    <t>blackscholes</t>
  </si>
  <si>
    <t>bodytrack</t>
  </si>
  <si>
    <t>canneal</t>
  </si>
  <si>
    <t>dedup</t>
  </si>
  <si>
    <t>ferret</t>
  </si>
  <si>
    <t>fluidanimate</t>
  </si>
  <si>
    <t>swaptions</t>
  </si>
  <si>
    <t>vips</t>
  </si>
  <si>
    <t>x264</t>
  </si>
  <si>
    <t>average</t>
  </si>
  <si>
    <t>DB_PG</t>
  </si>
  <si>
    <t>Network latency</t>
  </si>
  <si>
    <t>static</t>
  </si>
  <si>
    <t>dynamic</t>
  </si>
  <si>
    <t>Injection rate</t>
  </si>
  <si>
    <t>bit_complement</t>
  </si>
  <si>
    <t>transpose</t>
  </si>
  <si>
    <t>router</t>
  </si>
  <si>
    <t>overhead</t>
  </si>
  <si>
    <t>D_bypass</t>
  </si>
  <si>
    <t>PG_overhead</t>
  </si>
  <si>
    <t>injection rate</t>
  </si>
  <si>
    <t>Average packet latency</t>
  </si>
  <si>
    <t>Power consumption</t>
  </si>
  <si>
    <t>D-bypass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</si>
</sst>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8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33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Liberation Sans"/>
    </font>
    <font>
      <sz val="11"/>
      <color rgb="FFFF6600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0" fontId="5" fillId="0" borderId="0" xfId="1"/>
    <xf numFmtId="0" fontId="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3205128205128"/>
          <c:y val="0.15100074074074074"/>
          <c:w val="0.85379914529914525"/>
          <c:h val="0.496408518518518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NO_PG</c:v>
                </c:pt>
              </c:strCache>
            </c:strRef>
          </c:tx>
          <c:spPr>
            <a:pattFill prst="wdDn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Sheet1!$H$2:$H$11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Sheet1!$I$2:$I$11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Conv_PG</c:v>
                </c:pt>
              </c:strCache>
            </c:strRef>
          </c:tx>
          <c:spPr>
            <a:pattFill prst="wdUpDiag">
              <a:fgClr>
                <a:srgbClr val="FF0000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Sheet1!$H$2:$H$11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Sheet1!$J$2:$J$11</c:f>
              <c:numCache>
                <c:formatCode>General</c:formatCode>
                <c:ptCount val="10"/>
                <c:pt idx="0">
                  <c:v>1.1169420330439652</c:v>
                </c:pt>
                <c:pt idx="1">
                  <c:v>1.3444407786209172</c:v>
                </c:pt>
                <c:pt idx="2">
                  <c:v>1.4127530324316837</c:v>
                </c:pt>
                <c:pt idx="3">
                  <c:v>1.3702939203385207</c:v>
                </c:pt>
                <c:pt idx="4">
                  <c:v>1.4739421826547965</c:v>
                </c:pt>
                <c:pt idx="5">
                  <c:v>1.1391804499204392</c:v>
                </c:pt>
                <c:pt idx="6">
                  <c:v>1.3679805204687263</c:v>
                </c:pt>
                <c:pt idx="7">
                  <c:v>1.2932126696832578</c:v>
                </c:pt>
                <c:pt idx="8">
                  <c:v>1.061825468896318</c:v>
                </c:pt>
                <c:pt idx="9">
                  <c:v>1.2867301173398473</c:v>
                </c:pt>
              </c:numCache>
            </c:numRef>
          </c:val>
        </c:ser>
        <c:ser>
          <c:idx val="2"/>
          <c:order val="2"/>
          <c:tx>
            <c:strRef>
              <c:f>Sheet1!$K$1</c:f>
              <c:strCache>
                <c:ptCount val="1"/>
                <c:pt idx="0">
                  <c:v>DB_PG</c:v>
                </c:pt>
              </c:strCache>
            </c:strRef>
          </c:tx>
          <c:spPr>
            <a:pattFill prst="wdDnDiag">
              <a:fgClr>
                <a:schemeClr val="accent3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Sheet1!$H$2:$H$11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Sheet1!$K$2:$K$11</c:f>
              <c:numCache>
                <c:formatCode>General</c:formatCode>
                <c:ptCount val="10"/>
                <c:pt idx="0">
                  <c:v>1.0154858583029962</c:v>
                </c:pt>
                <c:pt idx="1">
                  <c:v>1.0514681623226658</c:v>
                </c:pt>
                <c:pt idx="2">
                  <c:v>1.0708312721372462</c:v>
                </c:pt>
                <c:pt idx="3">
                  <c:v>1.0846817890290381</c:v>
                </c:pt>
                <c:pt idx="4">
                  <c:v>1.2121969924310625</c:v>
                </c:pt>
                <c:pt idx="5">
                  <c:v>1.0223257081405137</c:v>
                </c:pt>
                <c:pt idx="6">
                  <c:v>1.0226753918733831</c:v>
                </c:pt>
                <c:pt idx="7">
                  <c:v>1.1550527903469079</c:v>
                </c:pt>
                <c:pt idx="8">
                  <c:v>1.0172303971640084</c:v>
                </c:pt>
                <c:pt idx="9">
                  <c:v>1.0724387068608692</c:v>
                </c:pt>
              </c:numCache>
            </c:numRef>
          </c:val>
        </c:ser>
        <c:ser>
          <c:idx val="3"/>
          <c:order val="3"/>
          <c:tx>
            <c:strRef>
              <c:f>Sheet1!$L$1</c:f>
              <c:strCache>
                <c:ptCount val="1"/>
                <c:pt idx="0">
                  <c:v>EZ-bypass</c:v>
                </c:pt>
              </c:strCache>
            </c:strRef>
          </c:tx>
          <c:spPr>
            <a:pattFill prst="wdUpDiag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Sheet1!$H$2:$H$11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Sheet1!$L$2:$L$11</c:f>
              <c:numCache>
                <c:formatCode>General</c:formatCode>
                <c:ptCount val="10"/>
                <c:pt idx="0">
                  <c:v>1.0404088490618875</c:v>
                </c:pt>
                <c:pt idx="1">
                  <c:v>1.0249092708677003</c:v>
                </c:pt>
                <c:pt idx="2">
                  <c:v>1.0407048301244632</c:v>
                </c:pt>
                <c:pt idx="3">
                  <c:v>1.0505495801664591</c:v>
                </c:pt>
                <c:pt idx="4">
                  <c:v>1.195125204227935</c:v>
                </c:pt>
                <c:pt idx="5">
                  <c:v>1.0166712894702268</c:v>
                </c:pt>
                <c:pt idx="6">
                  <c:v>1.0324151575102725</c:v>
                </c:pt>
                <c:pt idx="7">
                  <c:v>1.1060834590246353</c:v>
                </c:pt>
                <c:pt idx="8">
                  <c:v>1.0053359060684035</c:v>
                </c:pt>
                <c:pt idx="9">
                  <c:v>1.0569115051691091</c:v>
                </c:pt>
              </c:numCache>
            </c:numRef>
          </c:val>
        </c:ser>
        <c:ser>
          <c:idx val="4"/>
          <c:order val="4"/>
          <c:tx>
            <c:strRef>
              <c:f>Sheet1!$M$1</c:f>
              <c:strCache>
                <c:ptCount val="1"/>
                <c:pt idx="0">
                  <c:v>D_bypass</c:v>
                </c:pt>
              </c:strCache>
            </c:strRef>
          </c:tx>
          <c:spPr>
            <a:pattFill prst="wdDnDiag">
              <a:fgClr>
                <a:schemeClr val="accent5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Sheet1!$H$2:$H$11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Sheet1!$M$2:$M$11</c:f>
              <c:numCache>
                <c:formatCode>General</c:formatCode>
                <c:ptCount val="10"/>
                <c:pt idx="0">
                  <c:v>1.008092971156539</c:v>
                </c:pt>
                <c:pt idx="1">
                  <c:v>1.0390960079181788</c:v>
                </c:pt>
                <c:pt idx="2">
                  <c:v>1.0217781031719333</c:v>
                </c:pt>
                <c:pt idx="3">
                  <c:v>1.023855686367021</c:v>
                </c:pt>
                <c:pt idx="4">
                  <c:v>1.0602847520922944</c:v>
                </c:pt>
                <c:pt idx="5">
                  <c:v>1.0205252478066014</c:v>
                </c:pt>
                <c:pt idx="6">
                  <c:v>1.0280018262060568</c:v>
                </c:pt>
                <c:pt idx="7">
                  <c:v>1.0096530920060331</c:v>
                </c:pt>
                <c:pt idx="8">
                  <c:v>1.0180196946490969</c:v>
                </c:pt>
                <c:pt idx="9">
                  <c:v>1.0254785979304171</c:v>
                </c:pt>
              </c:numCache>
            </c:numRef>
          </c:val>
        </c:ser>
        <c:ser>
          <c:idx val="5"/>
          <c:order val="5"/>
          <c:tx>
            <c:strRef>
              <c:f>Sheet1!$N$1</c:f>
              <c:strCache>
                <c:ptCount val="1"/>
                <c:pt idx="0">
                  <c:v>EVC_PG</c:v>
                </c:pt>
              </c:strCache>
            </c:strRef>
          </c:tx>
          <c:spPr>
            <a:pattFill prst="smCheck">
              <a:fgClr>
                <a:schemeClr val="accent6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Sheet1!$H$2:$H$11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Sheet1!$N$2:$N$11</c:f>
              <c:numCache>
                <c:formatCode>General</c:formatCode>
                <c:ptCount val="10"/>
                <c:pt idx="0">
                  <c:v>0.99812377485298243</c:v>
                </c:pt>
                <c:pt idx="1">
                  <c:v>1.0430550973276147</c:v>
                </c:pt>
                <c:pt idx="2">
                  <c:v>1.0131191008567981</c:v>
                </c:pt>
                <c:pt idx="3">
                  <c:v>1.0134169805896101</c:v>
                </c:pt>
                <c:pt idx="4">
                  <c:v>1.0568170451135341</c:v>
                </c:pt>
                <c:pt idx="5">
                  <c:v>1.0297027294005441</c:v>
                </c:pt>
                <c:pt idx="6">
                  <c:v>1.0240450464160706</c:v>
                </c:pt>
                <c:pt idx="7">
                  <c:v>1.0617395676219206</c:v>
                </c:pt>
                <c:pt idx="8">
                  <c:v>1.0000283410228039</c:v>
                </c:pt>
                <c:pt idx="9">
                  <c:v>1.0266719648002087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0245760"/>
        <c:axId val="123195904"/>
      </c:barChart>
      <c:catAx>
        <c:axId val="12024576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05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123195904"/>
        <c:crosses val="autoZero"/>
        <c:auto val="1"/>
        <c:lblAlgn val="ctr"/>
        <c:lblOffset val="100"/>
        <c:noMultiLvlLbl val="0"/>
      </c:catAx>
      <c:valAx>
        <c:axId val="123195904"/>
        <c:scaling>
          <c:orientation val="minMax"/>
          <c:max val="1.5"/>
          <c:min val="0.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Execution</a:t>
                </a:r>
                <a:r>
                  <a:rPr lang="nl-NL" sz="11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time (norm. to NO_PG)</a:t>
                </a:r>
                <a:endParaRPr lang="nl-NL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6.9470085470085489E-3"/>
              <c:y val="0.136889629629629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0245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6282051282051235E-4"/>
          <c:y val="1.434851851851851E-2"/>
          <c:w val="0.99390982905982905"/>
          <c:h val="9.1710370370370359E-2"/>
        </c:manualLayout>
      </c:layout>
      <c:overlay val="0"/>
      <c:txPr>
        <a:bodyPr/>
        <a:lstStyle/>
        <a:p>
          <a:pPr>
            <a:defRPr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89129483814524"/>
          <c:y val="0.14862277631962673"/>
          <c:w val="0.8274225721784777"/>
          <c:h val="0.559524444444444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Sheet1!$B$14</c:f>
              <c:strCache>
                <c:ptCount val="1"/>
                <c:pt idx="0">
                  <c:v>NO_PG</c:v>
                </c:pt>
              </c:strCache>
            </c:strRef>
          </c:tx>
          <c:spPr>
            <a:pattFill prst="wdDnDiag">
              <a:fgClr>
                <a:schemeClr val="accent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Sheet1!$A$15:$A$24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Sheet1!$B$15:$B$24</c:f>
              <c:numCache>
                <c:formatCode>General</c:formatCode>
                <c:ptCount val="10"/>
                <c:pt idx="0">
                  <c:v>34.300961999999998</c:v>
                </c:pt>
                <c:pt idx="1">
                  <c:v>35.837232</c:v>
                </c:pt>
                <c:pt idx="2">
                  <c:v>35.842886999999997</c:v>
                </c:pt>
                <c:pt idx="3">
                  <c:v>35.890051</c:v>
                </c:pt>
                <c:pt idx="4">
                  <c:v>35.554851999999997</c:v>
                </c:pt>
                <c:pt idx="5">
                  <c:v>36.691063</c:v>
                </c:pt>
                <c:pt idx="6">
                  <c:v>38.074430999999997</c:v>
                </c:pt>
                <c:pt idx="7">
                  <c:v>34.816750999999996</c:v>
                </c:pt>
                <c:pt idx="8">
                  <c:v>33.626047999999997</c:v>
                </c:pt>
                <c:pt idx="9">
                  <c:v>35.626030777777778</c:v>
                </c:pt>
              </c:numCache>
            </c:numRef>
          </c:val>
        </c:ser>
        <c:ser>
          <c:idx val="1"/>
          <c:order val="1"/>
          <c:tx>
            <c:strRef>
              <c:f>Sheet1!$C$14</c:f>
              <c:strCache>
                <c:ptCount val="1"/>
                <c:pt idx="0">
                  <c:v>Conv_PG</c:v>
                </c:pt>
              </c:strCache>
            </c:strRef>
          </c:tx>
          <c:spPr>
            <a:pattFill prst="wdUpDiag">
              <a:fgClr>
                <a:srgbClr val="FF0000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Sheet1!$A$15:$A$24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Sheet1!$C$15:$C$24</c:f>
              <c:numCache>
                <c:formatCode>General</c:formatCode>
                <c:ptCount val="10"/>
                <c:pt idx="0">
                  <c:v>62.689833</c:v>
                </c:pt>
                <c:pt idx="1">
                  <c:v>61.702627</c:v>
                </c:pt>
                <c:pt idx="2">
                  <c:v>61.819788000000003</c:v>
                </c:pt>
                <c:pt idx="3">
                  <c:v>61.944811000000001</c:v>
                </c:pt>
                <c:pt idx="4">
                  <c:v>58.500911000000002</c:v>
                </c:pt>
                <c:pt idx="5">
                  <c:v>61.475637999999996</c:v>
                </c:pt>
                <c:pt idx="6">
                  <c:v>61.65157</c:v>
                </c:pt>
                <c:pt idx="7">
                  <c:v>60.392803999999998</c:v>
                </c:pt>
                <c:pt idx="8">
                  <c:v>62.616912999999997</c:v>
                </c:pt>
                <c:pt idx="9">
                  <c:v>61.421655000000001</c:v>
                </c:pt>
              </c:numCache>
            </c:numRef>
          </c:val>
        </c:ser>
        <c:ser>
          <c:idx val="2"/>
          <c:order val="2"/>
          <c:tx>
            <c:strRef>
              <c:f>Sheet1!$D$14</c:f>
              <c:strCache>
                <c:ptCount val="1"/>
                <c:pt idx="0">
                  <c:v>DB_PG</c:v>
                </c:pt>
              </c:strCache>
            </c:strRef>
          </c:tx>
          <c:spPr>
            <a:pattFill prst="wdDnDiag">
              <a:fgClr>
                <a:schemeClr val="accent3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Sheet1!$A$15:$A$24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Sheet1!$D$15:$D$24</c:f>
              <c:numCache>
                <c:formatCode>General</c:formatCode>
                <c:ptCount val="10"/>
                <c:pt idx="0">
                  <c:v>38.171329</c:v>
                </c:pt>
                <c:pt idx="1">
                  <c:v>39.912843000000002</c:v>
                </c:pt>
                <c:pt idx="2">
                  <c:v>40.017057000000001</c:v>
                </c:pt>
                <c:pt idx="3">
                  <c:v>40.671239999999997</c:v>
                </c:pt>
                <c:pt idx="4">
                  <c:v>38.954815000000004</c:v>
                </c:pt>
                <c:pt idx="5">
                  <c:v>41.417707</c:v>
                </c:pt>
                <c:pt idx="6">
                  <c:v>38.689618000000003</c:v>
                </c:pt>
                <c:pt idx="7">
                  <c:v>44.984408000000002</c:v>
                </c:pt>
                <c:pt idx="8">
                  <c:v>40.401845000000002</c:v>
                </c:pt>
                <c:pt idx="9">
                  <c:v>40.357873555555557</c:v>
                </c:pt>
              </c:numCache>
            </c:numRef>
          </c:val>
        </c:ser>
        <c:ser>
          <c:idx val="3"/>
          <c:order val="3"/>
          <c:tx>
            <c:strRef>
              <c:f>Sheet1!$E$14</c:f>
              <c:strCache>
                <c:ptCount val="1"/>
                <c:pt idx="0">
                  <c:v>EZ-bypass</c:v>
                </c:pt>
              </c:strCache>
            </c:strRef>
          </c:tx>
          <c:spPr>
            <a:pattFill prst="wdUpDiag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Sheet1!$A$15:$A$24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Sheet1!$E$15:$E$24</c:f>
              <c:numCache>
                <c:formatCode>General</c:formatCode>
                <c:ptCount val="10"/>
                <c:pt idx="0">
                  <c:v>43.167641000000003</c:v>
                </c:pt>
                <c:pt idx="1">
                  <c:v>39.664571000000002</c:v>
                </c:pt>
                <c:pt idx="2">
                  <c:v>37.762101999999999</c:v>
                </c:pt>
                <c:pt idx="3">
                  <c:v>38.351734</c:v>
                </c:pt>
                <c:pt idx="4">
                  <c:v>37.240758</c:v>
                </c:pt>
                <c:pt idx="5">
                  <c:v>39.179940999999999</c:v>
                </c:pt>
                <c:pt idx="6">
                  <c:v>38.094061000000004</c:v>
                </c:pt>
                <c:pt idx="7">
                  <c:v>37.543199999999999</c:v>
                </c:pt>
                <c:pt idx="8">
                  <c:v>36.570346000000001</c:v>
                </c:pt>
                <c:pt idx="9">
                  <c:v>38.619372666666663</c:v>
                </c:pt>
              </c:numCache>
            </c:numRef>
          </c:val>
        </c:ser>
        <c:ser>
          <c:idx val="4"/>
          <c:order val="4"/>
          <c:tx>
            <c:strRef>
              <c:f>Sheet1!$F$14</c:f>
              <c:strCache>
                <c:ptCount val="1"/>
                <c:pt idx="0">
                  <c:v>D_bypass</c:v>
                </c:pt>
              </c:strCache>
            </c:strRef>
          </c:tx>
          <c:spPr>
            <a:pattFill prst="wdDnDiag">
              <a:fgClr>
                <a:schemeClr val="accent5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Sheet1!$A$15:$A$24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Sheet1!$F$15:$F$24</c:f>
              <c:numCache>
                <c:formatCode>General</c:formatCode>
                <c:ptCount val="10"/>
                <c:pt idx="0">
                  <c:v>36.387720000000002</c:v>
                </c:pt>
                <c:pt idx="1">
                  <c:v>38.933613999999999</c:v>
                </c:pt>
                <c:pt idx="2">
                  <c:v>36.313679999999998</c:v>
                </c:pt>
                <c:pt idx="3">
                  <c:v>36.081797000000002</c:v>
                </c:pt>
                <c:pt idx="4">
                  <c:v>39.905296</c:v>
                </c:pt>
                <c:pt idx="5">
                  <c:v>40.845177</c:v>
                </c:pt>
                <c:pt idx="6">
                  <c:v>39.191757000000003</c:v>
                </c:pt>
                <c:pt idx="7">
                  <c:v>35.220565999999998</c:v>
                </c:pt>
                <c:pt idx="8">
                  <c:v>39.811045</c:v>
                </c:pt>
                <c:pt idx="9">
                  <c:v>38.07673911111111</c:v>
                </c:pt>
              </c:numCache>
            </c:numRef>
          </c:val>
        </c:ser>
        <c:ser>
          <c:idx val="5"/>
          <c:order val="5"/>
          <c:tx>
            <c:strRef>
              <c:f>Sheet1!$G$14</c:f>
              <c:strCache>
                <c:ptCount val="1"/>
                <c:pt idx="0">
                  <c:v>EVC_PG</c:v>
                </c:pt>
              </c:strCache>
            </c:strRef>
          </c:tx>
          <c:spPr>
            <a:pattFill prst="smCheck">
              <a:fgClr>
                <a:schemeClr val="accent6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Sheet1!$A$15:$A$24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Sheet1!$G$15:$G$24</c:f>
              <c:numCache>
                <c:formatCode>General</c:formatCode>
                <c:ptCount val="10"/>
                <c:pt idx="0">
                  <c:v>33.236232000000001</c:v>
                </c:pt>
                <c:pt idx="1">
                  <c:v>35.058571000000001</c:v>
                </c:pt>
                <c:pt idx="2">
                  <c:v>34.59037</c:v>
                </c:pt>
                <c:pt idx="3">
                  <c:v>34.903652000000001</c:v>
                </c:pt>
                <c:pt idx="4">
                  <c:v>34.592827</c:v>
                </c:pt>
                <c:pt idx="5">
                  <c:v>37.796197999999997</c:v>
                </c:pt>
                <c:pt idx="6">
                  <c:v>35.1691</c:v>
                </c:pt>
                <c:pt idx="7">
                  <c:v>34.710765000000002</c:v>
                </c:pt>
                <c:pt idx="8">
                  <c:v>32.594436999999999</c:v>
                </c:pt>
                <c:pt idx="9">
                  <c:v>34.739128000000001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3601408"/>
        <c:axId val="123198208"/>
      </c:barChart>
      <c:catAx>
        <c:axId val="12360140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123198208"/>
        <c:crosses val="autoZero"/>
        <c:auto val="1"/>
        <c:lblAlgn val="ctr"/>
        <c:lblOffset val="100"/>
        <c:noMultiLvlLbl val="0"/>
      </c:catAx>
      <c:valAx>
        <c:axId val="123198208"/>
        <c:scaling>
          <c:orientation val="minMax"/>
          <c:max val="65"/>
          <c:min val="2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nl-NL" sz="11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network latency (cycles)</a:t>
                </a:r>
                <a:endParaRPr lang="nl-NL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2666666666666668E-2"/>
              <c:y val="0.148622776319626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3601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8342082239720037E-3"/>
          <c:y val="1.7366943715368923E-2"/>
          <c:w val="0.98683245844269463"/>
          <c:h val="9.952537182852142E-2"/>
        </c:manualLayout>
      </c:layout>
      <c:overlay val="0"/>
      <c:txPr>
        <a:bodyPr/>
        <a:lstStyle/>
        <a:p>
          <a:pPr>
            <a:defRPr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96680437978713E-2"/>
          <c:y val="4.2415367501385248E-2"/>
          <c:w val="0.92797996340869715"/>
          <c:h val="0.593990218733850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Sheet1!$C$27</c:f>
              <c:strCache>
                <c:ptCount val="1"/>
                <c:pt idx="0">
                  <c:v>static</c:v>
                </c:pt>
              </c:strCache>
            </c:strRef>
          </c:tx>
          <c:spPr>
            <a:pattFill prst="wdUp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Sheet1!$A$28:$B$87</c:f>
              <c:multiLvlStrCache>
                <c:ptCount val="60"/>
                <c:lvl>
                  <c:pt idx="0">
                    <c:v>NO_PG</c:v>
                  </c:pt>
                  <c:pt idx="1">
                    <c:v>Conv_PG</c:v>
                  </c:pt>
                  <c:pt idx="2">
                    <c:v>DB_PG</c:v>
                  </c:pt>
                  <c:pt idx="3">
                    <c:v>EZ-bypass</c:v>
                  </c:pt>
                  <c:pt idx="4">
                    <c:v>D_bypass</c:v>
                  </c:pt>
                  <c:pt idx="5">
                    <c:v>EVC_PG</c:v>
                  </c:pt>
                  <c:pt idx="6">
                    <c:v>NO_PG</c:v>
                  </c:pt>
                  <c:pt idx="7">
                    <c:v>Conv_PG</c:v>
                  </c:pt>
                  <c:pt idx="8">
                    <c:v>DB_PG</c:v>
                  </c:pt>
                  <c:pt idx="9">
                    <c:v>EZ-bypass</c:v>
                  </c:pt>
                  <c:pt idx="10">
                    <c:v>D_bypass</c:v>
                  </c:pt>
                  <c:pt idx="11">
                    <c:v>EVC_PG</c:v>
                  </c:pt>
                  <c:pt idx="12">
                    <c:v>NO_PG</c:v>
                  </c:pt>
                  <c:pt idx="13">
                    <c:v>Conv_PG</c:v>
                  </c:pt>
                  <c:pt idx="14">
                    <c:v>DB_PG</c:v>
                  </c:pt>
                  <c:pt idx="15">
                    <c:v>EZ-bypass</c:v>
                  </c:pt>
                  <c:pt idx="16">
                    <c:v>D_bypass</c:v>
                  </c:pt>
                  <c:pt idx="17">
                    <c:v>EVC_PG</c:v>
                  </c:pt>
                  <c:pt idx="18">
                    <c:v>NO_PG</c:v>
                  </c:pt>
                  <c:pt idx="19">
                    <c:v>Conv_PG</c:v>
                  </c:pt>
                  <c:pt idx="20">
                    <c:v>DB_PG</c:v>
                  </c:pt>
                  <c:pt idx="21">
                    <c:v>EZ-bypass</c:v>
                  </c:pt>
                  <c:pt idx="22">
                    <c:v>D_bypass</c:v>
                  </c:pt>
                  <c:pt idx="23">
                    <c:v>EVC_PG</c:v>
                  </c:pt>
                  <c:pt idx="24">
                    <c:v>NO_PG</c:v>
                  </c:pt>
                  <c:pt idx="25">
                    <c:v>Conv_PG</c:v>
                  </c:pt>
                  <c:pt idx="26">
                    <c:v>DB_PG</c:v>
                  </c:pt>
                  <c:pt idx="27">
                    <c:v>EZ-bypass</c:v>
                  </c:pt>
                  <c:pt idx="28">
                    <c:v>D_bypass</c:v>
                  </c:pt>
                  <c:pt idx="29">
                    <c:v>EVC_PG</c:v>
                  </c:pt>
                  <c:pt idx="30">
                    <c:v>NO_PG</c:v>
                  </c:pt>
                  <c:pt idx="31">
                    <c:v>Conv_PG</c:v>
                  </c:pt>
                  <c:pt idx="32">
                    <c:v>DB_PG</c:v>
                  </c:pt>
                  <c:pt idx="33">
                    <c:v>EZ-bypass</c:v>
                  </c:pt>
                  <c:pt idx="34">
                    <c:v>D_bypass</c:v>
                  </c:pt>
                  <c:pt idx="35">
                    <c:v>EVC_PG</c:v>
                  </c:pt>
                  <c:pt idx="36">
                    <c:v>NO_PG</c:v>
                  </c:pt>
                  <c:pt idx="37">
                    <c:v>Conv_PG</c:v>
                  </c:pt>
                  <c:pt idx="38">
                    <c:v>DB_PG</c:v>
                  </c:pt>
                  <c:pt idx="39">
                    <c:v>EZ-bypass</c:v>
                  </c:pt>
                  <c:pt idx="40">
                    <c:v>D_bypass</c:v>
                  </c:pt>
                  <c:pt idx="41">
                    <c:v>EVC_PG</c:v>
                  </c:pt>
                  <c:pt idx="42">
                    <c:v>NO_PG</c:v>
                  </c:pt>
                  <c:pt idx="43">
                    <c:v>Conv_PG</c:v>
                  </c:pt>
                  <c:pt idx="44">
                    <c:v>DB_PG</c:v>
                  </c:pt>
                  <c:pt idx="45">
                    <c:v>EZ-bypass</c:v>
                  </c:pt>
                  <c:pt idx="46">
                    <c:v>D_bypass</c:v>
                  </c:pt>
                  <c:pt idx="47">
                    <c:v>EVC_PG</c:v>
                  </c:pt>
                  <c:pt idx="48">
                    <c:v>NO_PG</c:v>
                  </c:pt>
                  <c:pt idx="49">
                    <c:v>Conv_PG</c:v>
                  </c:pt>
                  <c:pt idx="50">
                    <c:v>DB_PG</c:v>
                  </c:pt>
                  <c:pt idx="51">
                    <c:v>EZ-bypass</c:v>
                  </c:pt>
                  <c:pt idx="52">
                    <c:v>D_bypass</c:v>
                  </c:pt>
                  <c:pt idx="53">
                    <c:v>EVC_PG</c:v>
                  </c:pt>
                  <c:pt idx="54">
                    <c:v>NO_PG</c:v>
                  </c:pt>
                  <c:pt idx="55">
                    <c:v>Conv_PG</c:v>
                  </c:pt>
                  <c:pt idx="56">
                    <c:v>DB_PG</c:v>
                  </c:pt>
                  <c:pt idx="57">
                    <c:v>EZ-bypass</c:v>
                  </c:pt>
                  <c:pt idx="58">
                    <c:v>D_bypass</c:v>
                  </c:pt>
                  <c:pt idx="59">
                    <c:v>EVC_PG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canneal</c:v>
                  </c:pt>
                  <c:pt idx="18">
                    <c:v>dedup</c:v>
                  </c:pt>
                  <c:pt idx="24">
                    <c:v>ferret</c:v>
                  </c:pt>
                  <c:pt idx="30">
                    <c:v>fluidanimate</c:v>
                  </c:pt>
                  <c:pt idx="36">
                    <c:v>swaptions</c:v>
                  </c:pt>
                  <c:pt idx="42">
                    <c:v>vips</c:v>
                  </c:pt>
                  <c:pt idx="48">
                    <c:v>x264</c:v>
                  </c:pt>
                  <c:pt idx="54">
                    <c:v>average</c:v>
                  </c:pt>
                </c:lvl>
              </c:multiLvlStrCache>
            </c:multiLvlStrRef>
          </c:cat>
          <c:val>
            <c:numRef>
              <c:f>Sheet1!$C$28:$C$87</c:f>
              <c:numCache>
                <c:formatCode>General</c:formatCode>
                <c:ptCount val="60"/>
                <c:pt idx="0">
                  <c:v>2.511857</c:v>
                </c:pt>
                <c:pt idx="1">
                  <c:v>0.30674099999999999</c:v>
                </c:pt>
                <c:pt idx="2">
                  <c:v>0.39261600000000002</c:v>
                </c:pt>
                <c:pt idx="3">
                  <c:v>0.151171</c:v>
                </c:pt>
                <c:pt idx="4">
                  <c:v>0.178144</c:v>
                </c:pt>
                <c:pt idx="5">
                  <c:v>0.481742</c:v>
                </c:pt>
                <c:pt idx="6">
                  <c:v>2.511857</c:v>
                </c:pt>
                <c:pt idx="7">
                  <c:v>0.19643099999999999</c:v>
                </c:pt>
                <c:pt idx="8">
                  <c:v>0.37035200000000001</c:v>
                </c:pt>
                <c:pt idx="9">
                  <c:v>0.11304</c:v>
                </c:pt>
                <c:pt idx="10">
                  <c:v>0.132771</c:v>
                </c:pt>
                <c:pt idx="11">
                  <c:v>0.68419600000000003</c:v>
                </c:pt>
                <c:pt idx="12">
                  <c:v>2.511857</c:v>
                </c:pt>
                <c:pt idx="13">
                  <c:v>0.67241899999999999</c:v>
                </c:pt>
                <c:pt idx="14">
                  <c:v>0.45311400000000002</c:v>
                </c:pt>
                <c:pt idx="15">
                  <c:v>0.66256700000000002</c:v>
                </c:pt>
                <c:pt idx="16">
                  <c:v>0.50205299999999997</c:v>
                </c:pt>
                <c:pt idx="17">
                  <c:v>0.74637299999999995</c:v>
                </c:pt>
                <c:pt idx="18">
                  <c:v>2.511857</c:v>
                </c:pt>
                <c:pt idx="19">
                  <c:v>0.47633399999999998</c:v>
                </c:pt>
                <c:pt idx="20">
                  <c:v>0.41303499999999999</c:v>
                </c:pt>
                <c:pt idx="21">
                  <c:v>0.41437099999999999</c:v>
                </c:pt>
                <c:pt idx="22">
                  <c:v>0.32673400000000002</c:v>
                </c:pt>
                <c:pt idx="23">
                  <c:v>0.59327200000000002</c:v>
                </c:pt>
                <c:pt idx="24">
                  <c:v>2.511857</c:v>
                </c:pt>
                <c:pt idx="25">
                  <c:v>0.143237</c:v>
                </c:pt>
                <c:pt idx="26">
                  <c:v>0.35605599999999998</c:v>
                </c:pt>
                <c:pt idx="27">
                  <c:v>0.11482100000000001</c:v>
                </c:pt>
                <c:pt idx="28">
                  <c:v>7.4032000000000001E-2</c:v>
                </c:pt>
                <c:pt idx="29">
                  <c:v>0.31923000000000001</c:v>
                </c:pt>
                <c:pt idx="30">
                  <c:v>2.511857</c:v>
                </c:pt>
                <c:pt idx="31">
                  <c:v>0.243754</c:v>
                </c:pt>
                <c:pt idx="32">
                  <c:v>0.36725600000000003</c:v>
                </c:pt>
                <c:pt idx="33">
                  <c:v>0.17508199999999999</c:v>
                </c:pt>
                <c:pt idx="34">
                  <c:v>0.31633299999999998</c:v>
                </c:pt>
                <c:pt idx="35">
                  <c:v>0.37967899999999999</c:v>
                </c:pt>
                <c:pt idx="36">
                  <c:v>2.511857</c:v>
                </c:pt>
                <c:pt idx="37">
                  <c:v>0.61775599999999997</c:v>
                </c:pt>
                <c:pt idx="38">
                  <c:v>0.42925000000000002</c:v>
                </c:pt>
                <c:pt idx="39">
                  <c:v>0.53015599999999996</c:v>
                </c:pt>
                <c:pt idx="40">
                  <c:v>0.54216500000000001</c:v>
                </c:pt>
                <c:pt idx="41">
                  <c:v>0.67983199999999999</c:v>
                </c:pt>
                <c:pt idx="42">
                  <c:v>2.511857</c:v>
                </c:pt>
                <c:pt idx="43">
                  <c:v>0.22095200000000001</c:v>
                </c:pt>
                <c:pt idx="44">
                  <c:v>0.36631799999999998</c:v>
                </c:pt>
                <c:pt idx="45">
                  <c:v>0.19</c:v>
                </c:pt>
                <c:pt idx="46">
                  <c:v>0.119265</c:v>
                </c:pt>
                <c:pt idx="47">
                  <c:v>0.36577999999999999</c:v>
                </c:pt>
                <c:pt idx="48">
                  <c:v>2.511857</c:v>
                </c:pt>
                <c:pt idx="49">
                  <c:v>0.13143099999999999</c:v>
                </c:pt>
                <c:pt idx="50">
                  <c:v>0.35480699999999998</c:v>
                </c:pt>
                <c:pt idx="51">
                  <c:v>0.105834</c:v>
                </c:pt>
                <c:pt idx="52">
                  <c:v>5.5308999999999997E-2</c:v>
                </c:pt>
                <c:pt idx="53">
                  <c:v>0.30456800000000001</c:v>
                </c:pt>
                <c:pt idx="54">
                  <c:v>2.511857</c:v>
                </c:pt>
                <c:pt idx="55">
                  <c:v>0.33433944444444447</c:v>
                </c:pt>
                <c:pt idx="56">
                  <c:v>0.38920044444444446</c:v>
                </c:pt>
                <c:pt idx="57">
                  <c:v>0.27300466666666667</c:v>
                </c:pt>
                <c:pt idx="58">
                  <c:v>0.2496451111111111</c:v>
                </c:pt>
                <c:pt idx="59">
                  <c:v>0.50607466666666667</c:v>
                </c:pt>
              </c:numCache>
            </c:numRef>
          </c:val>
        </c:ser>
        <c:ser>
          <c:idx val="1"/>
          <c:order val="1"/>
          <c:tx>
            <c:strRef>
              <c:f>Sheet1!$D$27</c:f>
              <c:strCache>
                <c:ptCount val="1"/>
                <c:pt idx="0">
                  <c:v>dynamic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Sheet1!$A$28:$B$87</c:f>
              <c:multiLvlStrCache>
                <c:ptCount val="60"/>
                <c:lvl>
                  <c:pt idx="0">
                    <c:v>NO_PG</c:v>
                  </c:pt>
                  <c:pt idx="1">
                    <c:v>Conv_PG</c:v>
                  </c:pt>
                  <c:pt idx="2">
                    <c:v>DB_PG</c:v>
                  </c:pt>
                  <c:pt idx="3">
                    <c:v>EZ-bypass</c:v>
                  </c:pt>
                  <c:pt idx="4">
                    <c:v>D_bypass</c:v>
                  </c:pt>
                  <c:pt idx="5">
                    <c:v>EVC_PG</c:v>
                  </c:pt>
                  <c:pt idx="6">
                    <c:v>NO_PG</c:v>
                  </c:pt>
                  <c:pt idx="7">
                    <c:v>Conv_PG</c:v>
                  </c:pt>
                  <c:pt idx="8">
                    <c:v>DB_PG</c:v>
                  </c:pt>
                  <c:pt idx="9">
                    <c:v>EZ-bypass</c:v>
                  </c:pt>
                  <c:pt idx="10">
                    <c:v>D_bypass</c:v>
                  </c:pt>
                  <c:pt idx="11">
                    <c:v>EVC_PG</c:v>
                  </c:pt>
                  <c:pt idx="12">
                    <c:v>NO_PG</c:v>
                  </c:pt>
                  <c:pt idx="13">
                    <c:v>Conv_PG</c:v>
                  </c:pt>
                  <c:pt idx="14">
                    <c:v>DB_PG</c:v>
                  </c:pt>
                  <c:pt idx="15">
                    <c:v>EZ-bypass</c:v>
                  </c:pt>
                  <c:pt idx="16">
                    <c:v>D_bypass</c:v>
                  </c:pt>
                  <c:pt idx="17">
                    <c:v>EVC_PG</c:v>
                  </c:pt>
                  <c:pt idx="18">
                    <c:v>NO_PG</c:v>
                  </c:pt>
                  <c:pt idx="19">
                    <c:v>Conv_PG</c:v>
                  </c:pt>
                  <c:pt idx="20">
                    <c:v>DB_PG</c:v>
                  </c:pt>
                  <c:pt idx="21">
                    <c:v>EZ-bypass</c:v>
                  </c:pt>
                  <c:pt idx="22">
                    <c:v>D_bypass</c:v>
                  </c:pt>
                  <c:pt idx="23">
                    <c:v>EVC_PG</c:v>
                  </c:pt>
                  <c:pt idx="24">
                    <c:v>NO_PG</c:v>
                  </c:pt>
                  <c:pt idx="25">
                    <c:v>Conv_PG</c:v>
                  </c:pt>
                  <c:pt idx="26">
                    <c:v>DB_PG</c:v>
                  </c:pt>
                  <c:pt idx="27">
                    <c:v>EZ-bypass</c:v>
                  </c:pt>
                  <c:pt idx="28">
                    <c:v>D_bypass</c:v>
                  </c:pt>
                  <c:pt idx="29">
                    <c:v>EVC_PG</c:v>
                  </c:pt>
                  <c:pt idx="30">
                    <c:v>NO_PG</c:v>
                  </c:pt>
                  <c:pt idx="31">
                    <c:v>Conv_PG</c:v>
                  </c:pt>
                  <c:pt idx="32">
                    <c:v>DB_PG</c:v>
                  </c:pt>
                  <c:pt idx="33">
                    <c:v>EZ-bypass</c:v>
                  </c:pt>
                  <c:pt idx="34">
                    <c:v>D_bypass</c:v>
                  </c:pt>
                  <c:pt idx="35">
                    <c:v>EVC_PG</c:v>
                  </c:pt>
                  <c:pt idx="36">
                    <c:v>NO_PG</c:v>
                  </c:pt>
                  <c:pt idx="37">
                    <c:v>Conv_PG</c:v>
                  </c:pt>
                  <c:pt idx="38">
                    <c:v>DB_PG</c:v>
                  </c:pt>
                  <c:pt idx="39">
                    <c:v>EZ-bypass</c:v>
                  </c:pt>
                  <c:pt idx="40">
                    <c:v>D_bypass</c:v>
                  </c:pt>
                  <c:pt idx="41">
                    <c:v>EVC_PG</c:v>
                  </c:pt>
                  <c:pt idx="42">
                    <c:v>NO_PG</c:v>
                  </c:pt>
                  <c:pt idx="43">
                    <c:v>Conv_PG</c:v>
                  </c:pt>
                  <c:pt idx="44">
                    <c:v>DB_PG</c:v>
                  </c:pt>
                  <c:pt idx="45">
                    <c:v>EZ-bypass</c:v>
                  </c:pt>
                  <c:pt idx="46">
                    <c:v>D_bypass</c:v>
                  </c:pt>
                  <c:pt idx="47">
                    <c:v>EVC_PG</c:v>
                  </c:pt>
                  <c:pt idx="48">
                    <c:v>NO_PG</c:v>
                  </c:pt>
                  <c:pt idx="49">
                    <c:v>Conv_PG</c:v>
                  </c:pt>
                  <c:pt idx="50">
                    <c:v>DB_PG</c:v>
                  </c:pt>
                  <c:pt idx="51">
                    <c:v>EZ-bypass</c:v>
                  </c:pt>
                  <c:pt idx="52">
                    <c:v>D_bypass</c:v>
                  </c:pt>
                  <c:pt idx="53">
                    <c:v>EVC_PG</c:v>
                  </c:pt>
                  <c:pt idx="54">
                    <c:v>NO_PG</c:v>
                  </c:pt>
                  <c:pt idx="55">
                    <c:v>Conv_PG</c:v>
                  </c:pt>
                  <c:pt idx="56">
                    <c:v>DB_PG</c:v>
                  </c:pt>
                  <c:pt idx="57">
                    <c:v>EZ-bypass</c:v>
                  </c:pt>
                  <c:pt idx="58">
                    <c:v>D_bypass</c:v>
                  </c:pt>
                  <c:pt idx="59">
                    <c:v>EVC_PG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canneal</c:v>
                  </c:pt>
                  <c:pt idx="18">
                    <c:v>dedup</c:v>
                  </c:pt>
                  <c:pt idx="24">
                    <c:v>ferret</c:v>
                  </c:pt>
                  <c:pt idx="30">
                    <c:v>fluidanimate</c:v>
                  </c:pt>
                  <c:pt idx="36">
                    <c:v>swaptions</c:v>
                  </c:pt>
                  <c:pt idx="42">
                    <c:v>vips</c:v>
                  </c:pt>
                  <c:pt idx="48">
                    <c:v>x264</c:v>
                  </c:pt>
                  <c:pt idx="54">
                    <c:v>average</c:v>
                  </c:pt>
                </c:lvl>
              </c:multiLvlStrCache>
            </c:multiLvlStrRef>
          </c:cat>
          <c:val>
            <c:numRef>
              <c:f>Sheet1!$D$28:$D$87</c:f>
              <c:numCache>
                <c:formatCode>General</c:formatCode>
                <c:ptCount val="60"/>
                <c:pt idx="0">
                  <c:v>0.33186900000000003</c:v>
                </c:pt>
                <c:pt idx="1">
                  <c:v>0.32860499999999998</c:v>
                </c:pt>
                <c:pt idx="2">
                  <c:v>0.331094</c:v>
                </c:pt>
                <c:pt idx="3">
                  <c:v>0.31848700000000002</c:v>
                </c:pt>
                <c:pt idx="4">
                  <c:v>0.31972699999999998</c:v>
                </c:pt>
                <c:pt idx="5">
                  <c:v>0.32376100000000002</c:v>
                </c:pt>
                <c:pt idx="6">
                  <c:v>0.32456200000000002</c:v>
                </c:pt>
                <c:pt idx="7">
                  <c:v>0.32305800000000001</c:v>
                </c:pt>
                <c:pt idx="8">
                  <c:v>0.324214</c:v>
                </c:pt>
                <c:pt idx="9">
                  <c:v>0.31680399999999997</c:v>
                </c:pt>
                <c:pt idx="10">
                  <c:v>0.31939200000000001</c:v>
                </c:pt>
                <c:pt idx="11">
                  <c:v>4.4245E-2</c:v>
                </c:pt>
                <c:pt idx="12">
                  <c:v>0.36111199999999999</c:v>
                </c:pt>
                <c:pt idx="13">
                  <c:v>0.35409099999999999</c:v>
                </c:pt>
                <c:pt idx="14">
                  <c:v>0.35633300000000001</c:v>
                </c:pt>
                <c:pt idx="15">
                  <c:v>0.35347000000000001</c:v>
                </c:pt>
                <c:pt idx="16">
                  <c:v>0.34584399999999998</c:v>
                </c:pt>
                <c:pt idx="17">
                  <c:v>0.340503</c:v>
                </c:pt>
                <c:pt idx="18">
                  <c:v>0.33973300000000001</c:v>
                </c:pt>
                <c:pt idx="19">
                  <c:v>0.33577299999999999</c:v>
                </c:pt>
                <c:pt idx="20">
                  <c:v>0.34024700000000002</c:v>
                </c:pt>
                <c:pt idx="21">
                  <c:v>0.334007</c:v>
                </c:pt>
                <c:pt idx="22">
                  <c:v>0.32830100000000001</c:v>
                </c:pt>
                <c:pt idx="23">
                  <c:v>0.32918599999999998</c:v>
                </c:pt>
                <c:pt idx="24">
                  <c:v>0.31753900000000002</c:v>
                </c:pt>
                <c:pt idx="25">
                  <c:v>0.31667200000000001</c:v>
                </c:pt>
                <c:pt idx="26">
                  <c:v>0.31718600000000002</c:v>
                </c:pt>
                <c:pt idx="27">
                  <c:v>0.31578200000000001</c:v>
                </c:pt>
                <c:pt idx="28">
                  <c:v>0.31329299999999999</c:v>
                </c:pt>
                <c:pt idx="29">
                  <c:v>0.31462499999999999</c:v>
                </c:pt>
                <c:pt idx="30">
                  <c:v>0.32350699999999999</c:v>
                </c:pt>
                <c:pt idx="31">
                  <c:v>0.32225300000000001</c:v>
                </c:pt>
                <c:pt idx="32">
                  <c:v>0.32158500000000001</c:v>
                </c:pt>
                <c:pt idx="33">
                  <c:v>0.319297</c:v>
                </c:pt>
                <c:pt idx="34">
                  <c:v>0.31633299999999998</c:v>
                </c:pt>
                <c:pt idx="35">
                  <c:v>0.318106</c:v>
                </c:pt>
                <c:pt idx="36">
                  <c:v>0.315245</c:v>
                </c:pt>
                <c:pt idx="37">
                  <c:v>0.34799799999999997</c:v>
                </c:pt>
                <c:pt idx="38">
                  <c:v>0.34753899999999999</c:v>
                </c:pt>
                <c:pt idx="39">
                  <c:v>0.34328399999999998</c:v>
                </c:pt>
                <c:pt idx="40">
                  <c:v>0.34623100000000001</c:v>
                </c:pt>
                <c:pt idx="41">
                  <c:v>0.33560000000000001</c:v>
                </c:pt>
                <c:pt idx="42">
                  <c:v>0.32205800000000001</c:v>
                </c:pt>
                <c:pt idx="43">
                  <c:v>0.32156800000000002</c:v>
                </c:pt>
                <c:pt idx="44">
                  <c:v>0.321411</c:v>
                </c:pt>
                <c:pt idx="45">
                  <c:v>0.32432</c:v>
                </c:pt>
                <c:pt idx="46">
                  <c:v>0.31620599999999999</c:v>
                </c:pt>
                <c:pt idx="47">
                  <c:v>0.317519</c:v>
                </c:pt>
                <c:pt idx="48">
                  <c:v>0.31722</c:v>
                </c:pt>
                <c:pt idx="49">
                  <c:v>0.316579</c:v>
                </c:pt>
                <c:pt idx="50">
                  <c:v>0.31714799999999999</c:v>
                </c:pt>
                <c:pt idx="51">
                  <c:v>0.31562099999999998</c:v>
                </c:pt>
                <c:pt idx="52">
                  <c:v>0.31281999999999999</c:v>
                </c:pt>
                <c:pt idx="53">
                  <c:v>0.31447900000000001</c:v>
                </c:pt>
                <c:pt idx="54">
                  <c:v>0.32809388888888891</c:v>
                </c:pt>
                <c:pt idx="55">
                  <c:v>0.32962188888888888</c:v>
                </c:pt>
                <c:pt idx="56">
                  <c:v>0.33075077777777773</c:v>
                </c:pt>
                <c:pt idx="57">
                  <c:v>0.32678577777777779</c:v>
                </c:pt>
                <c:pt idx="58">
                  <c:v>0.32423855555555553</c:v>
                </c:pt>
                <c:pt idx="59">
                  <c:v>0.29311377777777775</c:v>
                </c:pt>
              </c:numCache>
            </c:numRef>
          </c:val>
        </c:ser>
        <c:ser>
          <c:idx val="2"/>
          <c:order val="2"/>
          <c:tx>
            <c:strRef>
              <c:f>Sheet1!$E$27</c:f>
              <c:strCache>
                <c:ptCount val="1"/>
                <c:pt idx="0">
                  <c:v>PG_overhead</c:v>
                </c:pt>
              </c:strCache>
            </c:strRef>
          </c:tx>
          <c:spPr>
            <a:pattFill prst="smCheck">
              <a:fgClr>
                <a:schemeClr val="accent3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Sheet1!$A$28:$B$87</c:f>
              <c:multiLvlStrCache>
                <c:ptCount val="60"/>
                <c:lvl>
                  <c:pt idx="0">
                    <c:v>NO_PG</c:v>
                  </c:pt>
                  <c:pt idx="1">
                    <c:v>Conv_PG</c:v>
                  </c:pt>
                  <c:pt idx="2">
                    <c:v>DB_PG</c:v>
                  </c:pt>
                  <c:pt idx="3">
                    <c:v>EZ-bypass</c:v>
                  </c:pt>
                  <c:pt idx="4">
                    <c:v>D_bypass</c:v>
                  </c:pt>
                  <c:pt idx="5">
                    <c:v>EVC_PG</c:v>
                  </c:pt>
                  <c:pt idx="6">
                    <c:v>NO_PG</c:v>
                  </c:pt>
                  <c:pt idx="7">
                    <c:v>Conv_PG</c:v>
                  </c:pt>
                  <c:pt idx="8">
                    <c:v>DB_PG</c:v>
                  </c:pt>
                  <c:pt idx="9">
                    <c:v>EZ-bypass</c:v>
                  </c:pt>
                  <c:pt idx="10">
                    <c:v>D_bypass</c:v>
                  </c:pt>
                  <c:pt idx="11">
                    <c:v>EVC_PG</c:v>
                  </c:pt>
                  <c:pt idx="12">
                    <c:v>NO_PG</c:v>
                  </c:pt>
                  <c:pt idx="13">
                    <c:v>Conv_PG</c:v>
                  </c:pt>
                  <c:pt idx="14">
                    <c:v>DB_PG</c:v>
                  </c:pt>
                  <c:pt idx="15">
                    <c:v>EZ-bypass</c:v>
                  </c:pt>
                  <c:pt idx="16">
                    <c:v>D_bypass</c:v>
                  </c:pt>
                  <c:pt idx="17">
                    <c:v>EVC_PG</c:v>
                  </c:pt>
                  <c:pt idx="18">
                    <c:v>NO_PG</c:v>
                  </c:pt>
                  <c:pt idx="19">
                    <c:v>Conv_PG</c:v>
                  </c:pt>
                  <c:pt idx="20">
                    <c:v>DB_PG</c:v>
                  </c:pt>
                  <c:pt idx="21">
                    <c:v>EZ-bypass</c:v>
                  </c:pt>
                  <c:pt idx="22">
                    <c:v>D_bypass</c:v>
                  </c:pt>
                  <c:pt idx="23">
                    <c:v>EVC_PG</c:v>
                  </c:pt>
                  <c:pt idx="24">
                    <c:v>NO_PG</c:v>
                  </c:pt>
                  <c:pt idx="25">
                    <c:v>Conv_PG</c:v>
                  </c:pt>
                  <c:pt idx="26">
                    <c:v>DB_PG</c:v>
                  </c:pt>
                  <c:pt idx="27">
                    <c:v>EZ-bypass</c:v>
                  </c:pt>
                  <c:pt idx="28">
                    <c:v>D_bypass</c:v>
                  </c:pt>
                  <c:pt idx="29">
                    <c:v>EVC_PG</c:v>
                  </c:pt>
                  <c:pt idx="30">
                    <c:v>NO_PG</c:v>
                  </c:pt>
                  <c:pt idx="31">
                    <c:v>Conv_PG</c:v>
                  </c:pt>
                  <c:pt idx="32">
                    <c:v>DB_PG</c:v>
                  </c:pt>
                  <c:pt idx="33">
                    <c:v>EZ-bypass</c:v>
                  </c:pt>
                  <c:pt idx="34">
                    <c:v>D_bypass</c:v>
                  </c:pt>
                  <c:pt idx="35">
                    <c:v>EVC_PG</c:v>
                  </c:pt>
                  <c:pt idx="36">
                    <c:v>NO_PG</c:v>
                  </c:pt>
                  <c:pt idx="37">
                    <c:v>Conv_PG</c:v>
                  </c:pt>
                  <c:pt idx="38">
                    <c:v>DB_PG</c:v>
                  </c:pt>
                  <c:pt idx="39">
                    <c:v>EZ-bypass</c:v>
                  </c:pt>
                  <c:pt idx="40">
                    <c:v>D_bypass</c:v>
                  </c:pt>
                  <c:pt idx="41">
                    <c:v>EVC_PG</c:v>
                  </c:pt>
                  <c:pt idx="42">
                    <c:v>NO_PG</c:v>
                  </c:pt>
                  <c:pt idx="43">
                    <c:v>Conv_PG</c:v>
                  </c:pt>
                  <c:pt idx="44">
                    <c:v>DB_PG</c:v>
                  </c:pt>
                  <c:pt idx="45">
                    <c:v>EZ-bypass</c:v>
                  </c:pt>
                  <c:pt idx="46">
                    <c:v>D_bypass</c:v>
                  </c:pt>
                  <c:pt idx="47">
                    <c:v>EVC_PG</c:v>
                  </c:pt>
                  <c:pt idx="48">
                    <c:v>NO_PG</c:v>
                  </c:pt>
                  <c:pt idx="49">
                    <c:v>Conv_PG</c:v>
                  </c:pt>
                  <c:pt idx="50">
                    <c:v>DB_PG</c:v>
                  </c:pt>
                  <c:pt idx="51">
                    <c:v>EZ-bypass</c:v>
                  </c:pt>
                  <c:pt idx="52">
                    <c:v>D_bypass</c:v>
                  </c:pt>
                  <c:pt idx="53">
                    <c:v>EVC_PG</c:v>
                  </c:pt>
                  <c:pt idx="54">
                    <c:v>NO_PG</c:v>
                  </c:pt>
                  <c:pt idx="55">
                    <c:v>Conv_PG</c:v>
                  </c:pt>
                  <c:pt idx="56">
                    <c:v>DB_PG</c:v>
                  </c:pt>
                  <c:pt idx="57">
                    <c:v>EZ-bypass</c:v>
                  </c:pt>
                  <c:pt idx="58">
                    <c:v>D_bypass</c:v>
                  </c:pt>
                  <c:pt idx="59">
                    <c:v>EVC_PG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canneal</c:v>
                  </c:pt>
                  <c:pt idx="18">
                    <c:v>dedup</c:v>
                  </c:pt>
                  <c:pt idx="24">
                    <c:v>ferret</c:v>
                  </c:pt>
                  <c:pt idx="30">
                    <c:v>fluidanimate</c:v>
                  </c:pt>
                  <c:pt idx="36">
                    <c:v>swaptions</c:v>
                  </c:pt>
                  <c:pt idx="42">
                    <c:v>vips</c:v>
                  </c:pt>
                  <c:pt idx="48">
                    <c:v>x264</c:v>
                  </c:pt>
                  <c:pt idx="54">
                    <c:v>average</c:v>
                  </c:pt>
                </c:lvl>
              </c:multiLvlStrCache>
            </c:multiLvlStrRef>
          </c:cat>
          <c:val>
            <c:numRef>
              <c:f>Sheet1!$E$28:$E$87</c:f>
              <c:numCache>
                <c:formatCode>General</c:formatCode>
                <c:ptCount val="60"/>
                <c:pt idx="1">
                  <c:v>0.108431</c:v>
                </c:pt>
                <c:pt idx="2">
                  <c:v>3.0731000000000001E-2</c:v>
                </c:pt>
                <c:pt idx="3">
                  <c:v>3.0678E-2</c:v>
                </c:pt>
                <c:pt idx="4">
                  <c:v>5.0989E-2</c:v>
                </c:pt>
                <c:pt idx="5">
                  <c:v>7.3710999999999999E-2</c:v>
                </c:pt>
                <c:pt idx="7">
                  <c:v>6.2018999999999998E-2</c:v>
                </c:pt>
                <c:pt idx="8">
                  <c:v>2.1576999999999999E-2</c:v>
                </c:pt>
                <c:pt idx="9">
                  <c:v>4.9751999999999998E-2</c:v>
                </c:pt>
                <c:pt idx="10">
                  <c:v>3.2013E-2</c:v>
                </c:pt>
                <c:pt idx="11">
                  <c:v>4.4245E-2</c:v>
                </c:pt>
                <c:pt idx="13">
                  <c:v>0.21948400000000001</c:v>
                </c:pt>
                <c:pt idx="14">
                  <c:v>7.2292999999999996E-2</c:v>
                </c:pt>
                <c:pt idx="15">
                  <c:v>0.25483699999999998</c:v>
                </c:pt>
                <c:pt idx="16">
                  <c:v>0.12997800000000001</c:v>
                </c:pt>
                <c:pt idx="17">
                  <c:v>0.15487600000000001</c:v>
                </c:pt>
                <c:pt idx="19">
                  <c:v>0.135822</c:v>
                </c:pt>
                <c:pt idx="20">
                  <c:v>4.1479000000000002E-2</c:v>
                </c:pt>
                <c:pt idx="21">
                  <c:v>0.152642</c:v>
                </c:pt>
                <c:pt idx="22">
                  <c:v>8.0433000000000004E-2</c:v>
                </c:pt>
                <c:pt idx="23">
                  <c:v>9.6805000000000002E-2</c:v>
                </c:pt>
                <c:pt idx="25">
                  <c:v>4.4065E-2</c:v>
                </c:pt>
                <c:pt idx="26">
                  <c:v>1.0503E-2</c:v>
                </c:pt>
                <c:pt idx="27">
                  <c:v>4.5085E-2</c:v>
                </c:pt>
                <c:pt idx="28">
                  <c:v>1.9162999999999999E-2</c:v>
                </c:pt>
                <c:pt idx="29">
                  <c:v>2.8167999999999999E-2</c:v>
                </c:pt>
                <c:pt idx="31">
                  <c:v>8.0993999999999997E-2</c:v>
                </c:pt>
                <c:pt idx="32">
                  <c:v>1.9043000000000001E-2</c:v>
                </c:pt>
                <c:pt idx="33">
                  <c:v>7.6266E-2</c:v>
                </c:pt>
                <c:pt idx="34">
                  <c:v>3.1161999999999999E-2</c:v>
                </c:pt>
                <c:pt idx="35">
                  <c:v>5.0632000000000003E-2</c:v>
                </c:pt>
                <c:pt idx="37">
                  <c:v>0.16946600000000001</c:v>
                </c:pt>
                <c:pt idx="38">
                  <c:v>5.2463000000000003E-2</c:v>
                </c:pt>
                <c:pt idx="39">
                  <c:v>0.193247</c:v>
                </c:pt>
                <c:pt idx="40">
                  <c:v>0.125088</c:v>
                </c:pt>
                <c:pt idx="41">
                  <c:v>0.114244</c:v>
                </c:pt>
                <c:pt idx="43">
                  <c:v>7.1221000000000007E-2</c:v>
                </c:pt>
                <c:pt idx="44">
                  <c:v>1.7701000000000001E-2</c:v>
                </c:pt>
                <c:pt idx="45">
                  <c:v>0.06</c:v>
                </c:pt>
                <c:pt idx="46">
                  <c:v>3.1189000000000001E-2</c:v>
                </c:pt>
                <c:pt idx="47">
                  <c:v>4.4641E-2</c:v>
                </c:pt>
                <c:pt idx="49">
                  <c:v>4.7854000000000001E-2</c:v>
                </c:pt>
                <c:pt idx="50">
                  <c:v>1.2003E-2</c:v>
                </c:pt>
                <c:pt idx="51">
                  <c:v>5.1098999999999999E-2</c:v>
                </c:pt>
                <c:pt idx="52">
                  <c:v>1.5152000000000001E-2</c:v>
                </c:pt>
                <c:pt idx="53">
                  <c:v>3.1731000000000002E-2</c:v>
                </c:pt>
                <c:pt idx="55">
                  <c:v>0.10437288888888889</c:v>
                </c:pt>
                <c:pt idx="56">
                  <c:v>3.0865888888888891E-2</c:v>
                </c:pt>
                <c:pt idx="57">
                  <c:v>0.10151177777777777</c:v>
                </c:pt>
                <c:pt idx="58">
                  <c:v>5.7240777777777793E-2</c:v>
                </c:pt>
                <c:pt idx="59">
                  <c:v>7.1005888888888882E-2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100"/>
        <c:axId val="122863616"/>
        <c:axId val="123454592"/>
      </c:barChart>
      <c:catAx>
        <c:axId val="12286361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05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123454592"/>
        <c:crosses val="autoZero"/>
        <c:auto val="1"/>
        <c:lblAlgn val="ctr"/>
        <c:lblOffset val="100"/>
        <c:noMultiLvlLbl val="0"/>
      </c:catAx>
      <c:valAx>
        <c:axId val="1234545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</a:t>
                </a:r>
                <a:r>
                  <a:rPr lang="nl-NL" sz="11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consumption (Watts)</a:t>
                </a:r>
                <a:endParaRPr lang="nl-NL" sz="11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6.7880253857820413E-3"/>
              <c:y val="0.107534968116730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2863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3.7263928738380331E-2"/>
          <c:w val="0.98098551280634882"/>
          <c:h val="0.1155603832850928"/>
        </c:manualLayout>
      </c:layout>
      <c:overlay val="0"/>
      <c:txPr>
        <a:bodyPr/>
        <a:lstStyle/>
        <a:p>
          <a:pPr>
            <a:defRPr sz="1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535577718365"/>
          <c:y val="0.14151296296296295"/>
          <c:w val="0.80925020124987634"/>
          <c:h val="0.6928512345679012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Sheet1!$B$92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Sheet1!$A$93:$A$108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Sheet1!$B$93:$B$108</c:f>
              <c:numCache>
                <c:formatCode>General</c:formatCode>
                <c:ptCount val="16"/>
                <c:pt idx="0">
                  <c:v>34.035438999999997</c:v>
                </c:pt>
                <c:pt idx="1">
                  <c:v>35.194192000000001</c:v>
                </c:pt>
                <c:pt idx="2">
                  <c:v>34.977004999999998</c:v>
                </c:pt>
                <c:pt idx="3">
                  <c:v>35.342249000000002</c:v>
                </c:pt>
                <c:pt idx="4">
                  <c:v>35.560552999999999</c:v>
                </c:pt>
                <c:pt idx="5">
                  <c:v>35.907094999999998</c:v>
                </c:pt>
                <c:pt idx="6">
                  <c:v>36.403843999999999</c:v>
                </c:pt>
                <c:pt idx="7">
                  <c:v>37.067449000000003</c:v>
                </c:pt>
                <c:pt idx="8">
                  <c:v>37.645772999999998</c:v>
                </c:pt>
                <c:pt idx="9">
                  <c:v>38.497990999999999</c:v>
                </c:pt>
                <c:pt idx="10">
                  <c:v>39.690931999999997</c:v>
                </c:pt>
                <c:pt idx="11">
                  <c:v>41.472512999999999</c:v>
                </c:pt>
                <c:pt idx="12">
                  <c:v>45.252940000000002</c:v>
                </c:pt>
                <c:pt idx="13">
                  <c:v>60.184032000000002</c:v>
                </c:pt>
                <c:pt idx="14">
                  <c:v>120.17384199999999</c:v>
                </c:pt>
                <c:pt idx="15">
                  <c:v>205.02069900000001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Sheet1!$C$92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Sheet1!$A$93:$A$108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Sheet1!$C$93:$C$108</c:f>
              <c:numCache>
                <c:formatCode>General</c:formatCode>
                <c:ptCount val="16"/>
                <c:pt idx="0">
                  <c:v>64.562404000000001</c:v>
                </c:pt>
                <c:pt idx="1">
                  <c:v>50.78584</c:v>
                </c:pt>
                <c:pt idx="2">
                  <c:v>43.747905000000003</c:v>
                </c:pt>
                <c:pt idx="3">
                  <c:v>40.556109999999997</c:v>
                </c:pt>
                <c:pt idx="4">
                  <c:v>38.780647999999999</c:v>
                </c:pt>
                <c:pt idx="5">
                  <c:v>37.928294000000001</c:v>
                </c:pt>
                <c:pt idx="6">
                  <c:v>37.650606000000003</c:v>
                </c:pt>
                <c:pt idx="7">
                  <c:v>37.919542</c:v>
                </c:pt>
                <c:pt idx="8">
                  <c:v>38.239308999999999</c:v>
                </c:pt>
                <c:pt idx="9">
                  <c:v>38.929766999999998</c:v>
                </c:pt>
                <c:pt idx="10">
                  <c:v>40.049405</c:v>
                </c:pt>
                <c:pt idx="11">
                  <c:v>41.641267999999997</c:v>
                </c:pt>
                <c:pt idx="12">
                  <c:v>45.349929000000003</c:v>
                </c:pt>
                <c:pt idx="13">
                  <c:v>64.444519999999997</c:v>
                </c:pt>
                <c:pt idx="14">
                  <c:v>119.367524</c:v>
                </c:pt>
                <c:pt idx="15">
                  <c:v>199.138465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Sheet1!$D$92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Sheet1!$A$93:$A$108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Sheet1!$D$93:$D$108</c:f>
              <c:numCache>
                <c:formatCode>General</c:formatCode>
                <c:ptCount val="16"/>
                <c:pt idx="0">
                  <c:v>36.231124999999999</c:v>
                </c:pt>
                <c:pt idx="1">
                  <c:v>38.852490000000003</c:v>
                </c:pt>
                <c:pt idx="2">
                  <c:v>39.939371999999999</c:v>
                </c:pt>
                <c:pt idx="3">
                  <c:v>41.480758999999999</c:v>
                </c:pt>
                <c:pt idx="4">
                  <c:v>42.755443999999997</c:v>
                </c:pt>
                <c:pt idx="5">
                  <c:v>44.180104999999998</c:v>
                </c:pt>
                <c:pt idx="6">
                  <c:v>45.617187999999999</c:v>
                </c:pt>
                <c:pt idx="7">
                  <c:v>47.143484999999998</c:v>
                </c:pt>
                <c:pt idx="8">
                  <c:v>48.397531999999998</c:v>
                </c:pt>
                <c:pt idx="9">
                  <c:v>50.417115000000003</c:v>
                </c:pt>
                <c:pt idx="10">
                  <c:v>52.666217000000003</c:v>
                </c:pt>
                <c:pt idx="11">
                  <c:v>60.461407000000001</c:v>
                </c:pt>
                <c:pt idx="12">
                  <c:v>121.913625</c:v>
                </c:pt>
                <c:pt idx="13">
                  <c:v>204.73334199999999</c:v>
                </c:pt>
                <c:pt idx="14">
                  <c:v>280.04425600000002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Sheet1!$E$92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pPr>
              <a:noFill/>
              <a:ln w="19050">
                <a:solidFill>
                  <a:schemeClr val="accent4">
                    <a:lumMod val="75000"/>
                  </a:schemeClr>
                </a:solidFill>
              </a:ln>
            </c:spPr>
          </c:marker>
          <c:xVal>
            <c:numRef>
              <c:f>Sheet1!$A$93:$A$108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Sheet1!$E$93:$E$108</c:f>
              <c:numCache>
                <c:formatCode>General</c:formatCode>
                <c:ptCount val="16"/>
                <c:pt idx="0">
                  <c:v>36.110939999999999</c:v>
                </c:pt>
                <c:pt idx="1">
                  <c:v>37.504069999999999</c:v>
                </c:pt>
                <c:pt idx="2">
                  <c:v>36.873004999999999</c:v>
                </c:pt>
                <c:pt idx="3">
                  <c:v>36.673375</c:v>
                </c:pt>
                <c:pt idx="4">
                  <c:v>36.540830999999997</c:v>
                </c:pt>
                <c:pt idx="5">
                  <c:v>36.589756999999999</c:v>
                </c:pt>
                <c:pt idx="6">
                  <c:v>36.859273000000002</c:v>
                </c:pt>
                <c:pt idx="7">
                  <c:v>37.442058000000003</c:v>
                </c:pt>
                <c:pt idx="8">
                  <c:v>37.894491000000002</c:v>
                </c:pt>
                <c:pt idx="9">
                  <c:v>38.714722999999999</c:v>
                </c:pt>
                <c:pt idx="10">
                  <c:v>39.786807000000003</c:v>
                </c:pt>
                <c:pt idx="11">
                  <c:v>41.449466000000001</c:v>
                </c:pt>
                <c:pt idx="12">
                  <c:v>45.028914</c:v>
                </c:pt>
                <c:pt idx="13">
                  <c:v>66.350703999999993</c:v>
                </c:pt>
                <c:pt idx="14">
                  <c:v>121.184597</c:v>
                </c:pt>
                <c:pt idx="15">
                  <c:v>211.28179499999999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Sheet1!$F$92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ln w="19050"/>
            </c:spPr>
          </c:marker>
          <c:xVal>
            <c:numRef>
              <c:f>Sheet1!$A$93:$A$108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Sheet1!$F$93:$F$108</c:f>
              <c:numCache>
                <c:formatCode>General</c:formatCode>
                <c:ptCount val="16"/>
                <c:pt idx="0">
                  <c:v>42.711863999999998</c:v>
                </c:pt>
                <c:pt idx="1">
                  <c:v>42.112264000000003</c:v>
                </c:pt>
                <c:pt idx="2">
                  <c:v>39.455314000000001</c:v>
                </c:pt>
                <c:pt idx="3">
                  <c:v>38.269182000000001</c:v>
                </c:pt>
                <c:pt idx="4">
                  <c:v>37.460776000000003</c:v>
                </c:pt>
                <c:pt idx="5">
                  <c:v>37.128939000000003</c:v>
                </c:pt>
                <c:pt idx="6">
                  <c:v>37.205745999999998</c:v>
                </c:pt>
                <c:pt idx="7">
                  <c:v>37.625279999999997</c:v>
                </c:pt>
                <c:pt idx="8">
                  <c:v>38.025199999999998</c:v>
                </c:pt>
                <c:pt idx="9">
                  <c:v>38.722845</c:v>
                </c:pt>
                <c:pt idx="10">
                  <c:v>39.775807999999998</c:v>
                </c:pt>
                <c:pt idx="11">
                  <c:v>41.408076999999999</c:v>
                </c:pt>
                <c:pt idx="12">
                  <c:v>44.822881000000002</c:v>
                </c:pt>
                <c:pt idx="13">
                  <c:v>58.780721</c:v>
                </c:pt>
                <c:pt idx="14">
                  <c:v>117.027339</c:v>
                </c:pt>
                <c:pt idx="15">
                  <c:v>199.89246600000001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Sheet1!$G$92</c:f>
              <c:strCache>
                <c:ptCount val="1"/>
                <c:pt idx="0">
                  <c:v>EVC_PG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Sheet1!$A$93:$A$108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Sheet1!$G$93:$G$108</c:f>
              <c:numCache>
                <c:formatCode>General</c:formatCode>
                <c:ptCount val="16"/>
                <c:pt idx="0">
                  <c:v>28.050847000000001</c:v>
                </c:pt>
                <c:pt idx="1">
                  <c:v>29.711621000000001</c:v>
                </c:pt>
                <c:pt idx="2">
                  <c:v>29.763743999999999</c:v>
                </c:pt>
                <c:pt idx="3">
                  <c:v>30.343012999999999</c:v>
                </c:pt>
                <c:pt idx="4">
                  <c:v>30.931771000000001</c:v>
                </c:pt>
                <c:pt idx="5">
                  <c:v>31.619335</c:v>
                </c:pt>
                <c:pt idx="6">
                  <c:v>32.547184999999999</c:v>
                </c:pt>
                <c:pt idx="7">
                  <c:v>33.759439999999998</c:v>
                </c:pt>
                <c:pt idx="8">
                  <c:v>35.085852000000003</c:v>
                </c:pt>
                <c:pt idx="9">
                  <c:v>37.113460000000003</c:v>
                </c:pt>
                <c:pt idx="10">
                  <c:v>40.164664000000002</c:v>
                </c:pt>
                <c:pt idx="11">
                  <c:v>45.881931999999999</c:v>
                </c:pt>
                <c:pt idx="12">
                  <c:v>75.075363999999993</c:v>
                </c:pt>
                <c:pt idx="13">
                  <c:v>137.506506</c:v>
                </c:pt>
                <c:pt idx="14">
                  <c:v>211.422192</c:v>
                </c:pt>
                <c:pt idx="15">
                  <c:v>309.11553600000002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56896"/>
        <c:axId val="123457472"/>
      </c:scatterChart>
      <c:valAx>
        <c:axId val="123456896"/>
        <c:scaling>
          <c:orientation val="minMax"/>
          <c:max val="0.1500000000000000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 packet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3457472"/>
        <c:crosses val="autoZero"/>
        <c:crossBetween val="midCat"/>
      </c:valAx>
      <c:valAx>
        <c:axId val="123457472"/>
        <c:scaling>
          <c:orientation val="minMax"/>
          <c:max val="80"/>
          <c:min val="2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latency (Cycles)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7638888888888888E-2"/>
              <c:y val="0.202345370370370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3456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6.6805555555555509E-4"/>
          <c:y val="1.689537037037038E-2"/>
          <c:w val="0.97110972222222225"/>
          <c:h val="9.6024074074074095E-2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89555555555559"/>
          <c:y val="0.13367345679012346"/>
          <c:w val="0.80065111111111109"/>
          <c:h val="0.7085302469135802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Sheet1!$B$120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Sheet1!$A$121:$A$131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Sheet1!$B$121:$B$131</c:f>
              <c:numCache>
                <c:formatCode>General</c:formatCode>
                <c:ptCount val="11"/>
                <c:pt idx="0">
                  <c:v>48.906298</c:v>
                </c:pt>
                <c:pt idx="1">
                  <c:v>48.507893000000003</c:v>
                </c:pt>
                <c:pt idx="2">
                  <c:v>48.898851999999998</c:v>
                </c:pt>
                <c:pt idx="3">
                  <c:v>49.938122</c:v>
                </c:pt>
                <c:pt idx="4">
                  <c:v>50.373460999999999</c:v>
                </c:pt>
                <c:pt idx="5">
                  <c:v>51.548209999999997</c:v>
                </c:pt>
                <c:pt idx="6">
                  <c:v>53.501427</c:v>
                </c:pt>
                <c:pt idx="7">
                  <c:v>57.28434</c:v>
                </c:pt>
                <c:pt idx="8">
                  <c:v>88.435034999999999</c:v>
                </c:pt>
                <c:pt idx="9">
                  <c:v>189.00206800000001</c:v>
                </c:pt>
                <c:pt idx="10">
                  <c:v>285.02274699999998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Sheet1!$C$120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Sheet1!$A$121:$A$131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Sheet1!$C$121:$C$131</c:f>
              <c:numCache>
                <c:formatCode>General</c:formatCode>
                <c:ptCount val="11"/>
                <c:pt idx="0">
                  <c:v>90.136922999999996</c:v>
                </c:pt>
                <c:pt idx="1">
                  <c:v>65.248842999999994</c:v>
                </c:pt>
                <c:pt idx="2">
                  <c:v>56.864882000000001</c:v>
                </c:pt>
                <c:pt idx="3">
                  <c:v>53.991106000000002</c:v>
                </c:pt>
                <c:pt idx="4">
                  <c:v>52.697327000000001</c:v>
                </c:pt>
                <c:pt idx="5">
                  <c:v>52.900367000000003</c:v>
                </c:pt>
                <c:pt idx="6">
                  <c:v>54.387486000000003</c:v>
                </c:pt>
                <c:pt idx="7">
                  <c:v>58.036518000000001</c:v>
                </c:pt>
                <c:pt idx="8">
                  <c:v>88.363488000000004</c:v>
                </c:pt>
                <c:pt idx="9">
                  <c:v>200.84974700000001</c:v>
                </c:pt>
                <c:pt idx="10">
                  <c:v>288.95107999999999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Sheet1!$D$120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Sheet1!$A$121:$A$131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Sheet1!$D$121:$D$131</c:f>
              <c:numCache>
                <c:formatCode>General</c:formatCode>
                <c:ptCount val="11"/>
                <c:pt idx="0">
                  <c:v>51.334868999999998</c:v>
                </c:pt>
                <c:pt idx="1">
                  <c:v>52.626534999999997</c:v>
                </c:pt>
                <c:pt idx="2">
                  <c:v>54.802804000000002</c:v>
                </c:pt>
                <c:pt idx="3">
                  <c:v>57.470804999999999</c:v>
                </c:pt>
                <c:pt idx="4">
                  <c:v>59.579929999999997</c:v>
                </c:pt>
                <c:pt idx="5">
                  <c:v>62.947403000000001</c:v>
                </c:pt>
                <c:pt idx="6">
                  <c:v>69.788433999999995</c:v>
                </c:pt>
                <c:pt idx="7">
                  <c:v>108.681117</c:v>
                </c:pt>
                <c:pt idx="8">
                  <c:v>235.275958</c:v>
                </c:pt>
                <c:pt idx="9">
                  <c:v>336.74456099999998</c:v>
                </c:pt>
                <c:pt idx="10">
                  <c:v>392.73182400000002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Sheet1!$E$120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Sheet1!$A$121:$A$131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Sheet1!$E$121:$E$131</c:f>
              <c:numCache>
                <c:formatCode>General</c:formatCode>
                <c:ptCount val="11"/>
                <c:pt idx="0">
                  <c:v>51.121352000000002</c:v>
                </c:pt>
                <c:pt idx="1">
                  <c:v>50.645829999999997</c:v>
                </c:pt>
                <c:pt idx="2">
                  <c:v>50.407868000000001</c:v>
                </c:pt>
                <c:pt idx="3">
                  <c:v>50.930070999999998</c:v>
                </c:pt>
                <c:pt idx="4">
                  <c:v>51.019382999999998</c:v>
                </c:pt>
                <c:pt idx="5">
                  <c:v>52.011871999999997</c:v>
                </c:pt>
                <c:pt idx="6">
                  <c:v>53.779212000000001</c:v>
                </c:pt>
                <c:pt idx="7">
                  <c:v>57.423380000000002</c:v>
                </c:pt>
                <c:pt idx="8">
                  <c:v>90.336107999999996</c:v>
                </c:pt>
                <c:pt idx="9">
                  <c:v>192.267595</c:v>
                </c:pt>
                <c:pt idx="10">
                  <c:v>284.29191900000001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Sheet1!$F$120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Sheet1!$A$121:$A$131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Sheet1!$F$121:$F$131</c:f>
              <c:numCache>
                <c:formatCode>General</c:formatCode>
                <c:ptCount val="11"/>
                <c:pt idx="0">
                  <c:v>61.463901999999997</c:v>
                </c:pt>
                <c:pt idx="1">
                  <c:v>55.981811999999998</c:v>
                </c:pt>
                <c:pt idx="2">
                  <c:v>52.719341</c:v>
                </c:pt>
                <c:pt idx="3">
                  <c:v>52.005473000000002</c:v>
                </c:pt>
                <c:pt idx="4">
                  <c:v>51.529209999999999</c:v>
                </c:pt>
                <c:pt idx="5">
                  <c:v>52.346411000000003</c:v>
                </c:pt>
                <c:pt idx="6">
                  <c:v>53.849975000000001</c:v>
                </c:pt>
                <c:pt idx="7">
                  <c:v>57.886048000000002</c:v>
                </c:pt>
                <c:pt idx="8">
                  <c:v>90.706734999999995</c:v>
                </c:pt>
                <c:pt idx="9">
                  <c:v>196.38975199999999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Sheet1!$G$120</c:f>
              <c:strCache>
                <c:ptCount val="1"/>
                <c:pt idx="0">
                  <c:v>EVC_PG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Sheet1!$A$121:$A$131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Sheet1!$G$121:$G$131</c:f>
              <c:numCache>
                <c:formatCode>General</c:formatCode>
                <c:ptCount val="11"/>
                <c:pt idx="0">
                  <c:v>41.173578999999997</c:v>
                </c:pt>
                <c:pt idx="1">
                  <c:v>39.280070000000002</c:v>
                </c:pt>
                <c:pt idx="2">
                  <c:v>39.467377999999997</c:v>
                </c:pt>
                <c:pt idx="3">
                  <c:v>40.671869999999998</c:v>
                </c:pt>
                <c:pt idx="4">
                  <c:v>41.733640999999999</c:v>
                </c:pt>
                <c:pt idx="5">
                  <c:v>43.850402000000003</c:v>
                </c:pt>
                <c:pt idx="6">
                  <c:v>46.803547999999999</c:v>
                </c:pt>
                <c:pt idx="7">
                  <c:v>51.694892000000003</c:v>
                </c:pt>
                <c:pt idx="8">
                  <c:v>63.683889999999998</c:v>
                </c:pt>
                <c:pt idx="9">
                  <c:v>109.90874700000001</c:v>
                </c:pt>
                <c:pt idx="10">
                  <c:v>208.40910299999999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59776"/>
        <c:axId val="123460352"/>
      </c:scatterChart>
      <c:valAx>
        <c:axId val="123459776"/>
        <c:scaling>
          <c:orientation val="minMax"/>
          <c:max val="0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3460352"/>
        <c:crosses val="autoZero"/>
        <c:crossBetween val="midCat"/>
      </c:valAx>
      <c:valAx>
        <c:axId val="123460352"/>
        <c:scaling>
          <c:orientation val="minMax"/>
          <c:max val="100"/>
          <c:min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latencyt (Cycle)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0709444444444445E-2"/>
              <c:y val="0.2120074074074073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3459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7236111111111125E-3"/>
          <c:y val="1.2975617283950617E-2"/>
          <c:w val="0.96405416666666666"/>
          <c:h val="9.2104320987654337E-2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7333333333336"/>
          <c:y val="0.13367345679012346"/>
          <c:w val="0.81993027777777783"/>
          <c:h val="0.700690740740740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Sheet1!$B$147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Sheet1!$A$148:$A$157</c:f>
              <c:numCache>
                <c:formatCode>General</c:formatCode>
                <c:ptCount val="10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</c:numCache>
            </c:numRef>
          </c:xVal>
          <c:yVal>
            <c:numRef>
              <c:f>Sheet1!$B$148:$B$157</c:f>
              <c:numCache>
                <c:formatCode>General</c:formatCode>
                <c:ptCount val="10"/>
                <c:pt idx="0">
                  <c:v>35.075268999999999</c:v>
                </c:pt>
                <c:pt idx="1">
                  <c:v>34.865062999999999</c:v>
                </c:pt>
                <c:pt idx="2">
                  <c:v>35.005138000000002</c:v>
                </c:pt>
                <c:pt idx="3">
                  <c:v>35.869948999999998</c:v>
                </c:pt>
                <c:pt idx="4">
                  <c:v>36.244469000000002</c:v>
                </c:pt>
                <c:pt idx="5">
                  <c:v>38.636808000000002</c:v>
                </c:pt>
                <c:pt idx="6">
                  <c:v>56.667175</c:v>
                </c:pt>
                <c:pt idx="7">
                  <c:v>89.812029999999993</c:v>
                </c:pt>
                <c:pt idx="8">
                  <c:v>126.302986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Sheet1!$C$147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Sheet1!$A$148:$A$157</c:f>
              <c:numCache>
                <c:formatCode>General</c:formatCode>
                <c:ptCount val="10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</c:numCache>
            </c:numRef>
          </c:xVal>
          <c:yVal>
            <c:numRef>
              <c:f>Sheet1!$C$148:$C$157</c:f>
              <c:numCache>
                <c:formatCode>General</c:formatCode>
                <c:ptCount val="10"/>
                <c:pt idx="0">
                  <c:v>67.327189000000004</c:v>
                </c:pt>
                <c:pt idx="1">
                  <c:v>54.985796000000001</c:v>
                </c:pt>
                <c:pt idx="2">
                  <c:v>48.037666999999999</c:v>
                </c:pt>
                <c:pt idx="3">
                  <c:v>44.226528999999999</c:v>
                </c:pt>
                <c:pt idx="4">
                  <c:v>41.739108000000002</c:v>
                </c:pt>
                <c:pt idx="5">
                  <c:v>42.633637999999998</c:v>
                </c:pt>
                <c:pt idx="6">
                  <c:v>65.183903999999998</c:v>
                </c:pt>
                <c:pt idx="7">
                  <c:v>96.141561999999993</c:v>
                </c:pt>
                <c:pt idx="8">
                  <c:v>125.765788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Sheet1!$D$147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Sheet1!$A$148:$A$157</c:f>
              <c:numCache>
                <c:formatCode>General</c:formatCode>
                <c:ptCount val="10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</c:numCache>
            </c:numRef>
          </c:xVal>
          <c:yVal>
            <c:numRef>
              <c:f>Sheet1!$D$148:$D$157</c:f>
              <c:numCache>
                <c:formatCode>General</c:formatCode>
                <c:ptCount val="10"/>
                <c:pt idx="0">
                  <c:v>37.419355000000003</c:v>
                </c:pt>
                <c:pt idx="1">
                  <c:v>38.288513999999999</c:v>
                </c:pt>
                <c:pt idx="2">
                  <c:v>39.638125000000002</c:v>
                </c:pt>
                <c:pt idx="3">
                  <c:v>41.937007000000001</c:v>
                </c:pt>
                <c:pt idx="4">
                  <c:v>44.053950999999998</c:v>
                </c:pt>
                <c:pt idx="5">
                  <c:v>63.729559999999999</c:v>
                </c:pt>
                <c:pt idx="6">
                  <c:v>107.701089</c:v>
                </c:pt>
                <c:pt idx="7">
                  <c:v>145.06553299999999</c:v>
                </c:pt>
                <c:pt idx="8">
                  <c:v>180.37795600000001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Sheet1!$E$147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Sheet1!$A$148:$A$157</c:f>
              <c:numCache>
                <c:formatCode>General</c:formatCode>
                <c:ptCount val="10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</c:numCache>
            </c:numRef>
          </c:xVal>
          <c:yVal>
            <c:numRef>
              <c:f>Sheet1!$E$148:$E$157</c:f>
              <c:numCache>
                <c:formatCode>General</c:formatCode>
                <c:ptCount val="10"/>
                <c:pt idx="0">
                  <c:v>37.230415000000001</c:v>
                </c:pt>
                <c:pt idx="1">
                  <c:v>36.860602</c:v>
                </c:pt>
                <c:pt idx="2">
                  <c:v>36.696126</c:v>
                </c:pt>
                <c:pt idx="3">
                  <c:v>37.333998999999999</c:v>
                </c:pt>
                <c:pt idx="4">
                  <c:v>37.350530999999997</c:v>
                </c:pt>
                <c:pt idx="5">
                  <c:v>40.053761999999999</c:v>
                </c:pt>
                <c:pt idx="6">
                  <c:v>63.954602999999999</c:v>
                </c:pt>
                <c:pt idx="7">
                  <c:v>97.685541999999998</c:v>
                </c:pt>
                <c:pt idx="8">
                  <c:v>129.35605100000001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Sheet1!$F$147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Sheet1!$A$148:$A$157</c:f>
              <c:numCache>
                <c:formatCode>General</c:formatCode>
                <c:ptCount val="10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</c:numCache>
            </c:numRef>
          </c:xVal>
          <c:yVal>
            <c:numRef>
              <c:f>Sheet1!$F$148:$F$157</c:f>
              <c:numCache>
                <c:formatCode>General</c:formatCode>
                <c:ptCount val="10"/>
                <c:pt idx="0">
                  <c:v>32.262672999999999</c:v>
                </c:pt>
                <c:pt idx="1">
                  <c:v>36.636927999999997</c:v>
                </c:pt>
                <c:pt idx="2">
                  <c:v>37.721704000000003</c:v>
                </c:pt>
                <c:pt idx="3">
                  <c:v>38.206023000000002</c:v>
                </c:pt>
                <c:pt idx="4">
                  <c:v>37.854686000000001</c:v>
                </c:pt>
                <c:pt idx="5">
                  <c:v>40.828921000000001</c:v>
                </c:pt>
                <c:pt idx="6">
                  <c:v>63.533175</c:v>
                </c:pt>
                <c:pt idx="7">
                  <c:v>91.620272999999997</c:v>
                </c:pt>
                <c:pt idx="8">
                  <c:v>125.55887800000001</c:v>
                </c:pt>
                <c:pt idx="9">
                  <c:v>158.58535000000001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Sheet1!$G$147</c:f>
              <c:strCache>
                <c:ptCount val="1"/>
                <c:pt idx="0">
                  <c:v>EVC_PG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Sheet1!$A$148:$A$157</c:f>
              <c:numCache>
                <c:formatCode>General</c:formatCode>
                <c:ptCount val="10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</c:numCache>
            </c:numRef>
          </c:xVal>
          <c:yVal>
            <c:numRef>
              <c:f>Sheet1!$G$148:$G$157</c:f>
              <c:numCache>
                <c:formatCode>General</c:formatCode>
                <c:ptCount val="10"/>
                <c:pt idx="0">
                  <c:v>29.187404000000001</c:v>
                </c:pt>
                <c:pt idx="1">
                  <c:v>30.185161999999998</c:v>
                </c:pt>
                <c:pt idx="2">
                  <c:v>32.078363000000003</c:v>
                </c:pt>
                <c:pt idx="3">
                  <c:v>42.172353999999999</c:v>
                </c:pt>
                <c:pt idx="4">
                  <c:v>65.843340999999995</c:v>
                </c:pt>
                <c:pt idx="5">
                  <c:v>115.44773600000001</c:v>
                </c:pt>
                <c:pt idx="6">
                  <c:v>227.37304900000001</c:v>
                </c:pt>
                <c:pt idx="7">
                  <c:v>308.07345400000003</c:v>
                </c:pt>
                <c:pt idx="8">
                  <c:v>403.590487</c:v>
                </c:pt>
                <c:pt idx="9">
                  <c:v>526.42252399999995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724928"/>
        <c:axId val="123725504"/>
      </c:scatterChart>
      <c:valAx>
        <c:axId val="123724928"/>
        <c:scaling>
          <c:orientation val="minMax"/>
          <c:max val="8.0000000000000016E-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3725504"/>
        <c:crosses val="autoZero"/>
        <c:crossBetween val="midCat"/>
      </c:valAx>
      <c:valAx>
        <c:axId val="123725504"/>
        <c:scaling>
          <c:orientation val="minMax"/>
          <c:max val="80"/>
          <c:min val="2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latency (Cycles)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37249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6.6805555555555509E-4"/>
          <c:y val="1.216358024691369E-3"/>
          <c:w val="0.97110972222222225"/>
          <c:h val="9.9943827160493826E-2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33944444444444"/>
          <c:y val="0.13367345679012346"/>
          <c:w val="0.79726416666666666"/>
          <c:h val="0.6850117283950617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Sheet1!$W$90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Sheet1!$V$91:$V$106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Sheet1!$W$91:$W$106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Sheet1!$X$90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Sheet1!$V$91:$V$106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Sheet1!$X$91:$X$106</c:f>
              <c:numCache>
                <c:formatCode>General</c:formatCode>
                <c:ptCount val="16"/>
                <c:pt idx="0">
                  <c:v>0.27423885281870353</c:v>
                </c:pt>
                <c:pt idx="1">
                  <c:v>0.85343228892771728</c:v>
                </c:pt>
                <c:pt idx="2">
                  <c:v>0.99132533542025525</c:v>
                </c:pt>
                <c:pt idx="3">
                  <c:v>1.0194237601154994</c:v>
                </c:pt>
                <c:pt idx="4">
                  <c:v>1.0224122441508143</c:v>
                </c:pt>
                <c:pt idx="5">
                  <c:v>1.0150359397542061</c:v>
                </c:pt>
                <c:pt idx="6">
                  <c:v>1.0102394258988989</c:v>
                </c:pt>
                <c:pt idx="7">
                  <c:v>1.0061568222010464</c:v>
                </c:pt>
                <c:pt idx="8">
                  <c:v>1.0040879119156976</c:v>
                </c:pt>
                <c:pt idx="9">
                  <c:v>1.0027891102664979</c:v>
                </c:pt>
                <c:pt idx="10">
                  <c:v>1.0017719521993866</c:v>
                </c:pt>
                <c:pt idx="11">
                  <c:v>1.0011812091255892</c:v>
                </c:pt>
                <c:pt idx="12">
                  <c:v>1.0007225576926895</c:v>
                </c:pt>
                <c:pt idx="13">
                  <c:v>0.99987588510416991</c:v>
                </c:pt>
                <c:pt idx="14">
                  <c:v>1.0007203485291833</c:v>
                </c:pt>
                <c:pt idx="15">
                  <c:v>1.002096654219478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Sheet1!$Y$90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Sheet1!$V$91:$V$106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Sheet1!$Y$91:$Y$106</c:f>
              <c:numCache>
                <c:formatCode>General</c:formatCode>
                <c:ptCount val="16"/>
                <c:pt idx="0">
                  <c:v>0.25515163300475485</c:v>
                </c:pt>
                <c:pt idx="1">
                  <c:v>0.44858267315815364</c:v>
                </c:pt>
                <c:pt idx="2">
                  <c:v>0.60057266594822878</c:v>
                </c:pt>
                <c:pt idx="3">
                  <c:v>0.71176123121798129</c:v>
                </c:pt>
                <c:pt idx="4">
                  <c:v>0.78905388187462966</c:v>
                </c:pt>
                <c:pt idx="5">
                  <c:v>0.84396085455363956</c:v>
                </c:pt>
                <c:pt idx="6">
                  <c:v>0.8848085551619369</c:v>
                </c:pt>
                <c:pt idx="7">
                  <c:v>0.9113400331346817</c:v>
                </c:pt>
                <c:pt idx="8">
                  <c:v>0.92919118059972239</c:v>
                </c:pt>
                <c:pt idx="9">
                  <c:v>0.94070633036315021</c:v>
                </c:pt>
                <c:pt idx="10">
                  <c:v>0.94679297455217215</c:v>
                </c:pt>
                <c:pt idx="11">
                  <c:v>0.94758117128887032</c:v>
                </c:pt>
                <c:pt idx="12">
                  <c:v>0.93330476334216295</c:v>
                </c:pt>
                <c:pt idx="13">
                  <c:v>0.91404134484886157</c:v>
                </c:pt>
                <c:pt idx="14">
                  <c:v>0.90551727220941847</c:v>
                </c:pt>
                <c:pt idx="15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Sheet1!$Z$90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Sheet1!$V$91:$V$106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Sheet1!$Z$91:$Z$106</c:f>
              <c:numCache>
                <c:formatCode>General</c:formatCode>
                <c:ptCount val="16"/>
                <c:pt idx="0">
                  <c:v>0.2328630935596338</c:v>
                </c:pt>
                <c:pt idx="1">
                  <c:v>0.81090298393526605</c:v>
                </c:pt>
                <c:pt idx="2">
                  <c:v>0.97668398929052147</c:v>
                </c:pt>
                <c:pt idx="3">
                  <c:v>1.0110464896297271</c:v>
                </c:pt>
                <c:pt idx="4">
                  <c:v>1.0148475622973798</c:v>
                </c:pt>
                <c:pt idx="5">
                  <c:v>1.0107211981212829</c:v>
                </c:pt>
                <c:pt idx="6">
                  <c:v>1.0072875193334507</c:v>
                </c:pt>
                <c:pt idx="7">
                  <c:v>1.0046439290100644</c:v>
                </c:pt>
                <c:pt idx="8">
                  <c:v>1.0031285546563304</c:v>
                </c:pt>
                <c:pt idx="9">
                  <c:v>1.0021961179849985</c:v>
                </c:pt>
                <c:pt idx="10">
                  <c:v>1.0014413020030646</c:v>
                </c:pt>
                <c:pt idx="11">
                  <c:v>1.0008247073774235</c:v>
                </c:pt>
                <c:pt idx="12">
                  <c:v>1.0006281705651552</c:v>
                </c:pt>
                <c:pt idx="13">
                  <c:v>0.9991397244200434</c:v>
                </c:pt>
                <c:pt idx="14">
                  <c:v>1.0004930680562272</c:v>
                </c:pt>
                <c:pt idx="15">
                  <c:v>0.99859152357679981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Sheet1!$AA$90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Sheet1!$V$91:$V$106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Sheet1!$AA$91:$AA$106</c:f>
              <c:numCache>
                <c:formatCode>General</c:formatCode>
                <c:ptCount val="16"/>
                <c:pt idx="0">
                  <c:v>0.175252398166379</c:v>
                </c:pt>
                <c:pt idx="1">
                  <c:v>0.60948073758672749</c:v>
                </c:pt>
                <c:pt idx="2">
                  <c:v>0.83421216582952051</c:v>
                </c:pt>
                <c:pt idx="3">
                  <c:v>0.92983387112762306</c:v>
                </c:pt>
                <c:pt idx="4">
                  <c:v>0.96882240730660485</c:v>
                </c:pt>
                <c:pt idx="5">
                  <c:v>0.98463389627401698</c:v>
                </c:pt>
                <c:pt idx="6">
                  <c:v>0.99173466161674473</c:v>
                </c:pt>
                <c:pt idx="7">
                  <c:v>0.99537927984017194</c:v>
                </c:pt>
                <c:pt idx="8">
                  <c:v>0.99748237282247709</c:v>
                </c:pt>
                <c:pt idx="9">
                  <c:v>0.99843199399276339</c:v>
                </c:pt>
                <c:pt idx="10">
                  <c:v>0.99919430018779287</c:v>
                </c:pt>
                <c:pt idx="11">
                  <c:v>0.99926204138129704</c:v>
                </c:pt>
                <c:pt idx="12">
                  <c:v>0.99947452447580543</c:v>
                </c:pt>
                <c:pt idx="13">
                  <c:v>0.99949994938895281</c:v>
                </c:pt>
                <c:pt idx="14">
                  <c:v>1.0002815002547221</c:v>
                </c:pt>
                <c:pt idx="15">
                  <c:v>0.99998063949933746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Sheet1!$AB$90</c:f>
              <c:strCache>
                <c:ptCount val="1"/>
                <c:pt idx="0">
                  <c:v>EVC_PG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Sheet1!$V$91:$V$106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Sheet1!$AB$91:$AB$106</c:f>
              <c:numCache>
                <c:formatCode>General</c:formatCode>
                <c:ptCount val="16"/>
                <c:pt idx="0">
                  <c:v>0.29090717231823748</c:v>
                </c:pt>
                <c:pt idx="1">
                  <c:v>0.78885579059865307</c:v>
                </c:pt>
                <c:pt idx="2">
                  <c:v>0.94408202306361311</c:v>
                </c:pt>
                <c:pt idx="3">
                  <c:v>0.96561316522923035</c:v>
                </c:pt>
                <c:pt idx="4">
                  <c:v>0.95880521019494869</c:v>
                </c:pt>
                <c:pt idx="5">
                  <c:v>0.94346485492931331</c:v>
                </c:pt>
                <c:pt idx="6">
                  <c:v>0.92975888010926533</c:v>
                </c:pt>
                <c:pt idx="7">
                  <c:v>0.91860008533300508</c:v>
                </c:pt>
                <c:pt idx="8">
                  <c:v>0.90920896775718574</c:v>
                </c:pt>
                <c:pt idx="9">
                  <c:v>0.89989219011226429</c:v>
                </c:pt>
                <c:pt idx="10">
                  <c:v>0.89167082120928887</c:v>
                </c:pt>
                <c:pt idx="11">
                  <c:v>0.88399789616435021</c:v>
                </c:pt>
                <c:pt idx="12">
                  <c:v>0.8757570009171014</c:v>
                </c:pt>
                <c:pt idx="13">
                  <c:v>0.86176518314578054</c:v>
                </c:pt>
                <c:pt idx="14">
                  <c:v>0.85549078197318396</c:v>
                </c:pt>
                <c:pt idx="15">
                  <c:v>0.85141233752304835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727808"/>
        <c:axId val="123728384"/>
      </c:scatterChart>
      <c:valAx>
        <c:axId val="123727808"/>
        <c:scaling>
          <c:orientation val="minMax"/>
          <c:max val="0.1400000000000000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3728384"/>
        <c:crosses val="autoZero"/>
        <c:crossBetween val="midCat"/>
      </c:valAx>
      <c:valAx>
        <c:axId val="123728384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consumption (Norm. to NO_PG)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3727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7236111111111108E-3"/>
          <c:y val="1.2975617283950629E-2"/>
          <c:w val="0.97110972222222225"/>
          <c:h val="9.9943827160493826E-2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97833333333334"/>
          <c:y val="0.12583395061728395"/>
          <c:w val="0.77962527777777779"/>
          <c:h val="0.6928512345679012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Sheet1!$W$118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Sheet1!$V$119:$V$129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Sheet1!$W$119:$W$129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Sheet1!$X$118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Sheet1!$V$119:$V$129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Sheet1!$X$119:$X$129</c:f>
              <c:numCache>
                <c:formatCode>General</c:formatCode>
                <c:ptCount val="11"/>
                <c:pt idx="0">
                  <c:v>0.3355047139313469</c:v>
                </c:pt>
                <c:pt idx="1">
                  <c:v>0.91289195701013393</c:v>
                </c:pt>
                <c:pt idx="2">
                  <c:v>1.0059484316227518</c:v>
                </c:pt>
                <c:pt idx="3">
                  <c:v>1.0128703855502412</c:v>
                </c:pt>
                <c:pt idx="4">
                  <c:v>1.0100899290319085</c:v>
                </c:pt>
                <c:pt idx="5">
                  <c:v>1.0068464220972253</c:v>
                </c:pt>
                <c:pt idx="6">
                  <c:v>1.0041932331355352</c:v>
                </c:pt>
                <c:pt idx="7">
                  <c:v>1.0027721972572359</c:v>
                </c:pt>
                <c:pt idx="8">
                  <c:v>1.0012537385755129</c:v>
                </c:pt>
                <c:pt idx="9">
                  <c:v>0.99982530105367617</c:v>
                </c:pt>
                <c:pt idx="10">
                  <c:v>0.99928391891218316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Sheet1!$Y$118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Sheet1!$V$119:$V$129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Sheet1!$Y$119:$Y$129</c:f>
              <c:numCache>
                <c:formatCode>General</c:formatCode>
                <c:ptCount val="11"/>
                <c:pt idx="0">
                  <c:v>0.26697135017192147</c:v>
                </c:pt>
                <c:pt idx="1">
                  <c:v>0.50931231422731904</c:v>
                </c:pt>
                <c:pt idx="2">
                  <c:v>0.68098111859569599</c:v>
                </c:pt>
                <c:pt idx="3">
                  <c:v>0.78597768004580892</c:v>
                </c:pt>
                <c:pt idx="4">
                  <c:v>0.84853030138866326</c:v>
                </c:pt>
                <c:pt idx="5">
                  <c:v>0.88814142661576745</c:v>
                </c:pt>
                <c:pt idx="6">
                  <c:v>0.91332511481441259</c:v>
                </c:pt>
                <c:pt idx="7">
                  <c:v>0.91948331523500859</c:v>
                </c:pt>
                <c:pt idx="8">
                  <c:v>0.89222717366631488</c:v>
                </c:pt>
                <c:pt idx="9">
                  <c:v>0.87851616476340844</c:v>
                </c:pt>
                <c:pt idx="10">
                  <c:v>0.89699136762705867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Sheet1!$Z$118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Sheet1!$V$119:$V$129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Sheet1!$Z$119:$Z$129</c:f>
              <c:numCache>
                <c:formatCode>General</c:formatCode>
                <c:ptCount val="11"/>
                <c:pt idx="0">
                  <c:v>0.29021772967825815</c:v>
                </c:pt>
                <c:pt idx="1">
                  <c:v>0.89502909660446228</c:v>
                </c:pt>
                <c:pt idx="2">
                  <c:v>1.0016486560764439</c:v>
                </c:pt>
                <c:pt idx="3">
                  <c:v>1.0077373782013357</c:v>
                </c:pt>
                <c:pt idx="4">
                  <c:v>1.0058714019358217</c:v>
                </c:pt>
                <c:pt idx="5">
                  <c:v>1.0034969120615593</c:v>
                </c:pt>
                <c:pt idx="6">
                  <c:v>1.0024341294225108</c:v>
                </c:pt>
                <c:pt idx="7">
                  <c:v>1.0016508508005393</c:v>
                </c:pt>
                <c:pt idx="8">
                  <c:v>1.0004424544578874</c:v>
                </c:pt>
                <c:pt idx="9">
                  <c:v>1.0017546557733821</c:v>
                </c:pt>
                <c:pt idx="10">
                  <c:v>1.0022339261513193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Sheet1!$AA$118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Sheet1!$V$119:$V$129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Sheet1!$AA$119:$AA$129</c:f>
              <c:numCache>
                <c:formatCode>General</c:formatCode>
                <c:ptCount val="11"/>
                <c:pt idx="0">
                  <c:v>0.20836449894846859</c:v>
                </c:pt>
                <c:pt idx="1">
                  <c:v>0.72010160464905304</c:v>
                </c:pt>
                <c:pt idx="2">
                  <c:v>0.91025185477739212</c:v>
                </c:pt>
                <c:pt idx="3">
                  <c:v>0.96491539135951188</c:v>
                </c:pt>
                <c:pt idx="4">
                  <c:v>0.98201814381421892</c:v>
                </c:pt>
                <c:pt idx="5">
                  <c:v>0.99142334612246918</c:v>
                </c:pt>
                <c:pt idx="6">
                  <c:v>0.99453745281271366</c:v>
                </c:pt>
                <c:pt idx="7">
                  <c:v>0.99686135444570956</c:v>
                </c:pt>
                <c:pt idx="8">
                  <c:v>0.99699290920274697</c:v>
                </c:pt>
                <c:pt idx="9">
                  <c:v>1.0003147833407828</c:v>
                </c:pt>
                <c:pt idx="10">
                  <c:v>0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Sheet1!$AB$118</c:f>
              <c:strCache>
                <c:ptCount val="1"/>
                <c:pt idx="0">
                  <c:v>EVC_PG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Sheet1!$V$119:$V$129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Sheet1!$AB$119:$AB$129</c:f>
              <c:numCache>
                <c:formatCode>General</c:formatCode>
                <c:ptCount val="11"/>
                <c:pt idx="0">
                  <c:v>0.32111570789261279</c:v>
                </c:pt>
                <c:pt idx="1">
                  <c:v>0.84425211987640947</c:v>
                </c:pt>
                <c:pt idx="2">
                  <c:v>0.94615375423798631</c:v>
                </c:pt>
                <c:pt idx="3">
                  <c:v>0.93530593115836136</c:v>
                </c:pt>
                <c:pt idx="4">
                  <c:v>0.91620562237029812</c:v>
                </c:pt>
                <c:pt idx="5">
                  <c:v>0.89594837391445115</c:v>
                </c:pt>
                <c:pt idx="6">
                  <c:v>0.8794425033693799</c:v>
                </c:pt>
                <c:pt idx="7">
                  <c:v>0.86562494957974567</c:v>
                </c:pt>
                <c:pt idx="8">
                  <c:v>0.85668074476305389</c:v>
                </c:pt>
                <c:pt idx="9">
                  <c:v>0.86723112391823731</c:v>
                </c:pt>
                <c:pt idx="10">
                  <c:v>0.89995300495346775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731264"/>
        <c:axId val="128466944"/>
      </c:scatterChart>
      <c:valAx>
        <c:axId val="123731264"/>
        <c:scaling>
          <c:orientation val="minMax"/>
          <c:max val="8.0000000000000016E-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rate (packet/node/cycle)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466944"/>
        <c:crosses val="autoZero"/>
        <c:crossBetween val="midCat"/>
      </c:valAx>
      <c:valAx>
        <c:axId val="128466944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consumption (Norm. to NO_PG)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3731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6.6805555555555552E-4"/>
          <c:y val="9.0558641975308756E-3"/>
          <c:w val="0.97816527777777773"/>
          <c:h val="0.11170308641975309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0055555555554"/>
          <c:y val="0.12583395061728395"/>
          <c:w val="0.82384611111111106"/>
          <c:h val="0.6928512345679012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Sheet1!$W$145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Sheet1!$V$146:$V$154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Sheet1!$W$146:$W$154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Sheet1!$X$145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Sheet1!$V$146:$V$154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Sheet1!$X$146:$X$154</c:f>
              <c:numCache>
                <c:formatCode>General</c:formatCode>
                <c:ptCount val="9"/>
                <c:pt idx="0">
                  <c:v>0.28015575322654113</c:v>
                </c:pt>
                <c:pt idx="1">
                  <c:v>0.82437083817051482</c:v>
                </c:pt>
                <c:pt idx="2">
                  <c:v>0.96479931665087315</c:v>
                </c:pt>
                <c:pt idx="3">
                  <c:v>0.9999975018751549</c:v>
                </c:pt>
                <c:pt idx="4">
                  <c:v>1.0110788598942322</c:v>
                </c:pt>
                <c:pt idx="5">
                  <c:v>1.009301341404357</c:v>
                </c:pt>
                <c:pt idx="6">
                  <c:v>1.002752866809042</c:v>
                </c:pt>
                <c:pt idx="7">
                  <c:v>0.99956918846944631</c:v>
                </c:pt>
                <c:pt idx="8">
                  <c:v>1.0004936239332882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Sheet1!$Y$145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Sheet1!$V$146:$V$154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Sheet1!$Y$146:$Y$154</c:f>
              <c:numCache>
                <c:formatCode>General</c:formatCode>
                <c:ptCount val="9"/>
                <c:pt idx="0">
                  <c:v>0.25630586399748506</c:v>
                </c:pt>
                <c:pt idx="1">
                  <c:v>0.41948117344619085</c:v>
                </c:pt>
                <c:pt idx="2">
                  <c:v>0.526449016237029</c:v>
                </c:pt>
                <c:pt idx="3">
                  <c:v>0.59416556697129208</c:v>
                </c:pt>
                <c:pt idx="4">
                  <c:v>0.63942203063467618</c:v>
                </c:pt>
                <c:pt idx="5">
                  <c:v>0.67195439902531728</c:v>
                </c:pt>
                <c:pt idx="6">
                  <c:v>0.68334309178703267</c:v>
                </c:pt>
                <c:pt idx="7">
                  <c:v>0.69110593036158707</c:v>
                </c:pt>
                <c:pt idx="8">
                  <c:v>0.69673654581607358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Sheet1!$Z$145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Sheet1!$V$146:$V$154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Sheet1!$Z$146:$Z$154</c:f>
              <c:numCache>
                <c:formatCode>General</c:formatCode>
                <c:ptCount val="9"/>
                <c:pt idx="0">
                  <c:v>0.23872858454880291</c:v>
                </c:pt>
                <c:pt idx="1">
                  <c:v>0.8075831160492335</c:v>
                </c:pt>
                <c:pt idx="2">
                  <c:v>0.97085219091977715</c:v>
                </c:pt>
                <c:pt idx="3">
                  <c:v>1.0030986116046643</c:v>
                </c:pt>
                <c:pt idx="4">
                  <c:v>1.0059822110943317</c:v>
                </c:pt>
                <c:pt idx="5">
                  <c:v>1.0050821165479815</c:v>
                </c:pt>
                <c:pt idx="6">
                  <c:v>1.0012330754012551</c:v>
                </c:pt>
                <c:pt idx="7">
                  <c:v>0.99904065291758504</c:v>
                </c:pt>
                <c:pt idx="8">
                  <c:v>1.0010183379927615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Sheet1!$AA$145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Sheet1!$V$146:$V$154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Sheet1!$AA$146:$AA$154</c:f>
              <c:numCache>
                <c:formatCode>General</c:formatCode>
                <c:ptCount val="9"/>
                <c:pt idx="0">
                  <c:v>0.1460786309635749</c:v>
                </c:pt>
                <c:pt idx="1">
                  <c:v>0.50671512280357434</c:v>
                </c:pt>
                <c:pt idx="2">
                  <c:v>0.78075665160229946</c:v>
                </c:pt>
                <c:pt idx="3">
                  <c:v>0.89958350013521104</c:v>
                </c:pt>
                <c:pt idx="4">
                  <c:v>0.94832343672819941</c:v>
                </c:pt>
                <c:pt idx="5">
                  <c:v>0.97370857881072637</c:v>
                </c:pt>
                <c:pt idx="6">
                  <c:v>0.98908906589834644</c:v>
                </c:pt>
                <c:pt idx="7">
                  <c:v>0.99543532472866458</c:v>
                </c:pt>
                <c:pt idx="8">
                  <c:v>0.9991570212277382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Sheet1!$AB$145</c:f>
              <c:strCache>
                <c:ptCount val="1"/>
                <c:pt idx="0">
                  <c:v>EVC_PG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Sheet1!$V$146:$V$154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Sheet1!$AB$146:$AB$154</c:f>
              <c:numCache>
                <c:formatCode>General</c:formatCode>
                <c:ptCount val="9"/>
                <c:pt idx="0">
                  <c:v>0.29537471769198448</c:v>
                </c:pt>
                <c:pt idx="1">
                  <c:v>0.76103955459108086</c:v>
                </c:pt>
                <c:pt idx="2">
                  <c:v>0.91099208347588767</c:v>
                </c:pt>
                <c:pt idx="3">
                  <c:v>0.94713374523248473</c:v>
                </c:pt>
                <c:pt idx="4">
                  <c:v>0.94530132747052176</c:v>
                </c:pt>
                <c:pt idx="5">
                  <c:v>0.92647039667834452</c:v>
                </c:pt>
                <c:pt idx="6">
                  <c:v>0.909329783783556</c:v>
                </c:pt>
                <c:pt idx="7">
                  <c:v>0.90061522088794521</c:v>
                </c:pt>
                <c:pt idx="8">
                  <c:v>0.89878363972107245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69248"/>
        <c:axId val="128469824"/>
      </c:scatterChart>
      <c:valAx>
        <c:axId val="128469248"/>
        <c:scaling>
          <c:orientation val="minMax"/>
          <c:max val="8.0000000000000016E-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rate (packet/node/cycle)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469824"/>
        <c:crosses val="autoZero"/>
        <c:crossBetween val="midCat"/>
      </c:valAx>
      <c:valAx>
        <c:axId val="128469824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consumption (Norm. to NO_PG)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469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6.6805555555555661E-4"/>
          <c:y val="9.0558641975308756E-3"/>
          <c:w val="0.98169305555555542"/>
          <c:h val="0.11170308641975309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598468</xdr:colOff>
      <xdr:row>0</xdr:row>
      <xdr:rowOff>0</xdr:rowOff>
    </xdr:from>
    <xdr:to>
      <xdr:col>24</xdr:col>
      <xdr:colOff>579663</xdr:colOff>
      <xdr:row>16</xdr:row>
      <xdr:rowOff>181291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263002</xdr:colOff>
      <xdr:row>17</xdr:row>
      <xdr:rowOff>119446</xdr:rowOff>
    </xdr:from>
    <xdr:to>
      <xdr:col>24</xdr:col>
      <xdr:colOff>62889</xdr:colOff>
      <xdr:row>31</xdr:row>
      <xdr:rowOff>152446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33536</xdr:colOff>
      <xdr:row>34</xdr:row>
      <xdr:rowOff>157203</xdr:rowOff>
    </xdr:from>
    <xdr:to>
      <xdr:col>28</xdr:col>
      <xdr:colOff>360109</xdr:colOff>
      <xdr:row>52</xdr:row>
      <xdr:rowOff>52517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59562</xdr:colOff>
      <xdr:row>100</xdr:row>
      <xdr:rowOff>162295</xdr:rowOff>
    </xdr:from>
    <xdr:to>
      <xdr:col>34</xdr:col>
      <xdr:colOff>608096</xdr:colOff>
      <xdr:row>117</xdr:row>
      <xdr:rowOff>163795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18369</xdr:colOff>
      <xdr:row>101</xdr:row>
      <xdr:rowOff>43542</xdr:rowOff>
    </xdr:from>
    <xdr:to>
      <xdr:col>40</xdr:col>
      <xdr:colOff>570369</xdr:colOff>
      <xdr:row>118</xdr:row>
      <xdr:rowOff>45042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41</xdr:col>
      <xdr:colOff>18368</xdr:colOff>
      <xdr:row>101</xdr:row>
      <xdr:rowOff>43542</xdr:rowOff>
    </xdr:from>
    <xdr:to>
      <xdr:col>46</xdr:col>
      <xdr:colOff>570369</xdr:colOff>
      <xdr:row>118</xdr:row>
      <xdr:rowOff>45042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567505</xdr:colOff>
      <xdr:row>118</xdr:row>
      <xdr:rowOff>141276</xdr:rowOff>
    </xdr:from>
    <xdr:to>
      <xdr:col>34</xdr:col>
      <xdr:colOff>490026</xdr:colOff>
      <xdr:row>135</xdr:row>
      <xdr:rowOff>142776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578271</xdr:colOff>
      <xdr:row>118</xdr:row>
      <xdr:rowOff>162397</xdr:rowOff>
    </xdr:from>
    <xdr:to>
      <xdr:col>40</xdr:col>
      <xdr:colOff>500793</xdr:colOff>
      <xdr:row>135</xdr:row>
      <xdr:rowOff>163897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40</xdr:col>
      <xdr:colOff>577444</xdr:colOff>
      <xdr:row>118</xdr:row>
      <xdr:rowOff>169438</xdr:rowOff>
    </xdr:from>
    <xdr:to>
      <xdr:col>46</xdr:col>
      <xdr:colOff>499966</xdr:colOff>
      <xdr:row>135</xdr:row>
      <xdr:rowOff>170938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9"/>
  <sheetViews>
    <sheetView tabSelected="1" topLeftCell="A97" zoomScale="70" zoomScaleNormal="70" workbookViewId="0">
      <selection activeCell="AI59" sqref="AI59"/>
    </sheetView>
  </sheetViews>
  <sheetFormatPr defaultRowHeight="15" x14ac:dyDescent="0.25"/>
  <cols>
    <col min="1" max="16384" width="9.140625" style="4"/>
  </cols>
  <sheetData>
    <row r="1" spans="1:14" x14ac:dyDescent="0.25">
      <c r="A1" s="1"/>
      <c r="B1" s="2" t="s">
        <v>0</v>
      </c>
      <c r="C1" s="2" t="s">
        <v>1</v>
      </c>
      <c r="D1" s="2" t="s">
        <v>14</v>
      </c>
      <c r="E1" s="2" t="s">
        <v>2</v>
      </c>
      <c r="F1" s="2" t="s">
        <v>3</v>
      </c>
      <c r="H1" s="1"/>
      <c r="I1" s="2" t="s">
        <v>0</v>
      </c>
      <c r="J1" s="2" t="s">
        <v>1</v>
      </c>
      <c r="K1" s="2" t="s">
        <v>14</v>
      </c>
      <c r="L1" s="2" t="s">
        <v>2</v>
      </c>
      <c r="M1" s="4" t="s">
        <v>23</v>
      </c>
      <c r="N1" s="2" t="s">
        <v>3</v>
      </c>
    </row>
    <row r="2" spans="1:14" x14ac:dyDescent="0.25">
      <c r="A2" s="1" t="s">
        <v>4</v>
      </c>
      <c r="B2" s="2">
        <v>3.5709999999999999E-2</v>
      </c>
      <c r="C2" s="2">
        <v>3.9885999999999998E-2</v>
      </c>
      <c r="D2" s="2">
        <v>3.6262999999999997E-2</v>
      </c>
      <c r="E2" s="2">
        <v>3.7152999999999999E-2</v>
      </c>
      <c r="F2" s="4">
        <v>3.5643000000000001E-2</v>
      </c>
      <c r="H2" s="1" t="s">
        <v>4</v>
      </c>
      <c r="I2" s="2">
        <f>B2/B2</f>
        <v>1</v>
      </c>
      <c r="J2" s="2">
        <f>C2/B2</f>
        <v>1.1169420330439652</v>
      </c>
      <c r="K2" s="2">
        <f>D2/B2</f>
        <v>1.0154858583029962</v>
      </c>
      <c r="L2" s="2">
        <f>E2/B2</f>
        <v>1.0404088490618875</v>
      </c>
      <c r="M2" s="4">
        <v>1.008092971156539</v>
      </c>
      <c r="N2" s="4">
        <f t="shared" ref="N2:N10" si="0">F2/B2</f>
        <v>0.99812377485298243</v>
      </c>
    </row>
    <row r="3" spans="1:14" x14ac:dyDescent="0.25">
      <c r="A3" s="1" t="s">
        <v>5</v>
      </c>
      <c r="B3" s="2">
        <v>6.0619999999999997E-3</v>
      </c>
      <c r="C3" s="2">
        <v>8.1499999999999993E-3</v>
      </c>
      <c r="D3" s="4">
        <v>6.3740000000000003E-3</v>
      </c>
      <c r="E3" s="2">
        <v>6.2129999999999998E-3</v>
      </c>
      <c r="F3" s="4">
        <v>6.3229999999999996E-3</v>
      </c>
      <c r="H3" s="1" t="s">
        <v>5</v>
      </c>
      <c r="I3" s="2">
        <f t="shared" ref="I3:I10" si="1">B3/B3</f>
        <v>1</v>
      </c>
      <c r="J3" s="2">
        <f t="shared" ref="J3:J10" si="2">C3/B3</f>
        <v>1.3444407786209172</v>
      </c>
      <c r="K3" s="2">
        <f t="shared" ref="K3:K10" si="3">D3/B3</f>
        <v>1.0514681623226658</v>
      </c>
      <c r="L3" s="2">
        <f t="shared" ref="L3:L10" si="4">E3/B3</f>
        <v>1.0249092708677003</v>
      </c>
      <c r="M3" s="4">
        <v>1.0390960079181788</v>
      </c>
      <c r="N3" s="4">
        <f t="shared" si="0"/>
        <v>1.0430550973276147</v>
      </c>
    </row>
    <row r="4" spans="1:14" x14ac:dyDescent="0.25">
      <c r="A4" s="1" t="s">
        <v>6</v>
      </c>
      <c r="B4" s="2">
        <v>0.50536999999999999</v>
      </c>
      <c r="C4" s="2">
        <v>0.71396300000000001</v>
      </c>
      <c r="D4" s="4">
        <v>0.54116600000000004</v>
      </c>
      <c r="E4" s="2">
        <v>0.52594099999999999</v>
      </c>
      <c r="F4" s="4">
        <v>0.51200000000000001</v>
      </c>
      <c r="H4" s="1" t="s">
        <v>6</v>
      </c>
      <c r="I4" s="2">
        <f t="shared" si="1"/>
        <v>1</v>
      </c>
      <c r="J4" s="2">
        <f t="shared" si="2"/>
        <v>1.4127530324316837</v>
      </c>
      <c r="K4" s="2">
        <f t="shared" si="3"/>
        <v>1.0708312721372462</v>
      </c>
      <c r="L4" s="2">
        <f t="shared" si="4"/>
        <v>1.0407048301244632</v>
      </c>
      <c r="M4" s="4">
        <v>1.0217781031719333</v>
      </c>
      <c r="N4" s="4">
        <f t="shared" si="0"/>
        <v>1.0131191008567981</v>
      </c>
    </row>
    <row r="5" spans="1:14" x14ac:dyDescent="0.25">
      <c r="A5" s="1" t="s">
        <v>7</v>
      </c>
      <c r="B5" s="2">
        <v>0.13564899999999999</v>
      </c>
      <c r="C5" s="2">
        <v>0.18587899999999999</v>
      </c>
      <c r="D5" s="4">
        <v>0.14713599999999999</v>
      </c>
      <c r="E5" s="2">
        <v>0.14250599999999999</v>
      </c>
      <c r="F5" s="4">
        <v>0.13746900000000001</v>
      </c>
      <c r="H5" s="1" t="s">
        <v>7</v>
      </c>
      <c r="I5" s="2">
        <f t="shared" si="1"/>
        <v>1</v>
      </c>
      <c r="J5" s="2">
        <f t="shared" si="2"/>
        <v>1.3702939203385207</v>
      </c>
      <c r="K5" s="2">
        <f t="shared" si="3"/>
        <v>1.0846817890290381</v>
      </c>
      <c r="L5" s="2">
        <f t="shared" si="4"/>
        <v>1.0505495801664591</v>
      </c>
      <c r="M5" s="4">
        <v>1.023855686367021</v>
      </c>
      <c r="N5" s="4">
        <f t="shared" si="0"/>
        <v>1.0134169805896101</v>
      </c>
    </row>
    <row r="6" spans="1:14" x14ac:dyDescent="0.25">
      <c r="A6" s="1" t="s">
        <v>8</v>
      </c>
      <c r="B6" s="2">
        <v>2.9991E-2</v>
      </c>
      <c r="C6" s="2">
        <v>4.4205000000000001E-2</v>
      </c>
      <c r="D6" s="4">
        <v>3.6354999999999998E-2</v>
      </c>
      <c r="E6" s="2">
        <v>3.5843E-2</v>
      </c>
      <c r="F6" s="4">
        <v>3.1695000000000001E-2</v>
      </c>
      <c r="H6" s="1" t="s">
        <v>8</v>
      </c>
      <c r="I6" s="2">
        <f t="shared" si="1"/>
        <v>1</v>
      </c>
      <c r="J6" s="2">
        <f t="shared" si="2"/>
        <v>1.4739421826547965</v>
      </c>
      <c r="K6" s="2">
        <f t="shared" si="3"/>
        <v>1.2121969924310625</v>
      </c>
      <c r="L6" s="2">
        <f t="shared" si="4"/>
        <v>1.195125204227935</v>
      </c>
      <c r="M6" s="4">
        <v>1.0602847520922944</v>
      </c>
      <c r="N6" s="4">
        <f t="shared" si="0"/>
        <v>1.0568170451135341</v>
      </c>
    </row>
    <row r="7" spans="1:14" x14ac:dyDescent="0.25">
      <c r="A7" s="1" t="s">
        <v>9</v>
      </c>
      <c r="B7" s="2">
        <v>0.20550299999999999</v>
      </c>
      <c r="C7" s="2">
        <v>0.23410500000000001</v>
      </c>
      <c r="D7" s="4">
        <v>0.210091</v>
      </c>
      <c r="E7" s="2">
        <v>0.208929</v>
      </c>
      <c r="F7" s="4">
        <v>0.21160699999999999</v>
      </c>
      <c r="H7" s="1" t="s">
        <v>9</v>
      </c>
      <c r="I7" s="2">
        <f t="shared" si="1"/>
        <v>1</v>
      </c>
      <c r="J7" s="2">
        <f t="shared" si="2"/>
        <v>1.1391804499204392</v>
      </c>
      <c r="K7" s="2">
        <f t="shared" si="3"/>
        <v>1.0223257081405137</v>
      </c>
      <c r="L7" s="2">
        <f t="shared" si="4"/>
        <v>1.0166712894702268</v>
      </c>
      <c r="M7" s="4">
        <v>1.0205252478066014</v>
      </c>
      <c r="N7" s="4">
        <f t="shared" si="0"/>
        <v>1.0297027294005441</v>
      </c>
    </row>
    <row r="8" spans="1:14" x14ac:dyDescent="0.25">
      <c r="A8" s="1" t="s">
        <v>10</v>
      </c>
      <c r="B8" s="2">
        <v>6.5709999999999996E-3</v>
      </c>
      <c r="C8" s="2">
        <v>8.9890000000000005E-3</v>
      </c>
      <c r="D8" s="4">
        <v>6.7200000000000003E-3</v>
      </c>
      <c r="E8" s="2">
        <v>6.7840000000000001E-3</v>
      </c>
      <c r="F8" s="4">
        <v>6.7289999999999997E-3</v>
      </c>
      <c r="H8" s="1" t="s">
        <v>10</v>
      </c>
      <c r="I8" s="2">
        <f t="shared" si="1"/>
        <v>1</v>
      </c>
      <c r="J8" s="2">
        <f t="shared" si="2"/>
        <v>1.3679805204687263</v>
      </c>
      <c r="K8" s="2">
        <f t="shared" si="3"/>
        <v>1.0226753918733831</v>
      </c>
      <c r="L8" s="2">
        <f t="shared" si="4"/>
        <v>1.0324151575102725</v>
      </c>
      <c r="M8" s="4">
        <v>1.0280018262060568</v>
      </c>
      <c r="N8" s="4">
        <f t="shared" si="0"/>
        <v>1.0240450464160706</v>
      </c>
    </row>
    <row r="9" spans="1:14" x14ac:dyDescent="0.25">
      <c r="A9" s="1" t="s">
        <v>11</v>
      </c>
      <c r="B9" s="2">
        <v>9.9450000000000007E-3</v>
      </c>
      <c r="C9" s="2">
        <v>1.2860999999999999E-2</v>
      </c>
      <c r="D9" s="4">
        <v>1.1487000000000001E-2</v>
      </c>
      <c r="E9" s="2">
        <v>1.0999999999999999E-2</v>
      </c>
      <c r="F9" s="4">
        <v>1.0559000000000001E-2</v>
      </c>
      <c r="H9" s="1" t="s">
        <v>11</v>
      </c>
      <c r="I9" s="2">
        <f t="shared" si="1"/>
        <v>1</v>
      </c>
      <c r="J9" s="2">
        <f t="shared" si="2"/>
        <v>1.2932126696832578</v>
      </c>
      <c r="K9" s="2">
        <f t="shared" si="3"/>
        <v>1.1550527903469079</v>
      </c>
      <c r="L9" s="2">
        <f t="shared" si="4"/>
        <v>1.1060834590246353</v>
      </c>
      <c r="M9" s="4">
        <v>1.0096530920060331</v>
      </c>
      <c r="N9" s="4">
        <f t="shared" si="0"/>
        <v>1.0617395676219206</v>
      </c>
    </row>
    <row r="10" spans="1:14" x14ac:dyDescent="0.25">
      <c r="A10" s="1" t="s">
        <v>12</v>
      </c>
      <c r="B10" s="2">
        <v>4.2341449999999998</v>
      </c>
      <c r="C10" s="2">
        <v>4.4959230000000003</v>
      </c>
      <c r="D10" s="5">
        <v>4.3071010000000003</v>
      </c>
      <c r="E10" s="2">
        <v>4.2567380000000004</v>
      </c>
      <c r="F10" s="4">
        <v>4.2342649999999997</v>
      </c>
      <c r="H10" s="1" t="s">
        <v>12</v>
      </c>
      <c r="I10" s="2">
        <f t="shared" si="1"/>
        <v>1</v>
      </c>
      <c r="J10" s="2">
        <f t="shared" si="2"/>
        <v>1.061825468896318</v>
      </c>
      <c r="K10" s="2">
        <f t="shared" si="3"/>
        <v>1.0172303971640084</v>
      </c>
      <c r="L10" s="2">
        <f t="shared" si="4"/>
        <v>1.0053359060684035</v>
      </c>
      <c r="M10" s="4">
        <v>1.0180196946490969</v>
      </c>
      <c r="N10" s="4">
        <f t="shared" si="0"/>
        <v>1.0000283410228039</v>
      </c>
    </row>
    <row r="11" spans="1:14" x14ac:dyDescent="0.25">
      <c r="A11" s="1" t="s">
        <v>13</v>
      </c>
      <c r="B11" s="2"/>
      <c r="C11" s="2"/>
      <c r="D11" s="2"/>
      <c r="E11" s="2"/>
      <c r="H11" s="1" t="s">
        <v>13</v>
      </c>
      <c r="I11" s="2">
        <f>SUM(I2:I10)/9</f>
        <v>1</v>
      </c>
      <c r="J11" s="2">
        <f>SUM(J2:J10)/9</f>
        <v>1.2867301173398473</v>
      </c>
      <c r="K11" s="2">
        <f>SUM(K2:K10)/9</f>
        <v>1.0724387068608692</v>
      </c>
      <c r="L11" s="2">
        <f>SUM(L2:L10)/9</f>
        <v>1.0569115051691091</v>
      </c>
      <c r="M11" s="4">
        <v>1.0254785979304171</v>
      </c>
      <c r="N11" s="2">
        <f>SUM(N2:N10)/9</f>
        <v>1.0266719648002087</v>
      </c>
    </row>
    <row r="13" spans="1:14" x14ac:dyDescent="0.25">
      <c r="A13" s="1" t="s">
        <v>15</v>
      </c>
    </row>
    <row r="14" spans="1:14" x14ac:dyDescent="0.25">
      <c r="A14" s="1"/>
      <c r="B14" s="2" t="s">
        <v>0</v>
      </c>
      <c r="C14" s="2" t="s">
        <v>1</v>
      </c>
      <c r="D14" s="2" t="s">
        <v>14</v>
      </c>
      <c r="E14" s="2" t="s">
        <v>2</v>
      </c>
      <c r="F14" s="4" t="s">
        <v>23</v>
      </c>
      <c r="G14" s="2" t="s">
        <v>3</v>
      </c>
    </row>
    <row r="15" spans="1:14" x14ac:dyDescent="0.25">
      <c r="A15" s="1" t="s">
        <v>4</v>
      </c>
      <c r="B15" s="2">
        <v>34.300961999999998</v>
      </c>
      <c r="C15" s="2">
        <v>62.689833</v>
      </c>
      <c r="D15" s="2">
        <v>38.171329</v>
      </c>
      <c r="E15" s="2">
        <v>43.167641000000003</v>
      </c>
      <c r="F15" s="4">
        <v>36.387720000000002</v>
      </c>
      <c r="G15" s="4">
        <v>33.236232000000001</v>
      </c>
    </row>
    <row r="16" spans="1:14" x14ac:dyDescent="0.25">
      <c r="A16" s="1" t="s">
        <v>5</v>
      </c>
      <c r="B16" s="2">
        <v>35.837232</v>
      </c>
      <c r="C16" s="2">
        <v>61.702627</v>
      </c>
      <c r="D16" s="2">
        <v>39.912843000000002</v>
      </c>
      <c r="E16" s="2">
        <v>39.664571000000002</v>
      </c>
      <c r="F16" s="4">
        <v>38.933613999999999</v>
      </c>
      <c r="G16" s="4">
        <v>35.058571000000001</v>
      </c>
    </row>
    <row r="17" spans="1:9" x14ac:dyDescent="0.25">
      <c r="A17" s="1" t="s">
        <v>6</v>
      </c>
      <c r="B17" s="2">
        <v>35.842886999999997</v>
      </c>
      <c r="C17" s="2">
        <v>61.819788000000003</v>
      </c>
      <c r="D17" s="2">
        <v>40.017057000000001</v>
      </c>
      <c r="E17" s="2">
        <v>37.762101999999999</v>
      </c>
      <c r="F17" s="4">
        <v>36.313679999999998</v>
      </c>
      <c r="G17" s="4">
        <v>34.59037</v>
      </c>
    </row>
    <row r="18" spans="1:9" x14ac:dyDescent="0.25">
      <c r="A18" s="1" t="s">
        <v>7</v>
      </c>
      <c r="B18" s="2">
        <v>35.890051</v>
      </c>
      <c r="C18" s="2">
        <v>61.944811000000001</v>
      </c>
      <c r="D18" s="2">
        <v>40.671239999999997</v>
      </c>
      <c r="E18" s="2">
        <v>38.351734</v>
      </c>
      <c r="F18" s="4">
        <v>36.081797000000002</v>
      </c>
      <c r="G18" s="4">
        <v>34.903652000000001</v>
      </c>
    </row>
    <row r="19" spans="1:9" x14ac:dyDescent="0.25">
      <c r="A19" s="1" t="s">
        <v>8</v>
      </c>
      <c r="B19" s="2">
        <v>35.554851999999997</v>
      </c>
      <c r="C19" s="2">
        <v>58.500911000000002</v>
      </c>
      <c r="D19" s="2">
        <v>38.954815000000004</v>
      </c>
      <c r="E19" s="2">
        <v>37.240758</v>
      </c>
      <c r="F19" s="4">
        <v>39.905296</v>
      </c>
      <c r="G19" s="4">
        <v>34.592827</v>
      </c>
    </row>
    <row r="20" spans="1:9" x14ac:dyDescent="0.25">
      <c r="A20" s="1" t="s">
        <v>9</v>
      </c>
      <c r="B20" s="2">
        <v>36.691063</v>
      </c>
      <c r="C20" s="2">
        <v>61.475637999999996</v>
      </c>
      <c r="D20" s="2">
        <v>41.417707</v>
      </c>
      <c r="E20" s="2">
        <v>39.179940999999999</v>
      </c>
      <c r="F20" s="4">
        <v>40.845177</v>
      </c>
      <c r="G20" s="4">
        <v>37.796197999999997</v>
      </c>
    </row>
    <row r="21" spans="1:9" x14ac:dyDescent="0.25">
      <c r="A21" s="1" t="s">
        <v>10</v>
      </c>
      <c r="B21" s="2">
        <v>38.074430999999997</v>
      </c>
      <c r="C21" s="2">
        <v>61.65157</v>
      </c>
      <c r="D21" s="2">
        <v>38.689618000000003</v>
      </c>
      <c r="E21" s="2">
        <v>38.094061000000004</v>
      </c>
      <c r="F21" s="4">
        <v>39.191757000000003</v>
      </c>
      <c r="G21" s="4">
        <v>35.1691</v>
      </c>
    </row>
    <row r="22" spans="1:9" x14ac:dyDescent="0.25">
      <c r="A22" s="1" t="s">
        <v>11</v>
      </c>
      <c r="B22" s="2">
        <v>34.816750999999996</v>
      </c>
      <c r="C22" s="2">
        <v>60.392803999999998</v>
      </c>
      <c r="D22" s="2">
        <v>44.984408000000002</v>
      </c>
      <c r="E22" s="2">
        <v>37.543199999999999</v>
      </c>
      <c r="F22" s="4">
        <v>35.220565999999998</v>
      </c>
      <c r="G22" s="4">
        <v>34.710765000000002</v>
      </c>
    </row>
    <row r="23" spans="1:9" x14ac:dyDescent="0.25">
      <c r="A23" s="1" t="s">
        <v>12</v>
      </c>
      <c r="B23" s="2">
        <v>33.626047999999997</v>
      </c>
      <c r="C23" s="2">
        <v>62.616912999999997</v>
      </c>
      <c r="D23" s="2">
        <v>40.401845000000002</v>
      </c>
      <c r="E23" s="2">
        <v>36.570346000000001</v>
      </c>
      <c r="F23" s="4">
        <v>39.811045</v>
      </c>
      <c r="G23" s="4">
        <v>32.594436999999999</v>
      </c>
    </row>
    <row r="24" spans="1:9" x14ac:dyDescent="0.25">
      <c r="A24" s="1" t="s">
        <v>13</v>
      </c>
      <c r="B24" s="2">
        <f>SUM(B15:B23)/9</f>
        <v>35.626030777777778</v>
      </c>
      <c r="C24" s="2">
        <f>SUM(C15:C23)/9</f>
        <v>61.421655000000001</v>
      </c>
      <c r="D24" s="4">
        <f>SUM(D15:D23)/9</f>
        <v>40.357873555555557</v>
      </c>
      <c r="E24" s="2">
        <f>SUM(E15:E23)/9</f>
        <v>38.619372666666663</v>
      </c>
      <c r="F24" s="4">
        <v>38.07673911111111</v>
      </c>
      <c r="G24" s="2">
        <f>SUM(G15:G23)/9</f>
        <v>34.739128000000001</v>
      </c>
    </row>
    <row r="27" spans="1:9" x14ac:dyDescent="0.25">
      <c r="A27" s="2"/>
      <c r="B27" s="2"/>
      <c r="C27" s="2" t="s">
        <v>16</v>
      </c>
      <c r="D27" s="2" t="s">
        <v>17</v>
      </c>
      <c r="E27" s="2" t="s">
        <v>24</v>
      </c>
    </row>
    <row r="28" spans="1:9" x14ac:dyDescent="0.25">
      <c r="A28" s="1" t="s">
        <v>4</v>
      </c>
      <c r="B28" s="2" t="s">
        <v>0</v>
      </c>
      <c r="C28" s="2">
        <v>2.511857</v>
      </c>
      <c r="D28" s="2">
        <v>0.33186900000000003</v>
      </c>
      <c r="E28" s="2"/>
    </row>
    <row r="29" spans="1:9" x14ac:dyDescent="0.25">
      <c r="A29" s="2"/>
      <c r="B29" s="2" t="s">
        <v>1</v>
      </c>
      <c r="C29" s="2">
        <v>0.30674099999999999</v>
      </c>
      <c r="D29" s="2">
        <v>0.32860499999999998</v>
      </c>
      <c r="E29" s="2">
        <v>0.108431</v>
      </c>
    </row>
    <row r="30" spans="1:9" x14ac:dyDescent="0.25">
      <c r="A30" s="2"/>
      <c r="B30" s="2" t="s">
        <v>14</v>
      </c>
      <c r="C30" s="2">
        <v>0.39261600000000002</v>
      </c>
      <c r="D30" s="2">
        <v>0.331094</v>
      </c>
      <c r="E30" s="2">
        <v>3.0731000000000001E-2</v>
      </c>
      <c r="G30" s="2">
        <v>0.39261600000000002</v>
      </c>
      <c r="H30" s="2">
        <v>0.331094</v>
      </c>
      <c r="I30" s="2">
        <v>3.0731000000000001E-2</v>
      </c>
    </row>
    <row r="31" spans="1:9" x14ac:dyDescent="0.25">
      <c r="A31" s="2"/>
      <c r="B31" s="2" t="s">
        <v>2</v>
      </c>
      <c r="C31" s="2">
        <v>0.151171</v>
      </c>
      <c r="D31" s="2">
        <v>0.31848700000000002</v>
      </c>
      <c r="E31" s="2">
        <v>3.0678E-2</v>
      </c>
      <c r="G31" s="2">
        <v>0.37035200000000001</v>
      </c>
      <c r="H31" s="2">
        <v>0.324214</v>
      </c>
      <c r="I31" s="2">
        <v>2.1576999999999999E-2</v>
      </c>
    </row>
    <row r="32" spans="1:9" x14ac:dyDescent="0.25">
      <c r="A32" s="2"/>
      <c r="B32" t="s">
        <v>23</v>
      </c>
      <c r="C32">
        <v>0.178144</v>
      </c>
      <c r="D32">
        <v>0.31972699999999998</v>
      </c>
      <c r="E32">
        <v>5.0989E-2</v>
      </c>
      <c r="G32" s="2"/>
      <c r="H32" s="2"/>
      <c r="I32" s="2"/>
    </row>
    <row r="33" spans="1:9" x14ac:dyDescent="0.25">
      <c r="A33" s="2"/>
      <c r="B33" s="2" t="s">
        <v>3</v>
      </c>
      <c r="C33" s="4">
        <v>0.481742</v>
      </c>
      <c r="D33" s="4">
        <v>0.32376100000000002</v>
      </c>
      <c r="E33" s="4">
        <v>7.3710999999999999E-2</v>
      </c>
      <c r="G33" s="2">
        <v>0.45311400000000002</v>
      </c>
      <c r="H33" s="2">
        <v>0.35633300000000001</v>
      </c>
      <c r="I33" s="2">
        <v>7.2292999999999996E-2</v>
      </c>
    </row>
    <row r="34" spans="1:9" x14ac:dyDescent="0.25">
      <c r="A34" s="1" t="s">
        <v>5</v>
      </c>
      <c r="B34" s="2" t="s">
        <v>0</v>
      </c>
      <c r="C34" s="2">
        <v>2.511857</v>
      </c>
      <c r="D34" s="2">
        <v>0.32456200000000002</v>
      </c>
      <c r="E34" s="2"/>
      <c r="G34" s="2">
        <v>0.41303499999999999</v>
      </c>
      <c r="H34" s="2">
        <v>0.34024700000000002</v>
      </c>
      <c r="I34" s="2">
        <v>4.1479000000000002E-2</v>
      </c>
    </row>
    <row r="35" spans="1:9" x14ac:dyDescent="0.25">
      <c r="A35" s="2"/>
      <c r="B35" s="2" t="s">
        <v>1</v>
      </c>
      <c r="C35" s="2">
        <v>0.19643099999999999</v>
      </c>
      <c r="D35" s="2">
        <v>0.32305800000000001</v>
      </c>
      <c r="E35" s="2">
        <v>6.2018999999999998E-2</v>
      </c>
      <c r="G35" s="2">
        <v>0.35605599999999998</v>
      </c>
      <c r="H35" s="2">
        <v>0.31718600000000002</v>
      </c>
      <c r="I35" s="2">
        <v>1.0503E-2</v>
      </c>
    </row>
    <row r="36" spans="1:9" x14ac:dyDescent="0.25">
      <c r="A36" s="2"/>
      <c r="B36" s="2" t="s">
        <v>14</v>
      </c>
      <c r="C36" s="2">
        <v>0.37035200000000001</v>
      </c>
      <c r="D36" s="2">
        <v>0.324214</v>
      </c>
      <c r="E36" s="2">
        <v>2.1576999999999999E-2</v>
      </c>
      <c r="G36" s="2">
        <v>0.36725600000000003</v>
      </c>
      <c r="H36" s="2">
        <v>0.32158500000000001</v>
      </c>
      <c r="I36" s="2">
        <v>1.9043000000000001E-2</v>
      </c>
    </row>
    <row r="37" spans="1:9" x14ac:dyDescent="0.25">
      <c r="A37" s="2"/>
      <c r="B37" s="2" t="s">
        <v>2</v>
      </c>
      <c r="C37" s="2">
        <v>0.11304</v>
      </c>
      <c r="D37" s="2">
        <v>0.31680399999999997</v>
      </c>
      <c r="E37" s="2">
        <v>4.9751999999999998E-2</v>
      </c>
      <c r="G37" s="2">
        <v>0.42925000000000002</v>
      </c>
      <c r="H37" s="2">
        <v>0.34753899999999999</v>
      </c>
      <c r="I37" s="2">
        <v>5.2463000000000003E-2</v>
      </c>
    </row>
    <row r="38" spans="1:9" x14ac:dyDescent="0.25">
      <c r="A38" s="2"/>
      <c r="B38" t="s">
        <v>23</v>
      </c>
      <c r="C38">
        <v>0.132771</v>
      </c>
      <c r="D38">
        <v>0.31939200000000001</v>
      </c>
      <c r="E38">
        <v>3.2013E-2</v>
      </c>
      <c r="G38" s="2"/>
      <c r="H38" s="2"/>
      <c r="I38" s="2"/>
    </row>
    <row r="39" spans="1:9" x14ac:dyDescent="0.25">
      <c r="A39" s="2"/>
      <c r="B39" s="2" t="s">
        <v>3</v>
      </c>
      <c r="C39" s="4">
        <v>0.68419600000000003</v>
      </c>
      <c r="D39" s="4">
        <v>4.4245E-2</v>
      </c>
      <c r="E39" s="4">
        <v>4.4245E-2</v>
      </c>
      <c r="G39" s="2">
        <v>0.36631799999999998</v>
      </c>
      <c r="H39" s="2">
        <v>0.321411</v>
      </c>
      <c r="I39" s="2">
        <v>1.7701000000000001E-2</v>
      </c>
    </row>
    <row r="40" spans="1:9" x14ac:dyDescent="0.25">
      <c r="A40" s="1" t="s">
        <v>6</v>
      </c>
      <c r="B40" s="2" t="s">
        <v>0</v>
      </c>
      <c r="C40" s="2">
        <v>2.511857</v>
      </c>
      <c r="D40" s="2">
        <v>0.36111199999999999</v>
      </c>
      <c r="E40" s="2"/>
      <c r="G40" s="2">
        <v>0.35480699999999998</v>
      </c>
      <c r="H40" s="2">
        <v>0.31714799999999999</v>
      </c>
      <c r="I40" s="2">
        <v>1.2003E-2</v>
      </c>
    </row>
    <row r="41" spans="1:9" x14ac:dyDescent="0.25">
      <c r="A41" s="2"/>
      <c r="B41" s="2" t="s">
        <v>1</v>
      </c>
      <c r="C41" s="2">
        <v>0.67241899999999999</v>
      </c>
      <c r="D41" s="2">
        <v>0.35409099999999999</v>
      </c>
      <c r="E41" s="2">
        <v>0.21948400000000001</v>
      </c>
      <c r="G41" s="4">
        <f>SUM(G30:G40)/9</f>
        <v>0.38920044444444446</v>
      </c>
      <c r="H41" s="4">
        <f>SUM(H30:H40)/9</f>
        <v>0.33075077777777773</v>
      </c>
      <c r="I41" s="4">
        <f>SUM(I30:I40)/9</f>
        <v>3.0865888888888891E-2</v>
      </c>
    </row>
    <row r="42" spans="1:9" x14ac:dyDescent="0.25">
      <c r="A42" s="2"/>
      <c r="B42" s="2" t="s">
        <v>14</v>
      </c>
      <c r="C42" s="2">
        <v>0.45311400000000002</v>
      </c>
      <c r="D42" s="2">
        <v>0.35633300000000001</v>
      </c>
      <c r="E42" s="2">
        <v>7.2292999999999996E-2</v>
      </c>
    </row>
    <row r="43" spans="1:9" x14ac:dyDescent="0.25">
      <c r="A43" s="2"/>
      <c r="B43" s="2" t="s">
        <v>2</v>
      </c>
      <c r="C43" s="2">
        <v>0.66256700000000002</v>
      </c>
      <c r="D43" s="2">
        <v>0.35347000000000001</v>
      </c>
      <c r="E43" s="2">
        <v>0.25483699999999998</v>
      </c>
    </row>
    <row r="44" spans="1:9" x14ac:dyDescent="0.25">
      <c r="A44" s="2"/>
      <c r="B44" t="s">
        <v>23</v>
      </c>
      <c r="C44">
        <v>0.50205299999999997</v>
      </c>
      <c r="D44">
        <v>0.34584399999999998</v>
      </c>
      <c r="E44">
        <v>0.12997800000000001</v>
      </c>
    </row>
    <row r="45" spans="1:9" x14ac:dyDescent="0.25">
      <c r="A45" s="2"/>
      <c r="B45" s="2" t="s">
        <v>3</v>
      </c>
      <c r="C45" s="4">
        <v>0.74637299999999995</v>
      </c>
      <c r="D45" s="4">
        <v>0.340503</v>
      </c>
      <c r="E45" s="4">
        <v>0.15487600000000001</v>
      </c>
    </row>
    <row r="46" spans="1:9" x14ac:dyDescent="0.25">
      <c r="A46" s="1" t="s">
        <v>7</v>
      </c>
      <c r="B46" s="2" t="s">
        <v>0</v>
      </c>
      <c r="C46" s="2">
        <v>2.511857</v>
      </c>
      <c r="D46" s="2">
        <v>0.33973300000000001</v>
      </c>
      <c r="E46" s="2"/>
    </row>
    <row r="47" spans="1:9" x14ac:dyDescent="0.25">
      <c r="A47" s="2"/>
      <c r="B47" s="2" t="s">
        <v>1</v>
      </c>
      <c r="C47" s="2">
        <v>0.47633399999999998</v>
      </c>
      <c r="D47" s="2">
        <v>0.33577299999999999</v>
      </c>
      <c r="E47" s="2">
        <v>0.135822</v>
      </c>
    </row>
    <row r="48" spans="1:9" x14ac:dyDescent="0.25">
      <c r="A48" s="2"/>
      <c r="B48" s="2" t="s">
        <v>14</v>
      </c>
      <c r="C48" s="2">
        <v>0.41303499999999999</v>
      </c>
      <c r="D48" s="2">
        <v>0.34024700000000002</v>
      </c>
      <c r="E48" s="2">
        <v>4.1479000000000002E-2</v>
      </c>
    </row>
    <row r="49" spans="1:47" x14ac:dyDescent="0.25">
      <c r="A49" s="2"/>
      <c r="B49" s="2" t="s">
        <v>2</v>
      </c>
      <c r="C49" s="2">
        <v>0.41437099999999999</v>
      </c>
      <c r="D49" s="2">
        <v>0.334007</v>
      </c>
      <c r="E49" s="2">
        <v>0.152642</v>
      </c>
    </row>
    <row r="50" spans="1:47" x14ac:dyDescent="0.25">
      <c r="A50" s="2"/>
      <c r="B50" t="s">
        <v>23</v>
      </c>
      <c r="C50" s="6">
        <v>0.32673400000000002</v>
      </c>
      <c r="D50" s="6">
        <v>0.32830100000000001</v>
      </c>
      <c r="E50" s="6">
        <v>8.0433000000000004E-2</v>
      </c>
    </row>
    <row r="51" spans="1:47" x14ac:dyDescent="0.25">
      <c r="A51" s="2"/>
      <c r="B51" s="2" t="s">
        <v>3</v>
      </c>
      <c r="C51" s="4">
        <v>0.59327200000000002</v>
      </c>
      <c r="D51" s="4">
        <v>0.32918599999999998</v>
      </c>
      <c r="E51" s="4">
        <v>9.6805000000000002E-2</v>
      </c>
    </row>
    <row r="52" spans="1:47" x14ac:dyDescent="0.25">
      <c r="A52" s="1" t="s">
        <v>8</v>
      </c>
      <c r="B52" s="2" t="s">
        <v>0</v>
      </c>
      <c r="C52" s="2">
        <v>2.511857</v>
      </c>
      <c r="D52" s="2">
        <v>0.31753900000000002</v>
      </c>
      <c r="E52" s="2"/>
    </row>
    <row r="53" spans="1:47" x14ac:dyDescent="0.25">
      <c r="A53" s="2"/>
      <c r="B53" s="2" t="s">
        <v>1</v>
      </c>
      <c r="C53" s="2">
        <v>0.143237</v>
      </c>
      <c r="D53" s="2">
        <v>0.31667200000000001</v>
      </c>
      <c r="E53" s="2">
        <v>4.4065E-2</v>
      </c>
    </row>
    <row r="54" spans="1:47" x14ac:dyDescent="0.25">
      <c r="A54" s="2"/>
      <c r="B54" s="2" t="s">
        <v>14</v>
      </c>
      <c r="C54" s="2">
        <v>0.35605599999999998</v>
      </c>
      <c r="D54" s="2">
        <v>0.31718600000000002</v>
      </c>
      <c r="E54" s="2">
        <v>1.0503E-2</v>
      </c>
    </row>
    <row r="55" spans="1:47" x14ac:dyDescent="0.25">
      <c r="A55" s="2"/>
      <c r="B55" s="2" t="s">
        <v>2</v>
      </c>
      <c r="C55" s="2">
        <v>0.11482100000000001</v>
      </c>
      <c r="D55" s="2">
        <v>0.31578200000000001</v>
      </c>
      <c r="E55" s="2">
        <v>4.5085E-2</v>
      </c>
    </row>
    <row r="56" spans="1:47" x14ac:dyDescent="0.25">
      <c r="A56" s="2"/>
      <c r="B56" t="s">
        <v>23</v>
      </c>
      <c r="C56">
        <v>7.4032000000000001E-2</v>
      </c>
      <c r="D56">
        <v>0.31329299999999999</v>
      </c>
      <c r="E56">
        <v>1.9162999999999999E-2</v>
      </c>
    </row>
    <row r="57" spans="1:47" x14ac:dyDescent="0.25">
      <c r="A57" s="2"/>
      <c r="B57" s="2" t="s">
        <v>3</v>
      </c>
      <c r="C57" s="4">
        <v>0.31923000000000001</v>
      </c>
      <c r="D57" s="4">
        <v>0.31462499999999999</v>
      </c>
      <c r="E57" s="4">
        <v>2.8167999999999999E-2</v>
      </c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</row>
    <row r="58" spans="1:47" x14ac:dyDescent="0.25">
      <c r="A58" s="1" t="s">
        <v>9</v>
      </c>
      <c r="B58" s="2" t="s">
        <v>0</v>
      </c>
      <c r="C58" s="2">
        <v>2.511857</v>
      </c>
      <c r="D58" s="2">
        <v>0.32350699999999999</v>
      </c>
      <c r="E58" s="2"/>
      <c r="AH58" s="2"/>
    </row>
    <row r="59" spans="1:47" x14ac:dyDescent="0.25">
      <c r="A59" s="2"/>
      <c r="B59" s="2" t="s">
        <v>1</v>
      </c>
      <c r="C59" s="2">
        <v>0.243754</v>
      </c>
      <c r="D59" s="2">
        <v>0.32225300000000001</v>
      </c>
      <c r="E59" s="2">
        <v>8.0993999999999997E-2</v>
      </c>
      <c r="AH59" s="3"/>
      <c r="AI59" s="2"/>
    </row>
    <row r="60" spans="1:47" x14ac:dyDescent="0.25">
      <c r="A60" s="2"/>
      <c r="B60" s="2" t="s">
        <v>14</v>
      </c>
      <c r="C60" s="2">
        <v>0.36725600000000003</v>
      </c>
      <c r="D60" s="2">
        <v>0.32158500000000001</v>
      </c>
      <c r="E60" s="2">
        <v>1.9043000000000001E-2</v>
      </c>
      <c r="AH60" s="3"/>
      <c r="AI60" s="2"/>
    </row>
    <row r="61" spans="1:47" x14ac:dyDescent="0.25">
      <c r="A61" s="2"/>
      <c r="B61" s="2" t="s">
        <v>2</v>
      </c>
      <c r="C61" s="2">
        <v>0.17508199999999999</v>
      </c>
      <c r="D61" s="2">
        <v>0.319297</v>
      </c>
      <c r="E61" s="2">
        <v>7.6266E-2</v>
      </c>
      <c r="AH61" s="3"/>
      <c r="AI61" s="2"/>
    </row>
    <row r="62" spans="1:47" x14ac:dyDescent="0.25">
      <c r="A62" s="2"/>
      <c r="B62" t="s">
        <v>23</v>
      </c>
      <c r="C62">
        <v>0.31633299999999998</v>
      </c>
      <c r="D62">
        <v>0.31633299999999998</v>
      </c>
      <c r="E62">
        <v>3.1161999999999999E-2</v>
      </c>
      <c r="AH62" s="3"/>
      <c r="AI62" s="2"/>
    </row>
    <row r="63" spans="1:47" x14ac:dyDescent="0.25">
      <c r="A63" s="2"/>
      <c r="B63" s="2" t="s">
        <v>3</v>
      </c>
      <c r="C63" s="4">
        <v>0.37967899999999999</v>
      </c>
      <c r="D63" s="4">
        <v>0.318106</v>
      </c>
      <c r="E63" s="4">
        <v>5.0632000000000003E-2</v>
      </c>
      <c r="AH63" s="3"/>
      <c r="AI63" s="2"/>
    </row>
    <row r="64" spans="1:47" x14ac:dyDescent="0.25">
      <c r="A64" s="1" t="s">
        <v>10</v>
      </c>
      <c r="B64" s="2" t="s">
        <v>0</v>
      </c>
      <c r="C64" s="2">
        <v>2.511857</v>
      </c>
      <c r="D64" s="2">
        <v>0.315245</v>
      </c>
      <c r="E64" s="2"/>
      <c r="AH64" s="3"/>
      <c r="AI64" s="2"/>
    </row>
    <row r="65" spans="1:39" x14ac:dyDescent="0.25">
      <c r="A65" s="2"/>
      <c r="B65" s="2" t="s">
        <v>1</v>
      </c>
      <c r="C65" s="2">
        <v>0.61775599999999997</v>
      </c>
      <c r="D65" s="2">
        <v>0.34799799999999997</v>
      </c>
      <c r="E65" s="2">
        <v>0.16946600000000001</v>
      </c>
      <c r="AH65" s="3"/>
      <c r="AI65" s="2"/>
    </row>
    <row r="66" spans="1:39" x14ac:dyDescent="0.25">
      <c r="A66" s="2"/>
      <c r="B66" s="2" t="s">
        <v>14</v>
      </c>
      <c r="C66" s="2">
        <v>0.42925000000000002</v>
      </c>
      <c r="D66" s="2">
        <v>0.34753899999999999</v>
      </c>
      <c r="E66" s="2">
        <v>5.2463000000000003E-2</v>
      </c>
      <c r="AH66" s="3"/>
      <c r="AI66" s="2"/>
    </row>
    <row r="67" spans="1:39" x14ac:dyDescent="0.25">
      <c r="A67" s="2"/>
      <c r="B67" s="2" t="s">
        <v>2</v>
      </c>
      <c r="C67" s="2">
        <v>0.53015599999999996</v>
      </c>
      <c r="D67" s="2">
        <v>0.34328399999999998</v>
      </c>
      <c r="E67" s="2">
        <v>0.193247</v>
      </c>
      <c r="AH67" s="3"/>
      <c r="AI67" s="2"/>
    </row>
    <row r="68" spans="1:39" x14ac:dyDescent="0.25">
      <c r="A68" s="2"/>
      <c r="B68" t="s">
        <v>23</v>
      </c>
      <c r="C68">
        <v>0.54216500000000001</v>
      </c>
      <c r="D68">
        <v>0.34623100000000001</v>
      </c>
      <c r="E68">
        <v>0.125088</v>
      </c>
      <c r="AH68" s="3"/>
      <c r="AI68" s="2"/>
    </row>
    <row r="69" spans="1:39" x14ac:dyDescent="0.25">
      <c r="A69" s="2"/>
      <c r="B69" s="2" t="s">
        <v>3</v>
      </c>
      <c r="C69" s="4">
        <v>0.67983199999999999</v>
      </c>
      <c r="D69" s="4">
        <v>0.33560000000000001</v>
      </c>
      <c r="E69" s="4">
        <v>0.114244</v>
      </c>
      <c r="AH69" s="3"/>
      <c r="AI69" s="2"/>
    </row>
    <row r="70" spans="1:39" x14ac:dyDescent="0.25">
      <c r="A70" s="1" t="s">
        <v>11</v>
      </c>
      <c r="B70" s="2" t="s">
        <v>0</v>
      </c>
      <c r="C70" s="2">
        <v>2.511857</v>
      </c>
      <c r="D70" s="2">
        <v>0.32205800000000001</v>
      </c>
      <c r="E70" s="2"/>
      <c r="AH70" s="3"/>
      <c r="AI70" s="2"/>
    </row>
    <row r="71" spans="1:39" x14ac:dyDescent="0.25">
      <c r="A71" s="2"/>
      <c r="B71" s="2" t="s">
        <v>1</v>
      </c>
      <c r="C71" s="2">
        <v>0.22095200000000001</v>
      </c>
      <c r="D71" s="2">
        <v>0.32156800000000002</v>
      </c>
      <c r="E71" s="2">
        <v>7.1221000000000007E-2</v>
      </c>
      <c r="AH71" s="3"/>
      <c r="AI71" s="2"/>
    </row>
    <row r="72" spans="1:39" x14ac:dyDescent="0.25">
      <c r="A72" s="2"/>
      <c r="B72" s="2" t="s">
        <v>14</v>
      </c>
      <c r="C72" s="2">
        <v>0.36631799999999998</v>
      </c>
      <c r="D72" s="2">
        <v>0.321411</v>
      </c>
      <c r="E72" s="2">
        <v>1.7701000000000001E-2</v>
      </c>
      <c r="AH72" s="3"/>
    </row>
    <row r="73" spans="1:39" x14ac:dyDescent="0.25">
      <c r="A73" s="2"/>
      <c r="B73" s="2" t="s">
        <v>2</v>
      </c>
      <c r="C73" s="2">
        <v>0.19</v>
      </c>
      <c r="D73" s="2">
        <v>0.32432</v>
      </c>
      <c r="E73" s="2">
        <v>0.06</v>
      </c>
      <c r="AH73" s="3"/>
    </row>
    <row r="74" spans="1:39" x14ac:dyDescent="0.25">
      <c r="A74" s="2"/>
      <c r="B74" t="s">
        <v>23</v>
      </c>
      <c r="C74">
        <v>0.119265</v>
      </c>
      <c r="D74">
        <v>0.31620599999999999</v>
      </c>
      <c r="E74">
        <v>3.1189000000000001E-2</v>
      </c>
    </row>
    <row r="75" spans="1:39" x14ac:dyDescent="0.25">
      <c r="A75" s="2"/>
      <c r="B75" s="2" t="s">
        <v>3</v>
      </c>
      <c r="C75" s="4">
        <v>0.36577999999999999</v>
      </c>
      <c r="D75" s="4">
        <v>0.317519</v>
      </c>
      <c r="E75" s="4">
        <v>4.4641E-2</v>
      </c>
    </row>
    <row r="76" spans="1:39" x14ac:dyDescent="0.25">
      <c r="A76" s="1" t="s">
        <v>12</v>
      </c>
      <c r="B76" s="2" t="s">
        <v>0</v>
      </c>
      <c r="C76" s="2">
        <v>2.511857</v>
      </c>
      <c r="D76" s="2">
        <v>0.31722</v>
      </c>
      <c r="E76" s="2"/>
    </row>
    <row r="77" spans="1:39" x14ac:dyDescent="0.25">
      <c r="A77" s="2"/>
      <c r="B77" s="2" t="s">
        <v>1</v>
      </c>
      <c r="C77" s="2">
        <v>0.13143099999999999</v>
      </c>
      <c r="D77" s="2">
        <v>0.316579</v>
      </c>
      <c r="E77" s="2">
        <v>4.7854000000000001E-2</v>
      </c>
    </row>
    <row r="78" spans="1:39" x14ac:dyDescent="0.25">
      <c r="A78" s="2"/>
      <c r="B78" s="2" t="s">
        <v>14</v>
      </c>
      <c r="C78" s="2">
        <v>0.35480699999999998</v>
      </c>
      <c r="D78" s="2">
        <v>0.31714799999999999</v>
      </c>
      <c r="E78" s="2">
        <v>1.2003E-2</v>
      </c>
    </row>
    <row r="79" spans="1:39" x14ac:dyDescent="0.25">
      <c r="A79" s="2"/>
      <c r="B79" s="2" t="s">
        <v>2</v>
      </c>
      <c r="C79" s="2">
        <v>0.105834</v>
      </c>
      <c r="D79" s="2">
        <v>0.31562099999999998</v>
      </c>
      <c r="E79" s="2">
        <v>5.1098999999999999E-2</v>
      </c>
      <c r="AH79" s="4" t="s">
        <v>14</v>
      </c>
      <c r="AM79" s="4" t="s">
        <v>28</v>
      </c>
    </row>
    <row r="80" spans="1:39" x14ac:dyDescent="0.25">
      <c r="A80" s="2"/>
      <c r="B80" t="s">
        <v>23</v>
      </c>
      <c r="C80">
        <v>5.5308999999999997E-2</v>
      </c>
      <c r="D80">
        <v>0.31281999999999999</v>
      </c>
      <c r="E80">
        <v>1.5152000000000001E-2</v>
      </c>
    </row>
    <row r="81" spans="1:46" x14ac:dyDescent="0.25">
      <c r="A81" s="2"/>
      <c r="B81" s="2" t="s">
        <v>3</v>
      </c>
      <c r="C81" s="4">
        <v>0.30456800000000001</v>
      </c>
      <c r="D81" s="4">
        <v>0.31447900000000001</v>
      </c>
      <c r="E81" s="4">
        <v>3.1731000000000002E-2</v>
      </c>
      <c r="AH81" s="4" t="s">
        <v>25</v>
      </c>
      <c r="AI81" s="4" t="s">
        <v>26</v>
      </c>
      <c r="AJ81" s="4" t="s">
        <v>27</v>
      </c>
      <c r="AM81" s="4" t="s">
        <v>25</v>
      </c>
      <c r="AN81" s="4" t="s">
        <v>26</v>
      </c>
      <c r="AO81" s="4" t="s">
        <v>27</v>
      </c>
    </row>
    <row r="82" spans="1:46" x14ac:dyDescent="0.25">
      <c r="A82" s="2" t="s">
        <v>13</v>
      </c>
      <c r="B82" s="2" t="s">
        <v>0</v>
      </c>
      <c r="C82" s="2">
        <v>2.511857</v>
      </c>
      <c r="D82" s="2">
        <f>(D28+D34+D40+D46+D52+D58+D64+D70+D76)/9</f>
        <v>0.32809388888888891</v>
      </c>
      <c r="F82" s="2">
        <f>SUM(C82:D82)</f>
        <v>2.8399508888888887</v>
      </c>
      <c r="AH82" s="2">
        <v>1E-3</v>
      </c>
      <c r="AI82" s="2">
        <v>36.231124999999999</v>
      </c>
      <c r="AJ82" s="4">
        <v>0.25515163300475485</v>
      </c>
      <c r="AM82" s="2">
        <v>1E-3</v>
      </c>
      <c r="AN82" s="7">
        <v>42.711863999999998</v>
      </c>
      <c r="AO82" s="4">
        <v>0.175252398166379</v>
      </c>
      <c r="AR82" s="2">
        <v>1E-3</v>
      </c>
      <c r="AS82" s="4">
        <v>28.050847000000001</v>
      </c>
      <c r="AT82" s="2">
        <v>0.29090717231823748</v>
      </c>
    </row>
    <row r="83" spans="1:46" x14ac:dyDescent="0.25">
      <c r="A83" s="2"/>
      <c r="B83" s="2" t="s">
        <v>1</v>
      </c>
      <c r="C83" s="2">
        <f>(C29+C35+C41+C47+C53+C59+C65+C71+C77)/9</f>
        <v>0.33433944444444447</v>
      </c>
      <c r="D83" s="2">
        <f>(D29+D35+D41+D47+D53+D59+D65+D71+D77)/9</f>
        <v>0.32962188888888888</v>
      </c>
      <c r="E83" s="2">
        <f>(E29+E35+E41+E47+E53+E59+E65+E71+E77)/9</f>
        <v>0.10437288888888889</v>
      </c>
      <c r="F83" s="4">
        <f>SUM(C83:E83)</f>
        <v>0.76833422222222225</v>
      </c>
      <c r="AH83" s="3">
        <v>0.01</v>
      </c>
      <c r="AI83" s="2">
        <v>38.852490000000003</v>
      </c>
      <c r="AJ83" s="4">
        <v>0.44858267315815364</v>
      </c>
      <c r="AM83" s="3">
        <v>0.01</v>
      </c>
      <c r="AN83">
        <v>42.112264000000003</v>
      </c>
      <c r="AO83" s="4">
        <v>0.60948073758672749</v>
      </c>
      <c r="AR83" s="3">
        <v>0.01</v>
      </c>
      <c r="AS83" s="4">
        <v>29.711621000000001</v>
      </c>
      <c r="AT83" s="2">
        <v>0.78885579059865307</v>
      </c>
    </row>
    <row r="84" spans="1:46" x14ac:dyDescent="0.25">
      <c r="A84" s="2"/>
      <c r="B84" s="2" t="s">
        <v>14</v>
      </c>
      <c r="C84" s="4">
        <v>0.38920044444444446</v>
      </c>
      <c r="D84" s="4">
        <v>0.33075077777777773</v>
      </c>
      <c r="E84" s="4">
        <v>3.0865888888888891E-2</v>
      </c>
      <c r="F84" s="4">
        <f>SUM(C84:E84)</f>
        <v>0.75081711111111105</v>
      </c>
      <c r="G84" s="4">
        <f>F84/F82-1</f>
        <v>-0.73562320600379705</v>
      </c>
      <c r="AH84" s="3">
        <v>0.02</v>
      </c>
      <c r="AI84" s="2">
        <v>39.939371999999999</v>
      </c>
      <c r="AJ84" s="4">
        <v>0.60057266594822878</v>
      </c>
      <c r="AM84" s="3">
        <v>0.02</v>
      </c>
      <c r="AN84">
        <v>39.455314000000001</v>
      </c>
      <c r="AO84" s="4">
        <v>0.83421216582952051</v>
      </c>
      <c r="AR84" s="3">
        <v>0.02</v>
      </c>
      <c r="AS84" s="4">
        <v>29.763743999999999</v>
      </c>
      <c r="AT84" s="2">
        <v>0.94408202306361311</v>
      </c>
    </row>
    <row r="85" spans="1:46" x14ac:dyDescent="0.25">
      <c r="A85" s="2"/>
      <c r="B85" s="2" t="s">
        <v>2</v>
      </c>
      <c r="C85" s="2">
        <f>(C31+C37+C43+C49+C55+C61+C67+C73+C79)/9</f>
        <v>0.27300466666666667</v>
      </c>
      <c r="D85" s="2">
        <f>(D31+D37+D43+D49+D55+D61+D67+D73+D79)/9</f>
        <v>0.32678577777777779</v>
      </c>
      <c r="E85" s="2">
        <f>(E31+E37+E43+E49+E55+E61+E67+E73+E79)/9</f>
        <v>0.10151177777777777</v>
      </c>
      <c r="F85" s="4">
        <f>SUM(C85:E85)</f>
        <v>0.70130222222222216</v>
      </c>
      <c r="AH85" s="3">
        <v>0.03</v>
      </c>
      <c r="AI85" s="2">
        <v>41.480758999999999</v>
      </c>
      <c r="AJ85" s="4">
        <v>0.71176123121798129</v>
      </c>
      <c r="AM85" s="3">
        <v>0.03</v>
      </c>
      <c r="AN85">
        <v>38.269182000000001</v>
      </c>
      <c r="AO85" s="4">
        <v>0.92983387112762306</v>
      </c>
      <c r="AR85" s="3">
        <v>0.03</v>
      </c>
      <c r="AS85" s="4">
        <v>30.343012999999999</v>
      </c>
      <c r="AT85" s="2">
        <v>0.96561316522923035</v>
      </c>
    </row>
    <row r="86" spans="1:46" x14ac:dyDescent="0.25">
      <c r="A86" s="2"/>
      <c r="B86" s="2" t="s">
        <v>23</v>
      </c>
      <c r="C86" s="2">
        <v>0.2496451111111111</v>
      </c>
      <c r="D86" s="2">
        <v>0.32423855555555553</v>
      </c>
      <c r="E86" s="2">
        <v>5.7240777777777793E-2</v>
      </c>
      <c r="AH86" s="3">
        <v>0.04</v>
      </c>
      <c r="AI86" s="2">
        <v>42.755443999999997</v>
      </c>
      <c r="AJ86" s="4">
        <v>0.78905388187462966</v>
      </c>
      <c r="AM86" s="3">
        <v>0.04</v>
      </c>
      <c r="AN86">
        <v>37.460776000000003</v>
      </c>
      <c r="AO86" s="4">
        <v>0.96882240730660485</v>
      </c>
      <c r="AR86" s="3">
        <v>0.04</v>
      </c>
      <c r="AS86" s="4">
        <v>30.931771000000001</v>
      </c>
      <c r="AT86" s="2">
        <v>0.95880521019494869</v>
      </c>
    </row>
    <row r="87" spans="1:46" x14ac:dyDescent="0.25">
      <c r="A87" s="2"/>
      <c r="B87" s="2" t="s">
        <v>3</v>
      </c>
      <c r="C87" s="2">
        <f t="shared" ref="C87:E87" si="5">(C33+C39+C45+C51+C57+C63+C69+C75+C81)/9</f>
        <v>0.50607466666666667</v>
      </c>
      <c r="D87" s="2">
        <f t="shared" si="5"/>
        <v>0.29311377777777775</v>
      </c>
      <c r="E87" s="2">
        <f t="shared" si="5"/>
        <v>7.1005888888888882E-2</v>
      </c>
      <c r="F87" s="4">
        <f>SUM(C87:E87)</f>
        <v>0.87019433333333329</v>
      </c>
      <c r="AH87" s="3">
        <v>0.05</v>
      </c>
      <c r="AI87" s="2">
        <v>44.180104999999998</v>
      </c>
      <c r="AJ87" s="4">
        <v>0.84396085455363956</v>
      </c>
      <c r="AM87" s="3">
        <v>0.05</v>
      </c>
      <c r="AN87">
        <v>37.128939000000003</v>
      </c>
      <c r="AO87" s="4">
        <v>0.98463389627401698</v>
      </c>
      <c r="AR87" s="3">
        <v>0.05</v>
      </c>
      <c r="AS87" s="4">
        <v>31.619335</v>
      </c>
      <c r="AT87" s="2">
        <v>0.94346485492931331</v>
      </c>
    </row>
    <row r="88" spans="1:46" x14ac:dyDescent="0.25">
      <c r="AH88" s="3">
        <v>0.06</v>
      </c>
      <c r="AI88" s="2">
        <v>45.617187999999999</v>
      </c>
      <c r="AJ88" s="4">
        <v>0.8848085551619369</v>
      </c>
      <c r="AM88" s="3">
        <v>0.06</v>
      </c>
      <c r="AN88">
        <v>37.205745999999998</v>
      </c>
      <c r="AO88" s="4">
        <v>0.99173466161674473</v>
      </c>
      <c r="AR88" s="3">
        <v>0.06</v>
      </c>
      <c r="AS88" s="4">
        <v>32.547184999999999</v>
      </c>
      <c r="AT88" s="2">
        <v>0.92975888010926533</v>
      </c>
    </row>
    <row r="89" spans="1:46" x14ac:dyDescent="0.25">
      <c r="AH89" s="3">
        <v>7.0000000000000007E-2</v>
      </c>
      <c r="AI89" s="2">
        <v>47.143484999999998</v>
      </c>
      <c r="AJ89" s="4">
        <v>0.9113400331346817</v>
      </c>
      <c r="AM89" s="3">
        <v>7.0000000000000007E-2</v>
      </c>
      <c r="AN89">
        <v>37.625279999999997</v>
      </c>
      <c r="AO89" s="4">
        <v>0.99537927984017194</v>
      </c>
      <c r="AR89" s="3">
        <v>7.0000000000000007E-2</v>
      </c>
      <c r="AS89" s="4">
        <v>33.759439999999998</v>
      </c>
      <c r="AT89" s="2">
        <v>0.91860008533300508</v>
      </c>
    </row>
    <row r="90" spans="1:46" x14ac:dyDescent="0.25">
      <c r="O90" s="4" t="s">
        <v>18</v>
      </c>
      <c r="P90" s="4" t="s">
        <v>0</v>
      </c>
      <c r="Q90" s="4" t="s">
        <v>1</v>
      </c>
      <c r="R90" s="4" t="s">
        <v>14</v>
      </c>
      <c r="S90" s="4" t="s">
        <v>2</v>
      </c>
      <c r="T90" s="4" t="s">
        <v>3</v>
      </c>
      <c r="V90" s="2" t="s">
        <v>18</v>
      </c>
      <c r="W90" s="2" t="s">
        <v>0</v>
      </c>
      <c r="X90" s="2" t="s">
        <v>1</v>
      </c>
      <c r="Y90" s="2" t="s">
        <v>14</v>
      </c>
      <c r="Z90" s="2" t="s">
        <v>2</v>
      </c>
      <c r="AA90" s="4" t="s">
        <v>23</v>
      </c>
      <c r="AB90" s="2" t="s">
        <v>3</v>
      </c>
      <c r="AH90" s="3">
        <v>0.08</v>
      </c>
      <c r="AI90" s="2">
        <v>48.397531999999998</v>
      </c>
      <c r="AJ90" s="4">
        <v>0.92919118059972239</v>
      </c>
      <c r="AM90" s="3">
        <v>0.08</v>
      </c>
      <c r="AN90">
        <v>38.025199999999998</v>
      </c>
      <c r="AO90" s="4">
        <v>0.99748237282247709</v>
      </c>
      <c r="AR90" s="3">
        <v>0.08</v>
      </c>
      <c r="AS90" s="4">
        <v>35.085852000000003</v>
      </c>
      <c r="AT90" s="2">
        <v>0.90920896775718574</v>
      </c>
    </row>
    <row r="91" spans="1:46" x14ac:dyDescent="0.25">
      <c r="H91" s="4" t="s">
        <v>21</v>
      </c>
      <c r="I91" s="4" t="s">
        <v>22</v>
      </c>
      <c r="O91" s="4">
        <v>1E-3</v>
      </c>
      <c r="P91" s="4">
        <v>2.8335189999999999</v>
      </c>
      <c r="Q91" s="4">
        <v>0.777061</v>
      </c>
      <c r="R91" s="4">
        <v>0.72297699999999998</v>
      </c>
      <c r="S91" s="4">
        <v>0.65982200000000002</v>
      </c>
      <c r="T91" s="4">
        <v>0.824291</v>
      </c>
      <c r="V91" s="2">
        <v>1E-3</v>
      </c>
      <c r="W91" s="2">
        <v>1</v>
      </c>
      <c r="X91" s="2">
        <v>0.27423885281870353</v>
      </c>
      <c r="Y91" s="2">
        <f>R91/P91</f>
        <v>0.25515163300475485</v>
      </c>
      <c r="Z91" s="2">
        <v>0.2328630935596338</v>
      </c>
      <c r="AA91" s="4">
        <v>0.175252398166379</v>
      </c>
      <c r="AB91" s="2">
        <v>0.29090717231823748</v>
      </c>
      <c r="AH91" s="3">
        <v>0.09</v>
      </c>
      <c r="AI91" s="2">
        <v>50.417115000000003</v>
      </c>
      <c r="AJ91" s="4">
        <v>0.94070633036315021</v>
      </c>
      <c r="AM91" s="3">
        <v>0.09</v>
      </c>
      <c r="AN91">
        <v>38.722845</v>
      </c>
      <c r="AO91" s="4">
        <v>0.99843199399276339</v>
      </c>
      <c r="AR91" s="3">
        <v>0.09</v>
      </c>
      <c r="AS91" s="4">
        <v>37.113460000000003</v>
      </c>
      <c r="AT91" s="2">
        <v>0.89989219011226429</v>
      </c>
    </row>
    <row r="92" spans="1:46" x14ac:dyDescent="0.25">
      <c r="A92" s="3" t="s">
        <v>18</v>
      </c>
      <c r="B92" s="2" t="s">
        <v>0</v>
      </c>
      <c r="C92" s="2" t="s">
        <v>1</v>
      </c>
      <c r="D92" s="2" t="s">
        <v>14</v>
      </c>
      <c r="E92" s="2" t="s">
        <v>2</v>
      </c>
      <c r="F92" s="2" t="s">
        <v>23</v>
      </c>
      <c r="G92" s="2" t="s">
        <v>3</v>
      </c>
      <c r="H92" s="4">
        <v>0.69304900000000003</v>
      </c>
      <c r="I92" s="4">
        <v>2.9928E-2</v>
      </c>
      <c r="M92" s="4">
        <v>2.9928E-2</v>
      </c>
      <c r="O92" s="4">
        <v>0.01</v>
      </c>
      <c r="P92" s="4">
        <v>2.9474499999999999</v>
      </c>
      <c r="Q92" s="4">
        <v>2.5154490000000003</v>
      </c>
      <c r="R92" s="4">
        <v>1.3221749999999999</v>
      </c>
      <c r="S92" s="4">
        <v>2.3900959999999998</v>
      </c>
      <c r="T92" s="4">
        <v>2.325113</v>
      </c>
      <c r="V92" s="2">
        <v>0.01</v>
      </c>
      <c r="W92" s="2">
        <v>1</v>
      </c>
      <c r="X92" s="2">
        <v>0.85343228892771728</v>
      </c>
      <c r="Y92" s="2">
        <f t="shared" ref="Y92:Y106" si="6">R92/P92</f>
        <v>0.44858267315815364</v>
      </c>
      <c r="Z92" s="2">
        <v>0.81090298393526605</v>
      </c>
      <c r="AA92" s="4">
        <v>0.60948073758672749</v>
      </c>
      <c r="AB92" s="2">
        <v>0.78885579059865307</v>
      </c>
      <c r="AH92" s="3">
        <v>0.1</v>
      </c>
      <c r="AI92" s="2">
        <v>52.666217000000003</v>
      </c>
      <c r="AJ92" s="4">
        <v>0.94679297455217215</v>
      </c>
      <c r="AM92" s="3">
        <v>0.1</v>
      </c>
      <c r="AN92">
        <v>39.775807999999998</v>
      </c>
      <c r="AO92" s="4">
        <v>0.99919430018779287</v>
      </c>
      <c r="AR92" s="3">
        <v>0.1</v>
      </c>
      <c r="AS92" s="4">
        <v>40.164664000000002</v>
      </c>
      <c r="AT92" s="2">
        <v>0.89167082120928887</v>
      </c>
    </row>
    <row r="93" spans="1:46" x14ac:dyDescent="0.25">
      <c r="A93" s="2">
        <v>1E-3</v>
      </c>
      <c r="B93" s="2">
        <v>34.035438999999997</v>
      </c>
      <c r="C93" s="2">
        <v>64.562404000000001</v>
      </c>
      <c r="D93" s="2">
        <v>36.231124999999999</v>
      </c>
      <c r="E93" s="2">
        <v>36.110939999999999</v>
      </c>
      <c r="F93" s="7">
        <v>42.711863999999998</v>
      </c>
      <c r="G93" s="4">
        <v>28.050847000000001</v>
      </c>
      <c r="H93" s="4">
        <v>1.0941149999999999</v>
      </c>
      <c r="I93" s="4">
        <v>0.22806000000000001</v>
      </c>
      <c r="M93" s="4">
        <v>9.6671999999999994E-2</v>
      </c>
      <c r="O93" s="4">
        <v>0.02</v>
      </c>
      <c r="P93" s="4">
        <v>3.070551</v>
      </c>
      <c r="Q93" s="4">
        <v>3.0439150000000001</v>
      </c>
      <c r="R93" s="4">
        <v>1.8440889999999999</v>
      </c>
      <c r="S93" s="4">
        <v>2.998958</v>
      </c>
      <c r="T93" s="4">
        <v>2.8988520000000002</v>
      </c>
      <c r="V93" s="2">
        <v>0.02</v>
      </c>
      <c r="W93" s="2">
        <v>1</v>
      </c>
      <c r="X93" s="2">
        <v>0.99132533542025525</v>
      </c>
      <c r="Y93" s="2">
        <f t="shared" si="6"/>
        <v>0.60057266594822878</v>
      </c>
      <c r="Z93" s="2">
        <v>0.97668398929052147</v>
      </c>
      <c r="AA93" s="4">
        <v>0.83421216582952051</v>
      </c>
      <c r="AB93" s="2">
        <v>0.94408202306361311</v>
      </c>
      <c r="AH93" s="3">
        <v>0.11</v>
      </c>
      <c r="AI93" s="2">
        <v>60.461407000000001</v>
      </c>
      <c r="AJ93" s="4">
        <v>0.94758117128887032</v>
      </c>
      <c r="AM93" s="3">
        <v>0.11</v>
      </c>
      <c r="AN93">
        <v>41.408076999999999</v>
      </c>
      <c r="AO93" s="4">
        <v>0.99926204138129704</v>
      </c>
      <c r="AR93" s="3">
        <v>0.11</v>
      </c>
      <c r="AS93" s="4">
        <v>45.881931999999999</v>
      </c>
      <c r="AT93" s="2">
        <v>0.88399789616435021</v>
      </c>
    </row>
    <row r="94" spans="1:46" x14ac:dyDescent="0.25">
      <c r="A94" s="3">
        <v>0.01</v>
      </c>
      <c r="B94" s="2">
        <v>35.194192000000001</v>
      </c>
      <c r="C94" s="2">
        <v>50.78584</v>
      </c>
      <c r="D94" s="2">
        <v>38.852490000000003</v>
      </c>
      <c r="E94" s="2">
        <v>37.504069999999999</v>
      </c>
      <c r="F94">
        <v>42.112264000000003</v>
      </c>
      <c r="G94" s="4">
        <v>29.711621000000001</v>
      </c>
      <c r="H94" s="4">
        <v>1.4737229999999999</v>
      </c>
      <c r="I94" s="4">
        <v>0.37036599999999997</v>
      </c>
      <c r="M94" s="4">
        <v>0.17856</v>
      </c>
      <c r="O94" s="4">
        <v>0.03</v>
      </c>
      <c r="P94" s="4">
        <v>3.1979389999999999</v>
      </c>
      <c r="Q94" s="4">
        <v>3.2600549999999999</v>
      </c>
      <c r="R94" s="4">
        <v>2.2761689999999999</v>
      </c>
      <c r="S94" s="4">
        <v>3.2332649999999998</v>
      </c>
      <c r="T94" s="4">
        <v>3.0879719999999997</v>
      </c>
      <c r="V94" s="2">
        <v>0.03</v>
      </c>
      <c r="W94" s="2">
        <v>1</v>
      </c>
      <c r="X94" s="2">
        <v>1.0194237601154994</v>
      </c>
      <c r="Y94" s="2">
        <f t="shared" si="6"/>
        <v>0.71176123121798129</v>
      </c>
      <c r="Z94" s="2">
        <v>1.0110464896297271</v>
      </c>
      <c r="AA94" s="4">
        <v>0.92983387112762306</v>
      </c>
      <c r="AB94" s="2">
        <v>0.96561316522923035</v>
      </c>
      <c r="AH94" s="3">
        <v>0.12</v>
      </c>
      <c r="AI94" s="2">
        <v>121.913625</v>
      </c>
      <c r="AJ94" s="4">
        <v>0.93330476334216295</v>
      </c>
      <c r="AM94" s="3">
        <v>0.12</v>
      </c>
      <c r="AN94">
        <v>44.822881000000002</v>
      </c>
      <c r="AO94" s="4">
        <v>0.99947452447580543</v>
      </c>
      <c r="AR94" s="3">
        <v>0.12</v>
      </c>
      <c r="AS94" s="4">
        <v>75.075363999999993</v>
      </c>
      <c r="AT94" s="2">
        <v>0.8757570009171014</v>
      </c>
    </row>
    <row r="95" spans="1:46" x14ac:dyDescent="0.25">
      <c r="A95" s="3">
        <v>0.02</v>
      </c>
      <c r="B95" s="2">
        <v>34.977004999999998</v>
      </c>
      <c r="C95" s="2">
        <v>43.747905000000003</v>
      </c>
      <c r="D95" s="2">
        <v>39.939371999999999</v>
      </c>
      <c r="E95" s="2">
        <v>36.873004999999999</v>
      </c>
      <c r="F95">
        <v>39.455314000000001</v>
      </c>
      <c r="G95" s="4">
        <v>29.763743999999999</v>
      </c>
      <c r="H95" s="4">
        <v>1.814689</v>
      </c>
      <c r="I95" s="4">
        <v>0.46148</v>
      </c>
      <c r="M95" s="4">
        <v>0.26281599999999999</v>
      </c>
      <c r="O95" s="4">
        <v>0.04</v>
      </c>
      <c r="P95" s="4">
        <v>3.321488</v>
      </c>
      <c r="Q95" s="4">
        <v>3.3959300000000003</v>
      </c>
      <c r="R95" s="4">
        <v>2.6208329999999997</v>
      </c>
      <c r="S95" s="4">
        <v>3.3708039999999997</v>
      </c>
      <c r="T95" s="4">
        <v>3.1846599999999996</v>
      </c>
      <c r="V95" s="2">
        <v>0.04</v>
      </c>
      <c r="W95" s="2">
        <v>1</v>
      </c>
      <c r="X95" s="2">
        <v>1.0224122441508143</v>
      </c>
      <c r="Y95" s="2">
        <f t="shared" si="6"/>
        <v>0.78905388187462966</v>
      </c>
      <c r="Z95" s="2">
        <v>1.0148475622973798</v>
      </c>
      <c r="AA95" s="4">
        <v>0.96882240730660485</v>
      </c>
      <c r="AB95" s="2">
        <v>0.95880521019494869</v>
      </c>
      <c r="AH95" s="3">
        <v>0.13</v>
      </c>
      <c r="AI95" s="2">
        <v>204.73334199999999</v>
      </c>
      <c r="AJ95" s="4">
        <v>0.91404134484886157</v>
      </c>
      <c r="AM95" s="3">
        <v>0.13</v>
      </c>
      <c r="AN95">
        <v>58.780721</v>
      </c>
      <c r="AO95" s="4">
        <v>0.99949994938895281</v>
      </c>
      <c r="AR95" s="3">
        <v>0.13</v>
      </c>
      <c r="AS95" s="4">
        <v>137.506506</v>
      </c>
      <c r="AT95" s="2">
        <v>0.86176518314578054</v>
      </c>
    </row>
    <row r="96" spans="1:46" x14ac:dyDescent="0.25">
      <c r="A96" s="3">
        <v>0.03</v>
      </c>
      <c r="B96" s="2">
        <v>35.342249000000002</v>
      </c>
      <c r="C96" s="2">
        <v>40.556109999999997</v>
      </c>
      <c r="D96" s="2">
        <v>41.480758999999999</v>
      </c>
      <c r="E96" s="2">
        <v>36.673375</v>
      </c>
      <c r="F96">
        <v>38.269182000000001</v>
      </c>
      <c r="G96" s="4">
        <v>30.343012999999999</v>
      </c>
      <c r="H96" s="4">
        <v>2.1097109999999999</v>
      </c>
      <c r="I96" s="4">
        <v>0.51112199999999997</v>
      </c>
      <c r="M96" s="4">
        <v>0.34461900000000001</v>
      </c>
      <c r="O96" s="4">
        <v>0.05</v>
      </c>
      <c r="P96" s="4">
        <v>3.4498009999999999</v>
      </c>
      <c r="Q96" s="4">
        <v>3.5016720000000001</v>
      </c>
      <c r="R96" s="4">
        <v>2.9114970000000002</v>
      </c>
      <c r="S96" s="4">
        <v>3.4867869999999996</v>
      </c>
      <c r="T96" s="4">
        <v>3.254766</v>
      </c>
      <c r="V96" s="2">
        <v>0.05</v>
      </c>
      <c r="W96" s="2">
        <v>1</v>
      </c>
      <c r="X96" s="2">
        <v>1.0150359397542061</v>
      </c>
      <c r="Y96" s="2">
        <f t="shared" si="6"/>
        <v>0.84396085455363956</v>
      </c>
      <c r="Z96" s="2">
        <v>1.0107211981212829</v>
      </c>
      <c r="AA96" s="4">
        <v>0.98463389627401698</v>
      </c>
      <c r="AB96" s="2">
        <v>0.94346485492931331</v>
      </c>
      <c r="AH96" s="3">
        <v>0.14000000000000001</v>
      </c>
      <c r="AI96" s="2">
        <v>280.04425600000002</v>
      </c>
      <c r="AJ96" s="4">
        <v>0.90551727220941847</v>
      </c>
      <c r="AM96" s="3">
        <v>0.14000000000000001</v>
      </c>
      <c r="AN96">
        <v>117.027339</v>
      </c>
      <c r="AO96" s="4">
        <v>1.0002815002547221</v>
      </c>
      <c r="AR96" s="3">
        <v>0.14000000000000001</v>
      </c>
      <c r="AS96" s="4">
        <v>211.422192</v>
      </c>
      <c r="AT96" s="2">
        <v>0.85549078197318396</v>
      </c>
    </row>
    <row r="97" spans="1:46" x14ac:dyDescent="0.25">
      <c r="A97" s="3">
        <v>0.04</v>
      </c>
      <c r="B97" s="2">
        <v>35.560552999999999</v>
      </c>
      <c r="C97" s="2">
        <v>38.780647999999999</v>
      </c>
      <c r="D97" s="2">
        <v>42.755443999999997</v>
      </c>
      <c r="E97" s="2">
        <v>36.540830999999997</v>
      </c>
      <c r="F97">
        <v>37.460776000000003</v>
      </c>
      <c r="G97" s="4">
        <v>30.931771000000001</v>
      </c>
      <c r="H97" s="4">
        <v>2.3811420000000001</v>
      </c>
      <c r="I97" s="4">
        <v>0.53035500000000002</v>
      </c>
      <c r="M97" s="4">
        <v>0.42964200000000002</v>
      </c>
      <c r="O97" s="4">
        <v>0.06</v>
      </c>
      <c r="P97" s="4">
        <v>3.5773489999999999</v>
      </c>
      <c r="Q97" s="4">
        <v>3.6139790000000001</v>
      </c>
      <c r="R97" s="4">
        <v>3.1652689999999999</v>
      </c>
      <c r="S97" s="4">
        <v>3.6034190000000001</v>
      </c>
      <c r="T97" s="4">
        <v>3.3260719999999999</v>
      </c>
      <c r="V97" s="2">
        <v>0.06</v>
      </c>
      <c r="W97" s="2">
        <v>1</v>
      </c>
      <c r="X97" s="2">
        <v>1.0102394258988989</v>
      </c>
      <c r="Y97" s="2">
        <f t="shared" si="6"/>
        <v>0.8848085551619369</v>
      </c>
      <c r="Z97" s="2">
        <v>1.0072875193334507</v>
      </c>
      <c r="AA97" s="4">
        <v>0.99173466161674473</v>
      </c>
      <c r="AB97" s="2">
        <v>0.92975888010926533</v>
      </c>
      <c r="AH97" s="3">
        <v>0.15</v>
      </c>
      <c r="AN97">
        <v>199.89246600000001</v>
      </c>
      <c r="AO97" s="4">
        <v>0.99998063949933746</v>
      </c>
      <c r="AT97" s="2">
        <v>0.85141233752304835</v>
      </c>
    </row>
    <row r="98" spans="1:46" x14ac:dyDescent="0.25">
      <c r="A98" s="3">
        <v>0.05</v>
      </c>
      <c r="B98" s="2">
        <v>35.907094999999998</v>
      </c>
      <c r="C98" s="2">
        <v>37.928294000000001</v>
      </c>
      <c r="D98" s="2">
        <v>44.180104999999998</v>
      </c>
      <c r="E98" s="2">
        <v>36.589756999999999</v>
      </c>
      <c r="F98">
        <v>37.128939000000003</v>
      </c>
      <c r="G98" s="4">
        <v>31.619335</v>
      </c>
      <c r="H98" s="4">
        <v>2.6313029999999999</v>
      </c>
      <c r="I98" s="4">
        <v>0.53396600000000005</v>
      </c>
      <c r="M98" s="4">
        <v>0.51401699999999995</v>
      </c>
      <c r="O98" s="4">
        <v>7.0000000000000007E-2</v>
      </c>
      <c r="P98" s="4">
        <v>3.7054830000000001</v>
      </c>
      <c r="Q98" s="4">
        <v>3.728297</v>
      </c>
      <c r="R98" s="4">
        <v>3.3769549999999997</v>
      </c>
      <c r="S98" s="4">
        <v>3.7226910000000002</v>
      </c>
      <c r="T98" s="4">
        <v>3.4038569999999999</v>
      </c>
      <c r="V98" s="2">
        <v>7.0000000000000007E-2</v>
      </c>
      <c r="W98" s="2">
        <v>1</v>
      </c>
      <c r="X98" s="2">
        <v>1.0061568222010464</v>
      </c>
      <c r="Y98" s="2">
        <f t="shared" si="6"/>
        <v>0.9113400331346817</v>
      </c>
      <c r="Z98" s="2">
        <v>1.0046439290100644</v>
      </c>
      <c r="AA98" s="4">
        <v>0.99537927984017194</v>
      </c>
      <c r="AB98" s="2">
        <v>0.91860008533300508</v>
      </c>
    </row>
    <row r="99" spans="1:46" x14ac:dyDescent="0.25">
      <c r="A99" s="3">
        <v>0.06</v>
      </c>
      <c r="B99" s="2">
        <v>36.403843999999999</v>
      </c>
      <c r="C99" s="2">
        <v>37.650606000000003</v>
      </c>
      <c r="D99" s="2">
        <v>45.617187999999999</v>
      </c>
      <c r="E99" s="2">
        <v>36.859273000000002</v>
      </c>
      <c r="F99">
        <v>37.205745999999998</v>
      </c>
      <c r="G99" s="4">
        <v>32.547184999999999</v>
      </c>
      <c r="H99" s="4">
        <v>2.8603079999999999</v>
      </c>
      <c r="I99" s="4">
        <v>0.51664699999999997</v>
      </c>
      <c r="M99" s="4">
        <v>0.59853199999999995</v>
      </c>
      <c r="O99" s="4">
        <v>0.08</v>
      </c>
      <c r="P99" s="4">
        <v>3.828605</v>
      </c>
      <c r="Q99" s="4">
        <v>3.8442559999999997</v>
      </c>
      <c r="R99" s="4">
        <v>3.5575060000000001</v>
      </c>
      <c r="S99" s="4">
        <v>3.8405830000000001</v>
      </c>
      <c r="T99" s="4">
        <v>3.4810020000000002</v>
      </c>
      <c r="V99" s="2">
        <v>0.08</v>
      </c>
      <c r="W99" s="2">
        <v>1</v>
      </c>
      <c r="X99" s="2">
        <v>1.0040879119156976</v>
      </c>
      <c r="Y99" s="2">
        <f t="shared" si="6"/>
        <v>0.92919118059972239</v>
      </c>
      <c r="Z99" s="2">
        <v>1.0031285546563304</v>
      </c>
      <c r="AA99" s="4">
        <v>0.99748237282247709</v>
      </c>
      <c r="AB99" s="2">
        <v>0.90920896775718574</v>
      </c>
    </row>
    <row r="100" spans="1:46" x14ac:dyDescent="0.25">
      <c r="A100" s="3">
        <v>7.0000000000000007E-2</v>
      </c>
      <c r="B100" s="2">
        <v>37.067449000000003</v>
      </c>
      <c r="C100" s="2">
        <v>37.919542</v>
      </c>
      <c r="D100" s="2">
        <v>47.143484999999998</v>
      </c>
      <c r="E100" s="2">
        <v>37.442058000000003</v>
      </c>
      <c r="F100">
        <v>37.625279999999997</v>
      </c>
      <c r="G100" s="4">
        <v>33.759439999999998</v>
      </c>
      <c r="H100" s="4">
        <v>3.065067</v>
      </c>
      <c r="I100" s="4">
        <v>0.49243900000000002</v>
      </c>
      <c r="M100" s="4">
        <v>0.68055200000000005</v>
      </c>
      <c r="O100" s="4">
        <v>0.09</v>
      </c>
      <c r="P100" s="4">
        <v>3.9578929999999999</v>
      </c>
      <c r="Q100" s="4">
        <v>3.9689319999999997</v>
      </c>
      <c r="R100" s="4">
        <v>3.7232149999999997</v>
      </c>
      <c r="S100" s="4">
        <v>3.9665849999999998</v>
      </c>
      <c r="T100" s="4">
        <v>3.561677</v>
      </c>
      <c r="V100" s="2">
        <v>0.09</v>
      </c>
      <c r="W100" s="2">
        <v>1</v>
      </c>
      <c r="X100" s="2">
        <v>1.0027891102664979</v>
      </c>
      <c r="Y100" s="2">
        <f t="shared" si="6"/>
        <v>0.94070633036315021</v>
      </c>
      <c r="Z100" s="2">
        <v>1.0021961179849985</v>
      </c>
      <c r="AA100" s="4">
        <v>0.99843199399276339</v>
      </c>
      <c r="AB100" s="2">
        <v>0.89989219011226429</v>
      </c>
    </row>
    <row r="101" spans="1:46" x14ac:dyDescent="0.25">
      <c r="A101" s="3">
        <v>0.08</v>
      </c>
      <c r="B101" s="2">
        <v>37.645772999999998</v>
      </c>
      <c r="C101" s="2">
        <v>38.239308999999999</v>
      </c>
      <c r="D101" s="2">
        <v>48.397531999999998</v>
      </c>
      <c r="E101" s="2">
        <v>37.894491000000002</v>
      </c>
      <c r="F101">
        <v>38.025199999999998</v>
      </c>
      <c r="G101" s="4">
        <v>35.085852000000003</v>
      </c>
      <c r="H101" s="4">
        <v>3.2713779999999999</v>
      </c>
      <c r="I101" s="4">
        <v>0.45183699999999999</v>
      </c>
      <c r="M101" s="4">
        <v>0.45183699999999999</v>
      </c>
      <c r="O101" s="4">
        <v>0.1</v>
      </c>
      <c r="P101" s="4">
        <v>4.0858889999999999</v>
      </c>
      <c r="Q101" s="4">
        <v>4.0931289999999994</v>
      </c>
      <c r="R101" s="4">
        <v>3.8684910000000001</v>
      </c>
      <c r="S101" s="4">
        <v>4.0917779999999997</v>
      </c>
      <c r="T101" s="4">
        <v>3.643268</v>
      </c>
      <c r="V101" s="2">
        <v>0.1</v>
      </c>
      <c r="W101" s="2">
        <v>1</v>
      </c>
      <c r="X101" s="2">
        <v>1.0017719521993866</v>
      </c>
      <c r="Y101" s="2">
        <f t="shared" si="6"/>
        <v>0.94679297455217215</v>
      </c>
      <c r="Z101" s="2">
        <v>1.0014413020030646</v>
      </c>
      <c r="AA101" s="4">
        <v>0.99919430018779287</v>
      </c>
      <c r="AB101" s="2">
        <v>0.89167082120928887</v>
      </c>
    </row>
    <row r="102" spans="1:46" x14ac:dyDescent="0.25">
      <c r="A102" s="3">
        <v>0.09</v>
      </c>
      <c r="B102" s="2">
        <v>38.497990999999999</v>
      </c>
      <c r="C102" s="2">
        <v>38.929766999999998</v>
      </c>
      <c r="D102" s="2">
        <v>50.417115000000003</v>
      </c>
      <c r="E102" s="2">
        <v>38.714722999999999</v>
      </c>
      <c r="F102">
        <v>38.722845</v>
      </c>
      <c r="G102" s="4">
        <v>37.113460000000003</v>
      </c>
      <c r="H102" s="4">
        <v>3.464601</v>
      </c>
      <c r="I102" s="4">
        <v>0.40389000000000003</v>
      </c>
      <c r="M102" s="4">
        <v>0.85036100000000003</v>
      </c>
      <c r="O102" s="4">
        <v>0.11</v>
      </c>
      <c r="P102" s="4">
        <v>4.2075529999999999</v>
      </c>
      <c r="Q102" s="4">
        <v>4.212523</v>
      </c>
      <c r="R102" s="4">
        <v>3.9869979999999998</v>
      </c>
      <c r="S102" s="4">
        <v>4.211023</v>
      </c>
      <c r="T102" s="4">
        <v>3.719468</v>
      </c>
      <c r="V102" s="2">
        <v>0.11</v>
      </c>
      <c r="W102" s="2">
        <v>1</v>
      </c>
      <c r="X102" s="2">
        <v>1.0011812091255892</v>
      </c>
      <c r="Y102" s="2">
        <f t="shared" si="6"/>
        <v>0.94758117128887032</v>
      </c>
      <c r="Z102" s="2">
        <v>1.0008247073774235</v>
      </c>
      <c r="AA102" s="4">
        <v>0.99926204138129704</v>
      </c>
      <c r="AB102" s="2">
        <v>0.88399789616435021</v>
      </c>
      <c r="AM102" s="3"/>
      <c r="AN102" s="2"/>
    </row>
    <row r="103" spans="1:46" x14ac:dyDescent="0.25">
      <c r="A103" s="3">
        <v>0.1</v>
      </c>
      <c r="B103" s="2">
        <v>39.690931999999997</v>
      </c>
      <c r="C103" s="2">
        <v>40.049405</v>
      </c>
      <c r="D103" s="2">
        <v>52.666217000000003</v>
      </c>
      <c r="E103" s="2">
        <v>39.786807000000003</v>
      </c>
      <c r="F103">
        <v>39.775807999999998</v>
      </c>
      <c r="G103" s="4">
        <v>40.164664000000002</v>
      </c>
      <c r="H103" s="4">
        <v>3.6516609999999998</v>
      </c>
      <c r="I103" s="4">
        <v>0.335337</v>
      </c>
      <c r="M103" s="4">
        <v>0.92962500000000003</v>
      </c>
      <c r="O103" s="4">
        <v>0.12</v>
      </c>
      <c r="P103" s="4">
        <v>4.3332179999999996</v>
      </c>
      <c r="Q103" s="4">
        <v>4.3363490000000002</v>
      </c>
      <c r="R103" s="4">
        <v>4.0442130000000001</v>
      </c>
      <c r="S103" s="4">
        <v>4.3359399999999999</v>
      </c>
      <c r="T103" s="4">
        <v>3.7948460000000002</v>
      </c>
      <c r="V103" s="2">
        <v>0.12</v>
      </c>
      <c r="W103" s="2">
        <v>1</v>
      </c>
      <c r="X103" s="2">
        <v>1.0007225576926895</v>
      </c>
      <c r="Y103" s="2">
        <f t="shared" si="6"/>
        <v>0.93330476334216295</v>
      </c>
      <c r="Z103" s="2">
        <v>1.0006281705651552</v>
      </c>
      <c r="AA103" s="4">
        <v>0.99947452447580543</v>
      </c>
      <c r="AB103" s="2">
        <v>0.8757570009171014</v>
      </c>
      <c r="AH103" s="3"/>
      <c r="AI103" s="3"/>
      <c r="AJ103" s="3"/>
      <c r="AM103" s="3"/>
      <c r="AN103"/>
    </row>
    <row r="104" spans="1:46" x14ac:dyDescent="0.25">
      <c r="A104" s="3">
        <v>0.11</v>
      </c>
      <c r="B104" s="2">
        <v>41.472512999999999</v>
      </c>
      <c r="C104" s="2">
        <v>41.641267999999997</v>
      </c>
      <c r="D104" s="2">
        <v>60.461407000000001</v>
      </c>
      <c r="E104" s="2">
        <v>41.449466000000001</v>
      </c>
      <c r="F104">
        <v>41.408076999999999</v>
      </c>
      <c r="G104" s="4">
        <v>45.881931999999999</v>
      </c>
      <c r="H104" s="4">
        <v>3.8041459999999998</v>
      </c>
      <c r="I104" s="4">
        <v>0.240067</v>
      </c>
      <c r="M104" s="4">
        <v>0.98054799999999998</v>
      </c>
      <c r="O104" s="4">
        <v>0.13</v>
      </c>
      <c r="P104" s="4">
        <v>4.4555490000000004</v>
      </c>
      <c r="Q104" s="4">
        <v>4.4549959999999995</v>
      </c>
      <c r="R104" s="4">
        <v>4.0725560000000005</v>
      </c>
      <c r="S104" s="4">
        <v>4.4517160000000002</v>
      </c>
      <c r="T104" s="4">
        <v>3.8396369999999997</v>
      </c>
      <c r="V104" s="2">
        <v>0.13</v>
      </c>
      <c r="W104" s="2">
        <v>1</v>
      </c>
      <c r="X104" s="2">
        <v>0.99987588510416991</v>
      </c>
      <c r="Y104" s="2">
        <f t="shared" si="6"/>
        <v>0.91404134484886157</v>
      </c>
      <c r="Z104" s="2">
        <v>0.9991397244200434</v>
      </c>
      <c r="AA104" s="4">
        <v>0.99949994938895281</v>
      </c>
      <c r="AB104" s="2">
        <v>0.86176518314578054</v>
      </c>
      <c r="AH104" s="2"/>
      <c r="AI104"/>
      <c r="AM104" s="3"/>
      <c r="AO104" s="2"/>
    </row>
    <row r="105" spans="1:46" x14ac:dyDescent="0.25">
      <c r="A105" s="3">
        <v>0.12</v>
      </c>
      <c r="B105" s="2">
        <v>45.252940000000002</v>
      </c>
      <c r="C105" s="2">
        <v>45.349929000000003</v>
      </c>
      <c r="D105" s="2">
        <v>121.913625</v>
      </c>
      <c r="E105" s="2">
        <v>45.028914</v>
      </c>
      <c r="F105">
        <v>44.822881000000002</v>
      </c>
      <c r="G105" s="4">
        <v>75.075363999999993</v>
      </c>
      <c r="H105" s="4">
        <v>3.8823500000000002</v>
      </c>
      <c r="I105" s="4">
        <v>0.19020599999999999</v>
      </c>
      <c r="M105" s="5">
        <v>1006493</v>
      </c>
      <c r="O105" s="4">
        <v>0.14000000000000001</v>
      </c>
      <c r="P105" s="4">
        <v>4.5186460000000004</v>
      </c>
      <c r="Q105" s="4">
        <v>4.5219010000000006</v>
      </c>
      <c r="R105" s="4">
        <v>4.0917120000000002</v>
      </c>
      <c r="S105" s="4">
        <v>4.5208739999999992</v>
      </c>
      <c r="T105" s="4">
        <v>3.8656600000000001</v>
      </c>
      <c r="V105" s="2">
        <v>0.14000000000000001</v>
      </c>
      <c r="W105" s="2">
        <v>1</v>
      </c>
      <c r="X105" s="2">
        <v>1.0007203485291833</v>
      </c>
      <c r="Y105" s="2">
        <f t="shared" si="6"/>
        <v>0.90551727220941847</v>
      </c>
      <c r="Z105" s="2">
        <v>1.0004930680562272</v>
      </c>
      <c r="AA105" s="4">
        <v>1.0002815002547221</v>
      </c>
      <c r="AB105" s="2">
        <v>0.85549078197318396</v>
      </c>
      <c r="AJ105" s="2"/>
    </row>
    <row r="106" spans="1:46" x14ac:dyDescent="0.25">
      <c r="A106" s="3">
        <v>0.13</v>
      </c>
      <c r="B106" s="2">
        <v>60.184032000000002</v>
      </c>
      <c r="C106" s="2">
        <v>64.444519999999997</v>
      </c>
      <c r="D106" s="2">
        <v>204.73334199999999</v>
      </c>
      <c r="E106" s="2">
        <v>66.350703999999993</v>
      </c>
      <c r="F106">
        <v>58.780721</v>
      </c>
      <c r="G106" s="4">
        <v>137.506506</v>
      </c>
      <c r="H106" s="4">
        <v>3.9221919999999999</v>
      </c>
      <c r="I106" s="4">
        <v>0.16952</v>
      </c>
      <c r="M106" s="5">
        <v>1021837</v>
      </c>
      <c r="O106" s="4">
        <v>0.15</v>
      </c>
      <c r="P106" s="4">
        <v>4.545337</v>
      </c>
      <c r="Q106" s="4">
        <v>4.5548669999999998</v>
      </c>
      <c r="S106" s="4">
        <v>4.5389350000000004</v>
      </c>
      <c r="T106" s="4">
        <v>3.8699559999999997</v>
      </c>
      <c r="V106" s="2">
        <v>0.15</v>
      </c>
      <c r="W106" s="2">
        <v>1</v>
      </c>
      <c r="X106" s="2">
        <v>1.002096654219478</v>
      </c>
      <c r="Y106" s="2">
        <f t="shared" si="6"/>
        <v>0</v>
      </c>
      <c r="Z106" s="2">
        <v>0.99859152357679981</v>
      </c>
      <c r="AA106" s="4">
        <v>0.99998063949933746</v>
      </c>
      <c r="AB106" s="2">
        <v>0.85141233752304835</v>
      </c>
    </row>
    <row r="107" spans="1:46" x14ac:dyDescent="0.25">
      <c r="A107" s="3">
        <v>0.14000000000000001</v>
      </c>
      <c r="B107" s="2">
        <v>120.17384199999999</v>
      </c>
      <c r="C107" s="2">
        <v>119.367524</v>
      </c>
      <c r="D107" s="2">
        <v>280.04425600000002</v>
      </c>
      <c r="E107" s="2">
        <v>121.184597</v>
      </c>
      <c r="F107">
        <v>117.027339</v>
      </c>
      <c r="G107" s="4">
        <v>211.422192</v>
      </c>
      <c r="V107" s="2"/>
      <c r="W107" s="2"/>
      <c r="X107" s="2"/>
      <c r="Y107" s="2"/>
      <c r="Z107" s="2"/>
      <c r="AA107" s="2"/>
      <c r="AM107" s="2"/>
      <c r="AN107" s="2"/>
      <c r="AO107" s="2"/>
    </row>
    <row r="108" spans="1:46" x14ac:dyDescent="0.25">
      <c r="A108" s="3">
        <v>0.15</v>
      </c>
      <c r="B108" s="2">
        <v>205.02069900000001</v>
      </c>
      <c r="C108" s="2">
        <v>199.138465</v>
      </c>
      <c r="E108" s="2">
        <v>211.28179499999999</v>
      </c>
      <c r="F108">
        <v>199.89246600000001</v>
      </c>
      <c r="G108" s="4">
        <v>309.11553600000002</v>
      </c>
      <c r="V108" s="2"/>
      <c r="W108" s="2"/>
      <c r="X108" s="2"/>
      <c r="Y108" s="2"/>
      <c r="Z108" s="2"/>
      <c r="AA108" s="2"/>
      <c r="AM108" s="7"/>
      <c r="AN108"/>
      <c r="AO108"/>
    </row>
    <row r="109" spans="1:46" x14ac:dyDescent="0.25">
      <c r="A109" s="3">
        <v>0.16</v>
      </c>
      <c r="B109" s="2"/>
      <c r="C109" s="2"/>
      <c r="D109" s="2"/>
      <c r="E109" s="2"/>
      <c r="V109" s="2"/>
      <c r="W109" s="2"/>
      <c r="X109" s="2"/>
      <c r="Y109" s="2"/>
      <c r="Z109" s="2"/>
      <c r="AA109" s="2"/>
      <c r="AP109" s="2"/>
      <c r="AQ109" s="2"/>
      <c r="AR109" s="2"/>
    </row>
    <row r="110" spans="1:46" x14ac:dyDescent="0.25">
      <c r="A110" s="3">
        <v>0.17</v>
      </c>
      <c r="B110" s="2"/>
      <c r="C110" s="2"/>
      <c r="D110" s="2"/>
      <c r="E110" s="2"/>
      <c r="V110" s="2"/>
      <c r="W110" s="2"/>
      <c r="X110" s="2"/>
      <c r="Y110" s="2"/>
      <c r="Z110" s="2"/>
      <c r="AA110" s="2"/>
      <c r="AM110" s="3"/>
      <c r="AO110" s="2"/>
    </row>
    <row r="111" spans="1:46" x14ac:dyDescent="0.25">
      <c r="A111" s="3">
        <v>0.18</v>
      </c>
      <c r="B111" s="2"/>
      <c r="C111" s="2"/>
      <c r="D111" s="2"/>
      <c r="E111" s="2"/>
      <c r="V111" s="2"/>
      <c r="W111" s="2"/>
      <c r="X111" s="2"/>
      <c r="Y111" s="2"/>
      <c r="Z111" s="2"/>
      <c r="AA111" s="2"/>
    </row>
    <row r="112" spans="1:46" x14ac:dyDescent="0.25">
      <c r="A112" s="3">
        <v>0.19</v>
      </c>
      <c r="B112" s="2"/>
      <c r="C112" s="2"/>
      <c r="D112" s="2"/>
      <c r="E112" s="2"/>
      <c r="V112" s="2"/>
      <c r="W112" s="2"/>
      <c r="X112" s="2"/>
      <c r="Y112" s="2"/>
      <c r="Z112" s="2"/>
      <c r="AA112" s="2"/>
    </row>
    <row r="113" spans="1:44" x14ac:dyDescent="0.25">
      <c r="A113" s="3">
        <v>0.2</v>
      </c>
      <c r="B113" s="2"/>
      <c r="C113" s="2"/>
      <c r="D113" s="2"/>
      <c r="E113" s="2"/>
      <c r="V113" s="2"/>
      <c r="W113" s="2"/>
      <c r="X113" s="2"/>
      <c r="Y113" s="2"/>
      <c r="Z113" s="2"/>
      <c r="AA113" s="2"/>
    </row>
    <row r="114" spans="1:44" x14ac:dyDescent="0.25">
      <c r="A114" s="2"/>
      <c r="B114" s="2"/>
      <c r="C114" s="2"/>
      <c r="D114" s="2"/>
      <c r="E114" s="2"/>
      <c r="V114" s="2"/>
      <c r="W114" s="2"/>
      <c r="X114" s="2"/>
      <c r="Y114" s="2"/>
      <c r="Z114" s="2"/>
      <c r="AA114" s="2"/>
      <c r="AP114" s="2"/>
      <c r="AQ114" s="2"/>
      <c r="AR114" s="2"/>
    </row>
    <row r="115" spans="1:44" x14ac:dyDescent="0.25">
      <c r="A115" s="2"/>
      <c r="B115" s="2"/>
      <c r="C115" s="2"/>
      <c r="D115" s="2"/>
      <c r="E115" s="2"/>
      <c r="V115" s="2"/>
      <c r="W115" s="2"/>
      <c r="X115" s="2"/>
      <c r="Y115" s="2"/>
      <c r="Z115" s="2"/>
      <c r="AA115" s="2"/>
    </row>
    <row r="116" spans="1:44" x14ac:dyDescent="0.25">
      <c r="A116" s="2"/>
      <c r="B116" s="2"/>
      <c r="C116" s="2"/>
      <c r="D116" s="2"/>
      <c r="E116" s="2"/>
      <c r="V116" s="2"/>
      <c r="W116" s="2"/>
      <c r="X116" s="2"/>
      <c r="Y116" s="2"/>
      <c r="Z116" s="2"/>
      <c r="AA116" s="2"/>
    </row>
    <row r="117" spans="1:44" x14ac:dyDescent="0.25">
      <c r="A117" s="2"/>
      <c r="B117" s="2"/>
      <c r="C117" s="2"/>
      <c r="D117" s="2"/>
      <c r="E117" s="2"/>
      <c r="V117" s="2"/>
      <c r="W117" s="2"/>
      <c r="X117" s="2"/>
      <c r="Y117" s="2"/>
      <c r="Z117" s="2"/>
      <c r="AA117" s="2"/>
    </row>
    <row r="118" spans="1:44" x14ac:dyDescent="0.25">
      <c r="A118" s="2" t="s">
        <v>19</v>
      </c>
      <c r="B118" s="2"/>
      <c r="C118" s="2"/>
      <c r="D118" s="2"/>
      <c r="E118" s="2"/>
      <c r="O118" s="4" t="s">
        <v>18</v>
      </c>
      <c r="P118" s="4" t="s">
        <v>0</v>
      </c>
      <c r="Q118" s="4" t="s">
        <v>1</v>
      </c>
      <c r="R118" s="4" t="s">
        <v>14</v>
      </c>
      <c r="S118" s="4" t="s">
        <v>2</v>
      </c>
      <c r="T118" s="4" t="s">
        <v>3</v>
      </c>
      <c r="V118" s="2" t="s">
        <v>18</v>
      </c>
      <c r="W118" s="2" t="s">
        <v>0</v>
      </c>
      <c r="X118" s="2" t="s">
        <v>1</v>
      </c>
      <c r="Y118" s="2" t="s">
        <v>14</v>
      </c>
      <c r="Z118" s="2" t="s">
        <v>2</v>
      </c>
      <c r="AA118" s="4" t="s">
        <v>23</v>
      </c>
      <c r="AB118" s="2" t="s">
        <v>3</v>
      </c>
    </row>
    <row r="119" spans="1:44" x14ac:dyDescent="0.25">
      <c r="A119" s="2"/>
      <c r="B119" s="2"/>
      <c r="C119" s="2"/>
      <c r="D119" s="2"/>
      <c r="E119" s="2"/>
      <c r="O119" s="4">
        <v>1E-3</v>
      </c>
      <c r="P119" s="4">
        <v>2.8396680000000001</v>
      </c>
      <c r="Q119" s="4">
        <v>0.95272199999999996</v>
      </c>
      <c r="R119" s="4">
        <v>0.75810999999999995</v>
      </c>
      <c r="S119" s="4">
        <v>0.82412200000000002</v>
      </c>
      <c r="T119" s="4">
        <v>0.91186199999999995</v>
      </c>
      <c r="V119" s="2">
        <v>1E-3</v>
      </c>
      <c r="W119" s="2">
        <v>1</v>
      </c>
      <c r="X119" s="2">
        <v>0.3355047139313469</v>
      </c>
      <c r="Y119" s="2">
        <f>R119/P119</f>
        <v>0.26697135017192147</v>
      </c>
      <c r="Z119" s="2">
        <v>0.29021772967825815</v>
      </c>
      <c r="AA119" s="4">
        <v>0.20836449894846859</v>
      </c>
      <c r="AB119" s="2">
        <v>0.32111570789261279</v>
      </c>
    </row>
    <row r="120" spans="1:44" x14ac:dyDescent="0.25">
      <c r="A120" s="3" t="s">
        <v>18</v>
      </c>
      <c r="B120" s="2" t="s">
        <v>0</v>
      </c>
      <c r="C120" s="2" t="s">
        <v>1</v>
      </c>
      <c r="D120" s="2" t="s">
        <v>14</v>
      </c>
      <c r="E120" s="2" t="s">
        <v>2</v>
      </c>
      <c r="F120" s="2" t="s">
        <v>23</v>
      </c>
      <c r="G120" s="2" t="s">
        <v>3</v>
      </c>
      <c r="H120" s="4">
        <v>0.71575299999999997</v>
      </c>
      <c r="I120" s="4">
        <v>4.2356999999999999E-2</v>
      </c>
      <c r="J120" s="4">
        <f t="shared" ref="J120:J130" si="7">SUM(H120:I120)</f>
        <v>0.75810999999999995</v>
      </c>
      <c r="M120" s="4">
        <v>2.4813000000000002E-2</v>
      </c>
      <c r="O120" s="4">
        <v>0.01</v>
      </c>
      <c r="P120" s="4">
        <v>2.9982880000000001</v>
      </c>
      <c r="Q120" s="4">
        <v>2.7371130000000004</v>
      </c>
      <c r="R120" s="4">
        <v>1.5270650000000001</v>
      </c>
      <c r="S120" s="4">
        <v>2.6835550000000001</v>
      </c>
      <c r="T120" s="4">
        <v>2.5313110000000001</v>
      </c>
      <c r="V120" s="2">
        <v>0.01</v>
      </c>
      <c r="W120" s="2">
        <v>1</v>
      </c>
      <c r="X120" s="2">
        <v>0.91289195701013393</v>
      </c>
      <c r="Y120" s="2">
        <f t="shared" ref="Y120:Y129" si="8">R120/P120</f>
        <v>0.50931231422731904</v>
      </c>
      <c r="Z120" s="2">
        <v>0.89502909660446228</v>
      </c>
      <c r="AA120" s="4">
        <v>0.72010160464905304</v>
      </c>
      <c r="AB120" s="2">
        <v>0.84425211987640947</v>
      </c>
    </row>
    <row r="121" spans="1:44" x14ac:dyDescent="0.25">
      <c r="A121" s="2">
        <v>1E-3</v>
      </c>
      <c r="B121" s="2">
        <v>48.906298</v>
      </c>
      <c r="C121" s="2">
        <v>90.136922999999996</v>
      </c>
      <c r="D121" s="2">
        <v>51.334868999999998</v>
      </c>
      <c r="E121" s="2">
        <v>51.121352000000002</v>
      </c>
      <c r="F121">
        <v>61.463901999999997</v>
      </c>
      <c r="G121" s="4">
        <v>41.173578999999997</v>
      </c>
      <c r="H121" s="4">
        <v>1.2449680000000001</v>
      </c>
      <c r="I121" s="4">
        <v>0.28209699999999999</v>
      </c>
      <c r="J121" s="4">
        <f t="shared" si="7"/>
        <v>1.5270650000000001</v>
      </c>
      <c r="M121" s="4">
        <v>0.125671</v>
      </c>
      <c r="O121" s="4">
        <v>0.02</v>
      </c>
      <c r="P121" s="4">
        <v>3.1801659999999998</v>
      </c>
      <c r="Q121" s="4">
        <v>3.1990829999999999</v>
      </c>
      <c r="R121" s="4">
        <v>2.1656330000000001</v>
      </c>
      <c r="S121" s="4">
        <v>3.1854089999999999</v>
      </c>
      <c r="T121" s="4">
        <v>3.0089259999999998</v>
      </c>
      <c r="V121" s="2">
        <v>0.02</v>
      </c>
      <c r="W121" s="2">
        <v>1</v>
      </c>
      <c r="X121" s="2">
        <v>1.0059484316227518</v>
      </c>
      <c r="Y121" s="2">
        <f t="shared" si="8"/>
        <v>0.68098111859569599</v>
      </c>
      <c r="Z121" s="2">
        <v>1.0016486560764439</v>
      </c>
      <c r="AA121" s="4">
        <v>0.91025185477739212</v>
      </c>
      <c r="AB121" s="2">
        <v>0.94615375423798631</v>
      </c>
    </row>
    <row r="122" spans="1:44" x14ac:dyDescent="0.25">
      <c r="A122" s="3">
        <v>0.01</v>
      </c>
      <c r="B122" s="2">
        <v>48.507893000000003</v>
      </c>
      <c r="C122" s="2">
        <v>65.248842999999994</v>
      </c>
      <c r="D122" s="2">
        <v>52.626534999999997</v>
      </c>
      <c r="E122" s="2">
        <v>50.645829999999997</v>
      </c>
      <c r="F122">
        <v>55.981811999999998</v>
      </c>
      <c r="G122" s="4">
        <v>39.280070000000002</v>
      </c>
      <c r="H122" s="4">
        <v>1.737601</v>
      </c>
      <c r="I122" s="4">
        <v>0.42803200000000002</v>
      </c>
      <c r="J122" s="4">
        <f t="shared" si="7"/>
        <v>2.1656330000000001</v>
      </c>
      <c r="M122" s="4">
        <v>0.24117</v>
      </c>
      <c r="O122" s="4">
        <v>0.03</v>
      </c>
      <c r="P122" s="4">
        <v>3.367032</v>
      </c>
      <c r="Q122" s="4">
        <v>3.4103669999999999</v>
      </c>
      <c r="R122" s="4">
        <v>2.6464120000000002</v>
      </c>
      <c r="S122" s="4">
        <v>3.393084</v>
      </c>
      <c r="T122" s="4">
        <v>3.1492049999999998</v>
      </c>
      <c r="V122" s="2">
        <v>0.03</v>
      </c>
      <c r="W122" s="2">
        <v>1</v>
      </c>
      <c r="X122" s="2">
        <v>1.0128703855502412</v>
      </c>
      <c r="Y122" s="2">
        <f t="shared" si="8"/>
        <v>0.78597768004580892</v>
      </c>
      <c r="Z122" s="2">
        <v>1.0077373782013357</v>
      </c>
      <c r="AA122" s="4">
        <v>0.96491539135951188</v>
      </c>
      <c r="AB122" s="2">
        <v>0.93530593115836136</v>
      </c>
    </row>
    <row r="123" spans="1:44" x14ac:dyDescent="0.25">
      <c r="A123" s="3">
        <v>0.02</v>
      </c>
      <c r="B123" s="2">
        <v>48.898851999999998</v>
      </c>
      <c r="C123" s="2">
        <v>56.864882000000001</v>
      </c>
      <c r="D123" s="2">
        <v>54.802804000000002</v>
      </c>
      <c r="E123" s="2">
        <v>50.407868000000001</v>
      </c>
      <c r="F123">
        <v>52.719341</v>
      </c>
      <c r="G123" s="4">
        <v>39.467377999999997</v>
      </c>
      <c r="H123" s="4">
        <v>2.1551040000000001</v>
      </c>
      <c r="I123" s="4">
        <v>0.49130800000000002</v>
      </c>
      <c r="J123" s="4">
        <f t="shared" si="7"/>
        <v>2.6464120000000002</v>
      </c>
      <c r="M123" s="4">
        <v>0.35947600000000002</v>
      </c>
      <c r="O123" s="4">
        <v>0.04</v>
      </c>
      <c r="P123" s="4">
        <v>3.5441280000000002</v>
      </c>
      <c r="Q123" s="4">
        <v>3.579888</v>
      </c>
      <c r="R123" s="4">
        <v>3.0073000000000003</v>
      </c>
      <c r="S123" s="4">
        <v>3.564937</v>
      </c>
      <c r="T123" s="4">
        <v>3.24715</v>
      </c>
      <c r="V123" s="2">
        <v>0.04</v>
      </c>
      <c r="W123" s="2">
        <v>1</v>
      </c>
      <c r="X123" s="2">
        <v>1.0100899290319085</v>
      </c>
      <c r="Y123" s="2">
        <f t="shared" si="8"/>
        <v>0.84853030138866326</v>
      </c>
      <c r="Z123" s="2">
        <v>1.0058714019358217</v>
      </c>
      <c r="AA123" s="4">
        <v>0.98201814381421892</v>
      </c>
      <c r="AB123" s="2">
        <v>0.91620562237029812</v>
      </c>
    </row>
    <row r="124" spans="1:44" x14ac:dyDescent="0.25">
      <c r="A124" s="3">
        <v>0.03</v>
      </c>
      <c r="B124" s="2">
        <v>49.938122</v>
      </c>
      <c r="C124" s="2">
        <v>53.991106000000002</v>
      </c>
      <c r="D124" s="2">
        <v>57.470804999999999</v>
      </c>
      <c r="E124" s="2">
        <v>50.930070999999998</v>
      </c>
      <c r="F124">
        <v>52.005473000000002</v>
      </c>
      <c r="G124" s="4">
        <v>40.671869999999998</v>
      </c>
      <c r="H124" s="4">
        <v>2.4995280000000002</v>
      </c>
      <c r="I124" s="4">
        <v>0.507772</v>
      </c>
      <c r="J124" s="4">
        <f t="shared" si="7"/>
        <v>3.0073000000000003</v>
      </c>
      <c r="M124" s="4">
        <v>0.47220400000000001</v>
      </c>
      <c r="O124" s="4">
        <v>0.05</v>
      </c>
      <c r="P124" s="4">
        <v>3.7312919999999998</v>
      </c>
      <c r="Q124" s="4">
        <v>3.7568380000000001</v>
      </c>
      <c r="R124" s="4">
        <v>3.3139150000000002</v>
      </c>
      <c r="S124" s="4">
        <v>3.7443399999999998</v>
      </c>
      <c r="T124" s="4">
        <v>3.343045</v>
      </c>
      <c r="V124" s="2">
        <v>0.05</v>
      </c>
      <c r="W124" s="2">
        <v>1</v>
      </c>
      <c r="X124" s="2">
        <v>1.0068464220972253</v>
      </c>
      <c r="Y124" s="2">
        <f t="shared" si="8"/>
        <v>0.88814142661576745</v>
      </c>
      <c r="Z124" s="2">
        <v>1.0034969120615593</v>
      </c>
      <c r="AA124" s="4">
        <v>0.99142334612246918</v>
      </c>
      <c r="AB124" s="2">
        <v>0.89594837391445115</v>
      </c>
    </row>
    <row r="125" spans="1:44" x14ac:dyDescent="0.25">
      <c r="A125" s="3">
        <v>0.04</v>
      </c>
      <c r="B125" s="2">
        <v>50.373460999999999</v>
      </c>
      <c r="C125" s="2">
        <v>52.697327000000001</v>
      </c>
      <c r="D125" s="2">
        <v>59.579929999999997</v>
      </c>
      <c r="E125" s="2">
        <v>51.019382999999998</v>
      </c>
      <c r="F125">
        <v>51.529209999999999</v>
      </c>
      <c r="G125" s="4">
        <v>41.733640999999999</v>
      </c>
      <c r="H125" s="4">
        <v>2.82464</v>
      </c>
      <c r="I125" s="4">
        <v>0.48927500000000002</v>
      </c>
      <c r="J125" s="4">
        <f t="shared" si="7"/>
        <v>3.3139150000000002</v>
      </c>
      <c r="M125" s="4">
        <v>0.59059099999999998</v>
      </c>
      <c r="O125" s="4">
        <v>0.06</v>
      </c>
      <c r="P125" s="4">
        <v>3.9139249999999999</v>
      </c>
      <c r="Q125" s="4">
        <v>3.9303369999999997</v>
      </c>
      <c r="R125" s="4">
        <v>3.5746859999999998</v>
      </c>
      <c r="S125" s="4">
        <v>3.9234520000000002</v>
      </c>
      <c r="T125" s="4">
        <v>3.442072</v>
      </c>
      <c r="V125" s="2">
        <v>0.06</v>
      </c>
      <c r="W125" s="2">
        <v>1</v>
      </c>
      <c r="X125" s="2">
        <v>1.0041932331355352</v>
      </c>
      <c r="Y125" s="2">
        <f t="shared" si="8"/>
        <v>0.91332511481441259</v>
      </c>
      <c r="Z125" s="2">
        <v>1.0024341294225108</v>
      </c>
      <c r="AA125" s="4">
        <v>0.99453745281271366</v>
      </c>
      <c r="AB125" s="2">
        <v>0.8794425033693799</v>
      </c>
    </row>
    <row r="126" spans="1:44" x14ac:dyDescent="0.25">
      <c r="A126" s="3">
        <v>0.05</v>
      </c>
      <c r="B126" s="2">
        <v>51.548209999999997</v>
      </c>
      <c r="C126" s="2">
        <v>52.900367000000003</v>
      </c>
      <c r="D126" s="2">
        <v>62.947403000000001</v>
      </c>
      <c r="E126" s="2">
        <v>52.011871999999997</v>
      </c>
      <c r="F126">
        <v>52.346411000000003</v>
      </c>
      <c r="G126" s="4">
        <v>43.850402000000003</v>
      </c>
      <c r="H126" s="4">
        <v>3.1338729999999999</v>
      </c>
      <c r="I126" s="4">
        <v>0.44081300000000001</v>
      </c>
      <c r="J126" s="4">
        <f t="shared" si="7"/>
        <v>3.5746859999999998</v>
      </c>
      <c r="M126" s="4">
        <v>0.70572500000000005</v>
      </c>
      <c r="O126" s="4">
        <v>7.0000000000000007E-2</v>
      </c>
      <c r="P126" s="4">
        <v>4.0906180000000001</v>
      </c>
      <c r="Q126" s="4">
        <v>4.1019579999999998</v>
      </c>
      <c r="R126" s="4">
        <v>3.7612550000000002</v>
      </c>
      <c r="S126" s="4">
        <v>4.0973710000000008</v>
      </c>
      <c r="T126" s="4">
        <v>3.5409410000000001</v>
      </c>
      <c r="V126" s="2">
        <v>7.0000000000000007E-2</v>
      </c>
      <c r="W126" s="2">
        <v>1</v>
      </c>
      <c r="X126" s="2">
        <v>1.0027721972572359</v>
      </c>
      <c r="Y126" s="2">
        <f t="shared" si="8"/>
        <v>0.91948331523500859</v>
      </c>
      <c r="Z126" s="2">
        <v>1.0016508508005393</v>
      </c>
      <c r="AA126" s="4">
        <v>0.99686135444570956</v>
      </c>
      <c r="AB126" s="2">
        <v>0.86562494957974567</v>
      </c>
    </row>
    <row r="127" spans="1:44" x14ac:dyDescent="0.25">
      <c r="A127" s="3">
        <v>0.06</v>
      </c>
      <c r="B127" s="2">
        <v>53.501427</v>
      </c>
      <c r="C127" s="2">
        <v>54.387486000000003</v>
      </c>
      <c r="D127" s="2">
        <v>69.788433999999995</v>
      </c>
      <c r="E127" s="2">
        <v>53.779212000000001</v>
      </c>
      <c r="F127">
        <v>53.849975000000001</v>
      </c>
      <c r="G127" s="4">
        <v>46.803547999999999</v>
      </c>
      <c r="H127" s="4">
        <v>3.4231400000000001</v>
      </c>
      <c r="I127" s="4">
        <v>0.338115</v>
      </c>
      <c r="J127" s="4">
        <f t="shared" si="7"/>
        <v>3.7612550000000002</v>
      </c>
      <c r="M127" s="4">
        <v>0.80320800000000003</v>
      </c>
      <c r="O127" s="4">
        <v>0.08</v>
      </c>
      <c r="P127" s="4">
        <v>4.2512850000000002</v>
      </c>
      <c r="Q127" s="4">
        <v>4.256615</v>
      </c>
      <c r="R127" s="4">
        <v>3.7931119999999998</v>
      </c>
      <c r="S127" s="4">
        <v>4.2531660000000002</v>
      </c>
      <c r="T127" s="4">
        <v>3.641994</v>
      </c>
      <c r="V127" s="2">
        <v>0.08</v>
      </c>
      <c r="W127" s="2">
        <v>1</v>
      </c>
      <c r="X127" s="2">
        <v>1.0012537385755129</v>
      </c>
      <c r="Y127" s="2">
        <f t="shared" si="8"/>
        <v>0.89222717366631488</v>
      </c>
      <c r="Z127" s="2">
        <v>1.0004424544578874</v>
      </c>
      <c r="AA127" s="4">
        <v>0.99699290920274697</v>
      </c>
      <c r="AB127" s="2">
        <v>0.85668074476305389</v>
      </c>
    </row>
    <row r="128" spans="1:44" x14ac:dyDescent="0.25">
      <c r="A128" s="3">
        <v>7.0000000000000007E-2</v>
      </c>
      <c r="B128" s="2">
        <v>57.28434</v>
      </c>
      <c r="C128" s="2">
        <v>58.036518000000001</v>
      </c>
      <c r="D128" s="2">
        <v>108.681117</v>
      </c>
      <c r="E128" s="2">
        <v>57.423380000000002</v>
      </c>
      <c r="F128">
        <v>57.886048000000002</v>
      </c>
      <c r="G128" s="4">
        <v>51.694892000000003</v>
      </c>
      <c r="H128" s="4">
        <v>3.5417369999999999</v>
      </c>
      <c r="I128" s="4">
        <v>0.25137500000000002</v>
      </c>
      <c r="J128" s="4">
        <f t="shared" si="7"/>
        <v>3.7931119999999998</v>
      </c>
      <c r="M128" s="4">
        <v>0.81254800000000005</v>
      </c>
      <c r="O128" s="4">
        <v>0.09</v>
      </c>
      <c r="P128" s="4">
        <v>4.3045479999999996</v>
      </c>
      <c r="Q128" s="4">
        <v>4.3037959999999993</v>
      </c>
      <c r="R128" s="4">
        <v>3.7816149999999999</v>
      </c>
      <c r="S128" s="4">
        <v>4.3121010000000002</v>
      </c>
      <c r="T128" s="4">
        <v>3.7330380000000001</v>
      </c>
      <c r="V128" s="2">
        <v>0.09</v>
      </c>
      <c r="W128" s="2">
        <v>1</v>
      </c>
      <c r="X128" s="2">
        <v>0.99982530105367617</v>
      </c>
      <c r="Y128" s="2">
        <f t="shared" si="8"/>
        <v>0.87851616476340844</v>
      </c>
      <c r="Z128" s="2">
        <v>1.0017546557733821</v>
      </c>
      <c r="AA128" s="4">
        <v>1.0003147833407828</v>
      </c>
      <c r="AB128" s="2">
        <v>0.86723112391823731</v>
      </c>
    </row>
    <row r="129" spans="1:28" x14ac:dyDescent="0.25">
      <c r="A129" s="3">
        <v>0.08</v>
      </c>
      <c r="B129" s="2">
        <v>88.435034999999999</v>
      </c>
      <c r="C129" s="2">
        <v>88.363488000000004</v>
      </c>
      <c r="D129" s="2">
        <v>235.275958</v>
      </c>
      <c r="E129" s="2">
        <v>90.336107999999996</v>
      </c>
      <c r="F129">
        <v>90.706734999999995</v>
      </c>
      <c r="G129" s="4">
        <v>63.683889999999998</v>
      </c>
      <c r="H129" s="4">
        <v>3.5504899999999999</v>
      </c>
      <c r="I129" s="4">
        <v>0.231125</v>
      </c>
      <c r="J129" s="4">
        <f t="shared" si="7"/>
        <v>3.7816149999999999</v>
      </c>
      <c r="M129" s="4">
        <v>0.79712300000000003</v>
      </c>
      <c r="O129" s="4">
        <v>0.1</v>
      </c>
      <c r="P129" s="4">
        <v>4.2132100000000001</v>
      </c>
      <c r="Q129" s="4">
        <v>4.2101929999999994</v>
      </c>
      <c r="R129" s="4">
        <v>3.7792129999999999</v>
      </c>
      <c r="S129" s="4">
        <v>4.2226220000000003</v>
      </c>
      <c r="T129" s="4">
        <v>3.7916910000000001</v>
      </c>
      <c r="V129" s="2">
        <v>0.1</v>
      </c>
      <c r="W129" s="2">
        <v>1</v>
      </c>
      <c r="X129" s="2">
        <v>0.99928391891218316</v>
      </c>
      <c r="Y129" s="2">
        <f t="shared" si="8"/>
        <v>0.89699136762705867</v>
      </c>
      <c r="Z129" s="2">
        <v>1.0022339261513193</v>
      </c>
      <c r="AA129" s="4">
        <v>0</v>
      </c>
      <c r="AB129" s="2">
        <v>0.89995300495346775</v>
      </c>
    </row>
    <row r="130" spans="1:28" x14ac:dyDescent="0.25">
      <c r="A130" s="3">
        <v>0.09</v>
      </c>
      <c r="B130" s="2">
        <v>189.00206800000001</v>
      </c>
      <c r="C130" s="2">
        <v>200.84974700000001</v>
      </c>
      <c r="D130" s="2">
        <v>336.74456099999998</v>
      </c>
      <c r="E130" s="2">
        <v>192.267595</v>
      </c>
      <c r="F130">
        <v>196.38975199999999</v>
      </c>
      <c r="G130" s="4">
        <v>109.90874700000001</v>
      </c>
      <c r="H130" s="4">
        <v>3.5596730000000001</v>
      </c>
      <c r="I130" s="4">
        <v>0.21954000000000001</v>
      </c>
      <c r="J130" s="4">
        <f t="shared" si="7"/>
        <v>3.7792129999999999</v>
      </c>
      <c r="M130" s="4">
        <v>0.78769599999999995</v>
      </c>
      <c r="V130" s="2"/>
      <c r="W130" s="2"/>
      <c r="X130" s="2"/>
      <c r="Y130" s="2"/>
      <c r="Z130" s="2"/>
      <c r="AA130" s="2"/>
    </row>
    <row r="131" spans="1:28" x14ac:dyDescent="0.25">
      <c r="A131" s="3">
        <v>0.1</v>
      </c>
      <c r="B131" s="2">
        <v>285.02274699999998</v>
      </c>
      <c r="C131" s="2">
        <v>288.95107999999999</v>
      </c>
      <c r="D131" s="2">
        <v>392.73182400000002</v>
      </c>
      <c r="E131" s="2">
        <v>284.29191900000001</v>
      </c>
      <c r="G131" s="4">
        <v>208.40910299999999</v>
      </c>
      <c r="V131" s="2"/>
      <c r="W131" s="2"/>
      <c r="X131" s="2"/>
      <c r="Y131" s="2"/>
      <c r="Z131" s="2"/>
      <c r="AA131" s="2"/>
    </row>
    <row r="132" spans="1:28" x14ac:dyDescent="0.25">
      <c r="A132" s="3">
        <v>0.11</v>
      </c>
      <c r="B132" s="2"/>
      <c r="C132" s="2"/>
      <c r="D132" s="2"/>
      <c r="E132" s="2"/>
      <c r="V132" s="2"/>
      <c r="W132" s="2"/>
      <c r="X132" s="2"/>
      <c r="Y132" s="2"/>
      <c r="Z132" s="2"/>
      <c r="AA132" s="2"/>
    </row>
    <row r="133" spans="1:28" x14ac:dyDescent="0.25">
      <c r="A133" s="3">
        <v>0.12</v>
      </c>
      <c r="B133" s="2"/>
      <c r="C133" s="2"/>
      <c r="D133" s="2"/>
      <c r="E133" s="2"/>
      <c r="V133" s="2"/>
      <c r="W133" s="2"/>
      <c r="X133" s="2"/>
      <c r="Y133" s="2"/>
      <c r="Z133" s="2"/>
      <c r="AA133" s="2"/>
    </row>
    <row r="134" spans="1:28" x14ac:dyDescent="0.25">
      <c r="A134" s="3">
        <v>0.13</v>
      </c>
      <c r="B134" s="2"/>
      <c r="C134" s="2"/>
      <c r="D134" s="2"/>
      <c r="E134" s="2"/>
      <c r="V134" s="2"/>
      <c r="W134" s="2"/>
      <c r="X134" s="2"/>
      <c r="Y134" s="2"/>
      <c r="Z134" s="2"/>
      <c r="AA134" s="2"/>
    </row>
    <row r="135" spans="1:28" x14ac:dyDescent="0.25">
      <c r="A135" s="3">
        <v>0.14000000000000001</v>
      </c>
      <c r="B135" s="2"/>
      <c r="C135" s="2"/>
      <c r="D135" s="2"/>
      <c r="E135" s="2"/>
      <c r="V135" s="2"/>
      <c r="W135" s="2"/>
      <c r="X135" s="2"/>
      <c r="Y135" s="2"/>
      <c r="Z135" s="2"/>
      <c r="AA135" s="2"/>
    </row>
    <row r="136" spans="1:28" x14ac:dyDescent="0.25">
      <c r="A136" s="3">
        <v>0.15</v>
      </c>
      <c r="B136" s="2"/>
      <c r="C136" s="2"/>
      <c r="D136" s="2"/>
      <c r="E136" s="2"/>
      <c r="V136" s="2"/>
      <c r="W136" s="2"/>
      <c r="X136" s="2"/>
      <c r="Y136" s="2"/>
      <c r="Z136" s="2"/>
      <c r="AA136" s="2"/>
    </row>
    <row r="137" spans="1:28" x14ac:dyDescent="0.25">
      <c r="A137" s="3">
        <v>0.16</v>
      </c>
      <c r="B137" s="2"/>
      <c r="C137" s="2"/>
      <c r="D137" s="2"/>
      <c r="E137" s="2"/>
      <c r="V137" s="2"/>
      <c r="W137" s="2"/>
      <c r="X137" s="2"/>
      <c r="Y137" s="2"/>
      <c r="Z137" s="2"/>
      <c r="AA137" s="2"/>
    </row>
    <row r="138" spans="1:28" x14ac:dyDescent="0.25">
      <c r="A138" s="3">
        <v>0.17</v>
      </c>
      <c r="B138" s="2"/>
      <c r="C138" s="2"/>
      <c r="D138" s="2"/>
      <c r="E138" s="2"/>
      <c r="V138" s="2"/>
      <c r="W138" s="2"/>
      <c r="X138" s="2"/>
      <c r="Y138" s="2"/>
      <c r="Z138" s="2"/>
      <c r="AA138" s="2"/>
    </row>
    <row r="139" spans="1:28" x14ac:dyDescent="0.25">
      <c r="A139" s="3">
        <v>0.18</v>
      </c>
      <c r="B139" s="2"/>
      <c r="C139" s="2"/>
      <c r="D139" s="2"/>
      <c r="E139" s="2"/>
      <c r="V139" s="2"/>
      <c r="W139" s="2"/>
      <c r="X139" s="2"/>
      <c r="Y139" s="2"/>
      <c r="Z139" s="2"/>
      <c r="AA139" s="2"/>
    </row>
    <row r="140" spans="1:28" x14ac:dyDescent="0.25">
      <c r="A140" s="3">
        <v>0.2</v>
      </c>
      <c r="B140" s="2"/>
      <c r="C140" s="2"/>
      <c r="D140" s="2"/>
      <c r="E140" s="2"/>
      <c r="V140" s="2"/>
      <c r="W140" s="2"/>
      <c r="X140" s="2"/>
      <c r="Y140" s="2"/>
      <c r="Z140" s="2"/>
      <c r="AA140" s="2"/>
    </row>
    <row r="141" spans="1:28" x14ac:dyDescent="0.25">
      <c r="A141" s="2"/>
      <c r="B141" s="2"/>
      <c r="C141" s="2"/>
      <c r="D141" s="2"/>
      <c r="E141" s="2"/>
      <c r="V141" s="2"/>
      <c r="W141" s="2"/>
      <c r="X141" s="2"/>
      <c r="Y141" s="2"/>
      <c r="Z141" s="2"/>
      <c r="AA141" s="2"/>
    </row>
    <row r="142" spans="1:28" x14ac:dyDescent="0.25">
      <c r="A142" s="2"/>
      <c r="B142" s="2"/>
      <c r="C142" s="2"/>
      <c r="D142" s="2"/>
      <c r="E142" s="2"/>
      <c r="V142" s="2"/>
      <c r="W142" s="2"/>
      <c r="X142" s="2"/>
      <c r="Y142" s="2"/>
      <c r="Z142" s="2"/>
      <c r="AA142" s="2"/>
    </row>
    <row r="143" spans="1:28" x14ac:dyDescent="0.25">
      <c r="A143" s="3"/>
      <c r="B143" s="2"/>
      <c r="C143" s="2"/>
      <c r="D143" s="2"/>
      <c r="E143" s="2"/>
      <c r="V143" s="2"/>
      <c r="W143" s="2"/>
      <c r="X143" s="2"/>
      <c r="Y143" s="2"/>
      <c r="Z143" s="2"/>
      <c r="AA143" s="2"/>
    </row>
    <row r="144" spans="1:28" x14ac:dyDescent="0.25">
      <c r="A144" s="3"/>
      <c r="B144" s="2"/>
      <c r="C144" s="2"/>
      <c r="D144" s="2"/>
      <c r="E144" s="2"/>
      <c r="V144" s="2"/>
      <c r="W144" s="2"/>
      <c r="X144" s="2"/>
      <c r="Y144" s="2"/>
      <c r="Z144" s="2"/>
      <c r="AA144" s="2"/>
    </row>
    <row r="145" spans="1:28" x14ac:dyDescent="0.25">
      <c r="A145" s="2" t="s">
        <v>20</v>
      </c>
      <c r="B145" s="2"/>
      <c r="C145" s="2"/>
      <c r="D145" s="2"/>
      <c r="E145" s="2"/>
      <c r="O145" s="4" t="s">
        <v>18</v>
      </c>
      <c r="P145" s="4" t="s">
        <v>0</v>
      </c>
      <c r="Q145" s="4" t="s">
        <v>1</v>
      </c>
      <c r="R145" s="4" t="s">
        <v>14</v>
      </c>
      <c r="S145" s="4" t="s">
        <v>2</v>
      </c>
      <c r="T145" s="4" t="s">
        <v>3</v>
      </c>
      <c r="V145" s="2" t="s">
        <v>18</v>
      </c>
      <c r="W145" s="2" t="s">
        <v>0</v>
      </c>
      <c r="X145" s="2" t="s">
        <v>1</v>
      </c>
      <c r="Y145" s="2" t="s">
        <v>14</v>
      </c>
      <c r="Z145" s="2" t="s">
        <v>2</v>
      </c>
      <c r="AA145" s="4" t="s">
        <v>23</v>
      </c>
      <c r="AB145" s="2" t="s">
        <v>3</v>
      </c>
    </row>
    <row r="146" spans="1:28" x14ac:dyDescent="0.25">
      <c r="A146" s="2"/>
      <c r="B146" s="2"/>
      <c r="C146" s="2"/>
      <c r="D146" s="2"/>
      <c r="E146" s="2"/>
      <c r="O146" s="4">
        <v>1E-3</v>
      </c>
      <c r="P146" s="4">
        <v>2.8342269999999998</v>
      </c>
      <c r="Q146" s="4">
        <v>0.79402499999999998</v>
      </c>
      <c r="R146" s="4">
        <v>0.72642899999999999</v>
      </c>
      <c r="S146" s="4">
        <v>0.67661099999999996</v>
      </c>
      <c r="T146" s="4">
        <v>0.83715899999999999</v>
      </c>
      <c r="V146" s="2">
        <v>1E-3</v>
      </c>
      <c r="W146" s="2">
        <v>1</v>
      </c>
      <c r="X146" s="2">
        <v>0.28015575322654113</v>
      </c>
      <c r="Y146" s="2">
        <f>R146/P146</f>
        <v>0.25630586399748506</v>
      </c>
      <c r="Z146" s="2">
        <v>0.23872858454880291</v>
      </c>
      <c r="AA146" s="4">
        <v>0.1460786309635749</v>
      </c>
      <c r="AB146" s="2">
        <v>0.29537471769198448</v>
      </c>
    </row>
    <row r="147" spans="1:28" x14ac:dyDescent="0.25">
      <c r="A147" s="3" t="s">
        <v>18</v>
      </c>
      <c r="B147" s="2" t="s">
        <v>0</v>
      </c>
      <c r="C147" s="2" t="s">
        <v>1</v>
      </c>
      <c r="D147" s="2" t="s">
        <v>14</v>
      </c>
      <c r="E147" s="2" t="s">
        <v>2</v>
      </c>
      <c r="F147" s="2" t="s">
        <v>23</v>
      </c>
      <c r="G147" s="2" t="s">
        <v>3</v>
      </c>
      <c r="H147" s="4">
        <v>0.69555999999999996</v>
      </c>
      <c r="I147" s="4">
        <v>3.0869000000000001E-2</v>
      </c>
      <c r="J147" s="4">
        <f t="shared" ref="J147:J157" si="9">SUM(H147:I147)</f>
        <v>0.72642899999999999</v>
      </c>
      <c r="M147" s="4">
        <v>2.1700000000000001E-2</v>
      </c>
      <c r="O147" s="4">
        <v>0.01</v>
      </c>
      <c r="P147" s="4">
        <v>2.9450690000000002</v>
      </c>
      <c r="Q147" s="4">
        <v>2.427829</v>
      </c>
      <c r="R147" s="4">
        <v>1.235401</v>
      </c>
      <c r="S147" s="4">
        <v>2.3783880000000002</v>
      </c>
      <c r="T147" s="4">
        <v>2.241314</v>
      </c>
      <c r="V147" s="2">
        <v>0.01</v>
      </c>
      <c r="W147" s="2">
        <v>1</v>
      </c>
      <c r="X147" s="2">
        <v>0.82437083817051482</v>
      </c>
      <c r="Y147" s="2">
        <f t="shared" ref="Y147:Y154" si="10">R147/P147</f>
        <v>0.41948117344619085</v>
      </c>
      <c r="Z147" s="2">
        <v>0.8075831160492335</v>
      </c>
      <c r="AA147" s="4">
        <v>0.50671512280357434</v>
      </c>
      <c r="AB147" s="2">
        <v>0.76103955459108086</v>
      </c>
    </row>
    <row r="148" spans="1:28" x14ac:dyDescent="0.25">
      <c r="A148" s="2">
        <v>1E-3</v>
      </c>
      <c r="B148" s="2">
        <v>35.075268999999999</v>
      </c>
      <c r="C148" s="2">
        <v>67.327189000000004</v>
      </c>
      <c r="D148" s="2">
        <v>37.419355000000003</v>
      </c>
      <c r="E148" s="2">
        <v>37.230415000000001</v>
      </c>
      <c r="F148">
        <v>32.262672999999999</v>
      </c>
      <c r="G148" s="4">
        <v>29.187404000000001</v>
      </c>
      <c r="H148" s="4">
        <v>1.055812</v>
      </c>
      <c r="I148" s="4">
        <v>0.179589</v>
      </c>
      <c r="J148" s="4">
        <f t="shared" si="9"/>
        <v>1.235401</v>
      </c>
      <c r="M148" s="4">
        <v>9.5235E-2</v>
      </c>
      <c r="O148" s="4">
        <v>0.02</v>
      </c>
      <c r="P148" s="4">
        <v>3.0719289999999999</v>
      </c>
      <c r="Q148" s="4">
        <v>2.9637950000000002</v>
      </c>
      <c r="R148" s="4">
        <v>1.6172140000000002</v>
      </c>
      <c r="S148" s="4">
        <v>2.982389</v>
      </c>
      <c r="T148" s="4">
        <v>2.7985030000000002</v>
      </c>
      <c r="V148" s="2">
        <v>0.02</v>
      </c>
      <c r="W148" s="2">
        <v>1</v>
      </c>
      <c r="X148" s="2">
        <v>0.96479931665087315</v>
      </c>
      <c r="Y148" s="2">
        <f t="shared" si="10"/>
        <v>0.526449016237029</v>
      </c>
      <c r="Z148" s="2">
        <v>0.97085219091977715</v>
      </c>
      <c r="AA148" s="4">
        <v>0.78075665160229946</v>
      </c>
      <c r="AB148" s="2">
        <v>0.91099208347588767</v>
      </c>
    </row>
    <row r="149" spans="1:28" x14ac:dyDescent="0.25">
      <c r="A149" s="3">
        <v>0.01</v>
      </c>
      <c r="B149" s="2">
        <v>34.865062999999999</v>
      </c>
      <c r="C149" s="2">
        <v>54.985796000000001</v>
      </c>
      <c r="D149" s="2">
        <v>38.288513999999999</v>
      </c>
      <c r="E149" s="2">
        <v>36.860602</v>
      </c>
      <c r="F149">
        <v>36.636927999999997</v>
      </c>
      <c r="G149" s="4">
        <v>30.185161999999998</v>
      </c>
      <c r="H149" s="4">
        <v>1.3715120000000001</v>
      </c>
      <c r="I149" s="4">
        <v>0.245702</v>
      </c>
      <c r="J149" s="4">
        <f t="shared" si="9"/>
        <v>1.6172140000000002</v>
      </c>
      <c r="M149" s="4">
        <v>0.17932899999999999</v>
      </c>
      <c r="O149" s="4">
        <v>0.03</v>
      </c>
      <c r="P149" s="4">
        <v>3.2024020000000002</v>
      </c>
      <c r="Q149" s="4">
        <v>3.202394</v>
      </c>
      <c r="R149" s="4">
        <v>1.9027569999999998</v>
      </c>
      <c r="S149" s="4">
        <v>3.2123250000000003</v>
      </c>
      <c r="T149" s="4">
        <v>3.0331029999999997</v>
      </c>
      <c r="V149" s="2">
        <v>0.03</v>
      </c>
      <c r="W149" s="2">
        <v>1</v>
      </c>
      <c r="X149" s="2">
        <v>0.9999975018751549</v>
      </c>
      <c r="Y149" s="2">
        <f t="shared" si="10"/>
        <v>0.59416556697129208</v>
      </c>
      <c r="Z149" s="2">
        <v>1.0030986116046643</v>
      </c>
      <c r="AA149" s="4">
        <v>0.89958350013521104</v>
      </c>
      <c r="AB149" s="2">
        <v>0.94713374523248473</v>
      </c>
    </row>
    <row r="150" spans="1:28" x14ac:dyDescent="0.25">
      <c r="A150" s="3">
        <v>0.02</v>
      </c>
      <c r="B150" s="2">
        <v>35.005138000000002</v>
      </c>
      <c r="C150" s="2">
        <v>48.037666999999999</v>
      </c>
      <c r="D150" s="2">
        <v>39.638125000000002</v>
      </c>
      <c r="E150" s="2">
        <v>36.696126</v>
      </c>
      <c r="F150">
        <v>37.721704000000003</v>
      </c>
      <c r="G150" s="4">
        <v>32.078363000000003</v>
      </c>
      <c r="H150" s="4">
        <v>1.6335139999999999</v>
      </c>
      <c r="I150" s="4">
        <v>0.26924300000000001</v>
      </c>
      <c r="J150" s="4">
        <f t="shared" si="9"/>
        <v>1.9027569999999998</v>
      </c>
      <c r="M150" s="4">
        <v>0.26540000000000002</v>
      </c>
      <c r="O150" s="4">
        <v>0.04</v>
      </c>
      <c r="P150" s="4">
        <v>3.3221829999999999</v>
      </c>
      <c r="Q150" s="4">
        <v>3.3589889999999998</v>
      </c>
      <c r="R150" s="4">
        <v>2.1242770000000002</v>
      </c>
      <c r="S150" s="4">
        <v>3.3420570000000001</v>
      </c>
      <c r="T150" s="4">
        <v>3.1404640000000001</v>
      </c>
      <c r="V150" s="2">
        <v>0.04</v>
      </c>
      <c r="W150" s="2">
        <v>1</v>
      </c>
      <c r="X150" s="2">
        <v>1.0110788598942322</v>
      </c>
      <c r="Y150" s="2">
        <f t="shared" si="10"/>
        <v>0.63942203063467618</v>
      </c>
      <c r="Z150" s="2">
        <v>1.0059822110943317</v>
      </c>
      <c r="AA150" s="4">
        <v>0.94832343672819941</v>
      </c>
      <c r="AB150" s="2">
        <v>0.94530132747052176</v>
      </c>
    </row>
    <row r="151" spans="1:28" x14ac:dyDescent="0.25">
      <c r="A151" s="3">
        <v>0.03</v>
      </c>
      <c r="B151" s="2">
        <v>35.869948999999998</v>
      </c>
      <c r="C151" s="2">
        <v>44.226528999999999</v>
      </c>
      <c r="D151" s="2">
        <v>41.937007000000001</v>
      </c>
      <c r="E151" s="2">
        <v>37.333998999999999</v>
      </c>
      <c r="F151">
        <v>38.206023000000002</v>
      </c>
      <c r="G151" s="4">
        <v>42.172353999999999</v>
      </c>
      <c r="H151" s="4">
        <v>1.8495740000000001</v>
      </c>
      <c r="I151" s="4">
        <v>0.27470299999999997</v>
      </c>
      <c r="J151" s="4">
        <f t="shared" si="9"/>
        <v>2.1242770000000002</v>
      </c>
      <c r="M151" s="4">
        <v>0.34534900000000002</v>
      </c>
      <c r="O151" s="4">
        <v>0.05</v>
      </c>
      <c r="P151" s="4">
        <v>3.454663</v>
      </c>
      <c r="Q151" s="4">
        <v>3.486796</v>
      </c>
      <c r="R151" s="4">
        <v>2.3213759999999999</v>
      </c>
      <c r="S151" s="4">
        <v>3.4722199999999996</v>
      </c>
      <c r="T151" s="4">
        <v>3.2006429999999999</v>
      </c>
      <c r="V151" s="2">
        <v>0.05</v>
      </c>
      <c r="W151" s="2">
        <v>1</v>
      </c>
      <c r="X151" s="2">
        <v>1.009301341404357</v>
      </c>
      <c r="Y151" s="2">
        <f t="shared" si="10"/>
        <v>0.67195439902531728</v>
      </c>
      <c r="Z151" s="2">
        <v>1.0050821165479815</v>
      </c>
      <c r="AA151" s="4">
        <v>0.97370857881072637</v>
      </c>
      <c r="AB151" s="2">
        <v>0.92647039667834452</v>
      </c>
    </row>
    <row r="152" spans="1:28" x14ac:dyDescent="0.25">
      <c r="A152" s="3">
        <v>0.04</v>
      </c>
      <c r="B152" s="2">
        <v>36.244469000000002</v>
      </c>
      <c r="C152" s="2">
        <v>41.739108000000002</v>
      </c>
      <c r="D152" s="2">
        <v>44.053950999999998</v>
      </c>
      <c r="E152" s="2">
        <v>37.350530999999997</v>
      </c>
      <c r="F152">
        <v>37.854686000000001</v>
      </c>
      <c r="G152" s="4">
        <v>65.843340999999995</v>
      </c>
      <c r="H152" s="4">
        <v>2.0828310000000001</v>
      </c>
      <c r="I152" s="4">
        <v>0.23854500000000001</v>
      </c>
      <c r="J152" s="4">
        <f t="shared" si="9"/>
        <v>2.3213759999999999</v>
      </c>
      <c r="M152" s="4">
        <v>0.42532399999999998</v>
      </c>
      <c r="O152" s="4">
        <v>0.06</v>
      </c>
      <c r="P152" s="4">
        <v>3.5610149999999998</v>
      </c>
      <c r="Q152" s="4">
        <v>3.570818</v>
      </c>
      <c r="R152" s="4">
        <v>2.433395</v>
      </c>
      <c r="S152" s="4">
        <v>3.5654059999999999</v>
      </c>
      <c r="T152" s="4">
        <v>3.2381369999999996</v>
      </c>
      <c r="V152" s="2">
        <v>0.06</v>
      </c>
      <c r="W152" s="2">
        <v>1</v>
      </c>
      <c r="X152" s="2">
        <v>1.002752866809042</v>
      </c>
      <c r="Y152" s="2">
        <f t="shared" si="10"/>
        <v>0.68334309178703267</v>
      </c>
      <c r="Z152" s="2">
        <v>1.0012330754012551</v>
      </c>
      <c r="AA152" s="4">
        <v>0.98908906589834644</v>
      </c>
      <c r="AB152" s="2">
        <v>0.909329783783556</v>
      </c>
    </row>
    <row r="153" spans="1:28" x14ac:dyDescent="0.25">
      <c r="A153" s="3">
        <v>0.05</v>
      </c>
      <c r="B153" s="2">
        <v>38.636808000000002</v>
      </c>
      <c r="C153" s="2">
        <v>42.633637999999998</v>
      </c>
      <c r="D153" s="2">
        <v>63.729559999999999</v>
      </c>
      <c r="E153" s="2">
        <v>40.053761999999999</v>
      </c>
      <c r="F153">
        <v>40.828921000000001</v>
      </c>
      <c r="G153" s="4">
        <v>115.44773600000001</v>
      </c>
      <c r="H153" s="4">
        <v>2.2240869999999999</v>
      </c>
      <c r="I153" s="4">
        <v>0.20930799999999999</v>
      </c>
      <c r="J153" s="4">
        <f t="shared" si="9"/>
        <v>2.433395</v>
      </c>
      <c r="M153" s="4">
        <v>0.470333</v>
      </c>
      <c r="O153" s="4">
        <v>7.0000000000000007E-2</v>
      </c>
      <c r="P153" s="4">
        <v>3.632679</v>
      </c>
      <c r="Q153" s="4">
        <v>3.6311139999999997</v>
      </c>
      <c r="R153" s="4">
        <v>2.5105659999999999</v>
      </c>
      <c r="S153" s="4">
        <v>3.629194</v>
      </c>
      <c r="T153" s="4">
        <v>3.2716460000000001</v>
      </c>
      <c r="V153" s="2">
        <v>7.0000000000000007E-2</v>
      </c>
      <c r="W153" s="2">
        <v>1</v>
      </c>
      <c r="X153" s="2">
        <v>0.99956918846944631</v>
      </c>
      <c r="Y153" s="2">
        <f t="shared" si="10"/>
        <v>0.69110593036158707</v>
      </c>
      <c r="Z153" s="2">
        <v>0.99904065291758504</v>
      </c>
      <c r="AA153" s="4">
        <v>0.99543532472866458</v>
      </c>
      <c r="AB153" s="2">
        <v>0.90061522088794521</v>
      </c>
    </row>
    <row r="154" spans="1:28" x14ac:dyDescent="0.25">
      <c r="A154" s="3">
        <v>0.06</v>
      </c>
      <c r="B154" s="2">
        <v>56.667175</v>
      </c>
      <c r="C154" s="2">
        <v>65.183903999999998</v>
      </c>
      <c r="D154" s="2">
        <v>107.701089</v>
      </c>
      <c r="E154" s="2">
        <v>63.954602999999999</v>
      </c>
      <c r="F154">
        <v>63.533175</v>
      </c>
      <c r="G154" s="4">
        <v>227.37304900000001</v>
      </c>
      <c r="H154" s="4">
        <v>2.332344</v>
      </c>
      <c r="I154" s="4">
        <v>0.17822199999999999</v>
      </c>
      <c r="J154" s="4">
        <f t="shared" si="9"/>
        <v>2.5105659999999999</v>
      </c>
      <c r="M154" s="4">
        <v>0.50434500000000004</v>
      </c>
      <c r="O154" s="4">
        <v>0.08</v>
      </c>
      <c r="P154" s="4">
        <v>3.6667589999999999</v>
      </c>
      <c r="Q154" s="4">
        <v>3.6685689999999997</v>
      </c>
      <c r="R154" s="4">
        <v>2.5547650000000002</v>
      </c>
      <c r="S154" s="4">
        <v>3.670493</v>
      </c>
      <c r="T154" s="4">
        <v>3.295623</v>
      </c>
      <c r="V154" s="2">
        <v>0.08</v>
      </c>
      <c r="W154" s="2">
        <v>1</v>
      </c>
      <c r="X154" s="2">
        <v>1.0004936239332882</v>
      </c>
      <c r="Y154" s="2">
        <f t="shared" si="10"/>
        <v>0.69673654581607358</v>
      </c>
      <c r="Z154" s="2">
        <v>1.0010183379927615</v>
      </c>
      <c r="AA154" s="4">
        <v>0.9991570212277382</v>
      </c>
      <c r="AB154" s="2">
        <v>0.89878363972107245</v>
      </c>
    </row>
    <row r="155" spans="1:28" x14ac:dyDescent="0.25">
      <c r="A155" s="3">
        <v>7.0000000000000007E-2</v>
      </c>
      <c r="B155" s="2">
        <v>89.812029999999993</v>
      </c>
      <c r="C155" s="2">
        <v>96.141561999999993</v>
      </c>
      <c r="D155" s="2">
        <v>145.06553299999999</v>
      </c>
      <c r="E155" s="2">
        <v>97.685541999999998</v>
      </c>
      <c r="F155">
        <v>91.620272999999997</v>
      </c>
      <c r="G155" s="4">
        <v>308.07345400000003</v>
      </c>
      <c r="H155" s="4">
        <v>2.3979710000000001</v>
      </c>
      <c r="I155" s="4">
        <v>0.15679399999999999</v>
      </c>
      <c r="J155" s="4">
        <f t="shared" si="9"/>
        <v>2.5547650000000002</v>
      </c>
      <c r="M155" s="4">
        <v>0.52502899999999997</v>
      </c>
      <c r="R155" s="4">
        <v>2.5874329999999999</v>
      </c>
      <c r="V155" s="2"/>
      <c r="W155" s="2"/>
      <c r="X155" s="2"/>
      <c r="Y155" s="2"/>
      <c r="Z155" s="2"/>
      <c r="AA155" s="2"/>
    </row>
    <row r="156" spans="1:28" x14ac:dyDescent="0.25">
      <c r="A156" s="3">
        <v>0.08</v>
      </c>
      <c r="B156" s="2">
        <v>126.302986</v>
      </c>
      <c r="C156" s="2">
        <v>125.765788</v>
      </c>
      <c r="D156" s="2">
        <v>180.37795600000001</v>
      </c>
      <c r="E156" s="2">
        <v>129.35605100000001</v>
      </c>
      <c r="F156">
        <v>125.55887800000001</v>
      </c>
      <c r="G156" s="4">
        <v>403.590487</v>
      </c>
      <c r="H156" s="4">
        <v>2.4452929999999999</v>
      </c>
      <c r="I156" s="4">
        <v>0.14213999999999999</v>
      </c>
      <c r="J156" s="4">
        <f t="shared" si="9"/>
        <v>2.5874329999999999</v>
      </c>
      <c r="M156" s="4">
        <v>0.54269199999999995</v>
      </c>
      <c r="R156" s="4">
        <v>2.6055670000000002</v>
      </c>
      <c r="V156" s="2"/>
      <c r="W156" s="2"/>
      <c r="X156" s="2"/>
      <c r="Y156" s="2"/>
      <c r="Z156" s="2"/>
      <c r="AA156" s="2"/>
    </row>
    <row r="157" spans="1:28" x14ac:dyDescent="0.25">
      <c r="A157" s="3">
        <v>0.09</v>
      </c>
      <c r="B157" s="2"/>
      <c r="C157" s="2"/>
      <c r="E157" s="2"/>
      <c r="F157">
        <v>158.58535000000001</v>
      </c>
      <c r="G157" s="4">
        <v>526.42252399999995</v>
      </c>
      <c r="H157" s="4">
        <v>2.476893</v>
      </c>
      <c r="I157" s="4">
        <v>0.12867400000000001</v>
      </c>
      <c r="J157" s="4">
        <f t="shared" si="9"/>
        <v>2.6055670000000002</v>
      </c>
      <c r="M157" s="4">
        <v>0.55415499999999995</v>
      </c>
      <c r="V157" s="2"/>
      <c r="W157" s="2"/>
      <c r="X157" s="2"/>
      <c r="Y157" s="2"/>
      <c r="Z157" s="2"/>
      <c r="AA157" s="2"/>
    </row>
    <row r="158" spans="1:28" x14ac:dyDescent="0.25">
      <c r="A158" s="3">
        <v>0.1</v>
      </c>
      <c r="B158" s="2"/>
      <c r="C158" s="2"/>
      <c r="E158" s="2"/>
      <c r="G158" s="4">
        <v>628.56030999999996</v>
      </c>
      <c r="V158" s="2"/>
      <c r="W158" s="2"/>
      <c r="X158" s="2"/>
      <c r="Y158" s="2"/>
      <c r="Z158" s="2"/>
      <c r="AA158" s="2"/>
    </row>
    <row r="159" spans="1:28" x14ac:dyDescent="0.25">
      <c r="A159" s="3">
        <v>0.11</v>
      </c>
      <c r="B159" s="2"/>
      <c r="C159" s="2"/>
      <c r="D159" s="2"/>
      <c r="E159" s="2"/>
      <c r="V159" s="2"/>
      <c r="W159" s="2"/>
      <c r="X159" s="2"/>
      <c r="Y159" s="2"/>
      <c r="Z159" s="2"/>
      <c r="AA159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2019-11-13T10:18:30Z</dcterms:modified>
</cp:coreProperties>
</file>