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120" i="1" l="1"/>
  <c r="U121" i="1"/>
  <c r="U122" i="1"/>
  <c r="U123" i="1"/>
  <c r="U124" i="1"/>
  <c r="Y101" i="1" l="1"/>
  <c r="Y102" i="1"/>
  <c r="Y103" i="1"/>
  <c r="Y104" i="1"/>
  <c r="Y105" i="1"/>
  <c r="Y106" i="1"/>
  <c r="Y107" i="1"/>
  <c r="Y108" i="1"/>
  <c r="Y109" i="1"/>
  <c r="Y110" i="1"/>
  <c r="Y111" i="1"/>
  <c r="Y116" i="1"/>
  <c r="Y117" i="1"/>
  <c r="Y118" i="1"/>
  <c r="Y119" i="1"/>
  <c r="Y120" i="1"/>
  <c r="Y121" i="1"/>
  <c r="Y122" i="1"/>
  <c r="Y123" i="1"/>
  <c r="Y124" i="1"/>
  <c r="W101" i="1"/>
  <c r="W102" i="1"/>
  <c r="W103" i="1"/>
  <c r="W104" i="1"/>
  <c r="W105" i="1"/>
  <c r="W106" i="1"/>
  <c r="W107" i="1"/>
  <c r="W108" i="1"/>
  <c r="W109" i="1"/>
  <c r="W110" i="1"/>
  <c r="W111" i="1"/>
  <c r="W116" i="1"/>
  <c r="W117" i="1"/>
  <c r="W118" i="1"/>
  <c r="W119" i="1"/>
  <c r="W120" i="1"/>
  <c r="W121" i="1"/>
  <c r="W122" i="1"/>
  <c r="W123" i="1"/>
  <c r="W124" i="1"/>
  <c r="V96" i="1"/>
  <c r="V101" i="1"/>
  <c r="V102" i="1"/>
  <c r="V103" i="1"/>
  <c r="V104" i="1"/>
  <c r="V105" i="1"/>
  <c r="V106" i="1"/>
  <c r="V107" i="1"/>
  <c r="V108" i="1"/>
  <c r="V109" i="1"/>
  <c r="V110" i="1"/>
  <c r="V111" i="1"/>
  <c r="V116" i="1"/>
  <c r="V117" i="1"/>
  <c r="V118" i="1"/>
  <c r="V119" i="1"/>
  <c r="V120" i="1"/>
  <c r="V121" i="1"/>
  <c r="V122" i="1"/>
  <c r="V123" i="1"/>
  <c r="V124" i="1"/>
  <c r="S116" i="1"/>
  <c r="S117" i="1"/>
  <c r="S118" i="1"/>
  <c r="S119" i="1"/>
  <c r="S120" i="1"/>
  <c r="S121" i="1"/>
  <c r="S122" i="1"/>
  <c r="S123" i="1"/>
  <c r="S124" i="1"/>
  <c r="T116" i="1"/>
  <c r="T117" i="1"/>
  <c r="T118" i="1"/>
  <c r="T119" i="1"/>
  <c r="T120" i="1"/>
  <c r="T121" i="1"/>
  <c r="T122" i="1"/>
  <c r="T123" i="1"/>
  <c r="T124" i="1"/>
  <c r="U101" i="1"/>
  <c r="U102" i="1"/>
  <c r="U103" i="1"/>
  <c r="U104" i="1"/>
  <c r="U105" i="1"/>
  <c r="U106" i="1"/>
  <c r="U107" i="1"/>
  <c r="U108" i="1"/>
  <c r="U109" i="1"/>
  <c r="U110" i="1"/>
  <c r="U111" i="1"/>
  <c r="U116" i="1"/>
  <c r="U117" i="1"/>
  <c r="U118" i="1"/>
  <c r="U119" i="1"/>
  <c r="T101" i="1"/>
  <c r="T102" i="1"/>
  <c r="T103" i="1"/>
  <c r="T104" i="1"/>
  <c r="T105" i="1"/>
  <c r="T106" i="1"/>
  <c r="T107" i="1"/>
  <c r="T108" i="1"/>
  <c r="T109" i="1"/>
  <c r="T110" i="1"/>
  <c r="T111" i="1"/>
  <c r="S101" i="1"/>
  <c r="S102" i="1"/>
  <c r="S103" i="1"/>
  <c r="S104" i="1"/>
  <c r="S105" i="1"/>
  <c r="S106" i="1"/>
  <c r="S107" i="1"/>
  <c r="S108" i="1"/>
  <c r="S109" i="1"/>
  <c r="S110" i="1"/>
  <c r="S11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81" i="1"/>
  <c r="J44" i="1" l="1"/>
  <c r="I44" i="1"/>
  <c r="H44" i="1"/>
  <c r="O11" i="1"/>
  <c r="N11" i="1"/>
  <c r="M11" i="1"/>
  <c r="L11" i="1"/>
  <c r="K11" i="1"/>
  <c r="J11" i="1"/>
  <c r="O3" i="1"/>
  <c r="O4" i="1"/>
  <c r="O5" i="1"/>
  <c r="O6" i="1"/>
  <c r="O7" i="1"/>
  <c r="O8" i="1"/>
  <c r="O9" i="1"/>
  <c r="O10" i="1"/>
  <c r="O2" i="1"/>
  <c r="N3" i="1"/>
  <c r="N4" i="1"/>
  <c r="N5" i="1"/>
  <c r="N6" i="1"/>
  <c r="N7" i="1"/>
  <c r="N8" i="1"/>
  <c r="N9" i="1"/>
  <c r="N10" i="1"/>
  <c r="N2" i="1"/>
  <c r="M3" i="1"/>
  <c r="M4" i="1"/>
  <c r="M5" i="1"/>
  <c r="M6" i="1"/>
  <c r="M7" i="1"/>
  <c r="M8" i="1"/>
  <c r="M9" i="1"/>
  <c r="M10" i="1"/>
  <c r="M2" i="1"/>
  <c r="L3" i="1"/>
  <c r="L4" i="1"/>
  <c r="L5" i="1"/>
  <c r="L6" i="1"/>
  <c r="L7" i="1"/>
  <c r="L8" i="1"/>
  <c r="L9" i="1"/>
  <c r="L10" i="1"/>
  <c r="L2" i="1"/>
  <c r="K3" i="1"/>
  <c r="K4" i="1"/>
  <c r="K5" i="1"/>
  <c r="K6" i="1"/>
  <c r="K7" i="1"/>
  <c r="K8" i="1"/>
  <c r="K9" i="1"/>
  <c r="K10" i="1"/>
  <c r="K2" i="1"/>
  <c r="J3" i="1"/>
  <c r="J4" i="1"/>
  <c r="J5" i="1"/>
  <c r="J6" i="1"/>
  <c r="J7" i="1"/>
  <c r="J8" i="1"/>
  <c r="J9" i="1"/>
  <c r="J10" i="1"/>
  <c r="J2" i="1"/>
  <c r="W11" i="1"/>
  <c r="T11" i="1"/>
  <c r="D69" i="1"/>
  <c r="U11" i="1"/>
  <c r="S11" i="1"/>
  <c r="R11" i="1"/>
  <c r="V11" i="1"/>
</calcChain>
</file>

<file path=xl/sharedStrings.xml><?xml version="1.0" encoding="utf-8"?>
<sst xmlns="http://schemas.openxmlformats.org/spreadsheetml/2006/main" count="183" uniqueCount="20">
  <si>
    <t>Conv_PG</t>
  </si>
  <si>
    <t>EZ-bypass</t>
  </si>
  <si>
    <t>DB_PG</t>
  </si>
  <si>
    <t>D_bypass</t>
  </si>
  <si>
    <t>blackscholes</t>
  </si>
  <si>
    <t>bodytrack</t>
  </si>
  <si>
    <t>canneal</t>
  </si>
  <si>
    <t>dedup</t>
  </si>
  <si>
    <t>ferret</t>
  </si>
  <si>
    <t>fluidanimate</t>
  </si>
  <si>
    <t>swaptions</t>
  </si>
  <si>
    <t>vips</t>
  </si>
  <si>
    <t>x264</t>
  </si>
  <si>
    <t>static</t>
  </si>
  <si>
    <t>dynamic</t>
  </si>
  <si>
    <t>average</t>
  </si>
  <si>
    <t>NO_PG</t>
  </si>
  <si>
    <t>Injection rate</t>
  </si>
  <si>
    <t>PG_overhead</t>
  </si>
  <si>
    <t>NoRD_PG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</si>
</sst>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$-409]#,##0.00;[Red]&quot;-&quot;[$$-409]#,##0.00"/>
  </numFmts>
  <fonts count="9">
    <font>
      <sz val="11"/>
      <color theme="1"/>
      <name val="Calibri"/>
      <family val="2"/>
      <scheme val="minor"/>
    </font>
    <font>
      <sz val="11"/>
      <color rgb="FF800000"/>
      <name val="Liberation Sans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3300"/>
      <name val="Times New Roman"/>
      <family val="1"/>
      <charset val="204"/>
    </font>
    <font>
      <sz val="11"/>
      <color rgb="FFFF6600"/>
      <name val="Liberation Sans"/>
    </font>
    <font>
      <sz val="11"/>
      <color theme="1"/>
      <name val="Liberation Sans"/>
    </font>
    <font>
      <b/>
      <i/>
      <sz val="16"/>
      <color theme="1"/>
      <name val="Liberation Sans"/>
    </font>
    <font>
      <b/>
      <i/>
      <u/>
      <sz val="11"/>
      <color theme="1"/>
      <name val="Liberation San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6" fillId="0" borderId="0"/>
    <xf numFmtId="0" fontId="7" fillId="0" borderId="0">
      <alignment horizontal="center"/>
    </xf>
    <xf numFmtId="0" fontId="7" fillId="0" borderId="0">
      <alignment horizontal="center" textRotation="90"/>
    </xf>
    <xf numFmtId="0" fontId="8" fillId="0" borderId="0"/>
    <xf numFmtId="164" fontId="8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1"/>
  </cellXfs>
  <cellStyles count="6">
    <cellStyle name="Heading" xfId="2"/>
    <cellStyle name="Heading1" xfId="3"/>
    <cellStyle name="Normal" xfId="0" builtinId="0"/>
    <cellStyle name="Normal 2" xfId="1"/>
    <cellStyle name="Result" xfId="4"/>
    <cellStyle name="Result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32163634694855"/>
          <c:y val="0.14159333333333332"/>
          <c:w val="0.86472315264616983"/>
          <c:h val="0.585778888888888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Sheet1!$J$1</c:f>
              <c:strCache>
                <c:ptCount val="1"/>
                <c:pt idx="0">
                  <c:v>NO_PG</c:v>
                </c:pt>
              </c:strCache>
            </c:strRef>
          </c:tx>
          <c:spPr>
            <a:pattFill prst="wdDnDiag">
              <a:fgClr>
                <a:schemeClr val="accent1"/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Sheet1!$I$2:$I$11</c:f>
              <c:strCache>
                <c:ptCount val="10"/>
                <c:pt idx="0">
                  <c:v>blackscholes</c:v>
                </c:pt>
                <c:pt idx="1">
                  <c:v>bodytrack</c:v>
                </c:pt>
                <c:pt idx="2">
                  <c:v>canneal</c:v>
                </c:pt>
                <c:pt idx="3">
                  <c:v>dedup</c:v>
                </c:pt>
                <c:pt idx="4">
                  <c:v>ferret</c:v>
                </c:pt>
                <c:pt idx="5">
                  <c:v>fluidanimate</c:v>
                </c:pt>
                <c:pt idx="6">
                  <c:v>swaptions</c:v>
                </c:pt>
                <c:pt idx="7">
                  <c:v>vips</c:v>
                </c:pt>
                <c:pt idx="8">
                  <c:v>x264</c:v>
                </c:pt>
                <c:pt idx="9">
                  <c:v>average</c:v>
                </c:pt>
              </c:strCache>
            </c:strRef>
          </c:cat>
          <c:val>
            <c:numRef>
              <c:f>Sheet1!$J$2:$J$11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</c:ser>
        <c:ser>
          <c:idx val="1"/>
          <c:order val="1"/>
          <c:tx>
            <c:strRef>
              <c:f>Sheet1!$K$1</c:f>
              <c:strCache>
                <c:ptCount val="1"/>
                <c:pt idx="0">
                  <c:v>Conv_PG</c:v>
                </c:pt>
              </c:strCache>
            </c:strRef>
          </c:tx>
          <c:spPr>
            <a:pattFill prst="wdUpDiag">
              <a:fgClr>
                <a:schemeClr val="accent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Sheet1!$I$2:$I$11</c:f>
              <c:strCache>
                <c:ptCount val="10"/>
                <c:pt idx="0">
                  <c:v>blackscholes</c:v>
                </c:pt>
                <c:pt idx="1">
                  <c:v>bodytrack</c:v>
                </c:pt>
                <c:pt idx="2">
                  <c:v>canneal</c:v>
                </c:pt>
                <c:pt idx="3">
                  <c:v>dedup</c:v>
                </c:pt>
                <c:pt idx="4">
                  <c:v>ferret</c:v>
                </c:pt>
                <c:pt idx="5">
                  <c:v>fluidanimate</c:v>
                </c:pt>
                <c:pt idx="6">
                  <c:v>swaptions</c:v>
                </c:pt>
                <c:pt idx="7">
                  <c:v>vips</c:v>
                </c:pt>
                <c:pt idx="8">
                  <c:v>x264</c:v>
                </c:pt>
                <c:pt idx="9">
                  <c:v>average</c:v>
                </c:pt>
              </c:strCache>
            </c:strRef>
          </c:cat>
          <c:val>
            <c:numRef>
              <c:f>Sheet1!$K$2:$K$11</c:f>
              <c:numCache>
                <c:formatCode>General</c:formatCode>
                <c:ptCount val="10"/>
                <c:pt idx="0">
                  <c:v>1.1169420330439652</c:v>
                </c:pt>
                <c:pt idx="1">
                  <c:v>1.3444407786209172</c:v>
                </c:pt>
                <c:pt idx="2">
                  <c:v>1.4127530324316837</c:v>
                </c:pt>
                <c:pt idx="3">
                  <c:v>1.3702939203385207</c:v>
                </c:pt>
                <c:pt idx="4">
                  <c:v>1.4739421826547965</c:v>
                </c:pt>
                <c:pt idx="5">
                  <c:v>1.1391804499204392</c:v>
                </c:pt>
                <c:pt idx="6">
                  <c:v>1.3679805204687263</c:v>
                </c:pt>
                <c:pt idx="7">
                  <c:v>1.2932126696832578</c:v>
                </c:pt>
                <c:pt idx="8">
                  <c:v>1.061825468896318</c:v>
                </c:pt>
                <c:pt idx="9">
                  <c:v>1.2867301173398473</c:v>
                </c:pt>
              </c:numCache>
            </c:numRef>
          </c:val>
        </c:ser>
        <c:ser>
          <c:idx val="2"/>
          <c:order val="2"/>
          <c:tx>
            <c:strRef>
              <c:f>Sheet1!$L$1</c:f>
              <c:strCache>
                <c:ptCount val="1"/>
                <c:pt idx="0">
                  <c:v>NoRD_PG</c:v>
                </c:pt>
              </c:strCache>
            </c:strRef>
          </c:tx>
          <c:spPr>
            <a:pattFill prst="wdDnDiag">
              <a:fgClr>
                <a:schemeClr val="accent3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Sheet1!$I$2:$I$11</c:f>
              <c:strCache>
                <c:ptCount val="10"/>
                <c:pt idx="0">
                  <c:v>blackscholes</c:v>
                </c:pt>
                <c:pt idx="1">
                  <c:v>bodytrack</c:v>
                </c:pt>
                <c:pt idx="2">
                  <c:v>canneal</c:v>
                </c:pt>
                <c:pt idx="3">
                  <c:v>dedup</c:v>
                </c:pt>
                <c:pt idx="4">
                  <c:v>ferret</c:v>
                </c:pt>
                <c:pt idx="5">
                  <c:v>fluidanimate</c:v>
                </c:pt>
                <c:pt idx="6">
                  <c:v>swaptions</c:v>
                </c:pt>
                <c:pt idx="7">
                  <c:v>vips</c:v>
                </c:pt>
                <c:pt idx="8">
                  <c:v>x264</c:v>
                </c:pt>
                <c:pt idx="9">
                  <c:v>average</c:v>
                </c:pt>
              </c:strCache>
            </c:strRef>
          </c:cat>
          <c:val>
            <c:numRef>
              <c:f>Sheet1!$L$2:$L$11</c:f>
              <c:numCache>
                <c:formatCode>General</c:formatCode>
                <c:ptCount val="10"/>
                <c:pt idx="0">
                  <c:v>1.058387006440773</c:v>
                </c:pt>
                <c:pt idx="1">
                  <c:v>1.2220389310458595</c:v>
                </c:pt>
                <c:pt idx="2">
                  <c:v>1.1907216494845363</c:v>
                </c:pt>
                <c:pt idx="3">
                  <c:v>1.1871668792250587</c:v>
                </c:pt>
                <c:pt idx="4">
                  <c:v>1.3718448867993731</c:v>
                </c:pt>
                <c:pt idx="5">
                  <c:v>1.0914195899816548</c:v>
                </c:pt>
                <c:pt idx="6">
                  <c:v>1.3244559427788771</c:v>
                </c:pt>
                <c:pt idx="7">
                  <c:v>1.221618903971845</c:v>
                </c:pt>
                <c:pt idx="8">
                  <c:v>1.0670983161889827</c:v>
                </c:pt>
                <c:pt idx="9">
                  <c:v>1.1927502339907732</c:v>
                </c:pt>
              </c:numCache>
            </c:numRef>
          </c:val>
        </c:ser>
        <c:ser>
          <c:idx val="3"/>
          <c:order val="3"/>
          <c:tx>
            <c:strRef>
              <c:f>Sheet1!$M$1</c:f>
              <c:strCache>
                <c:ptCount val="1"/>
                <c:pt idx="0">
                  <c:v>DB_PG</c:v>
                </c:pt>
              </c:strCache>
            </c:strRef>
          </c:tx>
          <c:spPr>
            <a:pattFill prst="wdUpDiag">
              <a:fgClr>
                <a:schemeClr val="accent4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Sheet1!$I$2:$I$11</c:f>
              <c:strCache>
                <c:ptCount val="10"/>
                <c:pt idx="0">
                  <c:v>blackscholes</c:v>
                </c:pt>
                <c:pt idx="1">
                  <c:v>bodytrack</c:v>
                </c:pt>
                <c:pt idx="2">
                  <c:v>canneal</c:v>
                </c:pt>
                <c:pt idx="3">
                  <c:v>dedup</c:v>
                </c:pt>
                <c:pt idx="4">
                  <c:v>ferret</c:v>
                </c:pt>
                <c:pt idx="5">
                  <c:v>fluidanimate</c:v>
                </c:pt>
                <c:pt idx="6">
                  <c:v>swaptions</c:v>
                </c:pt>
                <c:pt idx="7">
                  <c:v>vips</c:v>
                </c:pt>
                <c:pt idx="8">
                  <c:v>x264</c:v>
                </c:pt>
                <c:pt idx="9">
                  <c:v>average</c:v>
                </c:pt>
              </c:strCache>
            </c:strRef>
          </c:cat>
          <c:val>
            <c:numRef>
              <c:f>Sheet1!$M$2:$M$11</c:f>
              <c:numCache>
                <c:formatCode>General</c:formatCode>
                <c:ptCount val="10"/>
                <c:pt idx="0">
                  <c:v>1.0154858583029962</c:v>
                </c:pt>
                <c:pt idx="1">
                  <c:v>1.0514681623226658</c:v>
                </c:pt>
                <c:pt idx="2">
                  <c:v>1.0708312721372462</c:v>
                </c:pt>
                <c:pt idx="3">
                  <c:v>1.0846817890290381</c:v>
                </c:pt>
                <c:pt idx="4">
                  <c:v>1.2121969924310625</c:v>
                </c:pt>
                <c:pt idx="5">
                  <c:v>1.0223257081405137</c:v>
                </c:pt>
                <c:pt idx="6">
                  <c:v>1.0226753918733831</c:v>
                </c:pt>
                <c:pt idx="7">
                  <c:v>1.1550527903469079</c:v>
                </c:pt>
                <c:pt idx="8">
                  <c:v>1.0172303971640084</c:v>
                </c:pt>
                <c:pt idx="9">
                  <c:v>1.0724387068608692</c:v>
                </c:pt>
              </c:numCache>
            </c:numRef>
          </c:val>
        </c:ser>
        <c:ser>
          <c:idx val="4"/>
          <c:order val="4"/>
          <c:tx>
            <c:strRef>
              <c:f>Sheet1!$N$1</c:f>
              <c:strCache>
                <c:ptCount val="1"/>
                <c:pt idx="0">
                  <c:v>EZ-bypass</c:v>
                </c:pt>
              </c:strCache>
            </c:strRef>
          </c:tx>
          <c:spPr>
            <a:pattFill prst="wdDnDiag">
              <a:fgClr>
                <a:schemeClr val="accent5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Sheet1!$I$2:$I$11</c:f>
              <c:strCache>
                <c:ptCount val="10"/>
                <c:pt idx="0">
                  <c:v>blackscholes</c:v>
                </c:pt>
                <c:pt idx="1">
                  <c:v>bodytrack</c:v>
                </c:pt>
                <c:pt idx="2">
                  <c:v>canneal</c:v>
                </c:pt>
                <c:pt idx="3">
                  <c:v>dedup</c:v>
                </c:pt>
                <c:pt idx="4">
                  <c:v>ferret</c:v>
                </c:pt>
                <c:pt idx="5">
                  <c:v>fluidanimate</c:v>
                </c:pt>
                <c:pt idx="6">
                  <c:v>swaptions</c:v>
                </c:pt>
                <c:pt idx="7">
                  <c:v>vips</c:v>
                </c:pt>
                <c:pt idx="8">
                  <c:v>x264</c:v>
                </c:pt>
                <c:pt idx="9">
                  <c:v>average</c:v>
                </c:pt>
              </c:strCache>
            </c:strRef>
          </c:cat>
          <c:val>
            <c:numRef>
              <c:f>Sheet1!$N$2:$N$11</c:f>
              <c:numCache>
                <c:formatCode>General</c:formatCode>
                <c:ptCount val="10"/>
                <c:pt idx="0">
                  <c:v>1.0404088490618875</c:v>
                </c:pt>
                <c:pt idx="1">
                  <c:v>1.0249092708677003</c:v>
                </c:pt>
                <c:pt idx="2">
                  <c:v>1.0407048301244632</c:v>
                </c:pt>
                <c:pt idx="3">
                  <c:v>1.0505495801664591</c:v>
                </c:pt>
                <c:pt idx="4">
                  <c:v>1.195125204227935</c:v>
                </c:pt>
                <c:pt idx="5">
                  <c:v>1.0166712894702268</c:v>
                </c:pt>
                <c:pt idx="6">
                  <c:v>1.0324151575102725</c:v>
                </c:pt>
                <c:pt idx="7">
                  <c:v>1.1060834590246353</c:v>
                </c:pt>
                <c:pt idx="8">
                  <c:v>1.0053359060684035</c:v>
                </c:pt>
                <c:pt idx="9">
                  <c:v>1.0569115051691091</c:v>
                </c:pt>
              </c:numCache>
            </c:numRef>
          </c:val>
        </c:ser>
        <c:ser>
          <c:idx val="5"/>
          <c:order val="5"/>
          <c:tx>
            <c:strRef>
              <c:f>Sheet1!$O$1</c:f>
              <c:strCache>
                <c:ptCount val="1"/>
                <c:pt idx="0">
                  <c:v>D_bypass</c:v>
                </c:pt>
              </c:strCache>
            </c:strRef>
          </c:tx>
          <c:spPr>
            <a:pattFill prst="wdUpDiag">
              <a:fgClr>
                <a:srgbClr val="FF0000"/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Sheet1!$I$2:$I$11</c:f>
              <c:strCache>
                <c:ptCount val="10"/>
                <c:pt idx="0">
                  <c:v>blackscholes</c:v>
                </c:pt>
                <c:pt idx="1">
                  <c:v>bodytrack</c:v>
                </c:pt>
                <c:pt idx="2">
                  <c:v>canneal</c:v>
                </c:pt>
                <c:pt idx="3">
                  <c:v>dedup</c:v>
                </c:pt>
                <c:pt idx="4">
                  <c:v>ferret</c:v>
                </c:pt>
                <c:pt idx="5">
                  <c:v>fluidanimate</c:v>
                </c:pt>
                <c:pt idx="6">
                  <c:v>swaptions</c:v>
                </c:pt>
                <c:pt idx="7">
                  <c:v>vips</c:v>
                </c:pt>
                <c:pt idx="8">
                  <c:v>x264</c:v>
                </c:pt>
                <c:pt idx="9">
                  <c:v>average</c:v>
                </c:pt>
              </c:strCache>
            </c:strRef>
          </c:cat>
          <c:val>
            <c:numRef>
              <c:f>Sheet1!$O$2:$O$11</c:f>
              <c:numCache>
                <c:formatCode>General</c:formatCode>
                <c:ptCount val="10"/>
                <c:pt idx="0">
                  <c:v>1.008092971156539</c:v>
                </c:pt>
                <c:pt idx="1">
                  <c:v>1.0390960079181788</c:v>
                </c:pt>
                <c:pt idx="2">
                  <c:v>1.0217781031719333</c:v>
                </c:pt>
                <c:pt idx="3">
                  <c:v>1.023855686367021</c:v>
                </c:pt>
                <c:pt idx="4">
                  <c:v>1.0602847520922944</c:v>
                </c:pt>
                <c:pt idx="5">
                  <c:v>1.0205252478066014</c:v>
                </c:pt>
                <c:pt idx="6">
                  <c:v>1.0280018262060568</c:v>
                </c:pt>
                <c:pt idx="7">
                  <c:v>1.0096530920060331</c:v>
                </c:pt>
                <c:pt idx="8">
                  <c:v>1.0180196946490969</c:v>
                </c:pt>
                <c:pt idx="9">
                  <c:v>1.0254785979304171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2288640"/>
        <c:axId val="127977728"/>
      </c:barChart>
      <c:catAx>
        <c:axId val="228864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nl-NL"/>
          </a:p>
        </c:txPr>
        <c:crossAx val="127977728"/>
        <c:crosses val="autoZero"/>
        <c:auto val="1"/>
        <c:lblAlgn val="ctr"/>
        <c:lblOffset val="100"/>
        <c:noMultiLvlLbl val="0"/>
      </c:catAx>
      <c:valAx>
        <c:axId val="127977728"/>
        <c:scaling>
          <c:orientation val="minMax"/>
          <c:max val="1.5"/>
          <c:min val="0.60000000000000009"/>
        </c:scaling>
        <c:delete val="0"/>
        <c:axPos val="l"/>
        <c:majorGridlines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NL" sz="9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Execution time (norm. to NO_PG)</a:t>
                </a:r>
                <a:endParaRPr lang="nl-NL" sz="9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886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2.374074074073975E-4"/>
          <c:w val="0.98851066666666665"/>
          <c:h val="0.13404370370370369"/>
        </c:manualLayout>
      </c:layout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818970513242892"/>
          <c:y val="0.1347338874307378"/>
          <c:w val="0.84071366672429404"/>
          <c:h val="0.540797407407407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Sheet1!$R$1</c:f>
              <c:strCache>
                <c:ptCount val="1"/>
                <c:pt idx="0">
                  <c:v>NO_PG</c:v>
                </c:pt>
              </c:strCache>
            </c:strRef>
          </c:tx>
          <c:spPr>
            <a:pattFill prst="wdDnDiag">
              <a:fgClr>
                <a:schemeClr val="accent1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Sheet1!$Q$2:$Q$11</c:f>
              <c:strCache>
                <c:ptCount val="10"/>
                <c:pt idx="0">
                  <c:v>blackscholes</c:v>
                </c:pt>
                <c:pt idx="1">
                  <c:v>bodytrack</c:v>
                </c:pt>
                <c:pt idx="2">
                  <c:v>canneal</c:v>
                </c:pt>
                <c:pt idx="3">
                  <c:v>dedup</c:v>
                </c:pt>
                <c:pt idx="4">
                  <c:v>ferret</c:v>
                </c:pt>
                <c:pt idx="5">
                  <c:v>fluidanimate</c:v>
                </c:pt>
                <c:pt idx="6">
                  <c:v>swaptions</c:v>
                </c:pt>
                <c:pt idx="7">
                  <c:v>vips</c:v>
                </c:pt>
                <c:pt idx="8">
                  <c:v>x264</c:v>
                </c:pt>
                <c:pt idx="9">
                  <c:v>average</c:v>
                </c:pt>
              </c:strCache>
            </c:strRef>
          </c:cat>
          <c:val>
            <c:numRef>
              <c:f>Sheet1!$R$2:$R$11</c:f>
              <c:numCache>
                <c:formatCode>General</c:formatCode>
                <c:ptCount val="10"/>
                <c:pt idx="0">
                  <c:v>34.300961999999998</c:v>
                </c:pt>
                <c:pt idx="1">
                  <c:v>35.837232</c:v>
                </c:pt>
                <c:pt idx="2">
                  <c:v>35.842886999999997</c:v>
                </c:pt>
                <c:pt idx="3">
                  <c:v>35.890051</c:v>
                </c:pt>
                <c:pt idx="4">
                  <c:v>35.554851999999997</c:v>
                </c:pt>
                <c:pt idx="5">
                  <c:v>36.691063</c:v>
                </c:pt>
                <c:pt idx="6">
                  <c:v>38.074430999999997</c:v>
                </c:pt>
                <c:pt idx="7">
                  <c:v>34.816750999999996</c:v>
                </c:pt>
                <c:pt idx="8">
                  <c:v>33.626047999999997</c:v>
                </c:pt>
                <c:pt idx="9">
                  <c:v>35.626030777777778</c:v>
                </c:pt>
              </c:numCache>
            </c:numRef>
          </c:val>
        </c:ser>
        <c:ser>
          <c:idx val="1"/>
          <c:order val="1"/>
          <c:tx>
            <c:strRef>
              <c:f>Sheet1!$S$1</c:f>
              <c:strCache>
                <c:ptCount val="1"/>
                <c:pt idx="0">
                  <c:v>Conv_PG</c:v>
                </c:pt>
              </c:strCache>
            </c:strRef>
          </c:tx>
          <c:spPr>
            <a:pattFill prst="wdUpDiag">
              <a:fgClr>
                <a:schemeClr val="accent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Sheet1!$Q$2:$Q$11</c:f>
              <c:strCache>
                <c:ptCount val="10"/>
                <c:pt idx="0">
                  <c:v>blackscholes</c:v>
                </c:pt>
                <c:pt idx="1">
                  <c:v>bodytrack</c:v>
                </c:pt>
                <c:pt idx="2">
                  <c:v>canneal</c:v>
                </c:pt>
                <c:pt idx="3">
                  <c:v>dedup</c:v>
                </c:pt>
                <c:pt idx="4">
                  <c:v>ferret</c:v>
                </c:pt>
                <c:pt idx="5">
                  <c:v>fluidanimate</c:v>
                </c:pt>
                <c:pt idx="6">
                  <c:v>swaptions</c:v>
                </c:pt>
                <c:pt idx="7">
                  <c:v>vips</c:v>
                </c:pt>
                <c:pt idx="8">
                  <c:v>x264</c:v>
                </c:pt>
                <c:pt idx="9">
                  <c:v>average</c:v>
                </c:pt>
              </c:strCache>
            </c:strRef>
          </c:cat>
          <c:val>
            <c:numRef>
              <c:f>Sheet1!$S$2:$S$11</c:f>
              <c:numCache>
                <c:formatCode>General</c:formatCode>
                <c:ptCount val="10"/>
                <c:pt idx="0">
                  <c:v>62.689833</c:v>
                </c:pt>
                <c:pt idx="1">
                  <c:v>61.702627</c:v>
                </c:pt>
                <c:pt idx="2">
                  <c:v>61.819788000000003</c:v>
                </c:pt>
                <c:pt idx="3">
                  <c:v>61.944811000000001</c:v>
                </c:pt>
                <c:pt idx="4">
                  <c:v>58.500911000000002</c:v>
                </c:pt>
                <c:pt idx="5">
                  <c:v>61.475637999999996</c:v>
                </c:pt>
                <c:pt idx="6">
                  <c:v>61.65157</c:v>
                </c:pt>
                <c:pt idx="7">
                  <c:v>60.392803999999998</c:v>
                </c:pt>
                <c:pt idx="8">
                  <c:v>62.616912999999997</c:v>
                </c:pt>
                <c:pt idx="9">
                  <c:v>61.421655000000001</c:v>
                </c:pt>
              </c:numCache>
            </c:numRef>
          </c:val>
        </c:ser>
        <c:ser>
          <c:idx val="2"/>
          <c:order val="2"/>
          <c:tx>
            <c:strRef>
              <c:f>Sheet1!$T$1</c:f>
              <c:strCache>
                <c:ptCount val="1"/>
                <c:pt idx="0">
                  <c:v>NoRD_PG</c:v>
                </c:pt>
              </c:strCache>
            </c:strRef>
          </c:tx>
          <c:spPr>
            <a:pattFill prst="wdDnDiag">
              <a:fgClr>
                <a:schemeClr val="accent3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Sheet1!$Q$2:$Q$11</c:f>
              <c:strCache>
                <c:ptCount val="10"/>
                <c:pt idx="0">
                  <c:v>blackscholes</c:v>
                </c:pt>
                <c:pt idx="1">
                  <c:v>bodytrack</c:v>
                </c:pt>
                <c:pt idx="2">
                  <c:v>canneal</c:v>
                </c:pt>
                <c:pt idx="3">
                  <c:v>dedup</c:v>
                </c:pt>
                <c:pt idx="4">
                  <c:v>ferret</c:v>
                </c:pt>
                <c:pt idx="5">
                  <c:v>fluidanimate</c:v>
                </c:pt>
                <c:pt idx="6">
                  <c:v>swaptions</c:v>
                </c:pt>
                <c:pt idx="7">
                  <c:v>vips</c:v>
                </c:pt>
                <c:pt idx="8">
                  <c:v>x264</c:v>
                </c:pt>
                <c:pt idx="9">
                  <c:v>average</c:v>
                </c:pt>
              </c:strCache>
            </c:strRef>
          </c:cat>
          <c:val>
            <c:numRef>
              <c:f>Sheet1!$T$2:$T$11</c:f>
              <c:numCache>
                <c:formatCode>General</c:formatCode>
                <c:ptCount val="10"/>
                <c:pt idx="0">
                  <c:v>50.01408</c:v>
                </c:pt>
                <c:pt idx="1">
                  <c:v>52.186689999999999</c:v>
                </c:pt>
                <c:pt idx="2">
                  <c:v>49.296041000000002</c:v>
                </c:pt>
                <c:pt idx="3">
                  <c:v>49.973998000000002</c:v>
                </c:pt>
                <c:pt idx="4">
                  <c:v>56.685732000000002</c:v>
                </c:pt>
                <c:pt idx="5">
                  <c:v>53.186348000000002</c:v>
                </c:pt>
                <c:pt idx="6">
                  <c:v>64.296687000000006</c:v>
                </c:pt>
                <c:pt idx="7">
                  <c:v>50.650311000000002</c:v>
                </c:pt>
                <c:pt idx="8">
                  <c:v>56.386932000000002</c:v>
                </c:pt>
                <c:pt idx="9">
                  <c:v>53.630757666666668</c:v>
                </c:pt>
              </c:numCache>
            </c:numRef>
          </c:val>
        </c:ser>
        <c:ser>
          <c:idx val="3"/>
          <c:order val="3"/>
          <c:tx>
            <c:strRef>
              <c:f>Sheet1!$U$1</c:f>
              <c:strCache>
                <c:ptCount val="1"/>
                <c:pt idx="0">
                  <c:v>DB_PG</c:v>
                </c:pt>
              </c:strCache>
            </c:strRef>
          </c:tx>
          <c:spPr>
            <a:pattFill prst="wdUpDiag">
              <a:fgClr>
                <a:schemeClr val="accent4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Sheet1!$Q$2:$Q$11</c:f>
              <c:strCache>
                <c:ptCount val="10"/>
                <c:pt idx="0">
                  <c:v>blackscholes</c:v>
                </c:pt>
                <c:pt idx="1">
                  <c:v>bodytrack</c:v>
                </c:pt>
                <c:pt idx="2">
                  <c:v>canneal</c:v>
                </c:pt>
                <c:pt idx="3">
                  <c:v>dedup</c:v>
                </c:pt>
                <c:pt idx="4">
                  <c:v>ferret</c:v>
                </c:pt>
                <c:pt idx="5">
                  <c:v>fluidanimate</c:v>
                </c:pt>
                <c:pt idx="6">
                  <c:v>swaptions</c:v>
                </c:pt>
                <c:pt idx="7">
                  <c:v>vips</c:v>
                </c:pt>
                <c:pt idx="8">
                  <c:v>x264</c:v>
                </c:pt>
                <c:pt idx="9">
                  <c:v>average</c:v>
                </c:pt>
              </c:strCache>
            </c:strRef>
          </c:cat>
          <c:val>
            <c:numRef>
              <c:f>Sheet1!$U$2:$U$11</c:f>
              <c:numCache>
                <c:formatCode>General</c:formatCode>
                <c:ptCount val="10"/>
                <c:pt idx="0">
                  <c:v>38.171329</c:v>
                </c:pt>
                <c:pt idx="1">
                  <c:v>39.912843000000002</c:v>
                </c:pt>
                <c:pt idx="2">
                  <c:v>40.017057000000001</c:v>
                </c:pt>
                <c:pt idx="3">
                  <c:v>40.671239999999997</c:v>
                </c:pt>
                <c:pt idx="4">
                  <c:v>38.954815000000004</c:v>
                </c:pt>
                <c:pt idx="5">
                  <c:v>41.417707</c:v>
                </c:pt>
                <c:pt idx="6">
                  <c:v>38.689618000000003</c:v>
                </c:pt>
                <c:pt idx="7">
                  <c:v>44.984408000000002</c:v>
                </c:pt>
                <c:pt idx="8">
                  <c:v>40.401845000000002</c:v>
                </c:pt>
                <c:pt idx="9">
                  <c:v>40.357873555555557</c:v>
                </c:pt>
              </c:numCache>
            </c:numRef>
          </c:val>
        </c:ser>
        <c:ser>
          <c:idx val="4"/>
          <c:order val="4"/>
          <c:tx>
            <c:strRef>
              <c:f>Sheet1!$V$1</c:f>
              <c:strCache>
                <c:ptCount val="1"/>
                <c:pt idx="0">
                  <c:v>EZ-bypass</c:v>
                </c:pt>
              </c:strCache>
            </c:strRef>
          </c:tx>
          <c:spPr>
            <a:pattFill prst="wdDnDiag">
              <a:fgClr>
                <a:schemeClr val="accent5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Sheet1!$Q$2:$Q$11</c:f>
              <c:strCache>
                <c:ptCount val="10"/>
                <c:pt idx="0">
                  <c:v>blackscholes</c:v>
                </c:pt>
                <c:pt idx="1">
                  <c:v>bodytrack</c:v>
                </c:pt>
                <c:pt idx="2">
                  <c:v>canneal</c:v>
                </c:pt>
                <c:pt idx="3">
                  <c:v>dedup</c:v>
                </c:pt>
                <c:pt idx="4">
                  <c:v>ferret</c:v>
                </c:pt>
                <c:pt idx="5">
                  <c:v>fluidanimate</c:v>
                </c:pt>
                <c:pt idx="6">
                  <c:v>swaptions</c:v>
                </c:pt>
                <c:pt idx="7">
                  <c:v>vips</c:v>
                </c:pt>
                <c:pt idx="8">
                  <c:v>x264</c:v>
                </c:pt>
                <c:pt idx="9">
                  <c:v>average</c:v>
                </c:pt>
              </c:strCache>
            </c:strRef>
          </c:cat>
          <c:val>
            <c:numRef>
              <c:f>Sheet1!$V$2:$V$11</c:f>
              <c:numCache>
                <c:formatCode>General</c:formatCode>
                <c:ptCount val="10"/>
                <c:pt idx="0">
                  <c:v>43.167641000000003</c:v>
                </c:pt>
                <c:pt idx="1">
                  <c:v>39.664571000000002</c:v>
                </c:pt>
                <c:pt idx="2">
                  <c:v>37.762101999999999</c:v>
                </c:pt>
                <c:pt idx="3">
                  <c:v>38.351734</c:v>
                </c:pt>
                <c:pt idx="4">
                  <c:v>37.240758</c:v>
                </c:pt>
                <c:pt idx="5">
                  <c:v>39.179940999999999</c:v>
                </c:pt>
                <c:pt idx="6">
                  <c:v>38.094061000000004</c:v>
                </c:pt>
                <c:pt idx="7">
                  <c:v>37.543199999999999</c:v>
                </c:pt>
                <c:pt idx="8">
                  <c:v>36.570346000000001</c:v>
                </c:pt>
                <c:pt idx="9">
                  <c:v>38.619372666666663</c:v>
                </c:pt>
              </c:numCache>
            </c:numRef>
          </c:val>
        </c:ser>
        <c:ser>
          <c:idx val="5"/>
          <c:order val="5"/>
          <c:tx>
            <c:strRef>
              <c:f>Sheet1!$W$1</c:f>
              <c:strCache>
                <c:ptCount val="1"/>
                <c:pt idx="0">
                  <c:v>D_bypass</c:v>
                </c:pt>
              </c:strCache>
            </c:strRef>
          </c:tx>
          <c:spPr>
            <a:pattFill prst="wdUpDiag">
              <a:fgClr>
                <a:srgbClr val="FF0000"/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Sheet1!$Q$2:$Q$11</c:f>
              <c:strCache>
                <c:ptCount val="10"/>
                <c:pt idx="0">
                  <c:v>blackscholes</c:v>
                </c:pt>
                <c:pt idx="1">
                  <c:v>bodytrack</c:v>
                </c:pt>
                <c:pt idx="2">
                  <c:v>canneal</c:v>
                </c:pt>
                <c:pt idx="3">
                  <c:v>dedup</c:v>
                </c:pt>
                <c:pt idx="4">
                  <c:v>ferret</c:v>
                </c:pt>
                <c:pt idx="5">
                  <c:v>fluidanimate</c:v>
                </c:pt>
                <c:pt idx="6">
                  <c:v>swaptions</c:v>
                </c:pt>
                <c:pt idx="7">
                  <c:v>vips</c:v>
                </c:pt>
                <c:pt idx="8">
                  <c:v>x264</c:v>
                </c:pt>
                <c:pt idx="9">
                  <c:v>average</c:v>
                </c:pt>
              </c:strCache>
            </c:strRef>
          </c:cat>
          <c:val>
            <c:numRef>
              <c:f>Sheet1!$W$2:$W$11</c:f>
              <c:numCache>
                <c:formatCode>General</c:formatCode>
                <c:ptCount val="10"/>
                <c:pt idx="0">
                  <c:v>36.387720000000002</c:v>
                </c:pt>
                <c:pt idx="1">
                  <c:v>38.933613999999999</c:v>
                </c:pt>
                <c:pt idx="2">
                  <c:v>36.313679999999998</c:v>
                </c:pt>
                <c:pt idx="3">
                  <c:v>36.081797000000002</c:v>
                </c:pt>
                <c:pt idx="4">
                  <c:v>39.905296</c:v>
                </c:pt>
                <c:pt idx="5">
                  <c:v>40.845177</c:v>
                </c:pt>
                <c:pt idx="6">
                  <c:v>39.191757000000003</c:v>
                </c:pt>
                <c:pt idx="7">
                  <c:v>35.220565999999998</c:v>
                </c:pt>
                <c:pt idx="8">
                  <c:v>39.811045</c:v>
                </c:pt>
                <c:pt idx="9">
                  <c:v>38.07673911111111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58532096"/>
        <c:axId val="127980032"/>
      </c:barChart>
      <c:catAx>
        <c:axId val="15853209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nl-NL"/>
          </a:p>
        </c:txPr>
        <c:crossAx val="127980032"/>
        <c:crosses val="autoZero"/>
        <c:auto val="1"/>
        <c:lblAlgn val="ctr"/>
        <c:lblOffset val="100"/>
        <c:noMultiLvlLbl val="0"/>
      </c:catAx>
      <c:valAx>
        <c:axId val="127980032"/>
        <c:scaling>
          <c:orientation val="minMax"/>
          <c:max val="70"/>
          <c:min val="2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Average</a:t>
                </a:r>
                <a:r>
                  <a:rPr lang="nl-NL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network latency (cycles)</a:t>
                </a:r>
                <a:endParaRPr lang="nl-NL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85320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3.4780548264800328E-3"/>
          <c:w val="0.98666805842333538"/>
          <c:h val="0.11856259259259257"/>
        </c:manualLayout>
      </c:layout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75611111111111"/>
          <c:y val="0.15100074074074074"/>
          <c:w val="0.80784750000000005"/>
          <c:h val="0.7019770370370370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Sheet1!$S$80</c:f>
              <c:strCache>
                <c:ptCount val="1"/>
                <c:pt idx="0">
                  <c:v>NO_PG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Sheet1!$R$81:$R$96</c:f>
              <c:numCache>
                <c:formatCode>General</c:formatCode>
                <c:ptCount val="16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</c:numCache>
            </c:numRef>
          </c:xVal>
          <c:yVal>
            <c:numRef>
              <c:f>Sheet1!$S$81:$S$96</c:f>
              <c:numCache>
                <c:formatCode>General</c:formatCode>
                <c:ptCount val="1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Sheet1!$T$80</c:f>
              <c:strCache>
                <c:ptCount val="1"/>
                <c:pt idx="0">
                  <c:v>Conv_PG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Sheet1!$R$81:$R$96</c:f>
              <c:numCache>
                <c:formatCode>General</c:formatCode>
                <c:ptCount val="16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</c:numCache>
            </c:numRef>
          </c:xVal>
          <c:yVal>
            <c:numRef>
              <c:f>Sheet1!$T$81:$T$96</c:f>
              <c:numCache>
                <c:formatCode>General</c:formatCode>
                <c:ptCount val="16"/>
                <c:pt idx="0">
                  <c:v>0.27423885281870353</c:v>
                </c:pt>
                <c:pt idx="1">
                  <c:v>0.85343228892771728</c:v>
                </c:pt>
                <c:pt idx="2">
                  <c:v>0.99132533542025525</c:v>
                </c:pt>
                <c:pt idx="3">
                  <c:v>1.0194237601154994</c:v>
                </c:pt>
                <c:pt idx="4">
                  <c:v>1.0224122441508143</c:v>
                </c:pt>
                <c:pt idx="5">
                  <c:v>1.0150359397542061</c:v>
                </c:pt>
                <c:pt idx="6">
                  <c:v>1.0102394258988989</c:v>
                </c:pt>
                <c:pt idx="7">
                  <c:v>1.0061568222010464</c:v>
                </c:pt>
                <c:pt idx="8">
                  <c:v>1.0040879119156976</c:v>
                </c:pt>
                <c:pt idx="9">
                  <c:v>1.0027891102664979</c:v>
                </c:pt>
                <c:pt idx="10">
                  <c:v>1.0017719521993866</c:v>
                </c:pt>
                <c:pt idx="11">
                  <c:v>1.0011812091255892</c:v>
                </c:pt>
                <c:pt idx="12">
                  <c:v>1.0007225576926895</c:v>
                </c:pt>
                <c:pt idx="13">
                  <c:v>0.99987588510416991</c:v>
                </c:pt>
                <c:pt idx="14">
                  <c:v>1.0007203485291833</c:v>
                </c:pt>
                <c:pt idx="15">
                  <c:v>1.002096654219478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Sheet1!$U$80</c:f>
              <c:strCache>
                <c:ptCount val="1"/>
                <c:pt idx="0">
                  <c:v>NoRD_PG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Sheet1!$R$81:$R$96</c:f>
              <c:numCache>
                <c:formatCode>General</c:formatCode>
                <c:ptCount val="16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</c:numCache>
            </c:numRef>
          </c:xVal>
          <c:yVal>
            <c:numRef>
              <c:f>Sheet1!$U$81:$U$96</c:f>
              <c:numCache>
                <c:formatCode>General</c:formatCode>
                <c:ptCount val="16"/>
                <c:pt idx="0">
                  <c:v>0.21037974335093571</c:v>
                </c:pt>
                <c:pt idx="1">
                  <c:v>0.70994927818962161</c:v>
                </c:pt>
                <c:pt idx="2">
                  <c:v>0.89850258145850692</c:v>
                </c:pt>
                <c:pt idx="3">
                  <c:v>0.9644045743211489</c:v>
                </c:pt>
                <c:pt idx="4">
                  <c:v>0.98893748825827466</c:v>
                </c:pt>
                <c:pt idx="5">
                  <c:v>0.99614180644042938</c:v>
                </c:pt>
                <c:pt idx="6">
                  <c:v>0.99887430608531635</c:v>
                </c:pt>
                <c:pt idx="7">
                  <c:v>0.99945621124155737</c:v>
                </c:pt>
                <c:pt idx="8">
                  <c:v>1.0001841401763827</c:v>
                </c:pt>
                <c:pt idx="9">
                  <c:v>1.0000998005757105</c:v>
                </c:pt>
                <c:pt idx="10">
                  <c:v>1.0004165556137232</c:v>
                </c:pt>
                <c:pt idx="11">
                  <c:v>1.0003569770838301</c:v>
                </c:pt>
                <c:pt idx="12">
                  <c:v>1.0003230855221223</c:v>
                </c:pt>
                <c:pt idx="13">
                  <c:v>1.0016725211640582</c:v>
                </c:pt>
                <c:pt idx="14">
                  <c:v>1.0154336055535218</c:v>
                </c:pt>
                <c:pt idx="15">
                  <c:v>1.0366393074924918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Sheet1!$V$80</c:f>
              <c:strCache>
                <c:ptCount val="1"/>
                <c:pt idx="0">
                  <c:v>DB_PG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Sheet1!$R$81:$R$96</c:f>
              <c:numCache>
                <c:formatCode>General</c:formatCode>
                <c:ptCount val="16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</c:numCache>
            </c:numRef>
          </c:xVal>
          <c:yVal>
            <c:numRef>
              <c:f>Sheet1!$V$81:$V$96</c:f>
              <c:numCache>
                <c:formatCode>General</c:formatCode>
                <c:ptCount val="16"/>
                <c:pt idx="0">
                  <c:v>0.25515163300475485</c:v>
                </c:pt>
                <c:pt idx="1">
                  <c:v>0.44858267315815364</c:v>
                </c:pt>
                <c:pt idx="2">
                  <c:v>0.60057266594822878</c:v>
                </c:pt>
                <c:pt idx="3">
                  <c:v>0.71176123121798129</c:v>
                </c:pt>
                <c:pt idx="4">
                  <c:v>0.78905388187462966</c:v>
                </c:pt>
                <c:pt idx="5">
                  <c:v>0.84396085455363956</c:v>
                </c:pt>
                <c:pt idx="6">
                  <c:v>0.8848085551619369</c:v>
                </c:pt>
                <c:pt idx="7">
                  <c:v>0.9113400331346817</c:v>
                </c:pt>
                <c:pt idx="8">
                  <c:v>0.92919118059972239</c:v>
                </c:pt>
                <c:pt idx="9">
                  <c:v>0.94070633036315021</c:v>
                </c:pt>
                <c:pt idx="10">
                  <c:v>0.94679297455217215</c:v>
                </c:pt>
                <c:pt idx="11">
                  <c:v>0.94758117128887032</c:v>
                </c:pt>
                <c:pt idx="12">
                  <c:v>0.93330476334216295</c:v>
                </c:pt>
                <c:pt idx="13">
                  <c:v>0.91404134484886157</c:v>
                </c:pt>
                <c:pt idx="14">
                  <c:v>0.90551727220941847</c:v>
                </c:pt>
                <c:pt idx="15">
                  <c:v>0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Sheet1!$W$80</c:f>
              <c:strCache>
                <c:ptCount val="1"/>
                <c:pt idx="0">
                  <c:v>EZ-bypass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Sheet1!$R$81:$R$96</c:f>
              <c:numCache>
                <c:formatCode>General</c:formatCode>
                <c:ptCount val="16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</c:numCache>
            </c:numRef>
          </c:xVal>
          <c:yVal>
            <c:numRef>
              <c:f>Sheet1!$W$81:$W$96</c:f>
              <c:numCache>
                <c:formatCode>General</c:formatCode>
                <c:ptCount val="16"/>
                <c:pt idx="0">
                  <c:v>0.2328630935596338</c:v>
                </c:pt>
                <c:pt idx="1">
                  <c:v>0.81090298393526605</c:v>
                </c:pt>
                <c:pt idx="2">
                  <c:v>0.97668398929052147</c:v>
                </c:pt>
                <c:pt idx="3">
                  <c:v>1.0110464896297271</c:v>
                </c:pt>
                <c:pt idx="4">
                  <c:v>1.0148475622973798</c:v>
                </c:pt>
                <c:pt idx="5">
                  <c:v>1.0107211981212829</c:v>
                </c:pt>
                <c:pt idx="6">
                  <c:v>1.0072875193334507</c:v>
                </c:pt>
                <c:pt idx="7">
                  <c:v>1.0046439290100644</c:v>
                </c:pt>
                <c:pt idx="8">
                  <c:v>1.0031285546563304</c:v>
                </c:pt>
                <c:pt idx="9">
                  <c:v>1.0021961179849985</c:v>
                </c:pt>
                <c:pt idx="10">
                  <c:v>1.0014413020030646</c:v>
                </c:pt>
                <c:pt idx="11">
                  <c:v>1.0008247073774235</c:v>
                </c:pt>
                <c:pt idx="12">
                  <c:v>1.0006281705651552</c:v>
                </c:pt>
                <c:pt idx="13">
                  <c:v>0.9991397244200434</c:v>
                </c:pt>
                <c:pt idx="14">
                  <c:v>1.0004930680562272</c:v>
                </c:pt>
                <c:pt idx="15">
                  <c:v>0.99859152357679981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Sheet1!$Y$80</c:f>
              <c:strCache>
                <c:ptCount val="1"/>
                <c:pt idx="0">
                  <c:v>D_bypass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Sheet1!$R$81:$R$96</c:f>
              <c:numCache>
                <c:formatCode>General</c:formatCode>
                <c:ptCount val="16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</c:numCache>
            </c:numRef>
          </c:xVal>
          <c:yVal>
            <c:numRef>
              <c:f>Sheet1!$Y$81:$Y$96</c:f>
              <c:numCache>
                <c:formatCode>General</c:formatCode>
                <c:ptCount val="16"/>
                <c:pt idx="0">
                  <c:v>0.175252398166379</c:v>
                </c:pt>
                <c:pt idx="1">
                  <c:v>0.60948073758672749</c:v>
                </c:pt>
                <c:pt idx="2">
                  <c:v>0.83421216582952051</c:v>
                </c:pt>
                <c:pt idx="3">
                  <c:v>0.92983387112762306</c:v>
                </c:pt>
                <c:pt idx="4">
                  <c:v>0.96882240730660485</c:v>
                </c:pt>
                <c:pt idx="5">
                  <c:v>0.98463389627401698</c:v>
                </c:pt>
                <c:pt idx="6">
                  <c:v>0.99173466161674473</c:v>
                </c:pt>
                <c:pt idx="7">
                  <c:v>0.99537927984017194</c:v>
                </c:pt>
                <c:pt idx="8">
                  <c:v>0.99748237282247709</c:v>
                </c:pt>
                <c:pt idx="9">
                  <c:v>0.99843199399276339</c:v>
                </c:pt>
                <c:pt idx="10">
                  <c:v>0.99919430018779287</c:v>
                </c:pt>
                <c:pt idx="11">
                  <c:v>0.99926204138129704</c:v>
                </c:pt>
                <c:pt idx="12">
                  <c:v>0.99947452447580543</c:v>
                </c:pt>
                <c:pt idx="13">
                  <c:v>0.99949994938895281</c:v>
                </c:pt>
                <c:pt idx="14">
                  <c:v>1.0002815002547221</c:v>
                </c:pt>
                <c:pt idx="15">
                  <c:v>0.99998063949933746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580032"/>
        <c:axId val="146580608"/>
      </c:scatterChart>
      <c:valAx>
        <c:axId val="146580032"/>
        <c:scaling>
          <c:orientation val="minMax"/>
          <c:max val="0.13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Injection</a:t>
                </a:r>
                <a:r>
                  <a:rPr lang="nl-NL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rate (packets/node/cycle)</a:t>
                </a:r>
                <a:endParaRPr lang="nl-NL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46580608"/>
        <c:crosses val="autoZero"/>
        <c:crossBetween val="midCat"/>
      </c:valAx>
      <c:valAx>
        <c:axId val="1465806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 sz="9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Power</a:t>
                </a:r>
                <a:r>
                  <a:rPr lang="nl-NL" sz="9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consumption (Norm. to NO_PG)</a:t>
                </a:r>
                <a:endParaRPr lang="nl-NL" sz="9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465800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"/>
          <c:y val="4.2559259259259382E-3"/>
          <c:w val="0.99075249999999992"/>
          <c:h val="0.13193277923592883"/>
        </c:manualLayout>
      </c:layout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50499999999999"/>
          <c:y val="0.14159333333333332"/>
          <c:w val="0.81209861111111115"/>
          <c:h val="0.71940444444444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Sheet1!$S$100</c:f>
              <c:strCache>
                <c:ptCount val="1"/>
                <c:pt idx="0">
                  <c:v>NO_PG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Sheet1!$R$101:$R$111</c:f>
              <c:numCache>
                <c:formatCode>General</c:formatCode>
                <c:ptCount val="11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</c:numCache>
            </c:numRef>
          </c:xVal>
          <c:yVal>
            <c:numRef>
              <c:f>Sheet1!$S$101:$S$111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Sheet1!$T$100</c:f>
              <c:strCache>
                <c:ptCount val="1"/>
                <c:pt idx="0">
                  <c:v>Conv_PG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Sheet1!$R$101:$R$111</c:f>
              <c:numCache>
                <c:formatCode>General</c:formatCode>
                <c:ptCount val="11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</c:numCache>
            </c:numRef>
          </c:xVal>
          <c:yVal>
            <c:numRef>
              <c:f>Sheet1!$T$101:$T$111</c:f>
              <c:numCache>
                <c:formatCode>General</c:formatCode>
                <c:ptCount val="11"/>
                <c:pt idx="0">
                  <c:v>0.3355047139313469</c:v>
                </c:pt>
                <c:pt idx="1">
                  <c:v>0.91289195701013393</c:v>
                </c:pt>
                <c:pt idx="2">
                  <c:v>1.0059484316227518</c:v>
                </c:pt>
                <c:pt idx="3">
                  <c:v>1.0128703855502412</c:v>
                </c:pt>
                <c:pt idx="4">
                  <c:v>1.0100899290319085</c:v>
                </c:pt>
                <c:pt idx="5">
                  <c:v>1.0068464220972253</c:v>
                </c:pt>
                <c:pt idx="6">
                  <c:v>1.0041932331355352</c:v>
                </c:pt>
                <c:pt idx="7">
                  <c:v>1.0027721972572359</c:v>
                </c:pt>
                <c:pt idx="8">
                  <c:v>1.0012537385755129</c:v>
                </c:pt>
                <c:pt idx="9">
                  <c:v>0.99982530105367617</c:v>
                </c:pt>
                <c:pt idx="10">
                  <c:v>0.99928391891218316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Sheet1!$U$100</c:f>
              <c:strCache>
                <c:ptCount val="1"/>
                <c:pt idx="0">
                  <c:v>NoRD_PG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Sheet1!$R$101:$R$111</c:f>
              <c:numCache>
                <c:formatCode>General</c:formatCode>
                <c:ptCount val="11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</c:numCache>
            </c:numRef>
          </c:xVal>
          <c:yVal>
            <c:numRef>
              <c:f>Sheet1!$U$101:$U$111</c:f>
              <c:numCache>
                <c:formatCode>General</c:formatCode>
                <c:ptCount val="11"/>
                <c:pt idx="0">
                  <c:v>0.26305997743398168</c:v>
                </c:pt>
                <c:pt idx="1">
                  <c:v>0.79767754131691149</c:v>
                </c:pt>
                <c:pt idx="2">
                  <c:v>0.9438736845812451</c:v>
                </c:pt>
                <c:pt idx="3">
                  <c:v>0.97947925650840262</c:v>
                </c:pt>
                <c:pt idx="4">
                  <c:v>0.98949981490510497</c:v>
                </c:pt>
                <c:pt idx="5">
                  <c:v>0.99497895099070244</c:v>
                </c:pt>
                <c:pt idx="6">
                  <c:v>0.99685507514834859</c:v>
                </c:pt>
                <c:pt idx="7">
                  <c:v>0.99868479530476817</c:v>
                </c:pt>
                <c:pt idx="8">
                  <c:v>1.0034721266628797</c:v>
                </c:pt>
                <c:pt idx="9">
                  <c:v>1.0279021165520748</c:v>
                </c:pt>
                <c:pt idx="10">
                  <c:v>0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Sheet1!$V$100</c:f>
              <c:strCache>
                <c:ptCount val="1"/>
                <c:pt idx="0">
                  <c:v>DB_PG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Sheet1!$R$101:$R$111</c:f>
              <c:numCache>
                <c:formatCode>General</c:formatCode>
                <c:ptCount val="11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</c:numCache>
            </c:numRef>
          </c:xVal>
          <c:yVal>
            <c:numRef>
              <c:f>Sheet1!$V$101:$V$111</c:f>
              <c:numCache>
                <c:formatCode>General</c:formatCode>
                <c:ptCount val="11"/>
                <c:pt idx="0">
                  <c:v>0.26697135017192147</c:v>
                </c:pt>
                <c:pt idx="1">
                  <c:v>0.50931231422731904</c:v>
                </c:pt>
                <c:pt idx="2">
                  <c:v>0.68098111859569599</c:v>
                </c:pt>
                <c:pt idx="3">
                  <c:v>0.78597768004580892</c:v>
                </c:pt>
                <c:pt idx="4">
                  <c:v>0.84853030138866326</c:v>
                </c:pt>
                <c:pt idx="5">
                  <c:v>0.88814142661576745</c:v>
                </c:pt>
                <c:pt idx="6">
                  <c:v>0.91332511481441259</c:v>
                </c:pt>
                <c:pt idx="7">
                  <c:v>0.91948331523500859</c:v>
                </c:pt>
                <c:pt idx="8">
                  <c:v>0.89222717366631488</c:v>
                </c:pt>
                <c:pt idx="9">
                  <c:v>0.87851616476340844</c:v>
                </c:pt>
                <c:pt idx="10">
                  <c:v>0.89699136762705867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Sheet1!$W$100</c:f>
              <c:strCache>
                <c:ptCount val="1"/>
                <c:pt idx="0">
                  <c:v>EZ-bypass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Sheet1!$R$101:$R$111</c:f>
              <c:numCache>
                <c:formatCode>General</c:formatCode>
                <c:ptCount val="11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</c:numCache>
            </c:numRef>
          </c:xVal>
          <c:yVal>
            <c:numRef>
              <c:f>Sheet1!$W$101:$W$111</c:f>
              <c:numCache>
                <c:formatCode>General</c:formatCode>
                <c:ptCount val="11"/>
                <c:pt idx="0">
                  <c:v>0.29021772967825815</c:v>
                </c:pt>
                <c:pt idx="1">
                  <c:v>0.89502909660446228</c:v>
                </c:pt>
                <c:pt idx="2">
                  <c:v>1.0016486560764439</c:v>
                </c:pt>
                <c:pt idx="3">
                  <c:v>1.0077373782013357</c:v>
                </c:pt>
                <c:pt idx="4">
                  <c:v>1.0058714019358217</c:v>
                </c:pt>
                <c:pt idx="5">
                  <c:v>1.0034969120615593</c:v>
                </c:pt>
                <c:pt idx="6">
                  <c:v>1.0024341294225108</c:v>
                </c:pt>
                <c:pt idx="7">
                  <c:v>1.0016508508005393</c:v>
                </c:pt>
                <c:pt idx="8">
                  <c:v>1.0004424544578874</c:v>
                </c:pt>
                <c:pt idx="9">
                  <c:v>1.0017546557733821</c:v>
                </c:pt>
                <c:pt idx="10">
                  <c:v>1.0022339261513193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Sheet1!$Y$100</c:f>
              <c:strCache>
                <c:ptCount val="1"/>
                <c:pt idx="0">
                  <c:v>D_bypass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Sheet1!$R$101:$R$111</c:f>
              <c:numCache>
                <c:formatCode>General</c:formatCode>
                <c:ptCount val="11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</c:numCache>
            </c:numRef>
          </c:xVal>
          <c:yVal>
            <c:numRef>
              <c:f>Sheet1!$Y$101:$Y$111</c:f>
              <c:numCache>
                <c:formatCode>General</c:formatCode>
                <c:ptCount val="11"/>
                <c:pt idx="0">
                  <c:v>0.20836449894846859</c:v>
                </c:pt>
                <c:pt idx="1">
                  <c:v>0.72010160464905304</c:v>
                </c:pt>
                <c:pt idx="2">
                  <c:v>0.91025185477739212</c:v>
                </c:pt>
                <c:pt idx="3">
                  <c:v>0.96491539135951188</c:v>
                </c:pt>
                <c:pt idx="4">
                  <c:v>0.98201814381421892</c:v>
                </c:pt>
                <c:pt idx="5">
                  <c:v>0.99142334612246918</c:v>
                </c:pt>
                <c:pt idx="6">
                  <c:v>0.99453745281271366</c:v>
                </c:pt>
                <c:pt idx="7">
                  <c:v>0.99686135444570956</c:v>
                </c:pt>
                <c:pt idx="8">
                  <c:v>0.99699290920274697</c:v>
                </c:pt>
                <c:pt idx="9">
                  <c:v>1.0003147833407828</c:v>
                </c:pt>
                <c:pt idx="10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541824"/>
        <c:axId val="128542400"/>
      </c:scatterChart>
      <c:valAx>
        <c:axId val="128541824"/>
        <c:scaling>
          <c:orientation val="minMax"/>
          <c:max val="8.0000000000000016E-2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Injection</a:t>
                </a:r>
                <a:r>
                  <a:rPr lang="nl-NL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rate (packets/node/cycle)</a:t>
                </a:r>
                <a:endParaRPr lang="nl-NL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28542400"/>
        <c:crosses val="autoZero"/>
        <c:crossBetween val="midCat"/>
      </c:valAx>
      <c:valAx>
        <c:axId val="1285424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NL" sz="9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Power consumption (Norm. to NO_PG)</a:t>
                </a:r>
                <a:endParaRPr lang="nl-NL" sz="9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285418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9.5058333333333314E-3"/>
          <c:y val="1.9129629629629559E-3"/>
          <c:w val="0.96227194444444442"/>
          <c:h val="0.13069259259259258"/>
        </c:manualLayout>
      </c:layout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nl-NL"/>
        </a:p>
      </c:txPr>
    </c:legend>
    <c:plotVisOnly val="1"/>
    <c:dispBlanksAs val="gap"/>
    <c:showDLblsOverMax val="0"/>
  </c:chart>
  <c:spPr>
    <a:noFill/>
  </c:sp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22833333333334"/>
          <c:y val="0.14159333333333332"/>
          <c:w val="0.82031833333333337"/>
          <c:h val="0.7207918518518517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Sheet1!$S$115</c:f>
              <c:strCache>
                <c:ptCount val="1"/>
                <c:pt idx="0">
                  <c:v>NO_PG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Sheet1!$R$116:$R$124</c:f>
              <c:numCache>
                <c:formatCode>General</c:formatCode>
                <c:ptCount val="9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</c:numCache>
            </c:numRef>
          </c:xVal>
          <c:yVal>
            <c:numRef>
              <c:f>Sheet1!$S$116:$S$124</c:f>
              <c:numCache>
                <c:formatCode>General</c:formatCode>
                <c:ptCount val="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Sheet1!$T$115</c:f>
              <c:strCache>
                <c:ptCount val="1"/>
                <c:pt idx="0">
                  <c:v>Conv_PG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Sheet1!$R$116:$R$124</c:f>
              <c:numCache>
                <c:formatCode>General</c:formatCode>
                <c:ptCount val="9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</c:numCache>
            </c:numRef>
          </c:xVal>
          <c:yVal>
            <c:numRef>
              <c:f>Sheet1!$T$116:$T$124</c:f>
              <c:numCache>
                <c:formatCode>General</c:formatCode>
                <c:ptCount val="9"/>
                <c:pt idx="0">
                  <c:v>0.28015575322654113</c:v>
                </c:pt>
                <c:pt idx="1">
                  <c:v>0.82437083817051482</c:v>
                </c:pt>
                <c:pt idx="2">
                  <c:v>0.96479931665087315</c:v>
                </c:pt>
                <c:pt idx="3">
                  <c:v>0.9999975018751549</c:v>
                </c:pt>
                <c:pt idx="4">
                  <c:v>1.0110788598942322</c:v>
                </c:pt>
                <c:pt idx="5">
                  <c:v>1.009301341404357</c:v>
                </c:pt>
                <c:pt idx="6">
                  <c:v>1.002752866809042</c:v>
                </c:pt>
                <c:pt idx="7">
                  <c:v>0.99956918846944631</c:v>
                </c:pt>
                <c:pt idx="8">
                  <c:v>1.0004936239332882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Sheet1!$U$115</c:f>
              <c:strCache>
                <c:ptCount val="1"/>
                <c:pt idx="0">
                  <c:v>NoRD_PG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Sheet1!$R$116:$R$124</c:f>
              <c:numCache>
                <c:formatCode>General</c:formatCode>
                <c:ptCount val="9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</c:numCache>
            </c:numRef>
          </c:xVal>
          <c:yVal>
            <c:numRef>
              <c:f>Sheet1!$U$116:$U$124</c:f>
              <c:numCache>
                <c:formatCode>General</c:formatCode>
                <c:ptCount val="9"/>
                <c:pt idx="0">
                  <c:v>0.22666250797836587</c:v>
                </c:pt>
                <c:pt idx="1">
                  <c:v>0.6879543399492507</c:v>
                </c:pt>
                <c:pt idx="2">
                  <c:v>0.86417231648257486</c:v>
                </c:pt>
                <c:pt idx="3">
                  <c:v>0.93722493303464094</c:v>
                </c:pt>
                <c:pt idx="4">
                  <c:v>0.97260445917639105</c:v>
                </c:pt>
                <c:pt idx="5">
                  <c:v>0.99024796340482413</c:v>
                </c:pt>
                <c:pt idx="6">
                  <c:v>1.0007834844840586</c:v>
                </c:pt>
                <c:pt idx="7">
                  <c:v>1.0065722845316087</c:v>
                </c:pt>
                <c:pt idx="8">
                  <c:v>1.0086705998403496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Sheet1!$V$115</c:f>
              <c:strCache>
                <c:ptCount val="1"/>
                <c:pt idx="0">
                  <c:v>DB_PG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Sheet1!$R$116:$R$124</c:f>
              <c:numCache>
                <c:formatCode>General</c:formatCode>
                <c:ptCount val="9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</c:numCache>
            </c:numRef>
          </c:xVal>
          <c:yVal>
            <c:numRef>
              <c:f>Sheet1!$V$116:$V$124</c:f>
              <c:numCache>
                <c:formatCode>General</c:formatCode>
                <c:ptCount val="9"/>
                <c:pt idx="0">
                  <c:v>0.25630586399748506</c:v>
                </c:pt>
                <c:pt idx="1">
                  <c:v>0.41948117344619085</c:v>
                </c:pt>
                <c:pt idx="2">
                  <c:v>0.526449016237029</c:v>
                </c:pt>
                <c:pt idx="3">
                  <c:v>0.59416556697129208</c:v>
                </c:pt>
                <c:pt idx="4">
                  <c:v>0.63942203063467618</c:v>
                </c:pt>
                <c:pt idx="5">
                  <c:v>0.67195439902531728</c:v>
                </c:pt>
                <c:pt idx="6">
                  <c:v>0.68334309178703267</c:v>
                </c:pt>
                <c:pt idx="7">
                  <c:v>0.69110593036158707</c:v>
                </c:pt>
                <c:pt idx="8">
                  <c:v>0.69673654581607358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Sheet1!$W$115</c:f>
              <c:strCache>
                <c:ptCount val="1"/>
                <c:pt idx="0">
                  <c:v>EZ-bypass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Sheet1!$R$116:$R$124</c:f>
              <c:numCache>
                <c:formatCode>General</c:formatCode>
                <c:ptCount val="9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</c:numCache>
            </c:numRef>
          </c:xVal>
          <c:yVal>
            <c:numRef>
              <c:f>Sheet1!$W$116:$W$124</c:f>
              <c:numCache>
                <c:formatCode>General</c:formatCode>
                <c:ptCount val="9"/>
                <c:pt idx="0">
                  <c:v>0.23872858454880291</c:v>
                </c:pt>
                <c:pt idx="1">
                  <c:v>0.8075831160492335</c:v>
                </c:pt>
                <c:pt idx="2">
                  <c:v>0.97085219091977715</c:v>
                </c:pt>
                <c:pt idx="3">
                  <c:v>1.0030986116046643</c:v>
                </c:pt>
                <c:pt idx="4">
                  <c:v>1.0059822110943317</c:v>
                </c:pt>
                <c:pt idx="5">
                  <c:v>1.0050821165479815</c:v>
                </c:pt>
                <c:pt idx="6">
                  <c:v>1.0012330754012551</c:v>
                </c:pt>
                <c:pt idx="7">
                  <c:v>0.99904065291758504</c:v>
                </c:pt>
                <c:pt idx="8">
                  <c:v>1.0010183379927615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Sheet1!$Y$115</c:f>
              <c:strCache>
                <c:ptCount val="1"/>
                <c:pt idx="0">
                  <c:v>D_bypass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Sheet1!$R$116:$R$124</c:f>
              <c:numCache>
                <c:formatCode>General</c:formatCode>
                <c:ptCount val="9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</c:numCache>
            </c:numRef>
          </c:xVal>
          <c:yVal>
            <c:numRef>
              <c:f>Sheet1!$Y$116:$Y$124</c:f>
              <c:numCache>
                <c:formatCode>General</c:formatCode>
                <c:ptCount val="9"/>
                <c:pt idx="0">
                  <c:v>0.1460786309635749</c:v>
                </c:pt>
                <c:pt idx="1">
                  <c:v>0.50671512280357434</c:v>
                </c:pt>
                <c:pt idx="2">
                  <c:v>0.78075665160229946</c:v>
                </c:pt>
                <c:pt idx="3">
                  <c:v>0.89958350013521104</c:v>
                </c:pt>
                <c:pt idx="4">
                  <c:v>0.94832343672819941</c:v>
                </c:pt>
                <c:pt idx="5">
                  <c:v>0.97370857881072637</c:v>
                </c:pt>
                <c:pt idx="6">
                  <c:v>0.98908906589834644</c:v>
                </c:pt>
                <c:pt idx="7">
                  <c:v>0.99543532472866458</c:v>
                </c:pt>
                <c:pt idx="8">
                  <c:v>0.9991570212277382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544704"/>
        <c:axId val="128545280"/>
      </c:scatterChart>
      <c:valAx>
        <c:axId val="128544704"/>
        <c:scaling>
          <c:orientation val="minMax"/>
          <c:max val="8.0000000000000016E-2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Injection</a:t>
                </a:r>
                <a:r>
                  <a:rPr lang="nl-NL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rate (packets/node/cycle)</a:t>
                </a:r>
                <a:endParaRPr lang="nl-NL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28545280"/>
        <c:crosses val="autoZero"/>
        <c:crossBetween val="midCat"/>
      </c:valAx>
      <c:valAx>
        <c:axId val="1285452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NL" sz="9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Power consumption (Norm. to NO_PG)</a:t>
                </a:r>
                <a:endParaRPr lang="nl-NL" sz="9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285447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1.1251388888888889E-2"/>
          <c:y val="1.434851851851851E-2"/>
          <c:w val="0.96758194444444445"/>
          <c:h val="0.1058214814814815"/>
        </c:manualLayout>
      </c:layout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95410095199317"/>
          <c:y val="0.18863037037037036"/>
          <c:w val="0.81688965892525733"/>
          <c:h val="0.6455325925925925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Sheet1!$B$80</c:f>
              <c:strCache>
                <c:ptCount val="1"/>
                <c:pt idx="0">
                  <c:v>NO_PG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Sheet1!$A$81:$A$96</c:f>
              <c:numCache>
                <c:formatCode>General</c:formatCode>
                <c:ptCount val="16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</c:numCache>
            </c:numRef>
          </c:xVal>
          <c:yVal>
            <c:numRef>
              <c:f>Sheet1!$B$81:$B$96</c:f>
              <c:numCache>
                <c:formatCode>General</c:formatCode>
                <c:ptCount val="16"/>
                <c:pt idx="0">
                  <c:v>34.035438999999997</c:v>
                </c:pt>
                <c:pt idx="1">
                  <c:v>35.194192000000001</c:v>
                </c:pt>
                <c:pt idx="2">
                  <c:v>34.977004999999998</c:v>
                </c:pt>
                <c:pt idx="3">
                  <c:v>35.342249000000002</c:v>
                </c:pt>
                <c:pt idx="4">
                  <c:v>35.560552999999999</c:v>
                </c:pt>
                <c:pt idx="5">
                  <c:v>35.907094999999998</c:v>
                </c:pt>
                <c:pt idx="6">
                  <c:v>36.403843999999999</c:v>
                </c:pt>
                <c:pt idx="7">
                  <c:v>37.067449000000003</c:v>
                </c:pt>
                <c:pt idx="8">
                  <c:v>37.645772999999998</c:v>
                </c:pt>
                <c:pt idx="9">
                  <c:v>38.497990999999999</c:v>
                </c:pt>
                <c:pt idx="10">
                  <c:v>39.690931999999997</c:v>
                </c:pt>
                <c:pt idx="11">
                  <c:v>41.472512999999999</c:v>
                </c:pt>
                <c:pt idx="12">
                  <c:v>45.252940000000002</c:v>
                </c:pt>
                <c:pt idx="13">
                  <c:v>60.184032000000002</c:v>
                </c:pt>
                <c:pt idx="14">
                  <c:v>120.17384199999999</c:v>
                </c:pt>
                <c:pt idx="15">
                  <c:v>205.02069900000001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Sheet1!$C$80</c:f>
              <c:strCache>
                <c:ptCount val="1"/>
                <c:pt idx="0">
                  <c:v>Conv_PG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Sheet1!$A$81:$A$96</c:f>
              <c:numCache>
                <c:formatCode>General</c:formatCode>
                <c:ptCount val="16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</c:numCache>
            </c:numRef>
          </c:xVal>
          <c:yVal>
            <c:numRef>
              <c:f>Sheet1!$C$81:$C$96</c:f>
              <c:numCache>
                <c:formatCode>General</c:formatCode>
                <c:ptCount val="16"/>
                <c:pt idx="0">
                  <c:v>64.562404000000001</c:v>
                </c:pt>
                <c:pt idx="1">
                  <c:v>50.78584</c:v>
                </c:pt>
                <c:pt idx="2">
                  <c:v>43.747905000000003</c:v>
                </c:pt>
                <c:pt idx="3">
                  <c:v>40.556109999999997</c:v>
                </c:pt>
                <c:pt idx="4">
                  <c:v>38.780647999999999</c:v>
                </c:pt>
                <c:pt idx="5">
                  <c:v>37.928294000000001</c:v>
                </c:pt>
                <c:pt idx="6">
                  <c:v>37.650606000000003</c:v>
                </c:pt>
                <c:pt idx="7">
                  <c:v>37.919542</c:v>
                </c:pt>
                <c:pt idx="8">
                  <c:v>38.239308999999999</c:v>
                </c:pt>
                <c:pt idx="9">
                  <c:v>38.929766999999998</c:v>
                </c:pt>
                <c:pt idx="10">
                  <c:v>40.049405</c:v>
                </c:pt>
                <c:pt idx="11">
                  <c:v>41.641267999999997</c:v>
                </c:pt>
                <c:pt idx="12">
                  <c:v>45.349929000000003</c:v>
                </c:pt>
                <c:pt idx="13">
                  <c:v>64.444519999999997</c:v>
                </c:pt>
                <c:pt idx="14">
                  <c:v>119.367524</c:v>
                </c:pt>
                <c:pt idx="15">
                  <c:v>199.138465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Sheet1!$D$80</c:f>
              <c:strCache>
                <c:ptCount val="1"/>
                <c:pt idx="0">
                  <c:v>NoRD_PG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Sheet1!$A$81:$A$96</c:f>
              <c:numCache>
                <c:formatCode>General</c:formatCode>
                <c:ptCount val="16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</c:numCache>
            </c:numRef>
          </c:xVal>
          <c:yVal>
            <c:numRef>
              <c:f>Sheet1!$D$81:$D$96</c:f>
              <c:numCache>
                <c:formatCode>General</c:formatCode>
                <c:ptCount val="16"/>
                <c:pt idx="0">
                  <c:v>47.628459999999997</c:v>
                </c:pt>
                <c:pt idx="1">
                  <c:v>42.993521000000001</c:v>
                </c:pt>
                <c:pt idx="2">
                  <c:v>40.861144000000003</c:v>
                </c:pt>
                <c:pt idx="3">
                  <c:v>39.601244999999999</c:v>
                </c:pt>
                <c:pt idx="4">
                  <c:v>39.001097000000001</c:v>
                </c:pt>
                <c:pt idx="5">
                  <c:v>38.766666000000001</c:v>
                </c:pt>
                <c:pt idx="6">
                  <c:v>38.776587999999997</c:v>
                </c:pt>
                <c:pt idx="7">
                  <c:v>39.102111999999998</c:v>
                </c:pt>
                <c:pt idx="8">
                  <c:v>39.699024999999999</c:v>
                </c:pt>
                <c:pt idx="9">
                  <c:v>40.687030999999998</c:v>
                </c:pt>
                <c:pt idx="10">
                  <c:v>42.198740000000001</c:v>
                </c:pt>
                <c:pt idx="11">
                  <c:v>44.650995999999999</c:v>
                </c:pt>
                <c:pt idx="12">
                  <c:v>48.759931000000002</c:v>
                </c:pt>
                <c:pt idx="13">
                  <c:v>62.012425999999998</c:v>
                </c:pt>
                <c:pt idx="14">
                  <c:v>436.23231800000002</c:v>
                </c:pt>
                <c:pt idx="15">
                  <c:v>1186.735805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Sheet1!$E$80</c:f>
              <c:strCache>
                <c:ptCount val="1"/>
                <c:pt idx="0">
                  <c:v>DB_PG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Sheet1!$A$81:$A$96</c:f>
              <c:numCache>
                <c:formatCode>General</c:formatCode>
                <c:ptCount val="16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</c:numCache>
            </c:numRef>
          </c:xVal>
          <c:yVal>
            <c:numRef>
              <c:f>Sheet1!$E$81:$E$96</c:f>
              <c:numCache>
                <c:formatCode>General</c:formatCode>
                <c:ptCount val="16"/>
                <c:pt idx="0">
                  <c:v>36.231124999999999</c:v>
                </c:pt>
                <c:pt idx="1">
                  <c:v>38.852490000000003</c:v>
                </c:pt>
                <c:pt idx="2">
                  <c:v>39.939371999999999</c:v>
                </c:pt>
                <c:pt idx="3">
                  <c:v>41.480758999999999</c:v>
                </c:pt>
                <c:pt idx="4">
                  <c:v>42.755443999999997</c:v>
                </c:pt>
                <c:pt idx="5">
                  <c:v>44.180104999999998</c:v>
                </c:pt>
                <c:pt idx="6">
                  <c:v>45.617187999999999</c:v>
                </c:pt>
                <c:pt idx="7">
                  <c:v>47.143484999999998</c:v>
                </c:pt>
                <c:pt idx="8">
                  <c:v>48.397531999999998</c:v>
                </c:pt>
                <c:pt idx="9">
                  <c:v>50.417115000000003</c:v>
                </c:pt>
                <c:pt idx="10">
                  <c:v>52.666217000000003</c:v>
                </c:pt>
                <c:pt idx="11">
                  <c:v>60.461407000000001</c:v>
                </c:pt>
                <c:pt idx="12">
                  <c:v>121.913625</c:v>
                </c:pt>
                <c:pt idx="13">
                  <c:v>204.73334199999999</c:v>
                </c:pt>
                <c:pt idx="14">
                  <c:v>280.04425600000002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Sheet1!$F$80</c:f>
              <c:strCache>
                <c:ptCount val="1"/>
                <c:pt idx="0">
                  <c:v>EZ-bypass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Sheet1!$A$81:$A$96</c:f>
              <c:numCache>
                <c:formatCode>General</c:formatCode>
                <c:ptCount val="16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</c:numCache>
            </c:numRef>
          </c:xVal>
          <c:yVal>
            <c:numRef>
              <c:f>Sheet1!$F$81:$F$96</c:f>
              <c:numCache>
                <c:formatCode>General</c:formatCode>
                <c:ptCount val="16"/>
                <c:pt idx="0">
                  <c:v>36.110939999999999</c:v>
                </c:pt>
                <c:pt idx="1">
                  <c:v>37.504069999999999</c:v>
                </c:pt>
                <c:pt idx="2">
                  <c:v>36.873004999999999</c:v>
                </c:pt>
                <c:pt idx="3">
                  <c:v>36.673375</c:v>
                </c:pt>
                <c:pt idx="4">
                  <c:v>36.540830999999997</c:v>
                </c:pt>
                <c:pt idx="5">
                  <c:v>36.589756999999999</c:v>
                </c:pt>
                <c:pt idx="6">
                  <c:v>36.859273000000002</c:v>
                </c:pt>
                <c:pt idx="7">
                  <c:v>37.442058000000003</c:v>
                </c:pt>
                <c:pt idx="8">
                  <c:v>37.894491000000002</c:v>
                </c:pt>
                <c:pt idx="9">
                  <c:v>38.714722999999999</c:v>
                </c:pt>
                <c:pt idx="10">
                  <c:v>39.786807000000003</c:v>
                </c:pt>
                <c:pt idx="11">
                  <c:v>41.449466000000001</c:v>
                </c:pt>
                <c:pt idx="12">
                  <c:v>45.028914</c:v>
                </c:pt>
                <c:pt idx="13">
                  <c:v>66.350703999999993</c:v>
                </c:pt>
                <c:pt idx="14">
                  <c:v>121.184597</c:v>
                </c:pt>
                <c:pt idx="15">
                  <c:v>211.28179499999999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Sheet1!$H$80</c:f>
              <c:strCache>
                <c:ptCount val="1"/>
                <c:pt idx="0">
                  <c:v>D_bypass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Sheet1!$A$81:$A$96</c:f>
              <c:numCache>
                <c:formatCode>General</c:formatCode>
                <c:ptCount val="16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</c:numCache>
            </c:numRef>
          </c:xVal>
          <c:yVal>
            <c:numRef>
              <c:f>Sheet1!$H$81:$H$96</c:f>
              <c:numCache>
                <c:formatCode>General</c:formatCode>
                <c:ptCount val="16"/>
                <c:pt idx="0">
                  <c:v>42.711863999999998</c:v>
                </c:pt>
                <c:pt idx="1">
                  <c:v>42.112264000000003</c:v>
                </c:pt>
                <c:pt idx="2">
                  <c:v>39.455314000000001</c:v>
                </c:pt>
                <c:pt idx="3">
                  <c:v>38.269182000000001</c:v>
                </c:pt>
                <c:pt idx="4">
                  <c:v>37.460776000000003</c:v>
                </c:pt>
                <c:pt idx="5">
                  <c:v>37.128939000000003</c:v>
                </c:pt>
                <c:pt idx="6">
                  <c:v>37.205745999999998</c:v>
                </c:pt>
                <c:pt idx="7">
                  <c:v>37.625279999999997</c:v>
                </c:pt>
                <c:pt idx="8">
                  <c:v>38.025199999999998</c:v>
                </c:pt>
                <c:pt idx="9">
                  <c:v>38.722845</c:v>
                </c:pt>
                <c:pt idx="10">
                  <c:v>39.775807999999998</c:v>
                </c:pt>
                <c:pt idx="11">
                  <c:v>41.408076999999999</c:v>
                </c:pt>
                <c:pt idx="12">
                  <c:v>44.822881000000002</c:v>
                </c:pt>
                <c:pt idx="13">
                  <c:v>58.780721</c:v>
                </c:pt>
                <c:pt idx="14">
                  <c:v>117.027339</c:v>
                </c:pt>
                <c:pt idx="15">
                  <c:v>199.89246600000001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547584"/>
        <c:axId val="128548160"/>
      </c:scatterChart>
      <c:valAx>
        <c:axId val="128547584"/>
        <c:scaling>
          <c:orientation val="minMax"/>
          <c:max val="0.15000000000000002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Injection</a:t>
                </a:r>
                <a:r>
                  <a:rPr lang="nl-NL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rate (packets/node/cycle)</a:t>
                </a:r>
                <a:endParaRPr lang="nl-NL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28548160"/>
        <c:crosses val="autoZero"/>
        <c:crossBetween val="midCat"/>
      </c:valAx>
      <c:valAx>
        <c:axId val="128548160"/>
        <c:scaling>
          <c:orientation val="minMax"/>
          <c:max val="80"/>
          <c:min val="3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Average</a:t>
                </a:r>
                <a:r>
                  <a:rPr lang="nl-NL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nl-NL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packet</a:t>
                </a:r>
                <a:r>
                  <a:rPr lang="nl-NL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latency (cycles)</a:t>
                </a:r>
                <a:endParaRPr lang="nl-NL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285475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6.6805555555555661E-4"/>
          <c:y val="2.3755925925925916E-2"/>
          <c:w val="0.96052638888888875"/>
          <c:h val="0.11522888888888887"/>
        </c:manualLayout>
      </c:layout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86864826751834"/>
          <c:y val="0.17451925925925926"/>
          <c:w val="0.81764547442277968"/>
          <c:h val="0.6596437037037036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Sheet1!$B$100</c:f>
              <c:strCache>
                <c:ptCount val="1"/>
                <c:pt idx="0">
                  <c:v>NO_PG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Sheet1!$A$101:$A$111</c:f>
              <c:numCache>
                <c:formatCode>General</c:formatCode>
                <c:ptCount val="11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</c:numCache>
            </c:numRef>
          </c:xVal>
          <c:yVal>
            <c:numRef>
              <c:f>Sheet1!$B$101:$B$111</c:f>
              <c:numCache>
                <c:formatCode>General</c:formatCode>
                <c:ptCount val="11"/>
                <c:pt idx="0">
                  <c:v>48.906298</c:v>
                </c:pt>
                <c:pt idx="1">
                  <c:v>48.507893000000003</c:v>
                </c:pt>
                <c:pt idx="2">
                  <c:v>48.898851999999998</c:v>
                </c:pt>
                <c:pt idx="3">
                  <c:v>49.938122</c:v>
                </c:pt>
                <c:pt idx="4">
                  <c:v>50.373460999999999</c:v>
                </c:pt>
                <c:pt idx="5">
                  <c:v>51.548209999999997</c:v>
                </c:pt>
                <c:pt idx="6">
                  <c:v>53.501427</c:v>
                </c:pt>
                <c:pt idx="7">
                  <c:v>57.28434</c:v>
                </c:pt>
                <c:pt idx="8">
                  <c:v>88.435034999999999</c:v>
                </c:pt>
                <c:pt idx="9">
                  <c:v>189.00206800000001</c:v>
                </c:pt>
                <c:pt idx="10">
                  <c:v>285.02274699999998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Sheet1!$C$100</c:f>
              <c:strCache>
                <c:ptCount val="1"/>
                <c:pt idx="0">
                  <c:v>Conv_PG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Sheet1!$A$101:$A$111</c:f>
              <c:numCache>
                <c:formatCode>General</c:formatCode>
                <c:ptCount val="11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</c:numCache>
            </c:numRef>
          </c:xVal>
          <c:yVal>
            <c:numRef>
              <c:f>Sheet1!$C$101:$C$111</c:f>
              <c:numCache>
                <c:formatCode>General</c:formatCode>
                <c:ptCount val="11"/>
                <c:pt idx="0">
                  <c:v>90.136922999999996</c:v>
                </c:pt>
                <c:pt idx="1">
                  <c:v>65.248842999999994</c:v>
                </c:pt>
                <c:pt idx="2">
                  <c:v>56.864882000000001</c:v>
                </c:pt>
                <c:pt idx="3">
                  <c:v>53.991106000000002</c:v>
                </c:pt>
                <c:pt idx="4">
                  <c:v>52.697327000000001</c:v>
                </c:pt>
                <c:pt idx="5">
                  <c:v>52.900367000000003</c:v>
                </c:pt>
                <c:pt idx="6">
                  <c:v>54.387486000000003</c:v>
                </c:pt>
                <c:pt idx="7">
                  <c:v>58.036518000000001</c:v>
                </c:pt>
                <c:pt idx="8">
                  <c:v>88.363488000000004</c:v>
                </c:pt>
                <c:pt idx="9">
                  <c:v>200.84974700000001</c:v>
                </c:pt>
                <c:pt idx="10">
                  <c:v>288.95107999999999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Sheet1!$D$100</c:f>
              <c:strCache>
                <c:ptCount val="1"/>
                <c:pt idx="0">
                  <c:v>NoRD_PG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Sheet1!$A$101:$A$111</c:f>
              <c:numCache>
                <c:formatCode>General</c:formatCode>
                <c:ptCount val="11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</c:numCache>
            </c:numRef>
          </c:xVal>
          <c:yVal>
            <c:numRef>
              <c:f>Sheet1!$D$101:$D$111</c:f>
              <c:numCache>
                <c:formatCode>General</c:formatCode>
                <c:ptCount val="11"/>
                <c:pt idx="0">
                  <c:v>62.726706999999998</c:v>
                </c:pt>
                <c:pt idx="1">
                  <c:v>57.240606999999997</c:v>
                </c:pt>
                <c:pt idx="2">
                  <c:v>54.883685999999997</c:v>
                </c:pt>
                <c:pt idx="3">
                  <c:v>54.054212999999997</c:v>
                </c:pt>
                <c:pt idx="4">
                  <c:v>54.267609</c:v>
                </c:pt>
                <c:pt idx="5">
                  <c:v>55.270060000000001</c:v>
                </c:pt>
                <c:pt idx="6">
                  <c:v>58.676053000000003</c:v>
                </c:pt>
                <c:pt idx="7">
                  <c:v>113.182106</c:v>
                </c:pt>
                <c:pt idx="8">
                  <c:v>586.62289799999996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Sheet1!$E$100</c:f>
              <c:strCache>
                <c:ptCount val="1"/>
                <c:pt idx="0">
                  <c:v>DB_PG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Sheet1!$A$101:$A$111</c:f>
              <c:numCache>
                <c:formatCode>General</c:formatCode>
                <c:ptCount val="11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</c:numCache>
            </c:numRef>
          </c:xVal>
          <c:yVal>
            <c:numRef>
              <c:f>Sheet1!$E$101:$E$111</c:f>
              <c:numCache>
                <c:formatCode>General</c:formatCode>
                <c:ptCount val="11"/>
                <c:pt idx="0">
                  <c:v>51.334868999999998</c:v>
                </c:pt>
                <c:pt idx="1">
                  <c:v>52.626534999999997</c:v>
                </c:pt>
                <c:pt idx="2">
                  <c:v>54.802804000000002</c:v>
                </c:pt>
                <c:pt idx="3">
                  <c:v>57.470804999999999</c:v>
                </c:pt>
                <c:pt idx="4">
                  <c:v>59.579929999999997</c:v>
                </c:pt>
                <c:pt idx="5">
                  <c:v>62.947403000000001</c:v>
                </c:pt>
                <c:pt idx="6">
                  <c:v>69.788433999999995</c:v>
                </c:pt>
                <c:pt idx="7">
                  <c:v>108.681117</c:v>
                </c:pt>
                <c:pt idx="8">
                  <c:v>235.275958</c:v>
                </c:pt>
                <c:pt idx="9">
                  <c:v>336.74456099999998</c:v>
                </c:pt>
                <c:pt idx="10">
                  <c:v>392.73182400000002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Sheet1!$F$100</c:f>
              <c:strCache>
                <c:ptCount val="1"/>
                <c:pt idx="0">
                  <c:v>EZ-bypass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Sheet1!$A$101:$A$111</c:f>
              <c:numCache>
                <c:formatCode>General</c:formatCode>
                <c:ptCount val="11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</c:numCache>
            </c:numRef>
          </c:xVal>
          <c:yVal>
            <c:numRef>
              <c:f>Sheet1!$F$101:$F$111</c:f>
              <c:numCache>
                <c:formatCode>General</c:formatCode>
                <c:ptCount val="11"/>
                <c:pt idx="0">
                  <c:v>51.121352000000002</c:v>
                </c:pt>
                <c:pt idx="1">
                  <c:v>50.645829999999997</c:v>
                </c:pt>
                <c:pt idx="2">
                  <c:v>50.407868000000001</c:v>
                </c:pt>
                <c:pt idx="3">
                  <c:v>50.930070999999998</c:v>
                </c:pt>
                <c:pt idx="4">
                  <c:v>51.019382999999998</c:v>
                </c:pt>
                <c:pt idx="5">
                  <c:v>52.011871999999997</c:v>
                </c:pt>
                <c:pt idx="6">
                  <c:v>53.779212000000001</c:v>
                </c:pt>
                <c:pt idx="7">
                  <c:v>57.423380000000002</c:v>
                </c:pt>
                <c:pt idx="8">
                  <c:v>90.336107999999996</c:v>
                </c:pt>
                <c:pt idx="9">
                  <c:v>192.267595</c:v>
                </c:pt>
                <c:pt idx="10">
                  <c:v>284.29191900000001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Sheet1!$H$100</c:f>
              <c:strCache>
                <c:ptCount val="1"/>
                <c:pt idx="0">
                  <c:v>D_bypass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Sheet1!$A$101:$A$111</c:f>
              <c:numCache>
                <c:formatCode>General</c:formatCode>
                <c:ptCount val="11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</c:numCache>
            </c:numRef>
          </c:xVal>
          <c:yVal>
            <c:numRef>
              <c:f>Sheet1!$G$101:$G$111</c:f>
              <c:numCache>
                <c:formatCode>General</c:formatCode>
                <c:ptCount val="11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549440"/>
        <c:axId val="130550016"/>
      </c:scatterChart>
      <c:valAx>
        <c:axId val="130549440"/>
        <c:scaling>
          <c:orientation val="minMax"/>
          <c:max val="8.0000000000000016E-2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Injection</a:t>
                </a:r>
                <a:r>
                  <a:rPr lang="nl-NL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rate (packets/node/cycle)</a:t>
                </a:r>
                <a:endParaRPr lang="nl-NL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0550016"/>
        <c:crosses val="autoZero"/>
        <c:crossBetween val="midCat"/>
      </c:valAx>
      <c:valAx>
        <c:axId val="130550016"/>
        <c:scaling>
          <c:orientation val="minMax"/>
          <c:max val="80"/>
          <c:min val="4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Average</a:t>
                </a:r>
                <a:r>
                  <a:rPr lang="nl-NL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packet latency (cyclkes)</a:t>
                </a:r>
                <a:endParaRPr lang="nl-NL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05494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9.6644114347468526E-3"/>
          <c:y val="9.6448148148148057E-3"/>
          <c:w val="0.99033558856525317"/>
          <c:h val="0.11052518518518518"/>
        </c:manualLayout>
      </c:layout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41415617999966"/>
          <c:y val="0.16511185185185184"/>
          <c:w val="0.81412414010999246"/>
          <c:h val="0.6643474074074072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Sheet1!$B$115</c:f>
              <c:strCache>
                <c:ptCount val="1"/>
                <c:pt idx="0">
                  <c:v>NO_PG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Sheet1!$A$116:$A$124</c:f>
              <c:numCache>
                <c:formatCode>General</c:formatCode>
                <c:ptCount val="9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</c:numCache>
            </c:numRef>
          </c:xVal>
          <c:yVal>
            <c:numRef>
              <c:f>Sheet1!$B$116:$B$124</c:f>
              <c:numCache>
                <c:formatCode>General</c:formatCode>
                <c:ptCount val="9"/>
                <c:pt idx="0">
                  <c:v>35.075268999999999</c:v>
                </c:pt>
                <c:pt idx="1">
                  <c:v>34.865062999999999</c:v>
                </c:pt>
                <c:pt idx="2">
                  <c:v>35.005138000000002</c:v>
                </c:pt>
                <c:pt idx="3">
                  <c:v>35.869948999999998</c:v>
                </c:pt>
                <c:pt idx="4">
                  <c:v>36.244469000000002</c:v>
                </c:pt>
                <c:pt idx="5">
                  <c:v>38.636808000000002</c:v>
                </c:pt>
                <c:pt idx="6">
                  <c:v>56.667175</c:v>
                </c:pt>
                <c:pt idx="7">
                  <c:v>89.812029999999993</c:v>
                </c:pt>
                <c:pt idx="8">
                  <c:v>126.302986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Sheet1!$C$115</c:f>
              <c:strCache>
                <c:ptCount val="1"/>
                <c:pt idx="0">
                  <c:v>Conv_PG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Sheet1!$A$116:$A$124</c:f>
              <c:numCache>
                <c:formatCode>General</c:formatCode>
                <c:ptCount val="9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</c:numCache>
            </c:numRef>
          </c:xVal>
          <c:yVal>
            <c:numRef>
              <c:f>Sheet1!$C$116:$C$124</c:f>
              <c:numCache>
                <c:formatCode>General</c:formatCode>
                <c:ptCount val="9"/>
                <c:pt idx="0">
                  <c:v>67.327189000000004</c:v>
                </c:pt>
                <c:pt idx="1">
                  <c:v>54.985796000000001</c:v>
                </c:pt>
                <c:pt idx="2">
                  <c:v>48.037666999999999</c:v>
                </c:pt>
                <c:pt idx="3">
                  <c:v>44.226528999999999</c:v>
                </c:pt>
                <c:pt idx="4">
                  <c:v>41.739108000000002</c:v>
                </c:pt>
                <c:pt idx="5">
                  <c:v>42.633637999999998</c:v>
                </c:pt>
                <c:pt idx="6">
                  <c:v>65.183903999999998</c:v>
                </c:pt>
                <c:pt idx="7">
                  <c:v>96.141561999999993</c:v>
                </c:pt>
                <c:pt idx="8">
                  <c:v>125.765788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Sheet1!$D$115</c:f>
              <c:strCache>
                <c:ptCount val="1"/>
                <c:pt idx="0">
                  <c:v>NoRD_PG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Sheet1!$A$116:$A$124</c:f>
              <c:numCache>
                <c:formatCode>General</c:formatCode>
                <c:ptCount val="9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</c:numCache>
            </c:numRef>
          </c:xVal>
          <c:yVal>
            <c:numRef>
              <c:f>Sheet1!$D$116:$D$124</c:f>
              <c:numCache>
                <c:formatCode>General</c:formatCode>
                <c:ptCount val="9"/>
                <c:pt idx="0">
                  <c:v>50.495617000000003</c:v>
                </c:pt>
                <c:pt idx="1">
                  <c:v>45.801245000000002</c:v>
                </c:pt>
                <c:pt idx="2">
                  <c:v>44.166376</c:v>
                </c:pt>
                <c:pt idx="3">
                  <c:v>51.172159999999998</c:v>
                </c:pt>
                <c:pt idx="4">
                  <c:v>69.745874999999998</c:v>
                </c:pt>
                <c:pt idx="5">
                  <c:v>136.70598100000001</c:v>
                </c:pt>
                <c:pt idx="6">
                  <c:v>381.18613099999999</c:v>
                </c:pt>
                <c:pt idx="7">
                  <c:v>625.73495300000002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Sheet1!$E$115</c:f>
              <c:strCache>
                <c:ptCount val="1"/>
                <c:pt idx="0">
                  <c:v>DB_PG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Sheet1!$A$116:$A$124</c:f>
              <c:numCache>
                <c:formatCode>General</c:formatCode>
                <c:ptCount val="9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</c:numCache>
            </c:numRef>
          </c:xVal>
          <c:yVal>
            <c:numRef>
              <c:f>Sheet1!$E$116:$E$124</c:f>
              <c:numCache>
                <c:formatCode>General</c:formatCode>
                <c:ptCount val="9"/>
                <c:pt idx="0">
                  <c:v>37.419355000000003</c:v>
                </c:pt>
                <c:pt idx="1">
                  <c:v>38.288513999999999</c:v>
                </c:pt>
                <c:pt idx="2">
                  <c:v>39.638125000000002</c:v>
                </c:pt>
                <c:pt idx="3">
                  <c:v>41.937007000000001</c:v>
                </c:pt>
                <c:pt idx="4">
                  <c:v>44.053950999999998</c:v>
                </c:pt>
                <c:pt idx="5">
                  <c:v>63.729559999999999</c:v>
                </c:pt>
                <c:pt idx="6">
                  <c:v>107.701089</c:v>
                </c:pt>
                <c:pt idx="7">
                  <c:v>145.06553299999999</c:v>
                </c:pt>
                <c:pt idx="8">
                  <c:v>180.37795600000001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Sheet1!$F$115</c:f>
              <c:strCache>
                <c:ptCount val="1"/>
                <c:pt idx="0">
                  <c:v>EZ-bypass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Sheet1!$A$116:$A$124</c:f>
              <c:numCache>
                <c:formatCode>General</c:formatCode>
                <c:ptCount val="9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</c:numCache>
            </c:numRef>
          </c:xVal>
          <c:yVal>
            <c:numRef>
              <c:f>Sheet1!$F$116:$F$124</c:f>
              <c:numCache>
                <c:formatCode>General</c:formatCode>
                <c:ptCount val="9"/>
                <c:pt idx="0">
                  <c:v>37.230415000000001</c:v>
                </c:pt>
                <c:pt idx="1">
                  <c:v>36.860602</c:v>
                </c:pt>
                <c:pt idx="2">
                  <c:v>36.696126</c:v>
                </c:pt>
                <c:pt idx="3">
                  <c:v>37.333998999999999</c:v>
                </c:pt>
                <c:pt idx="4">
                  <c:v>37.350530999999997</c:v>
                </c:pt>
                <c:pt idx="5">
                  <c:v>40.053761999999999</c:v>
                </c:pt>
                <c:pt idx="6">
                  <c:v>63.954602999999999</c:v>
                </c:pt>
                <c:pt idx="7">
                  <c:v>97.685541999999998</c:v>
                </c:pt>
                <c:pt idx="8">
                  <c:v>129.35605100000001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Sheet1!$H$115</c:f>
              <c:strCache>
                <c:ptCount val="1"/>
                <c:pt idx="0">
                  <c:v>D_bypass</c:v>
                </c:pt>
              </c:strCache>
            </c:strRef>
          </c:tx>
          <c:spPr>
            <a:ln w="19050"/>
          </c:spPr>
          <c:marker>
            <c:spPr>
              <a:noFill/>
              <a:ln w="19050"/>
            </c:spPr>
          </c:marker>
          <c:xVal>
            <c:numRef>
              <c:f>Sheet1!$A$116:$A$124</c:f>
              <c:numCache>
                <c:formatCode>General</c:formatCode>
                <c:ptCount val="9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</c:numCache>
            </c:numRef>
          </c:xVal>
          <c:yVal>
            <c:numRef>
              <c:f>Sheet1!$H$116:$H$124</c:f>
              <c:numCache>
                <c:formatCode>General</c:formatCode>
                <c:ptCount val="9"/>
                <c:pt idx="0">
                  <c:v>32.262672999999999</c:v>
                </c:pt>
                <c:pt idx="1">
                  <c:v>36.636927999999997</c:v>
                </c:pt>
                <c:pt idx="2">
                  <c:v>37.721704000000003</c:v>
                </c:pt>
                <c:pt idx="3">
                  <c:v>38.206023000000002</c:v>
                </c:pt>
                <c:pt idx="4">
                  <c:v>37.854686000000001</c:v>
                </c:pt>
                <c:pt idx="5">
                  <c:v>40.828921000000001</c:v>
                </c:pt>
                <c:pt idx="6">
                  <c:v>63.533175</c:v>
                </c:pt>
                <c:pt idx="7">
                  <c:v>91.620272999999997</c:v>
                </c:pt>
                <c:pt idx="8">
                  <c:v>125.55887800000001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552320"/>
        <c:axId val="130552896"/>
      </c:scatterChart>
      <c:valAx>
        <c:axId val="130552320"/>
        <c:scaling>
          <c:orientation val="minMax"/>
          <c:max val="8.0000000000000016E-2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Injection</a:t>
                </a:r>
                <a:r>
                  <a:rPr lang="nl-NL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rate (packets/node/cycle)</a:t>
                </a:r>
                <a:endParaRPr lang="nl-NL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0552896"/>
        <c:crosses val="autoZero"/>
        <c:crossBetween val="midCat"/>
      </c:valAx>
      <c:valAx>
        <c:axId val="130552896"/>
        <c:scaling>
          <c:orientation val="minMax"/>
          <c:max val="80"/>
          <c:min val="3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Average</a:t>
                </a:r>
                <a:r>
                  <a:rPr lang="nl-NL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packet latency (cycles)</a:t>
                </a:r>
                <a:endParaRPr lang="nl-NL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0552320"/>
        <c:crosses val="autoZero"/>
        <c:crossBetween val="midCat"/>
      </c:valAx>
    </c:plotArea>
    <c:legend>
      <c:legendPos val="r"/>
      <c:legendEntry>
        <c:idx val="5"/>
        <c:txPr>
          <a:bodyPr/>
          <a:lstStyle/>
          <a:p>
            <a:pPr>
              <a:defRPr lang="nl-NL"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nl-NL"/>
          </a:p>
        </c:txPr>
      </c:legendEntry>
      <c:layout>
        <c:manualLayout>
          <c:xMode val="edge"/>
          <c:yMode val="edge"/>
          <c:x val="9.6644114347468526E-3"/>
          <c:y val="1.9052222222222213E-2"/>
          <c:w val="0.96577675662639551"/>
          <c:h val="0.11522888888888887"/>
        </c:manualLayout>
      </c:layout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233839026745595E-2"/>
          <c:y val="8.2793615856941588E-2"/>
          <c:w val="0.91967382606082504"/>
          <c:h val="0.6435744371677922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Sheet1!$C$14</c:f>
              <c:strCache>
                <c:ptCount val="1"/>
                <c:pt idx="0">
                  <c:v>static</c:v>
                </c:pt>
              </c:strCache>
            </c:strRef>
          </c:tx>
          <c:spPr>
            <a:pattFill prst="wdDnDiag">
              <a:fgClr>
                <a:schemeClr val="tx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</c:spPr>
          <c:invertIfNegative val="0"/>
          <c:cat>
            <c:multiLvlStrRef>
              <c:f>Sheet1!$A$15:$B$74</c:f>
              <c:multiLvlStrCache>
                <c:ptCount val="60"/>
                <c:lvl>
                  <c:pt idx="0">
                    <c:v>NO_PG</c:v>
                  </c:pt>
                  <c:pt idx="1">
                    <c:v>Conv_PG</c:v>
                  </c:pt>
                  <c:pt idx="2">
                    <c:v>NoRD_PG</c:v>
                  </c:pt>
                  <c:pt idx="3">
                    <c:v>DB_PG</c:v>
                  </c:pt>
                  <c:pt idx="4">
                    <c:v>EZ-bypass</c:v>
                  </c:pt>
                  <c:pt idx="5">
                    <c:v>D_bypass</c:v>
                  </c:pt>
                  <c:pt idx="6">
                    <c:v>NO_PG</c:v>
                  </c:pt>
                  <c:pt idx="7">
                    <c:v>Conv_PG</c:v>
                  </c:pt>
                  <c:pt idx="8">
                    <c:v>NoRD_PG</c:v>
                  </c:pt>
                  <c:pt idx="9">
                    <c:v>DB_PG</c:v>
                  </c:pt>
                  <c:pt idx="10">
                    <c:v>EZ-bypass</c:v>
                  </c:pt>
                  <c:pt idx="11">
                    <c:v>D_bypass</c:v>
                  </c:pt>
                  <c:pt idx="12">
                    <c:v>NO_PG</c:v>
                  </c:pt>
                  <c:pt idx="13">
                    <c:v>Conv_PG</c:v>
                  </c:pt>
                  <c:pt idx="14">
                    <c:v>NoRD_PG</c:v>
                  </c:pt>
                  <c:pt idx="15">
                    <c:v>DB_PG</c:v>
                  </c:pt>
                  <c:pt idx="16">
                    <c:v>EZ-bypass</c:v>
                  </c:pt>
                  <c:pt idx="17">
                    <c:v>D_bypass</c:v>
                  </c:pt>
                  <c:pt idx="18">
                    <c:v>NO_PG</c:v>
                  </c:pt>
                  <c:pt idx="19">
                    <c:v>Conv_PG</c:v>
                  </c:pt>
                  <c:pt idx="20">
                    <c:v>NoRD_PG</c:v>
                  </c:pt>
                  <c:pt idx="21">
                    <c:v>DB_PG</c:v>
                  </c:pt>
                  <c:pt idx="22">
                    <c:v>EZ-bypass</c:v>
                  </c:pt>
                  <c:pt idx="23">
                    <c:v>D_bypass</c:v>
                  </c:pt>
                  <c:pt idx="24">
                    <c:v>NO_PG</c:v>
                  </c:pt>
                  <c:pt idx="25">
                    <c:v>Conv_PG</c:v>
                  </c:pt>
                  <c:pt idx="26">
                    <c:v>NoRD_PG</c:v>
                  </c:pt>
                  <c:pt idx="27">
                    <c:v>DB_PG</c:v>
                  </c:pt>
                  <c:pt idx="28">
                    <c:v>EZ-bypass</c:v>
                  </c:pt>
                  <c:pt idx="29">
                    <c:v>D_bypass</c:v>
                  </c:pt>
                  <c:pt idx="30">
                    <c:v>NO_PG</c:v>
                  </c:pt>
                  <c:pt idx="31">
                    <c:v>Conv_PG</c:v>
                  </c:pt>
                  <c:pt idx="32">
                    <c:v>NoRD_PG</c:v>
                  </c:pt>
                  <c:pt idx="33">
                    <c:v>DB_PG</c:v>
                  </c:pt>
                  <c:pt idx="34">
                    <c:v>EZ-bypass</c:v>
                  </c:pt>
                  <c:pt idx="35">
                    <c:v>D_bypass</c:v>
                  </c:pt>
                  <c:pt idx="36">
                    <c:v>NO_PG</c:v>
                  </c:pt>
                  <c:pt idx="37">
                    <c:v>Conv_PG</c:v>
                  </c:pt>
                  <c:pt idx="38">
                    <c:v>NoRD_PG</c:v>
                  </c:pt>
                  <c:pt idx="39">
                    <c:v>DB_PG</c:v>
                  </c:pt>
                  <c:pt idx="40">
                    <c:v>EZ-bypass</c:v>
                  </c:pt>
                  <c:pt idx="41">
                    <c:v>D_bypass</c:v>
                  </c:pt>
                  <c:pt idx="42">
                    <c:v>NO_PG</c:v>
                  </c:pt>
                  <c:pt idx="43">
                    <c:v>Conv_PG</c:v>
                  </c:pt>
                  <c:pt idx="44">
                    <c:v>NoRD_PG</c:v>
                  </c:pt>
                  <c:pt idx="45">
                    <c:v>DB_PG</c:v>
                  </c:pt>
                  <c:pt idx="46">
                    <c:v>EZ-bypass</c:v>
                  </c:pt>
                  <c:pt idx="47">
                    <c:v>D_bypass</c:v>
                  </c:pt>
                  <c:pt idx="48">
                    <c:v>NO_PG</c:v>
                  </c:pt>
                  <c:pt idx="49">
                    <c:v>Conv_PG</c:v>
                  </c:pt>
                  <c:pt idx="50">
                    <c:v>NoRD_PG</c:v>
                  </c:pt>
                  <c:pt idx="51">
                    <c:v>DB_PG</c:v>
                  </c:pt>
                  <c:pt idx="52">
                    <c:v>EZ-bypass</c:v>
                  </c:pt>
                  <c:pt idx="53">
                    <c:v>D_bypass</c:v>
                  </c:pt>
                  <c:pt idx="54">
                    <c:v>NO_PG</c:v>
                  </c:pt>
                  <c:pt idx="55">
                    <c:v>Conv_PG</c:v>
                  </c:pt>
                  <c:pt idx="56">
                    <c:v>NoRD_PG</c:v>
                  </c:pt>
                  <c:pt idx="57">
                    <c:v>DB_PG</c:v>
                  </c:pt>
                  <c:pt idx="58">
                    <c:v>EZ-bypass</c:v>
                  </c:pt>
                  <c:pt idx="59">
                    <c:v>D_bypass</c:v>
                  </c:pt>
                </c:lvl>
                <c:lvl>
                  <c:pt idx="0">
                    <c:v>blackscholes</c:v>
                  </c:pt>
                  <c:pt idx="6">
                    <c:v>bodytrack</c:v>
                  </c:pt>
                  <c:pt idx="12">
                    <c:v>canneal</c:v>
                  </c:pt>
                  <c:pt idx="18">
                    <c:v>dedup</c:v>
                  </c:pt>
                  <c:pt idx="24">
                    <c:v>ferret</c:v>
                  </c:pt>
                  <c:pt idx="30">
                    <c:v>fluidanimate</c:v>
                  </c:pt>
                  <c:pt idx="36">
                    <c:v>swaptions</c:v>
                  </c:pt>
                  <c:pt idx="42">
                    <c:v>vips</c:v>
                  </c:pt>
                  <c:pt idx="48">
                    <c:v>x264</c:v>
                  </c:pt>
                  <c:pt idx="54">
                    <c:v>average</c:v>
                  </c:pt>
                </c:lvl>
              </c:multiLvlStrCache>
            </c:multiLvlStrRef>
          </c:cat>
          <c:val>
            <c:numRef>
              <c:f>Sheet1!$C$15:$C$74</c:f>
              <c:numCache>
                <c:formatCode>General</c:formatCode>
                <c:ptCount val="60"/>
                <c:pt idx="0">
                  <c:v>2.511857</c:v>
                </c:pt>
                <c:pt idx="1">
                  <c:v>0.30674099999999999</c:v>
                </c:pt>
                <c:pt idx="2">
                  <c:v>0.28474273361989877</c:v>
                </c:pt>
                <c:pt idx="3">
                  <c:v>0.39261600000000002</c:v>
                </c:pt>
                <c:pt idx="4">
                  <c:v>0.151171</c:v>
                </c:pt>
                <c:pt idx="5">
                  <c:v>0.178144</c:v>
                </c:pt>
                <c:pt idx="6">
                  <c:v>2.511857</c:v>
                </c:pt>
                <c:pt idx="7">
                  <c:v>0.19643099999999999</c:v>
                </c:pt>
                <c:pt idx="8">
                  <c:v>0.14914285235144775</c:v>
                </c:pt>
                <c:pt idx="9">
                  <c:v>0.37035200000000001</c:v>
                </c:pt>
                <c:pt idx="10">
                  <c:v>0.11304</c:v>
                </c:pt>
                <c:pt idx="11">
                  <c:v>0.132771</c:v>
                </c:pt>
                <c:pt idx="12">
                  <c:v>2.511857</c:v>
                </c:pt>
                <c:pt idx="13">
                  <c:v>0.67241899999999999</c:v>
                </c:pt>
                <c:pt idx="14">
                  <c:v>0.51814879546761983</c:v>
                </c:pt>
                <c:pt idx="15">
                  <c:v>0.45311400000000002</c:v>
                </c:pt>
                <c:pt idx="16">
                  <c:v>0.66256700000000002</c:v>
                </c:pt>
                <c:pt idx="17">
                  <c:v>0.50205299999999997</c:v>
                </c:pt>
                <c:pt idx="18">
                  <c:v>2.511857</c:v>
                </c:pt>
                <c:pt idx="19">
                  <c:v>0.47633399999999998</c:v>
                </c:pt>
                <c:pt idx="20">
                  <c:v>0.3679849204852742</c:v>
                </c:pt>
                <c:pt idx="21">
                  <c:v>0.41303499999999999</c:v>
                </c:pt>
                <c:pt idx="22">
                  <c:v>0.41437099999999999</c:v>
                </c:pt>
                <c:pt idx="23">
                  <c:v>0.32673400000000002</c:v>
                </c:pt>
                <c:pt idx="24">
                  <c:v>2.511857</c:v>
                </c:pt>
                <c:pt idx="25">
                  <c:v>0.143237</c:v>
                </c:pt>
                <c:pt idx="26">
                  <c:v>0.11833479237422909</c:v>
                </c:pt>
                <c:pt idx="27">
                  <c:v>0.35605599999999998</c:v>
                </c:pt>
                <c:pt idx="28">
                  <c:v>0.11482100000000001</c:v>
                </c:pt>
                <c:pt idx="29">
                  <c:v>7.4032000000000001E-2</c:v>
                </c:pt>
                <c:pt idx="30">
                  <c:v>2.511857</c:v>
                </c:pt>
                <c:pt idx="31">
                  <c:v>0.243754</c:v>
                </c:pt>
                <c:pt idx="32">
                  <c:v>0.18674330864438521</c:v>
                </c:pt>
                <c:pt idx="33">
                  <c:v>0.36725600000000003</c:v>
                </c:pt>
                <c:pt idx="34">
                  <c:v>0.17508199999999999</c:v>
                </c:pt>
                <c:pt idx="35">
                  <c:v>0.31633299999999998</c:v>
                </c:pt>
                <c:pt idx="36">
                  <c:v>2.511857</c:v>
                </c:pt>
                <c:pt idx="37">
                  <c:v>0.61775599999999997</c:v>
                </c:pt>
                <c:pt idx="38">
                  <c:v>0.70873391807911224</c:v>
                </c:pt>
                <c:pt idx="39">
                  <c:v>0.42925000000000002</c:v>
                </c:pt>
                <c:pt idx="40">
                  <c:v>0.53015599999999996</c:v>
                </c:pt>
                <c:pt idx="41">
                  <c:v>0.54216500000000001</c:v>
                </c:pt>
                <c:pt idx="42">
                  <c:v>2.511857</c:v>
                </c:pt>
                <c:pt idx="43">
                  <c:v>0.22095200000000001</c:v>
                </c:pt>
                <c:pt idx="44">
                  <c:v>0.17211009305720937</c:v>
                </c:pt>
                <c:pt idx="45">
                  <c:v>0.36631799999999998</c:v>
                </c:pt>
                <c:pt idx="46">
                  <c:v>0.19</c:v>
                </c:pt>
                <c:pt idx="47">
                  <c:v>0.119265</c:v>
                </c:pt>
                <c:pt idx="48">
                  <c:v>2.511857</c:v>
                </c:pt>
                <c:pt idx="49">
                  <c:v>0.13143099999999999</c:v>
                </c:pt>
                <c:pt idx="50">
                  <c:v>3.5164711626854854E-2</c:v>
                </c:pt>
                <c:pt idx="51">
                  <c:v>0.35480699999999998</c:v>
                </c:pt>
                <c:pt idx="52">
                  <c:v>0.105834</c:v>
                </c:pt>
                <c:pt idx="53">
                  <c:v>5.5308999999999997E-2</c:v>
                </c:pt>
                <c:pt idx="54">
                  <c:v>2.511857</c:v>
                </c:pt>
                <c:pt idx="55">
                  <c:v>0.33433944444444447</c:v>
                </c:pt>
                <c:pt idx="56">
                  <c:v>0.28234512507844794</c:v>
                </c:pt>
                <c:pt idx="57">
                  <c:v>0.38920044444444446</c:v>
                </c:pt>
                <c:pt idx="58">
                  <c:v>0.27300466666666667</c:v>
                </c:pt>
                <c:pt idx="59">
                  <c:v>0.2496451111111111</c:v>
                </c:pt>
              </c:numCache>
            </c:numRef>
          </c:val>
        </c:ser>
        <c:ser>
          <c:idx val="1"/>
          <c:order val="1"/>
          <c:tx>
            <c:strRef>
              <c:f>Sheet1!$D$14</c:f>
              <c:strCache>
                <c:ptCount val="1"/>
                <c:pt idx="0">
                  <c:v>dynamic</c:v>
                </c:pt>
              </c:strCache>
            </c:strRef>
          </c:tx>
          <c:spPr>
            <a:pattFill prst="wdUpDiag">
              <a:fgClr>
                <a:srgbClr val="FF0000"/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</c:spPr>
          <c:invertIfNegative val="0"/>
          <c:cat>
            <c:multiLvlStrRef>
              <c:f>Sheet1!$A$15:$B$74</c:f>
              <c:multiLvlStrCache>
                <c:ptCount val="60"/>
                <c:lvl>
                  <c:pt idx="0">
                    <c:v>NO_PG</c:v>
                  </c:pt>
                  <c:pt idx="1">
                    <c:v>Conv_PG</c:v>
                  </c:pt>
                  <c:pt idx="2">
                    <c:v>NoRD_PG</c:v>
                  </c:pt>
                  <c:pt idx="3">
                    <c:v>DB_PG</c:v>
                  </c:pt>
                  <c:pt idx="4">
                    <c:v>EZ-bypass</c:v>
                  </c:pt>
                  <c:pt idx="5">
                    <c:v>D_bypass</c:v>
                  </c:pt>
                  <c:pt idx="6">
                    <c:v>NO_PG</c:v>
                  </c:pt>
                  <c:pt idx="7">
                    <c:v>Conv_PG</c:v>
                  </c:pt>
                  <c:pt idx="8">
                    <c:v>NoRD_PG</c:v>
                  </c:pt>
                  <c:pt idx="9">
                    <c:v>DB_PG</c:v>
                  </c:pt>
                  <c:pt idx="10">
                    <c:v>EZ-bypass</c:v>
                  </c:pt>
                  <c:pt idx="11">
                    <c:v>D_bypass</c:v>
                  </c:pt>
                  <c:pt idx="12">
                    <c:v>NO_PG</c:v>
                  </c:pt>
                  <c:pt idx="13">
                    <c:v>Conv_PG</c:v>
                  </c:pt>
                  <c:pt idx="14">
                    <c:v>NoRD_PG</c:v>
                  </c:pt>
                  <c:pt idx="15">
                    <c:v>DB_PG</c:v>
                  </c:pt>
                  <c:pt idx="16">
                    <c:v>EZ-bypass</c:v>
                  </c:pt>
                  <c:pt idx="17">
                    <c:v>D_bypass</c:v>
                  </c:pt>
                  <c:pt idx="18">
                    <c:v>NO_PG</c:v>
                  </c:pt>
                  <c:pt idx="19">
                    <c:v>Conv_PG</c:v>
                  </c:pt>
                  <c:pt idx="20">
                    <c:v>NoRD_PG</c:v>
                  </c:pt>
                  <c:pt idx="21">
                    <c:v>DB_PG</c:v>
                  </c:pt>
                  <c:pt idx="22">
                    <c:v>EZ-bypass</c:v>
                  </c:pt>
                  <c:pt idx="23">
                    <c:v>D_bypass</c:v>
                  </c:pt>
                  <c:pt idx="24">
                    <c:v>NO_PG</c:v>
                  </c:pt>
                  <c:pt idx="25">
                    <c:v>Conv_PG</c:v>
                  </c:pt>
                  <c:pt idx="26">
                    <c:v>NoRD_PG</c:v>
                  </c:pt>
                  <c:pt idx="27">
                    <c:v>DB_PG</c:v>
                  </c:pt>
                  <c:pt idx="28">
                    <c:v>EZ-bypass</c:v>
                  </c:pt>
                  <c:pt idx="29">
                    <c:v>D_bypass</c:v>
                  </c:pt>
                  <c:pt idx="30">
                    <c:v>NO_PG</c:v>
                  </c:pt>
                  <c:pt idx="31">
                    <c:v>Conv_PG</c:v>
                  </c:pt>
                  <c:pt idx="32">
                    <c:v>NoRD_PG</c:v>
                  </c:pt>
                  <c:pt idx="33">
                    <c:v>DB_PG</c:v>
                  </c:pt>
                  <c:pt idx="34">
                    <c:v>EZ-bypass</c:v>
                  </c:pt>
                  <c:pt idx="35">
                    <c:v>D_bypass</c:v>
                  </c:pt>
                  <c:pt idx="36">
                    <c:v>NO_PG</c:v>
                  </c:pt>
                  <c:pt idx="37">
                    <c:v>Conv_PG</c:v>
                  </c:pt>
                  <c:pt idx="38">
                    <c:v>NoRD_PG</c:v>
                  </c:pt>
                  <c:pt idx="39">
                    <c:v>DB_PG</c:v>
                  </c:pt>
                  <c:pt idx="40">
                    <c:v>EZ-bypass</c:v>
                  </c:pt>
                  <c:pt idx="41">
                    <c:v>D_bypass</c:v>
                  </c:pt>
                  <c:pt idx="42">
                    <c:v>NO_PG</c:v>
                  </c:pt>
                  <c:pt idx="43">
                    <c:v>Conv_PG</c:v>
                  </c:pt>
                  <c:pt idx="44">
                    <c:v>NoRD_PG</c:v>
                  </c:pt>
                  <c:pt idx="45">
                    <c:v>DB_PG</c:v>
                  </c:pt>
                  <c:pt idx="46">
                    <c:v>EZ-bypass</c:v>
                  </c:pt>
                  <c:pt idx="47">
                    <c:v>D_bypass</c:v>
                  </c:pt>
                  <c:pt idx="48">
                    <c:v>NO_PG</c:v>
                  </c:pt>
                  <c:pt idx="49">
                    <c:v>Conv_PG</c:v>
                  </c:pt>
                  <c:pt idx="50">
                    <c:v>NoRD_PG</c:v>
                  </c:pt>
                  <c:pt idx="51">
                    <c:v>DB_PG</c:v>
                  </c:pt>
                  <c:pt idx="52">
                    <c:v>EZ-bypass</c:v>
                  </c:pt>
                  <c:pt idx="53">
                    <c:v>D_bypass</c:v>
                  </c:pt>
                  <c:pt idx="54">
                    <c:v>NO_PG</c:v>
                  </c:pt>
                  <c:pt idx="55">
                    <c:v>Conv_PG</c:v>
                  </c:pt>
                  <c:pt idx="56">
                    <c:v>NoRD_PG</c:v>
                  </c:pt>
                  <c:pt idx="57">
                    <c:v>DB_PG</c:v>
                  </c:pt>
                  <c:pt idx="58">
                    <c:v>EZ-bypass</c:v>
                  </c:pt>
                  <c:pt idx="59">
                    <c:v>D_bypass</c:v>
                  </c:pt>
                </c:lvl>
                <c:lvl>
                  <c:pt idx="0">
                    <c:v>blackscholes</c:v>
                  </c:pt>
                  <c:pt idx="6">
                    <c:v>bodytrack</c:v>
                  </c:pt>
                  <c:pt idx="12">
                    <c:v>canneal</c:v>
                  </c:pt>
                  <c:pt idx="18">
                    <c:v>dedup</c:v>
                  </c:pt>
                  <c:pt idx="24">
                    <c:v>ferret</c:v>
                  </c:pt>
                  <c:pt idx="30">
                    <c:v>fluidanimate</c:v>
                  </c:pt>
                  <c:pt idx="36">
                    <c:v>swaptions</c:v>
                  </c:pt>
                  <c:pt idx="42">
                    <c:v>vips</c:v>
                  </c:pt>
                  <c:pt idx="48">
                    <c:v>x264</c:v>
                  </c:pt>
                  <c:pt idx="54">
                    <c:v>average</c:v>
                  </c:pt>
                </c:lvl>
              </c:multiLvlStrCache>
            </c:multiLvlStrRef>
          </c:cat>
          <c:val>
            <c:numRef>
              <c:f>Sheet1!$D$15:$D$74</c:f>
              <c:numCache>
                <c:formatCode>General</c:formatCode>
                <c:ptCount val="60"/>
                <c:pt idx="0">
                  <c:v>0.33186900000000003</c:v>
                </c:pt>
                <c:pt idx="1">
                  <c:v>0.32860499999999998</c:v>
                </c:pt>
                <c:pt idx="2">
                  <c:v>0.31951366666666664</c:v>
                </c:pt>
                <c:pt idx="3">
                  <c:v>0.331094</c:v>
                </c:pt>
                <c:pt idx="4">
                  <c:v>0.31848700000000002</c:v>
                </c:pt>
                <c:pt idx="5">
                  <c:v>0.31972699999999998</c:v>
                </c:pt>
                <c:pt idx="6">
                  <c:v>0.32456200000000002</c:v>
                </c:pt>
                <c:pt idx="7">
                  <c:v>0.32305800000000001</c:v>
                </c:pt>
                <c:pt idx="8">
                  <c:v>0.31606033333333333</c:v>
                </c:pt>
                <c:pt idx="9">
                  <c:v>0.324214</c:v>
                </c:pt>
                <c:pt idx="10">
                  <c:v>0.31680399999999997</c:v>
                </c:pt>
                <c:pt idx="11">
                  <c:v>0.31939200000000001</c:v>
                </c:pt>
                <c:pt idx="12">
                  <c:v>0.36111199999999999</c:v>
                </c:pt>
                <c:pt idx="13">
                  <c:v>0.35409099999999999</c:v>
                </c:pt>
                <c:pt idx="14">
                  <c:v>0.334478</c:v>
                </c:pt>
                <c:pt idx="15">
                  <c:v>0.35633300000000001</c:v>
                </c:pt>
                <c:pt idx="16">
                  <c:v>0.35347000000000001</c:v>
                </c:pt>
                <c:pt idx="17">
                  <c:v>0.34584399999999998</c:v>
                </c:pt>
                <c:pt idx="18">
                  <c:v>0.33973300000000001</c:v>
                </c:pt>
                <c:pt idx="19">
                  <c:v>0.33577299999999999</c:v>
                </c:pt>
                <c:pt idx="20">
                  <c:v>0.32357433333333335</c:v>
                </c:pt>
                <c:pt idx="21">
                  <c:v>0.34024700000000002</c:v>
                </c:pt>
                <c:pt idx="22">
                  <c:v>0.334007</c:v>
                </c:pt>
                <c:pt idx="23">
                  <c:v>0.32830100000000001</c:v>
                </c:pt>
                <c:pt idx="24">
                  <c:v>0.31753900000000002</c:v>
                </c:pt>
                <c:pt idx="25">
                  <c:v>0.31667200000000001</c:v>
                </c:pt>
                <c:pt idx="26">
                  <c:v>0.3118393333333333</c:v>
                </c:pt>
                <c:pt idx="27">
                  <c:v>0.31718600000000002</c:v>
                </c:pt>
                <c:pt idx="28">
                  <c:v>0.31578200000000001</c:v>
                </c:pt>
                <c:pt idx="29">
                  <c:v>0.31329299999999999</c:v>
                </c:pt>
                <c:pt idx="30">
                  <c:v>0.32350699999999999</c:v>
                </c:pt>
                <c:pt idx="31">
                  <c:v>0.32225300000000001</c:v>
                </c:pt>
                <c:pt idx="32">
                  <c:v>0.31508066666666668</c:v>
                </c:pt>
                <c:pt idx="33">
                  <c:v>0.32158500000000001</c:v>
                </c:pt>
                <c:pt idx="34">
                  <c:v>0.319297</c:v>
                </c:pt>
                <c:pt idx="35">
                  <c:v>0.31633299999999998</c:v>
                </c:pt>
                <c:pt idx="36">
                  <c:v>0.315245</c:v>
                </c:pt>
                <c:pt idx="37">
                  <c:v>0.34799799999999997</c:v>
                </c:pt>
                <c:pt idx="38">
                  <c:v>0.34525366666666663</c:v>
                </c:pt>
                <c:pt idx="39">
                  <c:v>0.34753899999999999</c:v>
                </c:pt>
                <c:pt idx="40">
                  <c:v>0.34328399999999998</c:v>
                </c:pt>
                <c:pt idx="41">
                  <c:v>0.34623100000000001</c:v>
                </c:pt>
                <c:pt idx="42">
                  <c:v>0.32205800000000001</c:v>
                </c:pt>
                <c:pt idx="43">
                  <c:v>0.32156800000000002</c:v>
                </c:pt>
                <c:pt idx="44">
                  <c:v>0.3146896666666667</c:v>
                </c:pt>
                <c:pt idx="45">
                  <c:v>0.321411</c:v>
                </c:pt>
                <c:pt idx="46">
                  <c:v>0.32432</c:v>
                </c:pt>
                <c:pt idx="47">
                  <c:v>0.31620599999999999</c:v>
                </c:pt>
                <c:pt idx="48">
                  <c:v>0.31722</c:v>
                </c:pt>
                <c:pt idx="49">
                  <c:v>0.316579</c:v>
                </c:pt>
                <c:pt idx="50">
                  <c:v>0.308915</c:v>
                </c:pt>
                <c:pt idx="51">
                  <c:v>0.31714799999999999</c:v>
                </c:pt>
                <c:pt idx="52">
                  <c:v>0.31562099999999998</c:v>
                </c:pt>
                <c:pt idx="53">
                  <c:v>0.31281999999999999</c:v>
                </c:pt>
                <c:pt idx="54">
                  <c:v>0.32709700000000003</c:v>
                </c:pt>
                <c:pt idx="55">
                  <c:v>0.32962188888888888</c:v>
                </c:pt>
                <c:pt idx="56">
                  <c:v>0.32104496296296298</c:v>
                </c:pt>
                <c:pt idx="57">
                  <c:v>0.33075077777777773</c:v>
                </c:pt>
                <c:pt idx="58">
                  <c:v>0.32678577777777779</c:v>
                </c:pt>
                <c:pt idx="59">
                  <c:v>0.32423855555555553</c:v>
                </c:pt>
              </c:numCache>
            </c:numRef>
          </c:val>
        </c:ser>
        <c:ser>
          <c:idx val="2"/>
          <c:order val="2"/>
          <c:tx>
            <c:strRef>
              <c:f>Sheet1!$E$14</c:f>
              <c:strCache>
                <c:ptCount val="1"/>
                <c:pt idx="0">
                  <c:v>PG_overhead</c:v>
                </c:pt>
              </c:strCache>
            </c:strRef>
          </c:tx>
          <c:spPr>
            <a:pattFill prst="wdDnDiag">
              <a:fgClr>
                <a:schemeClr val="accent3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</c:spPr>
          <c:invertIfNegative val="0"/>
          <c:cat>
            <c:multiLvlStrRef>
              <c:f>Sheet1!$A$15:$B$74</c:f>
              <c:multiLvlStrCache>
                <c:ptCount val="60"/>
                <c:lvl>
                  <c:pt idx="0">
                    <c:v>NO_PG</c:v>
                  </c:pt>
                  <c:pt idx="1">
                    <c:v>Conv_PG</c:v>
                  </c:pt>
                  <c:pt idx="2">
                    <c:v>NoRD_PG</c:v>
                  </c:pt>
                  <c:pt idx="3">
                    <c:v>DB_PG</c:v>
                  </c:pt>
                  <c:pt idx="4">
                    <c:v>EZ-bypass</c:v>
                  </c:pt>
                  <c:pt idx="5">
                    <c:v>D_bypass</c:v>
                  </c:pt>
                  <c:pt idx="6">
                    <c:v>NO_PG</c:v>
                  </c:pt>
                  <c:pt idx="7">
                    <c:v>Conv_PG</c:v>
                  </c:pt>
                  <c:pt idx="8">
                    <c:v>NoRD_PG</c:v>
                  </c:pt>
                  <c:pt idx="9">
                    <c:v>DB_PG</c:v>
                  </c:pt>
                  <c:pt idx="10">
                    <c:v>EZ-bypass</c:v>
                  </c:pt>
                  <c:pt idx="11">
                    <c:v>D_bypass</c:v>
                  </c:pt>
                  <c:pt idx="12">
                    <c:v>NO_PG</c:v>
                  </c:pt>
                  <c:pt idx="13">
                    <c:v>Conv_PG</c:v>
                  </c:pt>
                  <c:pt idx="14">
                    <c:v>NoRD_PG</c:v>
                  </c:pt>
                  <c:pt idx="15">
                    <c:v>DB_PG</c:v>
                  </c:pt>
                  <c:pt idx="16">
                    <c:v>EZ-bypass</c:v>
                  </c:pt>
                  <c:pt idx="17">
                    <c:v>D_bypass</c:v>
                  </c:pt>
                  <c:pt idx="18">
                    <c:v>NO_PG</c:v>
                  </c:pt>
                  <c:pt idx="19">
                    <c:v>Conv_PG</c:v>
                  </c:pt>
                  <c:pt idx="20">
                    <c:v>NoRD_PG</c:v>
                  </c:pt>
                  <c:pt idx="21">
                    <c:v>DB_PG</c:v>
                  </c:pt>
                  <c:pt idx="22">
                    <c:v>EZ-bypass</c:v>
                  </c:pt>
                  <c:pt idx="23">
                    <c:v>D_bypass</c:v>
                  </c:pt>
                  <c:pt idx="24">
                    <c:v>NO_PG</c:v>
                  </c:pt>
                  <c:pt idx="25">
                    <c:v>Conv_PG</c:v>
                  </c:pt>
                  <c:pt idx="26">
                    <c:v>NoRD_PG</c:v>
                  </c:pt>
                  <c:pt idx="27">
                    <c:v>DB_PG</c:v>
                  </c:pt>
                  <c:pt idx="28">
                    <c:v>EZ-bypass</c:v>
                  </c:pt>
                  <c:pt idx="29">
                    <c:v>D_bypass</c:v>
                  </c:pt>
                  <c:pt idx="30">
                    <c:v>NO_PG</c:v>
                  </c:pt>
                  <c:pt idx="31">
                    <c:v>Conv_PG</c:v>
                  </c:pt>
                  <c:pt idx="32">
                    <c:v>NoRD_PG</c:v>
                  </c:pt>
                  <c:pt idx="33">
                    <c:v>DB_PG</c:v>
                  </c:pt>
                  <c:pt idx="34">
                    <c:v>EZ-bypass</c:v>
                  </c:pt>
                  <c:pt idx="35">
                    <c:v>D_bypass</c:v>
                  </c:pt>
                  <c:pt idx="36">
                    <c:v>NO_PG</c:v>
                  </c:pt>
                  <c:pt idx="37">
                    <c:v>Conv_PG</c:v>
                  </c:pt>
                  <c:pt idx="38">
                    <c:v>NoRD_PG</c:v>
                  </c:pt>
                  <c:pt idx="39">
                    <c:v>DB_PG</c:v>
                  </c:pt>
                  <c:pt idx="40">
                    <c:v>EZ-bypass</c:v>
                  </c:pt>
                  <c:pt idx="41">
                    <c:v>D_bypass</c:v>
                  </c:pt>
                  <c:pt idx="42">
                    <c:v>NO_PG</c:v>
                  </c:pt>
                  <c:pt idx="43">
                    <c:v>Conv_PG</c:v>
                  </c:pt>
                  <c:pt idx="44">
                    <c:v>NoRD_PG</c:v>
                  </c:pt>
                  <c:pt idx="45">
                    <c:v>DB_PG</c:v>
                  </c:pt>
                  <c:pt idx="46">
                    <c:v>EZ-bypass</c:v>
                  </c:pt>
                  <c:pt idx="47">
                    <c:v>D_bypass</c:v>
                  </c:pt>
                  <c:pt idx="48">
                    <c:v>NO_PG</c:v>
                  </c:pt>
                  <c:pt idx="49">
                    <c:v>Conv_PG</c:v>
                  </c:pt>
                  <c:pt idx="50">
                    <c:v>NoRD_PG</c:v>
                  </c:pt>
                  <c:pt idx="51">
                    <c:v>DB_PG</c:v>
                  </c:pt>
                  <c:pt idx="52">
                    <c:v>EZ-bypass</c:v>
                  </c:pt>
                  <c:pt idx="53">
                    <c:v>D_bypass</c:v>
                  </c:pt>
                  <c:pt idx="54">
                    <c:v>NO_PG</c:v>
                  </c:pt>
                  <c:pt idx="55">
                    <c:v>Conv_PG</c:v>
                  </c:pt>
                  <c:pt idx="56">
                    <c:v>NoRD_PG</c:v>
                  </c:pt>
                  <c:pt idx="57">
                    <c:v>DB_PG</c:v>
                  </c:pt>
                  <c:pt idx="58">
                    <c:v>EZ-bypass</c:v>
                  </c:pt>
                  <c:pt idx="59">
                    <c:v>D_bypass</c:v>
                  </c:pt>
                </c:lvl>
                <c:lvl>
                  <c:pt idx="0">
                    <c:v>blackscholes</c:v>
                  </c:pt>
                  <c:pt idx="6">
                    <c:v>bodytrack</c:v>
                  </c:pt>
                  <c:pt idx="12">
                    <c:v>canneal</c:v>
                  </c:pt>
                  <c:pt idx="18">
                    <c:v>dedup</c:v>
                  </c:pt>
                  <c:pt idx="24">
                    <c:v>ferret</c:v>
                  </c:pt>
                  <c:pt idx="30">
                    <c:v>fluidanimate</c:v>
                  </c:pt>
                  <c:pt idx="36">
                    <c:v>swaptions</c:v>
                  </c:pt>
                  <c:pt idx="42">
                    <c:v>vips</c:v>
                  </c:pt>
                  <c:pt idx="48">
                    <c:v>x264</c:v>
                  </c:pt>
                  <c:pt idx="54">
                    <c:v>average</c:v>
                  </c:pt>
                </c:lvl>
              </c:multiLvlStrCache>
            </c:multiLvlStrRef>
          </c:cat>
          <c:val>
            <c:numRef>
              <c:f>Sheet1!$E$15:$E$74</c:f>
              <c:numCache>
                <c:formatCode>General</c:formatCode>
                <c:ptCount val="60"/>
                <c:pt idx="1">
                  <c:v>0.108431</c:v>
                </c:pt>
                <c:pt idx="2">
                  <c:v>8.3817593687025557E-2</c:v>
                </c:pt>
                <c:pt idx="3">
                  <c:v>3.0731000000000001E-2</c:v>
                </c:pt>
                <c:pt idx="4">
                  <c:v>3.0678E-2</c:v>
                </c:pt>
                <c:pt idx="5">
                  <c:v>5.0989E-2</c:v>
                </c:pt>
                <c:pt idx="7">
                  <c:v>6.2018999999999998E-2</c:v>
                </c:pt>
                <c:pt idx="8">
                  <c:v>4.0957717147076148E-2</c:v>
                </c:pt>
                <c:pt idx="9">
                  <c:v>2.1576999999999999E-2</c:v>
                </c:pt>
                <c:pt idx="10">
                  <c:v>4.9751999999999998E-2</c:v>
                </c:pt>
                <c:pt idx="11">
                  <c:v>3.2013E-2</c:v>
                </c:pt>
                <c:pt idx="13">
                  <c:v>0.21948400000000001</c:v>
                </c:pt>
                <c:pt idx="14">
                  <c:v>0.14577117027370881</c:v>
                </c:pt>
                <c:pt idx="15">
                  <c:v>7.2292999999999996E-2</c:v>
                </c:pt>
                <c:pt idx="16">
                  <c:v>0.25483699999999998</c:v>
                </c:pt>
                <c:pt idx="17">
                  <c:v>0.12997800000000001</c:v>
                </c:pt>
                <c:pt idx="19">
                  <c:v>0.135822</c:v>
                </c:pt>
                <c:pt idx="20">
                  <c:v>9.1765130013124502E-2</c:v>
                </c:pt>
                <c:pt idx="21">
                  <c:v>4.1479000000000002E-2</c:v>
                </c:pt>
                <c:pt idx="22">
                  <c:v>0.152642</c:v>
                </c:pt>
                <c:pt idx="23">
                  <c:v>8.0433000000000004E-2</c:v>
                </c:pt>
                <c:pt idx="25">
                  <c:v>4.4065E-2</c:v>
                </c:pt>
                <c:pt idx="26">
                  <c:v>3.1348855862228138E-2</c:v>
                </c:pt>
                <c:pt idx="27">
                  <c:v>1.0503E-2</c:v>
                </c:pt>
                <c:pt idx="28">
                  <c:v>4.5085E-2</c:v>
                </c:pt>
                <c:pt idx="29">
                  <c:v>1.9162999999999999E-2</c:v>
                </c:pt>
                <c:pt idx="31">
                  <c:v>8.0993999999999997E-2</c:v>
                </c:pt>
                <c:pt idx="32">
                  <c:v>5.4311770200909645E-2</c:v>
                </c:pt>
                <c:pt idx="33">
                  <c:v>1.9043000000000001E-2</c:v>
                </c:pt>
                <c:pt idx="34">
                  <c:v>7.6266E-2</c:v>
                </c:pt>
                <c:pt idx="35">
                  <c:v>3.1161999999999999E-2</c:v>
                </c:pt>
                <c:pt idx="37">
                  <c:v>0.16946600000000001</c:v>
                </c:pt>
                <c:pt idx="38">
                  <c:v>0.16527154882596978</c:v>
                </c:pt>
                <c:pt idx="39">
                  <c:v>5.2463000000000003E-2</c:v>
                </c:pt>
                <c:pt idx="40">
                  <c:v>0.193247</c:v>
                </c:pt>
                <c:pt idx="41">
                  <c:v>0.125088</c:v>
                </c:pt>
                <c:pt idx="43">
                  <c:v>7.1221000000000007E-2</c:v>
                </c:pt>
                <c:pt idx="44">
                  <c:v>4.8618271123530094E-2</c:v>
                </c:pt>
                <c:pt idx="45">
                  <c:v>1.7701000000000001E-2</c:v>
                </c:pt>
                <c:pt idx="46">
                  <c:v>0.06</c:v>
                </c:pt>
                <c:pt idx="47">
                  <c:v>3.1189000000000001E-2</c:v>
                </c:pt>
                <c:pt idx="49">
                  <c:v>4.7854000000000001E-2</c:v>
                </c:pt>
                <c:pt idx="50">
                  <c:v>1.1046657277793151E-2</c:v>
                </c:pt>
                <c:pt idx="51">
                  <c:v>1.2003E-2</c:v>
                </c:pt>
                <c:pt idx="52">
                  <c:v>5.1098999999999999E-2</c:v>
                </c:pt>
                <c:pt idx="53">
                  <c:v>1.5152000000000001E-2</c:v>
                </c:pt>
                <c:pt idx="55">
                  <c:v>0.10437288888888889</c:v>
                </c:pt>
                <c:pt idx="56">
                  <c:v>7.4767634934596205E-2</c:v>
                </c:pt>
                <c:pt idx="57">
                  <c:v>3.0865888888888891E-2</c:v>
                </c:pt>
                <c:pt idx="58">
                  <c:v>0.10151177777777777</c:v>
                </c:pt>
                <c:pt idx="59">
                  <c:v>5.7240777777777793E-2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5"/>
        <c:overlap val="100"/>
        <c:axId val="127681024"/>
        <c:axId val="130555200"/>
      </c:barChart>
      <c:catAx>
        <c:axId val="12768102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nl-NL"/>
          </a:p>
        </c:txPr>
        <c:crossAx val="130555200"/>
        <c:crosses val="autoZero"/>
        <c:auto val="1"/>
        <c:lblAlgn val="ctr"/>
        <c:lblOffset val="100"/>
        <c:noMultiLvlLbl val="0"/>
      </c:catAx>
      <c:valAx>
        <c:axId val="1305552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nl-NL" sz="1200"/>
                  <a:t>Power</a:t>
                </a:r>
                <a:r>
                  <a:rPr lang="nl-NL" sz="1200" baseline="0"/>
                  <a:t> consumption (watts)</a:t>
                </a:r>
                <a:endParaRPr lang="nl-NL" sz="12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76810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3867459862633044"/>
          <c:y val="5.5180395913154531E-2"/>
          <c:w val="0.73016100609065093"/>
          <c:h val="0.1111647509578544"/>
        </c:manualLayout>
      </c:layout>
      <c:overlay val="0"/>
      <c:txPr>
        <a:bodyPr/>
        <a:lstStyle/>
        <a:p>
          <a:pPr>
            <a:defRPr sz="1400"/>
          </a:pPr>
          <a:endParaRPr lang="nl-NL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nl-NL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539613</xdr:colOff>
      <xdr:row>13</xdr:row>
      <xdr:rowOff>42241</xdr:rowOff>
    </xdr:from>
    <xdr:to>
      <xdr:col>16</xdr:col>
      <xdr:colOff>273800</xdr:colOff>
      <xdr:row>27</xdr:row>
      <xdr:rowOff>75241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344350</xdr:colOff>
      <xdr:row>13</xdr:row>
      <xdr:rowOff>54251</xdr:rowOff>
    </xdr:from>
    <xdr:to>
      <xdr:col>23</xdr:col>
      <xdr:colOff>373959</xdr:colOff>
      <xdr:row>27</xdr:row>
      <xdr:rowOff>87251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235884</xdr:colOff>
      <xdr:row>61</xdr:row>
      <xdr:rowOff>76200</xdr:rowOff>
    </xdr:from>
    <xdr:to>
      <xdr:col>12</xdr:col>
      <xdr:colOff>427884</xdr:colOff>
      <xdr:row>75</xdr:row>
      <xdr:rowOff>109200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281266</xdr:colOff>
      <xdr:row>61</xdr:row>
      <xdr:rowOff>62753</xdr:rowOff>
    </xdr:from>
    <xdr:to>
      <xdr:col>18</xdr:col>
      <xdr:colOff>587566</xdr:colOff>
      <xdr:row>75</xdr:row>
      <xdr:rowOff>95753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253252</xdr:colOff>
      <xdr:row>61</xdr:row>
      <xdr:rowOff>76760</xdr:rowOff>
    </xdr:from>
    <xdr:to>
      <xdr:col>24</xdr:col>
      <xdr:colOff>445252</xdr:colOff>
      <xdr:row>75</xdr:row>
      <xdr:rowOff>109760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355541</xdr:colOff>
      <xdr:row>45</xdr:row>
      <xdr:rowOff>170450</xdr:rowOff>
    </xdr:from>
    <xdr:to>
      <xdr:col>12</xdr:col>
      <xdr:colOff>547541</xdr:colOff>
      <xdr:row>60</xdr:row>
      <xdr:rowOff>12950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223217</xdr:colOff>
      <xdr:row>46</xdr:row>
      <xdr:rowOff>3947</xdr:rowOff>
    </xdr:from>
    <xdr:to>
      <xdr:col>18</xdr:col>
      <xdr:colOff>529517</xdr:colOff>
      <xdr:row>60</xdr:row>
      <xdr:rowOff>36947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19</xdr:col>
      <xdr:colOff>230794</xdr:colOff>
      <xdr:row>46</xdr:row>
      <xdr:rowOff>27186</xdr:rowOff>
    </xdr:from>
    <xdr:to>
      <xdr:col>24</xdr:col>
      <xdr:colOff>422794</xdr:colOff>
      <xdr:row>60</xdr:row>
      <xdr:rowOff>60186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505867</xdr:colOff>
      <xdr:row>28</xdr:row>
      <xdr:rowOff>118781</xdr:rowOff>
    </xdr:from>
    <xdr:to>
      <xdr:col>23</xdr:col>
      <xdr:colOff>339587</xdr:colOff>
      <xdr:row>45</xdr:row>
      <xdr:rowOff>12281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5"/>
  <sheetViews>
    <sheetView tabSelected="1" topLeftCell="A73" zoomScaleNormal="100" workbookViewId="0">
      <selection activeCell="Y80" sqref="Y80:Y96"/>
    </sheetView>
  </sheetViews>
  <sheetFormatPr defaultRowHeight="15"/>
  <cols>
    <col min="15" max="15" width="7.42578125" customWidth="1"/>
  </cols>
  <sheetData>
    <row r="1" spans="1:23">
      <c r="A1" s="1"/>
      <c r="B1" t="s">
        <v>16</v>
      </c>
      <c r="C1" t="s">
        <v>0</v>
      </c>
      <c r="D1" t="s">
        <v>19</v>
      </c>
      <c r="E1" t="s">
        <v>2</v>
      </c>
      <c r="F1" t="s">
        <v>1</v>
      </c>
      <c r="G1" t="s">
        <v>3</v>
      </c>
      <c r="I1" s="1"/>
      <c r="J1" t="s">
        <v>16</v>
      </c>
      <c r="K1" t="s">
        <v>0</v>
      </c>
      <c r="L1" t="s">
        <v>19</v>
      </c>
      <c r="M1" t="s">
        <v>2</v>
      </c>
      <c r="N1" t="s">
        <v>1</v>
      </c>
      <c r="O1" t="s">
        <v>3</v>
      </c>
      <c r="Q1" s="1"/>
      <c r="R1" t="s">
        <v>16</v>
      </c>
      <c r="S1" t="s">
        <v>0</v>
      </c>
      <c r="T1" t="s">
        <v>19</v>
      </c>
      <c r="U1" t="s">
        <v>2</v>
      </c>
      <c r="V1" t="s">
        <v>1</v>
      </c>
      <c r="W1" t="s">
        <v>3</v>
      </c>
    </row>
    <row r="2" spans="1:23">
      <c r="A2" s="1" t="s">
        <v>4</v>
      </c>
      <c r="B2">
        <v>3.5709999999999999E-2</v>
      </c>
      <c r="C2">
        <v>3.9885999999999998E-2</v>
      </c>
      <c r="D2">
        <v>3.7795000000000002E-2</v>
      </c>
      <c r="E2" s="2">
        <v>3.6262999999999997E-2</v>
      </c>
      <c r="F2" s="2">
        <v>3.7152999999999999E-2</v>
      </c>
      <c r="G2">
        <v>3.5999000000000003E-2</v>
      </c>
      <c r="I2" s="1" t="s">
        <v>4</v>
      </c>
      <c r="J2">
        <f>B2/B2</f>
        <v>1</v>
      </c>
      <c r="K2">
        <f>C2/B2</f>
        <v>1.1169420330439652</v>
      </c>
      <c r="L2">
        <f>D2/B2</f>
        <v>1.058387006440773</v>
      </c>
      <c r="M2" s="2">
        <f>E2/B2</f>
        <v>1.0154858583029962</v>
      </c>
      <c r="N2" s="2">
        <f>F2/B2</f>
        <v>1.0404088490618875</v>
      </c>
      <c r="O2">
        <f>G2/B2</f>
        <v>1.008092971156539</v>
      </c>
      <c r="Q2" s="1" t="s">
        <v>4</v>
      </c>
      <c r="R2">
        <v>34.300961999999998</v>
      </c>
      <c r="S2">
        <v>62.689833</v>
      </c>
      <c r="T2">
        <v>50.01408</v>
      </c>
      <c r="U2" s="2">
        <v>38.171329</v>
      </c>
      <c r="V2" s="2">
        <v>43.167641000000003</v>
      </c>
      <c r="W2">
        <v>36.387720000000002</v>
      </c>
    </row>
    <row r="3" spans="1:23">
      <c r="A3" s="1" t="s">
        <v>5</v>
      </c>
      <c r="B3">
        <v>6.0619999999999997E-3</v>
      </c>
      <c r="C3">
        <v>8.1499999999999993E-3</v>
      </c>
      <c r="D3">
        <v>7.4079999999999997E-3</v>
      </c>
      <c r="E3" s="3">
        <v>6.3740000000000003E-3</v>
      </c>
      <c r="F3" s="2">
        <v>6.2129999999999998E-3</v>
      </c>
      <c r="G3">
        <v>6.2989999999999999E-3</v>
      </c>
      <c r="I3" s="1" t="s">
        <v>5</v>
      </c>
      <c r="J3">
        <f t="shared" ref="J3:J10" si="0">B3/B3</f>
        <v>1</v>
      </c>
      <c r="K3">
        <f t="shared" ref="K3:K10" si="1">C3/B3</f>
        <v>1.3444407786209172</v>
      </c>
      <c r="L3">
        <f t="shared" ref="L3:L10" si="2">D3/B3</f>
        <v>1.2220389310458595</v>
      </c>
      <c r="M3" s="2">
        <f t="shared" ref="M3:M10" si="3">E3/B3</f>
        <v>1.0514681623226658</v>
      </c>
      <c r="N3" s="2">
        <f t="shared" ref="N3:N10" si="4">F3/B3</f>
        <v>1.0249092708677003</v>
      </c>
      <c r="O3">
        <f t="shared" ref="O3:O10" si="5">G3/B3</f>
        <v>1.0390960079181788</v>
      </c>
      <c r="Q3" s="1" t="s">
        <v>5</v>
      </c>
      <c r="R3">
        <v>35.837232</v>
      </c>
      <c r="S3">
        <v>61.702627</v>
      </c>
      <c r="T3">
        <v>52.186689999999999</v>
      </c>
      <c r="U3" s="2">
        <v>39.912843000000002</v>
      </c>
      <c r="V3" s="2">
        <v>39.664571000000002</v>
      </c>
      <c r="W3">
        <v>38.933613999999999</v>
      </c>
    </row>
    <row r="4" spans="1:23">
      <c r="A4" s="1" t="s">
        <v>6</v>
      </c>
      <c r="B4">
        <v>0.50536999999999999</v>
      </c>
      <c r="C4">
        <v>0.71396300000000001</v>
      </c>
      <c r="D4">
        <v>0.60175500000000004</v>
      </c>
      <c r="E4" s="3">
        <v>0.54116600000000004</v>
      </c>
      <c r="F4" s="2">
        <v>0.52594099999999999</v>
      </c>
      <c r="G4">
        <v>0.51637599999999995</v>
      </c>
      <c r="I4" s="1" t="s">
        <v>6</v>
      </c>
      <c r="J4">
        <f t="shared" si="0"/>
        <v>1</v>
      </c>
      <c r="K4">
        <f t="shared" si="1"/>
        <v>1.4127530324316837</v>
      </c>
      <c r="L4">
        <f t="shared" si="2"/>
        <v>1.1907216494845363</v>
      </c>
      <c r="M4" s="2">
        <f t="shared" si="3"/>
        <v>1.0708312721372462</v>
      </c>
      <c r="N4" s="2">
        <f t="shared" si="4"/>
        <v>1.0407048301244632</v>
      </c>
      <c r="O4">
        <f t="shared" si="5"/>
        <v>1.0217781031719333</v>
      </c>
      <c r="Q4" s="1" t="s">
        <v>6</v>
      </c>
      <c r="R4">
        <v>35.842886999999997</v>
      </c>
      <c r="S4">
        <v>61.819788000000003</v>
      </c>
      <c r="T4">
        <v>49.296041000000002</v>
      </c>
      <c r="U4" s="2">
        <v>40.017057000000001</v>
      </c>
      <c r="V4" s="2">
        <v>37.762101999999999</v>
      </c>
      <c r="W4">
        <v>36.313679999999998</v>
      </c>
    </row>
    <row r="5" spans="1:23">
      <c r="A5" s="1" t="s">
        <v>7</v>
      </c>
      <c r="B5">
        <v>0.13564899999999999</v>
      </c>
      <c r="C5">
        <v>0.18587899999999999</v>
      </c>
      <c r="D5">
        <v>0.16103799999999999</v>
      </c>
      <c r="E5" s="3">
        <v>0.14713599999999999</v>
      </c>
      <c r="F5" s="2">
        <v>0.14250599999999999</v>
      </c>
      <c r="G5">
        <v>0.13888500000000001</v>
      </c>
      <c r="I5" s="1" t="s">
        <v>7</v>
      </c>
      <c r="J5">
        <f t="shared" si="0"/>
        <v>1</v>
      </c>
      <c r="K5">
        <f t="shared" si="1"/>
        <v>1.3702939203385207</v>
      </c>
      <c r="L5">
        <f t="shared" si="2"/>
        <v>1.1871668792250587</v>
      </c>
      <c r="M5" s="2">
        <f t="shared" si="3"/>
        <v>1.0846817890290381</v>
      </c>
      <c r="N5" s="2">
        <f t="shared" si="4"/>
        <v>1.0505495801664591</v>
      </c>
      <c r="O5">
        <f t="shared" si="5"/>
        <v>1.023855686367021</v>
      </c>
      <c r="Q5" s="1" t="s">
        <v>7</v>
      </c>
      <c r="R5">
        <v>35.890051</v>
      </c>
      <c r="S5">
        <v>61.944811000000001</v>
      </c>
      <c r="T5">
        <v>49.973998000000002</v>
      </c>
      <c r="U5" s="2">
        <v>40.671239999999997</v>
      </c>
      <c r="V5" s="2">
        <v>38.351734</v>
      </c>
      <c r="W5">
        <v>36.081797000000002</v>
      </c>
    </row>
    <row r="6" spans="1:23">
      <c r="A6" s="1" t="s">
        <v>8</v>
      </c>
      <c r="B6">
        <v>2.9991E-2</v>
      </c>
      <c r="C6">
        <v>4.4205000000000001E-2</v>
      </c>
      <c r="D6">
        <v>4.1142999999999999E-2</v>
      </c>
      <c r="E6" s="3">
        <v>3.6354999999999998E-2</v>
      </c>
      <c r="F6" s="2">
        <v>3.5843E-2</v>
      </c>
      <c r="G6">
        <v>3.1799000000000001E-2</v>
      </c>
      <c r="I6" s="1" t="s">
        <v>8</v>
      </c>
      <c r="J6">
        <f t="shared" si="0"/>
        <v>1</v>
      </c>
      <c r="K6">
        <f t="shared" si="1"/>
        <v>1.4739421826547965</v>
      </c>
      <c r="L6">
        <f t="shared" si="2"/>
        <v>1.3718448867993731</v>
      </c>
      <c r="M6" s="2">
        <f t="shared" si="3"/>
        <v>1.2121969924310625</v>
      </c>
      <c r="N6" s="2">
        <f t="shared" si="4"/>
        <v>1.195125204227935</v>
      </c>
      <c r="O6">
        <f t="shared" si="5"/>
        <v>1.0602847520922944</v>
      </c>
      <c r="Q6" s="1" t="s">
        <v>8</v>
      </c>
      <c r="R6">
        <v>35.554851999999997</v>
      </c>
      <c r="S6">
        <v>58.500911000000002</v>
      </c>
      <c r="T6">
        <v>56.685732000000002</v>
      </c>
      <c r="U6" s="2">
        <v>38.954815000000004</v>
      </c>
      <c r="V6" s="2">
        <v>37.240758</v>
      </c>
      <c r="W6">
        <v>39.905296</v>
      </c>
    </row>
    <row r="7" spans="1:23">
      <c r="A7" s="1" t="s">
        <v>9</v>
      </c>
      <c r="B7">
        <v>0.20550299999999999</v>
      </c>
      <c r="C7">
        <v>0.23410500000000001</v>
      </c>
      <c r="D7">
        <v>0.22428999999999999</v>
      </c>
      <c r="E7" s="3">
        <v>0.210091</v>
      </c>
      <c r="F7" s="2">
        <v>0.208929</v>
      </c>
      <c r="G7">
        <v>0.20972099999999999</v>
      </c>
      <c r="I7" s="1" t="s">
        <v>9</v>
      </c>
      <c r="J7">
        <f t="shared" si="0"/>
        <v>1</v>
      </c>
      <c r="K7">
        <f t="shared" si="1"/>
        <v>1.1391804499204392</v>
      </c>
      <c r="L7">
        <f t="shared" si="2"/>
        <v>1.0914195899816548</v>
      </c>
      <c r="M7" s="2">
        <f t="shared" si="3"/>
        <v>1.0223257081405137</v>
      </c>
      <c r="N7" s="2">
        <f t="shared" si="4"/>
        <v>1.0166712894702268</v>
      </c>
      <c r="O7">
        <f t="shared" si="5"/>
        <v>1.0205252478066014</v>
      </c>
      <c r="Q7" s="1" t="s">
        <v>9</v>
      </c>
      <c r="R7">
        <v>36.691063</v>
      </c>
      <c r="S7">
        <v>61.475637999999996</v>
      </c>
      <c r="T7">
        <v>53.186348000000002</v>
      </c>
      <c r="U7" s="2">
        <v>41.417707</v>
      </c>
      <c r="V7" s="2">
        <v>39.179940999999999</v>
      </c>
      <c r="W7">
        <v>40.845177</v>
      </c>
    </row>
    <row r="8" spans="1:23">
      <c r="A8" s="1" t="s">
        <v>10</v>
      </c>
      <c r="B8">
        <v>6.5709999999999996E-3</v>
      </c>
      <c r="C8">
        <v>8.9890000000000005E-3</v>
      </c>
      <c r="D8">
        <v>8.7030000000000007E-3</v>
      </c>
      <c r="E8" s="3">
        <v>6.7200000000000003E-3</v>
      </c>
      <c r="F8" s="2">
        <v>6.7840000000000001E-3</v>
      </c>
      <c r="G8">
        <v>6.7549999999999997E-3</v>
      </c>
      <c r="I8" s="1" t="s">
        <v>10</v>
      </c>
      <c r="J8">
        <f t="shared" si="0"/>
        <v>1</v>
      </c>
      <c r="K8">
        <f t="shared" si="1"/>
        <v>1.3679805204687263</v>
      </c>
      <c r="L8">
        <f t="shared" si="2"/>
        <v>1.3244559427788771</v>
      </c>
      <c r="M8" s="2">
        <f t="shared" si="3"/>
        <v>1.0226753918733831</v>
      </c>
      <c r="N8" s="2">
        <f t="shared" si="4"/>
        <v>1.0324151575102725</v>
      </c>
      <c r="O8">
        <f t="shared" si="5"/>
        <v>1.0280018262060568</v>
      </c>
      <c r="Q8" s="1" t="s">
        <v>10</v>
      </c>
      <c r="R8">
        <v>38.074430999999997</v>
      </c>
      <c r="S8">
        <v>61.65157</v>
      </c>
      <c r="T8">
        <v>64.296687000000006</v>
      </c>
      <c r="U8" s="2">
        <v>38.689618000000003</v>
      </c>
      <c r="V8" s="2">
        <v>38.094061000000004</v>
      </c>
      <c r="W8">
        <v>39.191757000000003</v>
      </c>
    </row>
    <row r="9" spans="1:23">
      <c r="A9" s="1" t="s">
        <v>11</v>
      </c>
      <c r="B9">
        <v>9.9450000000000007E-3</v>
      </c>
      <c r="C9">
        <v>1.2860999999999999E-2</v>
      </c>
      <c r="D9">
        <v>1.2149E-2</v>
      </c>
      <c r="E9" s="3">
        <v>1.1487000000000001E-2</v>
      </c>
      <c r="F9" s="2">
        <v>1.0999999999999999E-2</v>
      </c>
      <c r="G9">
        <v>1.0041E-2</v>
      </c>
      <c r="I9" s="1" t="s">
        <v>11</v>
      </c>
      <c r="J9">
        <f t="shared" si="0"/>
        <v>1</v>
      </c>
      <c r="K9">
        <f t="shared" si="1"/>
        <v>1.2932126696832578</v>
      </c>
      <c r="L9">
        <f t="shared" si="2"/>
        <v>1.221618903971845</v>
      </c>
      <c r="M9" s="2">
        <f t="shared" si="3"/>
        <v>1.1550527903469079</v>
      </c>
      <c r="N9" s="2">
        <f t="shared" si="4"/>
        <v>1.1060834590246353</v>
      </c>
      <c r="O9">
        <f t="shared" si="5"/>
        <v>1.0096530920060331</v>
      </c>
      <c r="Q9" s="1" t="s">
        <v>11</v>
      </c>
      <c r="R9">
        <v>34.816750999999996</v>
      </c>
      <c r="S9">
        <v>60.392803999999998</v>
      </c>
      <c r="T9">
        <v>50.650311000000002</v>
      </c>
      <c r="U9" s="2">
        <v>44.984408000000002</v>
      </c>
      <c r="V9" s="2">
        <v>37.543199999999999</v>
      </c>
      <c r="W9">
        <v>35.220565999999998</v>
      </c>
    </row>
    <row r="10" spans="1:23">
      <c r="A10" s="1" t="s">
        <v>12</v>
      </c>
      <c r="B10">
        <v>4.2341449999999998</v>
      </c>
      <c r="C10">
        <v>4.4959230000000003</v>
      </c>
      <c r="D10">
        <v>4.518249</v>
      </c>
      <c r="E10" s="3">
        <v>4.3071010000000003</v>
      </c>
      <c r="F10" s="2">
        <v>4.2567380000000004</v>
      </c>
      <c r="G10">
        <v>4.3104430000000002</v>
      </c>
      <c r="I10" s="1" t="s">
        <v>12</v>
      </c>
      <c r="J10">
        <f t="shared" si="0"/>
        <v>1</v>
      </c>
      <c r="K10">
        <f t="shared" si="1"/>
        <v>1.061825468896318</v>
      </c>
      <c r="L10">
        <f t="shared" si="2"/>
        <v>1.0670983161889827</v>
      </c>
      <c r="M10" s="2">
        <f t="shared" si="3"/>
        <v>1.0172303971640084</v>
      </c>
      <c r="N10" s="2">
        <f t="shared" si="4"/>
        <v>1.0053359060684035</v>
      </c>
      <c r="O10">
        <f t="shared" si="5"/>
        <v>1.0180196946490969</v>
      </c>
      <c r="Q10" s="1" t="s">
        <v>12</v>
      </c>
      <c r="R10">
        <v>33.626047999999997</v>
      </c>
      <c r="S10">
        <v>62.616912999999997</v>
      </c>
      <c r="T10">
        <v>56.386932000000002</v>
      </c>
      <c r="U10" s="2">
        <v>40.401845000000002</v>
      </c>
      <c r="V10" s="2">
        <v>36.570346000000001</v>
      </c>
      <c r="W10">
        <v>39.811045</v>
      </c>
    </row>
    <row r="11" spans="1:23">
      <c r="I11" s="1" t="s">
        <v>15</v>
      </c>
      <c r="J11">
        <f t="shared" ref="J11:O11" si="6">SUM(J2:J10)/9</f>
        <v>1</v>
      </c>
      <c r="K11">
        <f t="shared" si="6"/>
        <v>1.2867301173398473</v>
      </c>
      <c r="L11">
        <f t="shared" si="6"/>
        <v>1.1927502339907732</v>
      </c>
      <c r="M11" s="2">
        <f t="shared" si="6"/>
        <v>1.0724387068608692</v>
      </c>
      <c r="N11" s="2">
        <f t="shared" si="6"/>
        <v>1.0569115051691091</v>
      </c>
      <c r="O11">
        <f t="shared" si="6"/>
        <v>1.0254785979304171</v>
      </c>
      <c r="Q11" s="1" t="s">
        <v>15</v>
      </c>
      <c r="R11" s="2">
        <f t="shared" ref="R11:W11" si="7">SUM(R2:R10)/9</f>
        <v>35.626030777777778</v>
      </c>
      <c r="S11" s="2">
        <f t="shared" si="7"/>
        <v>61.421655000000001</v>
      </c>
      <c r="T11">
        <f t="shared" si="7"/>
        <v>53.630757666666668</v>
      </c>
      <c r="U11" s="3">
        <f t="shared" si="7"/>
        <v>40.357873555555557</v>
      </c>
      <c r="V11" s="2">
        <f t="shared" si="7"/>
        <v>38.619372666666663</v>
      </c>
      <c r="W11" s="2">
        <f t="shared" si="7"/>
        <v>38.07673911111111</v>
      </c>
    </row>
    <row r="14" spans="1:23">
      <c r="C14" t="s">
        <v>13</v>
      </c>
      <c r="D14" t="s">
        <v>14</v>
      </c>
      <c r="E14" t="s">
        <v>18</v>
      </c>
    </row>
    <row r="15" spans="1:23">
      <c r="A15" s="1" t="s">
        <v>4</v>
      </c>
      <c r="B15" t="s">
        <v>16</v>
      </c>
      <c r="C15">
        <v>2.511857</v>
      </c>
      <c r="D15">
        <v>0.33186900000000003</v>
      </c>
    </row>
    <row r="16" spans="1:23">
      <c r="B16" t="s">
        <v>0</v>
      </c>
      <c r="C16">
        <v>0.30674099999999999</v>
      </c>
      <c r="D16">
        <v>0.32860499999999998</v>
      </c>
      <c r="E16">
        <v>0.108431</v>
      </c>
    </row>
    <row r="17" spans="1:5">
      <c r="B17" t="s">
        <v>19</v>
      </c>
      <c r="C17">
        <v>0.28474273361989877</v>
      </c>
      <c r="D17">
        <v>0.31951366666666664</v>
      </c>
      <c r="E17">
        <v>8.3817593687025557E-2</v>
      </c>
    </row>
    <row r="18" spans="1:5">
      <c r="B18" t="s">
        <v>2</v>
      </c>
      <c r="C18" s="2">
        <v>0.39261600000000002</v>
      </c>
      <c r="D18" s="2">
        <v>0.331094</v>
      </c>
      <c r="E18" s="2">
        <v>3.0731000000000001E-2</v>
      </c>
    </row>
    <row r="19" spans="1:5">
      <c r="B19" t="s">
        <v>1</v>
      </c>
      <c r="C19">
        <v>0.151171</v>
      </c>
      <c r="D19">
        <v>0.31848700000000002</v>
      </c>
      <c r="E19">
        <v>3.0678E-2</v>
      </c>
    </row>
    <row r="20" spans="1:5">
      <c r="B20" t="s">
        <v>3</v>
      </c>
      <c r="C20">
        <v>0.178144</v>
      </c>
      <c r="D20">
        <v>0.31972699999999998</v>
      </c>
      <c r="E20">
        <v>5.0989E-2</v>
      </c>
    </row>
    <row r="21" spans="1:5">
      <c r="A21" s="1" t="s">
        <v>5</v>
      </c>
      <c r="B21" t="s">
        <v>16</v>
      </c>
      <c r="C21">
        <v>2.511857</v>
      </c>
      <c r="D21">
        <v>0.32456200000000002</v>
      </c>
    </row>
    <row r="22" spans="1:5">
      <c r="B22" t="s">
        <v>0</v>
      </c>
      <c r="C22">
        <v>0.19643099999999999</v>
      </c>
      <c r="D22">
        <v>0.32305800000000001</v>
      </c>
      <c r="E22">
        <v>6.2018999999999998E-2</v>
      </c>
    </row>
    <row r="23" spans="1:5">
      <c r="B23" t="s">
        <v>19</v>
      </c>
      <c r="C23">
        <v>0.14914285235144775</v>
      </c>
      <c r="D23">
        <v>0.31606033333333333</v>
      </c>
      <c r="E23">
        <v>4.0957717147076148E-2</v>
      </c>
    </row>
    <row r="24" spans="1:5">
      <c r="B24" t="s">
        <v>2</v>
      </c>
      <c r="C24" s="2">
        <v>0.37035200000000001</v>
      </c>
      <c r="D24" s="2">
        <v>0.324214</v>
      </c>
      <c r="E24" s="2">
        <v>2.1576999999999999E-2</v>
      </c>
    </row>
    <row r="25" spans="1:5">
      <c r="B25" t="s">
        <v>1</v>
      </c>
      <c r="C25">
        <v>0.11304</v>
      </c>
      <c r="D25">
        <v>0.31680399999999997</v>
      </c>
      <c r="E25">
        <v>4.9751999999999998E-2</v>
      </c>
    </row>
    <row r="26" spans="1:5">
      <c r="B26" t="s">
        <v>3</v>
      </c>
      <c r="C26">
        <v>0.132771</v>
      </c>
      <c r="D26">
        <v>0.31939200000000001</v>
      </c>
      <c r="E26">
        <v>3.2013E-2</v>
      </c>
    </row>
    <row r="27" spans="1:5">
      <c r="A27" s="1" t="s">
        <v>6</v>
      </c>
      <c r="B27" t="s">
        <v>16</v>
      </c>
      <c r="C27">
        <v>2.511857</v>
      </c>
      <c r="D27">
        <v>0.36111199999999999</v>
      </c>
    </row>
    <row r="28" spans="1:5">
      <c r="B28" t="s">
        <v>0</v>
      </c>
      <c r="C28">
        <v>0.67241899999999999</v>
      </c>
      <c r="D28">
        <v>0.35409099999999999</v>
      </c>
      <c r="E28">
        <v>0.21948400000000001</v>
      </c>
    </row>
    <row r="29" spans="1:5">
      <c r="B29" t="s">
        <v>19</v>
      </c>
      <c r="C29">
        <v>0.51814879546761983</v>
      </c>
      <c r="D29">
        <v>0.334478</v>
      </c>
      <c r="E29">
        <v>0.14577117027370881</v>
      </c>
    </row>
    <row r="30" spans="1:5">
      <c r="B30" t="s">
        <v>2</v>
      </c>
      <c r="C30" s="2">
        <v>0.45311400000000002</v>
      </c>
      <c r="D30" s="2">
        <v>0.35633300000000001</v>
      </c>
      <c r="E30" s="2">
        <v>7.2292999999999996E-2</v>
      </c>
    </row>
    <row r="31" spans="1:5">
      <c r="B31" t="s">
        <v>1</v>
      </c>
      <c r="C31">
        <v>0.66256700000000002</v>
      </c>
      <c r="D31">
        <v>0.35347000000000001</v>
      </c>
      <c r="E31">
        <v>0.25483699999999998</v>
      </c>
    </row>
    <row r="32" spans="1:5">
      <c r="B32" t="s">
        <v>3</v>
      </c>
      <c r="C32">
        <v>0.50205299999999997</v>
      </c>
      <c r="D32">
        <v>0.34584399999999998</v>
      </c>
      <c r="E32">
        <v>0.12997800000000001</v>
      </c>
    </row>
    <row r="33" spans="1:10">
      <c r="A33" s="1" t="s">
        <v>7</v>
      </c>
      <c r="B33" t="s">
        <v>16</v>
      </c>
      <c r="C33">
        <v>2.511857</v>
      </c>
      <c r="D33">
        <v>0.33973300000000001</v>
      </c>
    </row>
    <row r="34" spans="1:10">
      <c r="B34" t="s">
        <v>0</v>
      </c>
      <c r="C34">
        <v>0.47633399999999998</v>
      </c>
      <c r="D34">
        <v>0.33577299999999999</v>
      </c>
      <c r="E34">
        <v>0.135822</v>
      </c>
    </row>
    <row r="35" spans="1:10">
      <c r="B35" t="s">
        <v>19</v>
      </c>
      <c r="C35">
        <v>0.3679849204852742</v>
      </c>
      <c r="D35">
        <v>0.32357433333333335</v>
      </c>
      <c r="E35">
        <v>9.1765130013124502E-2</v>
      </c>
      <c r="H35">
        <v>0.178144</v>
      </c>
      <c r="I35">
        <v>0.31972699999999998</v>
      </c>
      <c r="J35">
        <v>5.0989E-2</v>
      </c>
    </row>
    <row r="36" spans="1:10">
      <c r="B36" t="s">
        <v>2</v>
      </c>
      <c r="C36" s="2">
        <v>0.41303499999999999</v>
      </c>
      <c r="D36" s="2">
        <v>0.34024700000000002</v>
      </c>
      <c r="E36" s="2">
        <v>4.1479000000000002E-2</v>
      </c>
      <c r="H36">
        <v>0.132771</v>
      </c>
      <c r="I36">
        <v>0.31939200000000001</v>
      </c>
      <c r="J36">
        <v>3.2013E-2</v>
      </c>
    </row>
    <row r="37" spans="1:10">
      <c r="B37" t="s">
        <v>1</v>
      </c>
      <c r="C37">
        <v>0.41437099999999999</v>
      </c>
      <c r="D37">
        <v>0.334007</v>
      </c>
      <c r="E37">
        <v>0.152642</v>
      </c>
      <c r="H37">
        <v>0.50205299999999997</v>
      </c>
      <c r="I37">
        <v>0.34584399999999998</v>
      </c>
      <c r="J37">
        <v>0.12997800000000001</v>
      </c>
    </row>
    <row r="38" spans="1:10">
      <c r="B38" t="s">
        <v>3</v>
      </c>
      <c r="C38" s="6">
        <v>0.32673400000000002</v>
      </c>
      <c r="D38" s="6">
        <v>0.32830100000000001</v>
      </c>
      <c r="E38" s="6">
        <v>8.0433000000000004E-2</v>
      </c>
      <c r="H38" s="6">
        <v>0.32673400000000002</v>
      </c>
      <c r="I38" s="6">
        <v>0.32830100000000001</v>
      </c>
      <c r="J38" s="6">
        <v>8.0433000000000004E-2</v>
      </c>
    </row>
    <row r="39" spans="1:10">
      <c r="A39" s="1" t="s">
        <v>8</v>
      </c>
      <c r="B39" t="s">
        <v>16</v>
      </c>
      <c r="C39">
        <v>2.511857</v>
      </c>
      <c r="D39">
        <v>0.31753900000000002</v>
      </c>
      <c r="H39">
        <v>7.4032000000000001E-2</v>
      </c>
      <c r="I39">
        <v>0.31329299999999999</v>
      </c>
      <c r="J39">
        <v>1.9162999999999999E-2</v>
      </c>
    </row>
    <row r="40" spans="1:10">
      <c r="B40" t="s">
        <v>0</v>
      </c>
      <c r="C40">
        <v>0.143237</v>
      </c>
      <c r="D40">
        <v>0.31667200000000001</v>
      </c>
      <c r="E40">
        <v>4.4065E-2</v>
      </c>
      <c r="H40">
        <v>0.31633299999999998</v>
      </c>
      <c r="I40">
        <v>0.31633299999999998</v>
      </c>
      <c r="J40">
        <v>3.1161999999999999E-2</v>
      </c>
    </row>
    <row r="41" spans="1:10">
      <c r="B41" t="s">
        <v>19</v>
      </c>
      <c r="C41">
        <v>0.11833479237422909</v>
      </c>
      <c r="D41">
        <v>0.3118393333333333</v>
      </c>
      <c r="E41">
        <v>3.1348855862228138E-2</v>
      </c>
      <c r="H41">
        <v>0.54216500000000001</v>
      </c>
      <c r="I41">
        <v>0.34623100000000001</v>
      </c>
      <c r="J41">
        <v>0.125088</v>
      </c>
    </row>
    <row r="42" spans="1:10">
      <c r="B42" t="s">
        <v>2</v>
      </c>
      <c r="C42" s="2">
        <v>0.35605599999999998</v>
      </c>
      <c r="D42" s="2">
        <v>0.31718600000000002</v>
      </c>
      <c r="E42" s="2">
        <v>1.0503E-2</v>
      </c>
      <c r="H42">
        <v>0.119265</v>
      </c>
      <c r="I42">
        <v>0.31620599999999999</v>
      </c>
      <c r="J42">
        <v>3.1189000000000001E-2</v>
      </c>
    </row>
    <row r="43" spans="1:10">
      <c r="B43" t="s">
        <v>1</v>
      </c>
      <c r="C43">
        <v>0.11482100000000001</v>
      </c>
      <c r="D43">
        <v>0.31578200000000001</v>
      </c>
      <c r="E43">
        <v>4.5085E-2</v>
      </c>
      <c r="H43">
        <v>5.5308999999999997E-2</v>
      </c>
      <c r="I43">
        <v>0.31281999999999999</v>
      </c>
      <c r="J43">
        <v>1.5152000000000001E-2</v>
      </c>
    </row>
    <row r="44" spans="1:10">
      <c r="B44" t="s">
        <v>3</v>
      </c>
      <c r="C44">
        <v>7.4032000000000001E-2</v>
      </c>
      <c r="D44">
        <v>0.31329299999999999</v>
      </c>
      <c r="E44">
        <v>1.9162999999999999E-2</v>
      </c>
      <c r="H44">
        <f>SUM(H35:H43)/9</f>
        <v>0.2496451111111111</v>
      </c>
      <c r="I44">
        <f>SUM(I35:I43)/9</f>
        <v>0.32423855555555553</v>
      </c>
      <c r="J44">
        <f>SUM(J35:J43)/9</f>
        <v>5.7240777777777793E-2</v>
      </c>
    </row>
    <row r="45" spans="1:10">
      <c r="A45" s="1" t="s">
        <v>9</v>
      </c>
      <c r="B45" t="s">
        <v>16</v>
      </c>
      <c r="C45">
        <v>2.511857</v>
      </c>
      <c r="D45">
        <v>0.32350699999999999</v>
      </c>
    </row>
    <row r="46" spans="1:10">
      <c r="B46" t="s">
        <v>0</v>
      </c>
      <c r="C46">
        <v>0.243754</v>
      </c>
      <c r="D46">
        <v>0.32225300000000001</v>
      </c>
      <c r="E46">
        <v>8.0993999999999997E-2</v>
      </c>
    </row>
    <row r="47" spans="1:10">
      <c r="B47" t="s">
        <v>19</v>
      </c>
      <c r="C47">
        <v>0.18674330864438521</v>
      </c>
      <c r="D47">
        <v>0.31508066666666668</v>
      </c>
      <c r="E47">
        <v>5.4311770200909645E-2</v>
      </c>
    </row>
    <row r="48" spans="1:10">
      <c r="B48" t="s">
        <v>2</v>
      </c>
      <c r="C48" s="2">
        <v>0.36725600000000003</v>
      </c>
      <c r="D48" s="2">
        <v>0.32158500000000001</v>
      </c>
      <c r="E48" s="2">
        <v>1.9043000000000001E-2</v>
      </c>
    </row>
    <row r="49" spans="1:5">
      <c r="B49" t="s">
        <v>1</v>
      </c>
      <c r="C49">
        <v>0.17508199999999999</v>
      </c>
      <c r="D49">
        <v>0.319297</v>
      </c>
      <c r="E49">
        <v>7.6266E-2</v>
      </c>
    </row>
    <row r="50" spans="1:5">
      <c r="B50" t="s">
        <v>3</v>
      </c>
      <c r="C50">
        <v>0.31633299999999998</v>
      </c>
      <c r="D50">
        <v>0.31633299999999998</v>
      </c>
      <c r="E50">
        <v>3.1161999999999999E-2</v>
      </c>
    </row>
    <row r="51" spans="1:5">
      <c r="A51" s="1" t="s">
        <v>10</v>
      </c>
      <c r="B51" t="s">
        <v>16</v>
      </c>
      <c r="C51">
        <v>2.511857</v>
      </c>
      <c r="D51">
        <v>0.315245</v>
      </c>
    </row>
    <row r="52" spans="1:5">
      <c r="B52" t="s">
        <v>0</v>
      </c>
      <c r="C52">
        <v>0.61775599999999997</v>
      </c>
      <c r="D52">
        <v>0.34799799999999997</v>
      </c>
      <c r="E52">
        <v>0.16946600000000001</v>
      </c>
    </row>
    <row r="53" spans="1:5">
      <c r="B53" t="s">
        <v>19</v>
      </c>
      <c r="C53">
        <v>0.70873391807911224</v>
      </c>
      <c r="D53">
        <v>0.34525366666666663</v>
      </c>
      <c r="E53">
        <v>0.16527154882596978</v>
      </c>
    </row>
    <row r="54" spans="1:5">
      <c r="B54" t="s">
        <v>2</v>
      </c>
      <c r="C54" s="2">
        <v>0.42925000000000002</v>
      </c>
      <c r="D54" s="2">
        <v>0.34753899999999999</v>
      </c>
      <c r="E54" s="2">
        <v>5.2463000000000003E-2</v>
      </c>
    </row>
    <row r="55" spans="1:5">
      <c r="B55" t="s">
        <v>1</v>
      </c>
      <c r="C55">
        <v>0.53015599999999996</v>
      </c>
      <c r="D55">
        <v>0.34328399999999998</v>
      </c>
      <c r="E55">
        <v>0.193247</v>
      </c>
    </row>
    <row r="56" spans="1:5">
      <c r="B56" t="s">
        <v>3</v>
      </c>
      <c r="C56">
        <v>0.54216500000000001</v>
      </c>
      <c r="D56">
        <v>0.34623100000000001</v>
      </c>
      <c r="E56">
        <v>0.125088</v>
      </c>
    </row>
    <row r="57" spans="1:5">
      <c r="A57" s="1" t="s">
        <v>11</v>
      </c>
      <c r="B57" t="s">
        <v>16</v>
      </c>
      <c r="C57">
        <v>2.511857</v>
      </c>
      <c r="D57">
        <v>0.32205800000000001</v>
      </c>
    </row>
    <row r="58" spans="1:5">
      <c r="B58" t="s">
        <v>0</v>
      </c>
      <c r="C58">
        <v>0.22095200000000001</v>
      </c>
      <c r="D58">
        <v>0.32156800000000002</v>
      </c>
      <c r="E58">
        <v>7.1221000000000007E-2</v>
      </c>
    </row>
    <row r="59" spans="1:5">
      <c r="B59" t="s">
        <v>19</v>
      </c>
      <c r="C59">
        <v>0.17211009305720937</v>
      </c>
      <c r="D59">
        <v>0.3146896666666667</v>
      </c>
      <c r="E59">
        <v>4.8618271123530094E-2</v>
      </c>
    </row>
    <row r="60" spans="1:5">
      <c r="B60" t="s">
        <v>2</v>
      </c>
      <c r="C60" s="2">
        <v>0.36631799999999998</v>
      </c>
      <c r="D60" s="2">
        <v>0.321411</v>
      </c>
      <c r="E60" s="2">
        <v>1.7701000000000001E-2</v>
      </c>
    </row>
    <row r="61" spans="1:5">
      <c r="B61" t="s">
        <v>1</v>
      </c>
      <c r="C61">
        <v>0.19</v>
      </c>
      <c r="D61">
        <v>0.32432</v>
      </c>
      <c r="E61">
        <v>0.06</v>
      </c>
    </row>
    <row r="62" spans="1:5">
      <c r="B62" t="s">
        <v>3</v>
      </c>
      <c r="C62">
        <v>0.119265</v>
      </c>
      <c r="D62">
        <v>0.31620599999999999</v>
      </c>
      <c r="E62">
        <v>3.1189000000000001E-2</v>
      </c>
    </row>
    <row r="63" spans="1:5">
      <c r="A63" s="1" t="s">
        <v>12</v>
      </c>
      <c r="B63" t="s">
        <v>16</v>
      </c>
      <c r="C63">
        <v>2.511857</v>
      </c>
      <c r="D63">
        <v>0.31722</v>
      </c>
    </row>
    <row r="64" spans="1:5">
      <c r="B64" t="s">
        <v>0</v>
      </c>
      <c r="C64">
        <v>0.13143099999999999</v>
      </c>
      <c r="D64">
        <v>0.316579</v>
      </c>
      <c r="E64">
        <v>4.7854000000000001E-2</v>
      </c>
    </row>
    <row r="65" spans="1:25">
      <c r="B65" t="s">
        <v>19</v>
      </c>
      <c r="C65">
        <v>3.5164711626854854E-2</v>
      </c>
      <c r="D65">
        <v>0.308915</v>
      </c>
      <c r="E65">
        <v>1.1046657277793151E-2</v>
      </c>
    </row>
    <row r="66" spans="1:25">
      <c r="B66" t="s">
        <v>2</v>
      </c>
      <c r="C66" s="2">
        <v>0.35480699999999998</v>
      </c>
      <c r="D66" s="2">
        <v>0.31714799999999999</v>
      </c>
      <c r="E66" s="2">
        <v>1.2003E-2</v>
      </c>
    </row>
    <row r="67" spans="1:25">
      <c r="B67" t="s">
        <v>1</v>
      </c>
      <c r="C67">
        <v>0.105834</v>
      </c>
      <c r="D67">
        <v>0.31562099999999998</v>
      </c>
      <c r="E67">
        <v>5.1098999999999999E-2</v>
      </c>
    </row>
    <row r="68" spans="1:25">
      <c r="B68" t="s">
        <v>3</v>
      </c>
      <c r="C68">
        <v>5.5308999999999997E-2</v>
      </c>
      <c r="D68">
        <v>0.31281999999999999</v>
      </c>
      <c r="E68">
        <v>1.5152000000000001E-2</v>
      </c>
    </row>
    <row r="69" spans="1:25">
      <c r="A69" s="2" t="s">
        <v>15</v>
      </c>
      <c r="B69" s="2" t="s">
        <v>16</v>
      </c>
      <c r="C69" s="2">
        <v>2.511857</v>
      </c>
      <c r="D69" s="2">
        <f>(D23+D31+D34+D39+D44+D48+D53+D61+D64)/9</f>
        <v>0.32709700000000003</v>
      </c>
      <c r="E69" s="3"/>
    </row>
    <row r="70" spans="1:25">
      <c r="A70" s="2"/>
      <c r="B70" s="2" t="s">
        <v>0</v>
      </c>
      <c r="C70" s="2">
        <v>0.33433944444444447</v>
      </c>
      <c r="D70" s="2">
        <v>0.32962188888888888</v>
      </c>
      <c r="E70" s="2">
        <v>0.10437288888888889</v>
      </c>
    </row>
    <row r="71" spans="1:25">
      <c r="A71" s="2"/>
      <c r="B71" s="2" t="s">
        <v>19</v>
      </c>
      <c r="C71">
        <v>0.28234512507844794</v>
      </c>
      <c r="D71">
        <v>0.32104496296296298</v>
      </c>
      <c r="E71">
        <v>7.4767634934596205E-2</v>
      </c>
    </row>
    <row r="72" spans="1:25">
      <c r="A72" s="2"/>
      <c r="B72" s="2" t="s">
        <v>2</v>
      </c>
      <c r="C72" s="3">
        <v>0.38920044444444446</v>
      </c>
      <c r="D72" s="3">
        <v>0.33075077777777773</v>
      </c>
      <c r="E72" s="3">
        <v>3.0865888888888891E-2</v>
      </c>
    </row>
    <row r="73" spans="1:25">
      <c r="A73" s="2"/>
      <c r="B73" s="2" t="s">
        <v>1</v>
      </c>
      <c r="C73" s="2">
        <v>0.27300466666666667</v>
      </c>
      <c r="D73" s="2">
        <v>0.32678577777777779</v>
      </c>
      <c r="E73" s="2">
        <v>0.10151177777777777</v>
      </c>
    </row>
    <row r="74" spans="1:25">
      <c r="A74" s="2"/>
      <c r="B74" s="2" t="s">
        <v>3</v>
      </c>
      <c r="C74" s="2">
        <v>0.2496451111111111</v>
      </c>
      <c r="D74" s="2">
        <v>0.32423855555555553</v>
      </c>
      <c r="E74" s="2">
        <v>5.7240777777777793E-2</v>
      </c>
    </row>
    <row r="75" spans="1:25">
      <c r="A75" s="2"/>
    </row>
    <row r="80" spans="1:25">
      <c r="A80" s="4" t="s">
        <v>17</v>
      </c>
      <c r="B80" s="2" t="s">
        <v>16</v>
      </c>
      <c r="C80" s="2" t="s">
        <v>0</v>
      </c>
      <c r="D80" t="s">
        <v>19</v>
      </c>
      <c r="E80" s="2" t="s">
        <v>2</v>
      </c>
      <c r="F80" s="2" t="s">
        <v>1</v>
      </c>
      <c r="H80" s="2" t="s">
        <v>3</v>
      </c>
      <c r="J80" s="3" t="s">
        <v>17</v>
      </c>
      <c r="K80" s="3" t="s">
        <v>16</v>
      </c>
      <c r="L80" s="3" t="s">
        <v>0</v>
      </c>
      <c r="M80" s="3" t="s">
        <v>19</v>
      </c>
      <c r="N80" s="3" t="s">
        <v>2</v>
      </c>
      <c r="O80" s="3" t="s">
        <v>1</v>
      </c>
      <c r="Q80" s="3" t="s">
        <v>3</v>
      </c>
      <c r="R80" s="3" t="s">
        <v>17</v>
      </c>
      <c r="S80" s="3" t="s">
        <v>16</v>
      </c>
      <c r="T80" s="3" t="s">
        <v>0</v>
      </c>
      <c r="U80" s="3" t="s">
        <v>19</v>
      </c>
      <c r="V80" s="3" t="s">
        <v>2</v>
      </c>
      <c r="W80" s="3" t="s">
        <v>1</v>
      </c>
      <c r="Y80" s="3" t="s">
        <v>3</v>
      </c>
    </row>
    <row r="81" spans="1:25">
      <c r="A81" s="2">
        <v>1E-3</v>
      </c>
      <c r="B81" s="2">
        <v>34.035438999999997</v>
      </c>
      <c r="C81" s="2">
        <v>64.562404000000001</v>
      </c>
      <c r="D81">
        <v>47.628459999999997</v>
      </c>
      <c r="E81" s="2">
        <v>36.231124999999999</v>
      </c>
      <c r="F81" s="2">
        <v>36.110939999999999</v>
      </c>
      <c r="H81" s="5">
        <v>42.711863999999998</v>
      </c>
      <c r="J81" s="3">
        <v>1E-3</v>
      </c>
      <c r="K81" s="3">
        <v>2.8335189999999999</v>
      </c>
      <c r="L81" s="3">
        <v>0.777061</v>
      </c>
      <c r="M81">
        <v>0.59611499999999995</v>
      </c>
      <c r="N81" s="3">
        <v>0.72297699999999998</v>
      </c>
      <c r="O81" s="3">
        <v>0.65982200000000002</v>
      </c>
      <c r="Q81" s="3">
        <v>0.49658099999999999</v>
      </c>
      <c r="R81" s="3">
        <v>1E-3</v>
      </c>
      <c r="S81">
        <f>K81/K81</f>
        <v>1</v>
      </c>
      <c r="T81">
        <f>L81/K81</f>
        <v>0.27423885281870353</v>
      </c>
      <c r="U81">
        <f>M81/K81</f>
        <v>0.21037974335093571</v>
      </c>
      <c r="V81">
        <f>N81/K81</f>
        <v>0.25515163300475485</v>
      </c>
      <c r="W81">
        <f>O81/K81</f>
        <v>0.2328630935596338</v>
      </c>
      <c r="Y81">
        <f>Q81/K81</f>
        <v>0.175252398166379</v>
      </c>
    </row>
    <row r="82" spans="1:25">
      <c r="A82" s="4">
        <v>0.01</v>
      </c>
      <c r="B82" s="2">
        <v>35.194192000000001</v>
      </c>
      <c r="C82" s="2">
        <v>50.78584</v>
      </c>
      <c r="D82">
        <v>42.993521000000001</v>
      </c>
      <c r="E82" s="2">
        <v>38.852490000000003</v>
      </c>
      <c r="F82" s="2">
        <v>37.504069999999999</v>
      </c>
      <c r="H82">
        <v>42.112264000000003</v>
      </c>
      <c r="J82" s="3">
        <v>0.01</v>
      </c>
      <c r="K82" s="3">
        <v>2.9474499999999999</v>
      </c>
      <c r="L82" s="3">
        <v>2.5154490000000003</v>
      </c>
      <c r="M82">
        <v>2.0925400000000001</v>
      </c>
      <c r="N82" s="3">
        <v>1.3221749999999999</v>
      </c>
      <c r="O82" s="3">
        <v>2.3900959999999998</v>
      </c>
      <c r="Q82" s="3">
        <v>1.796414</v>
      </c>
      <c r="R82" s="3">
        <v>0.01</v>
      </c>
      <c r="S82">
        <f t="shared" ref="S82:S124" si="8">K82/K82</f>
        <v>1</v>
      </c>
      <c r="T82">
        <f t="shared" ref="T82:T124" si="9">L82/K82</f>
        <v>0.85343228892771728</v>
      </c>
      <c r="U82">
        <f t="shared" ref="U82:U124" si="10">M82/K82</f>
        <v>0.70994927818962161</v>
      </c>
      <c r="V82">
        <f t="shared" ref="V82:V124" si="11">N82/K82</f>
        <v>0.44858267315815364</v>
      </c>
      <c r="W82">
        <f t="shared" ref="W82:W124" si="12">O82/K82</f>
        <v>0.81090298393526605</v>
      </c>
      <c r="Y82">
        <f>Q82/K82</f>
        <v>0.60948073758672749</v>
      </c>
    </row>
    <row r="83" spans="1:25">
      <c r="A83" s="4">
        <v>0.02</v>
      </c>
      <c r="B83" s="2">
        <v>34.977004999999998</v>
      </c>
      <c r="C83" s="2">
        <v>43.747905000000003</v>
      </c>
      <c r="D83">
        <v>40.861144000000003</v>
      </c>
      <c r="E83" s="2">
        <v>39.939371999999999</v>
      </c>
      <c r="F83" s="2">
        <v>36.873004999999999</v>
      </c>
      <c r="H83">
        <v>39.455314000000001</v>
      </c>
      <c r="J83" s="3">
        <v>0.02</v>
      </c>
      <c r="K83" s="3">
        <v>3.070551</v>
      </c>
      <c r="L83" s="3">
        <v>3.0439150000000001</v>
      </c>
      <c r="M83">
        <v>2.7588979999999999</v>
      </c>
      <c r="N83" s="3">
        <v>1.8440889999999999</v>
      </c>
      <c r="O83" s="3">
        <v>2.998958</v>
      </c>
      <c r="Q83" s="3">
        <v>2.5614910000000002</v>
      </c>
      <c r="R83" s="3">
        <v>0.02</v>
      </c>
      <c r="S83">
        <f t="shared" si="8"/>
        <v>1</v>
      </c>
      <c r="T83">
        <f t="shared" si="9"/>
        <v>0.99132533542025525</v>
      </c>
      <c r="U83">
        <f t="shared" si="10"/>
        <v>0.89850258145850692</v>
      </c>
      <c r="V83">
        <f t="shared" si="11"/>
        <v>0.60057266594822878</v>
      </c>
      <c r="W83">
        <f t="shared" si="12"/>
        <v>0.97668398929052147</v>
      </c>
      <c r="Y83">
        <f>Q83/K83</f>
        <v>0.83421216582952051</v>
      </c>
    </row>
    <row r="84" spans="1:25">
      <c r="A84" s="4">
        <v>0.03</v>
      </c>
      <c r="B84" s="2">
        <v>35.342249000000002</v>
      </c>
      <c r="C84" s="2">
        <v>40.556109999999997</v>
      </c>
      <c r="D84">
        <v>39.601244999999999</v>
      </c>
      <c r="E84" s="2">
        <v>41.480758999999999</v>
      </c>
      <c r="F84" s="2">
        <v>36.673375</v>
      </c>
      <c r="H84">
        <v>38.269182000000001</v>
      </c>
      <c r="J84" s="3">
        <v>0.03</v>
      </c>
      <c r="K84" s="3">
        <v>3.1979389999999999</v>
      </c>
      <c r="L84" s="3">
        <v>3.2600549999999999</v>
      </c>
      <c r="M84">
        <v>3.0841070000000004</v>
      </c>
      <c r="N84" s="3">
        <v>2.2761689999999999</v>
      </c>
      <c r="O84" s="3">
        <v>3.2332649999999998</v>
      </c>
      <c r="Q84" s="3">
        <v>2.9735519999999998</v>
      </c>
      <c r="R84" s="3">
        <v>0.03</v>
      </c>
      <c r="S84">
        <f t="shared" si="8"/>
        <v>1</v>
      </c>
      <c r="T84">
        <f t="shared" si="9"/>
        <v>1.0194237601154994</v>
      </c>
      <c r="U84">
        <f t="shared" si="10"/>
        <v>0.9644045743211489</v>
      </c>
      <c r="V84">
        <f t="shared" si="11"/>
        <v>0.71176123121798129</v>
      </c>
      <c r="W84">
        <f t="shared" si="12"/>
        <v>1.0110464896297271</v>
      </c>
      <c r="Y84">
        <f>Q84/K84</f>
        <v>0.92983387112762306</v>
      </c>
    </row>
    <row r="85" spans="1:25">
      <c r="A85" s="4">
        <v>0.04</v>
      </c>
      <c r="B85" s="2">
        <v>35.560552999999999</v>
      </c>
      <c r="C85" s="2">
        <v>38.780647999999999</v>
      </c>
      <c r="D85">
        <v>39.001097000000001</v>
      </c>
      <c r="E85" s="2">
        <v>42.755443999999997</v>
      </c>
      <c r="F85" s="2">
        <v>36.540830999999997</v>
      </c>
      <c r="H85">
        <v>37.460776000000003</v>
      </c>
      <c r="J85" s="3">
        <v>0.04</v>
      </c>
      <c r="K85" s="3">
        <v>3.321488</v>
      </c>
      <c r="L85" s="3">
        <v>3.3959300000000003</v>
      </c>
      <c r="M85">
        <v>3.2847440000000003</v>
      </c>
      <c r="N85" s="3">
        <v>2.6208329999999997</v>
      </c>
      <c r="O85" s="3">
        <v>3.3708039999999997</v>
      </c>
      <c r="Q85" s="3">
        <v>3.2179320000000002</v>
      </c>
      <c r="R85" s="3">
        <v>0.04</v>
      </c>
      <c r="S85">
        <f t="shared" si="8"/>
        <v>1</v>
      </c>
      <c r="T85">
        <f t="shared" si="9"/>
        <v>1.0224122441508143</v>
      </c>
      <c r="U85">
        <f t="shared" si="10"/>
        <v>0.98893748825827466</v>
      </c>
      <c r="V85">
        <f t="shared" si="11"/>
        <v>0.78905388187462966</v>
      </c>
      <c r="W85">
        <f t="shared" si="12"/>
        <v>1.0148475622973798</v>
      </c>
      <c r="Y85">
        <f>Q85/K85</f>
        <v>0.96882240730660485</v>
      </c>
    </row>
    <row r="86" spans="1:25">
      <c r="A86" s="4">
        <v>0.05</v>
      </c>
      <c r="B86" s="2">
        <v>35.907094999999998</v>
      </c>
      <c r="C86" s="2">
        <v>37.928294000000001</v>
      </c>
      <c r="D86">
        <v>38.766666000000001</v>
      </c>
      <c r="E86" s="2">
        <v>44.180104999999998</v>
      </c>
      <c r="F86" s="2">
        <v>36.589756999999999</v>
      </c>
      <c r="H86">
        <v>37.128939000000003</v>
      </c>
      <c r="J86" s="3">
        <v>0.05</v>
      </c>
      <c r="K86" s="3">
        <v>3.4498009999999999</v>
      </c>
      <c r="L86" s="3">
        <v>3.5016720000000001</v>
      </c>
      <c r="M86">
        <v>3.4364909999999997</v>
      </c>
      <c r="N86" s="3">
        <v>2.9114970000000002</v>
      </c>
      <c r="O86" s="3">
        <v>3.4867869999999996</v>
      </c>
      <c r="Q86" s="3">
        <v>3.3967909999999999</v>
      </c>
      <c r="R86" s="3">
        <v>0.05</v>
      </c>
      <c r="S86">
        <f t="shared" si="8"/>
        <v>1</v>
      </c>
      <c r="T86">
        <f t="shared" si="9"/>
        <v>1.0150359397542061</v>
      </c>
      <c r="U86">
        <f t="shared" si="10"/>
        <v>0.99614180644042938</v>
      </c>
      <c r="V86">
        <f t="shared" si="11"/>
        <v>0.84396085455363956</v>
      </c>
      <c r="W86">
        <f t="shared" si="12"/>
        <v>1.0107211981212829</v>
      </c>
      <c r="Y86">
        <f>Q86/K86</f>
        <v>0.98463389627401698</v>
      </c>
    </row>
    <row r="87" spans="1:25">
      <c r="A87" s="4">
        <v>0.06</v>
      </c>
      <c r="B87" s="2">
        <v>36.403843999999999</v>
      </c>
      <c r="C87" s="2">
        <v>37.650606000000003</v>
      </c>
      <c r="D87">
        <v>38.776587999999997</v>
      </c>
      <c r="E87" s="2">
        <v>45.617187999999999</v>
      </c>
      <c r="F87" s="2">
        <v>36.859273000000002</v>
      </c>
      <c r="H87">
        <v>37.205745999999998</v>
      </c>
      <c r="J87" s="3">
        <v>0.06</v>
      </c>
      <c r="K87" s="3">
        <v>3.5773489999999999</v>
      </c>
      <c r="L87" s="3">
        <v>3.6139790000000001</v>
      </c>
      <c r="M87">
        <v>3.5733220000000001</v>
      </c>
      <c r="N87" s="3">
        <v>3.1652689999999999</v>
      </c>
      <c r="O87" s="3">
        <v>3.6034190000000001</v>
      </c>
      <c r="Q87" s="3">
        <v>3.5477810000000001</v>
      </c>
      <c r="R87" s="3">
        <v>0.06</v>
      </c>
      <c r="S87">
        <f t="shared" si="8"/>
        <v>1</v>
      </c>
      <c r="T87">
        <f t="shared" si="9"/>
        <v>1.0102394258988989</v>
      </c>
      <c r="U87">
        <f t="shared" si="10"/>
        <v>0.99887430608531635</v>
      </c>
      <c r="V87">
        <f t="shared" si="11"/>
        <v>0.8848085551619369</v>
      </c>
      <c r="W87">
        <f t="shared" si="12"/>
        <v>1.0072875193334507</v>
      </c>
      <c r="Y87">
        <f>Q87/K87</f>
        <v>0.99173466161674473</v>
      </c>
    </row>
    <row r="88" spans="1:25">
      <c r="A88" s="4">
        <v>7.0000000000000007E-2</v>
      </c>
      <c r="B88" s="2">
        <v>37.067449000000003</v>
      </c>
      <c r="C88" s="2">
        <v>37.919542</v>
      </c>
      <c r="D88">
        <v>39.102111999999998</v>
      </c>
      <c r="E88" s="2">
        <v>47.143484999999998</v>
      </c>
      <c r="F88" s="2">
        <v>37.442058000000003</v>
      </c>
      <c r="H88">
        <v>37.625279999999997</v>
      </c>
      <c r="J88" s="3">
        <v>7.0000000000000007E-2</v>
      </c>
      <c r="K88" s="3">
        <v>3.7054830000000001</v>
      </c>
      <c r="L88" s="3">
        <v>3.728297</v>
      </c>
      <c r="M88">
        <v>3.703468</v>
      </c>
      <c r="N88" s="3">
        <v>3.3769549999999997</v>
      </c>
      <c r="O88" s="3">
        <v>3.7226910000000002</v>
      </c>
      <c r="Q88" s="3">
        <v>3.688361</v>
      </c>
      <c r="R88" s="3">
        <v>7.0000000000000007E-2</v>
      </c>
      <c r="S88">
        <f t="shared" si="8"/>
        <v>1</v>
      </c>
      <c r="T88">
        <f t="shared" si="9"/>
        <v>1.0061568222010464</v>
      </c>
      <c r="U88">
        <f t="shared" si="10"/>
        <v>0.99945621124155737</v>
      </c>
      <c r="V88">
        <f t="shared" si="11"/>
        <v>0.9113400331346817</v>
      </c>
      <c r="W88">
        <f t="shared" si="12"/>
        <v>1.0046439290100644</v>
      </c>
      <c r="Y88">
        <f>Q88/K88</f>
        <v>0.99537927984017194</v>
      </c>
    </row>
    <row r="89" spans="1:25">
      <c r="A89" s="4">
        <v>0.08</v>
      </c>
      <c r="B89" s="2">
        <v>37.645772999999998</v>
      </c>
      <c r="C89" s="2">
        <v>38.239308999999999</v>
      </c>
      <c r="D89">
        <v>39.699024999999999</v>
      </c>
      <c r="E89" s="2">
        <v>48.397531999999998</v>
      </c>
      <c r="F89" s="2">
        <v>37.894491000000002</v>
      </c>
      <c r="H89">
        <v>38.025199999999998</v>
      </c>
      <c r="J89" s="3">
        <v>0.08</v>
      </c>
      <c r="K89" s="3">
        <v>3.828605</v>
      </c>
      <c r="L89" s="3">
        <v>3.8442559999999997</v>
      </c>
      <c r="M89">
        <v>3.82931</v>
      </c>
      <c r="N89" s="3">
        <v>3.5575060000000001</v>
      </c>
      <c r="O89" s="3">
        <v>3.8405830000000001</v>
      </c>
      <c r="Q89" s="3">
        <v>3.8189660000000001</v>
      </c>
      <c r="R89" s="3">
        <v>0.08</v>
      </c>
      <c r="S89">
        <f t="shared" si="8"/>
        <v>1</v>
      </c>
      <c r="T89">
        <f t="shared" si="9"/>
        <v>1.0040879119156976</v>
      </c>
      <c r="U89">
        <f t="shared" si="10"/>
        <v>1.0001841401763827</v>
      </c>
      <c r="V89">
        <f t="shared" si="11"/>
        <v>0.92919118059972239</v>
      </c>
      <c r="W89">
        <f t="shared" si="12"/>
        <v>1.0031285546563304</v>
      </c>
      <c r="Y89">
        <f>Q89/K89</f>
        <v>0.99748237282247709</v>
      </c>
    </row>
    <row r="90" spans="1:25">
      <c r="A90" s="4">
        <v>0.09</v>
      </c>
      <c r="B90" s="2">
        <v>38.497990999999999</v>
      </c>
      <c r="C90" s="2">
        <v>38.929766999999998</v>
      </c>
      <c r="D90">
        <v>40.687030999999998</v>
      </c>
      <c r="E90" s="2">
        <v>50.417115000000003</v>
      </c>
      <c r="F90" s="2">
        <v>38.714722999999999</v>
      </c>
      <c r="H90">
        <v>38.722845</v>
      </c>
      <c r="J90" s="3">
        <v>0.09</v>
      </c>
      <c r="K90" s="3">
        <v>3.9578929999999999</v>
      </c>
      <c r="L90" s="3">
        <v>3.9689319999999997</v>
      </c>
      <c r="M90">
        <v>3.958288</v>
      </c>
      <c r="N90" s="3">
        <v>3.7232149999999997</v>
      </c>
      <c r="O90" s="3">
        <v>3.9665849999999998</v>
      </c>
      <c r="Q90" s="3">
        <v>3.9516870000000002</v>
      </c>
      <c r="R90" s="3">
        <v>0.09</v>
      </c>
      <c r="S90">
        <f t="shared" si="8"/>
        <v>1</v>
      </c>
      <c r="T90">
        <f t="shared" si="9"/>
        <v>1.0027891102664979</v>
      </c>
      <c r="U90">
        <f t="shared" si="10"/>
        <v>1.0000998005757105</v>
      </c>
      <c r="V90">
        <f t="shared" si="11"/>
        <v>0.94070633036315021</v>
      </c>
      <c r="W90">
        <f t="shared" si="12"/>
        <v>1.0021961179849985</v>
      </c>
      <c r="Y90">
        <f>Q90/K90</f>
        <v>0.99843199399276339</v>
      </c>
    </row>
    <row r="91" spans="1:25">
      <c r="A91" s="4">
        <v>0.1</v>
      </c>
      <c r="B91" s="2">
        <v>39.690931999999997</v>
      </c>
      <c r="C91" s="2">
        <v>40.049405</v>
      </c>
      <c r="D91">
        <v>42.198740000000001</v>
      </c>
      <c r="E91" s="2">
        <v>52.666217000000003</v>
      </c>
      <c r="F91" s="2">
        <v>39.786807000000003</v>
      </c>
      <c r="H91">
        <v>39.775807999999998</v>
      </c>
      <c r="J91" s="3">
        <v>0.1</v>
      </c>
      <c r="K91" s="3">
        <v>4.0858889999999999</v>
      </c>
      <c r="L91" s="3">
        <v>4.0931289999999994</v>
      </c>
      <c r="M91">
        <v>4.0875909999999998</v>
      </c>
      <c r="N91" s="3">
        <v>3.8684910000000001</v>
      </c>
      <c r="O91" s="3">
        <v>4.0917779999999997</v>
      </c>
      <c r="Q91" s="3">
        <v>4.0825970000000007</v>
      </c>
      <c r="R91" s="3">
        <v>0.1</v>
      </c>
      <c r="S91">
        <f t="shared" si="8"/>
        <v>1</v>
      </c>
      <c r="T91">
        <f t="shared" si="9"/>
        <v>1.0017719521993866</v>
      </c>
      <c r="U91">
        <f t="shared" si="10"/>
        <v>1.0004165556137232</v>
      </c>
      <c r="V91">
        <f t="shared" si="11"/>
        <v>0.94679297455217215</v>
      </c>
      <c r="W91">
        <f t="shared" si="12"/>
        <v>1.0014413020030646</v>
      </c>
      <c r="Y91">
        <f>Q91/K91</f>
        <v>0.99919430018779287</v>
      </c>
    </row>
    <row r="92" spans="1:25">
      <c r="A92" s="4">
        <v>0.11</v>
      </c>
      <c r="B92" s="2">
        <v>41.472512999999999</v>
      </c>
      <c r="C92" s="2">
        <v>41.641267999999997</v>
      </c>
      <c r="D92">
        <v>44.650995999999999</v>
      </c>
      <c r="E92" s="2">
        <v>60.461407000000001</v>
      </c>
      <c r="F92" s="2">
        <v>41.449466000000001</v>
      </c>
      <c r="H92">
        <v>41.408076999999999</v>
      </c>
      <c r="J92" s="3">
        <v>0.11</v>
      </c>
      <c r="K92" s="3">
        <v>4.2075529999999999</v>
      </c>
      <c r="L92" s="3">
        <v>4.212523</v>
      </c>
      <c r="M92">
        <v>4.2090550000000002</v>
      </c>
      <c r="N92" s="3">
        <v>3.9869979999999998</v>
      </c>
      <c r="O92" s="3">
        <v>4.211023</v>
      </c>
      <c r="Q92" s="3">
        <v>4.2044480000000002</v>
      </c>
      <c r="R92" s="3">
        <v>0.11</v>
      </c>
      <c r="S92">
        <f t="shared" si="8"/>
        <v>1</v>
      </c>
      <c r="T92">
        <f t="shared" si="9"/>
        <v>1.0011812091255892</v>
      </c>
      <c r="U92">
        <f t="shared" si="10"/>
        <v>1.0003569770838301</v>
      </c>
      <c r="V92">
        <f t="shared" si="11"/>
        <v>0.94758117128887032</v>
      </c>
      <c r="W92">
        <f t="shared" si="12"/>
        <v>1.0008247073774235</v>
      </c>
      <c r="Y92">
        <f>Q92/K92</f>
        <v>0.99926204138129704</v>
      </c>
    </row>
    <row r="93" spans="1:25">
      <c r="A93" s="4">
        <v>0.12</v>
      </c>
      <c r="B93" s="2">
        <v>45.252940000000002</v>
      </c>
      <c r="C93" s="2">
        <v>45.349929000000003</v>
      </c>
      <c r="D93">
        <v>48.759931000000002</v>
      </c>
      <c r="E93" s="2">
        <v>121.913625</v>
      </c>
      <c r="F93" s="2">
        <v>45.028914</v>
      </c>
      <c r="H93">
        <v>44.822881000000002</v>
      </c>
      <c r="J93" s="3">
        <v>0.12</v>
      </c>
      <c r="K93" s="3">
        <v>4.3332179999999996</v>
      </c>
      <c r="L93" s="3">
        <v>4.3363490000000002</v>
      </c>
      <c r="M93">
        <v>4.3346179999999999</v>
      </c>
      <c r="N93" s="3">
        <v>4.0442130000000001</v>
      </c>
      <c r="O93" s="3">
        <v>4.3359399999999999</v>
      </c>
      <c r="Q93" s="3">
        <v>4.3309410000000002</v>
      </c>
      <c r="R93" s="3">
        <v>0.12</v>
      </c>
      <c r="S93">
        <f t="shared" si="8"/>
        <v>1</v>
      </c>
      <c r="T93">
        <f t="shared" si="9"/>
        <v>1.0007225576926895</v>
      </c>
      <c r="U93">
        <f t="shared" si="10"/>
        <v>1.0003230855221223</v>
      </c>
      <c r="V93">
        <f t="shared" si="11"/>
        <v>0.93330476334216295</v>
      </c>
      <c r="W93">
        <f t="shared" si="12"/>
        <v>1.0006281705651552</v>
      </c>
      <c r="Y93">
        <f>Q93/K93</f>
        <v>0.99947452447580543</v>
      </c>
    </row>
    <row r="94" spans="1:25">
      <c r="A94" s="4">
        <v>0.13</v>
      </c>
      <c r="B94" s="2">
        <v>60.184032000000002</v>
      </c>
      <c r="C94" s="2">
        <v>64.444519999999997</v>
      </c>
      <c r="D94">
        <v>62.012425999999998</v>
      </c>
      <c r="E94" s="2">
        <v>204.73334199999999</v>
      </c>
      <c r="F94" s="2">
        <v>66.350703999999993</v>
      </c>
      <c r="H94">
        <v>58.780721</v>
      </c>
      <c r="J94" s="3">
        <v>0.13</v>
      </c>
      <c r="K94" s="3">
        <v>4.4555490000000004</v>
      </c>
      <c r="L94" s="3">
        <v>4.4549959999999995</v>
      </c>
      <c r="M94">
        <v>4.4630009999999993</v>
      </c>
      <c r="N94" s="3">
        <v>4.0725560000000005</v>
      </c>
      <c r="O94" s="3">
        <v>4.4517160000000002</v>
      </c>
      <c r="Q94" s="3">
        <v>4.4533209999999999</v>
      </c>
      <c r="R94" s="3">
        <v>0.13</v>
      </c>
      <c r="S94">
        <f t="shared" si="8"/>
        <v>1</v>
      </c>
      <c r="T94">
        <f t="shared" si="9"/>
        <v>0.99987588510416991</v>
      </c>
      <c r="U94">
        <f t="shared" si="10"/>
        <v>1.0016725211640582</v>
      </c>
      <c r="V94">
        <f t="shared" si="11"/>
        <v>0.91404134484886157</v>
      </c>
      <c r="W94">
        <f t="shared" si="12"/>
        <v>0.9991397244200434</v>
      </c>
      <c r="Y94">
        <f>Q94/K94</f>
        <v>0.99949994938895281</v>
      </c>
    </row>
    <row r="95" spans="1:25">
      <c r="A95" s="4">
        <v>0.14000000000000001</v>
      </c>
      <c r="B95" s="2">
        <v>120.17384199999999</v>
      </c>
      <c r="C95" s="2">
        <v>119.367524</v>
      </c>
      <c r="D95">
        <v>436.23231800000002</v>
      </c>
      <c r="E95" s="2">
        <v>280.04425600000002</v>
      </c>
      <c r="F95" s="2">
        <v>121.184597</v>
      </c>
      <c r="H95">
        <v>117.027339</v>
      </c>
      <c r="J95" s="3">
        <v>0.14000000000000001</v>
      </c>
      <c r="K95" s="3">
        <v>4.5186460000000004</v>
      </c>
      <c r="L95" s="3">
        <v>4.5219010000000006</v>
      </c>
      <c r="M95">
        <v>4.5883849999999997</v>
      </c>
      <c r="N95" s="3">
        <v>4.0917120000000002</v>
      </c>
      <c r="O95" s="3">
        <v>4.5208739999999992</v>
      </c>
      <c r="Q95" s="3">
        <v>4.5199179999999997</v>
      </c>
      <c r="R95" s="3">
        <v>0.14000000000000001</v>
      </c>
      <c r="S95">
        <f t="shared" si="8"/>
        <v>1</v>
      </c>
      <c r="T95">
        <f t="shared" si="9"/>
        <v>1.0007203485291833</v>
      </c>
      <c r="U95">
        <f t="shared" si="10"/>
        <v>1.0154336055535218</v>
      </c>
      <c r="V95">
        <f t="shared" si="11"/>
        <v>0.90551727220941847</v>
      </c>
      <c r="W95">
        <f t="shared" si="12"/>
        <v>1.0004930680562272</v>
      </c>
      <c r="Y95">
        <f>Q95/K95</f>
        <v>1.0002815002547221</v>
      </c>
    </row>
    <row r="96" spans="1:25">
      <c r="A96" s="4">
        <v>0.15</v>
      </c>
      <c r="B96" s="2">
        <v>205.02069900000001</v>
      </c>
      <c r="C96" s="2">
        <v>199.138465</v>
      </c>
      <c r="D96">
        <v>1186.735805</v>
      </c>
      <c r="E96" s="3"/>
      <c r="F96" s="2">
        <v>211.28179499999999</v>
      </c>
      <c r="H96">
        <v>199.89246600000001</v>
      </c>
      <c r="J96" s="3">
        <v>0.15</v>
      </c>
      <c r="K96" s="3">
        <v>4.545337</v>
      </c>
      <c r="L96" s="3">
        <v>4.5548669999999998</v>
      </c>
      <c r="M96">
        <v>4.711875</v>
      </c>
      <c r="N96" s="3"/>
      <c r="O96" s="3">
        <v>4.5389350000000004</v>
      </c>
      <c r="Q96" s="3">
        <v>4.5452490000000001</v>
      </c>
      <c r="R96" s="3">
        <v>0.15</v>
      </c>
      <c r="S96">
        <f t="shared" si="8"/>
        <v>1</v>
      </c>
      <c r="T96">
        <f t="shared" si="9"/>
        <v>1.002096654219478</v>
      </c>
      <c r="U96">
        <f t="shared" si="10"/>
        <v>1.0366393074924918</v>
      </c>
      <c r="V96">
        <f t="shared" si="11"/>
        <v>0</v>
      </c>
      <c r="W96">
        <f t="shared" si="12"/>
        <v>0.99859152357679981</v>
      </c>
      <c r="Y96">
        <f>Q96/K96</f>
        <v>0.99998063949933746</v>
      </c>
    </row>
    <row r="100" spans="1:25">
      <c r="A100" s="4" t="s">
        <v>17</v>
      </c>
      <c r="B100" s="2" t="s">
        <v>16</v>
      </c>
      <c r="C100" s="2" t="s">
        <v>0</v>
      </c>
      <c r="D100" t="s">
        <v>19</v>
      </c>
      <c r="E100" s="2" t="s">
        <v>2</v>
      </c>
      <c r="F100" s="2" t="s">
        <v>1</v>
      </c>
      <c r="H100" s="2" t="s">
        <v>3</v>
      </c>
      <c r="J100" s="3" t="s">
        <v>17</v>
      </c>
      <c r="K100" s="3" t="s">
        <v>16</v>
      </c>
      <c r="L100" s="3" t="s">
        <v>0</v>
      </c>
      <c r="M100" s="3" t="s">
        <v>19</v>
      </c>
      <c r="N100" s="3" t="s">
        <v>2</v>
      </c>
      <c r="O100" s="3" t="s">
        <v>1</v>
      </c>
      <c r="P100" s="3" t="s">
        <v>3</v>
      </c>
      <c r="R100" s="3" t="s">
        <v>17</v>
      </c>
      <c r="S100" s="3" t="s">
        <v>16</v>
      </c>
      <c r="T100" s="3" t="s">
        <v>0</v>
      </c>
      <c r="U100" s="3" t="s">
        <v>19</v>
      </c>
      <c r="V100" s="3" t="s">
        <v>2</v>
      </c>
      <c r="W100" s="3" t="s">
        <v>1</v>
      </c>
      <c r="Y100" s="3" t="s">
        <v>3</v>
      </c>
    </row>
    <row r="101" spans="1:25">
      <c r="A101" s="2">
        <v>1E-3</v>
      </c>
      <c r="B101" s="2">
        <v>48.906298</v>
      </c>
      <c r="C101" s="2">
        <v>90.136922999999996</v>
      </c>
      <c r="D101">
        <v>62.726706999999998</v>
      </c>
      <c r="E101" s="2">
        <v>51.334868999999998</v>
      </c>
      <c r="F101" s="2">
        <v>51.121352000000002</v>
      </c>
      <c r="H101">
        <v>61.463901999999997</v>
      </c>
      <c r="J101" s="3">
        <v>1E-3</v>
      </c>
      <c r="K101" s="3">
        <v>2.8396680000000001</v>
      </c>
      <c r="L101" s="3">
        <v>0.95272199999999996</v>
      </c>
      <c r="M101">
        <v>0.74700299999999997</v>
      </c>
      <c r="N101" s="3">
        <v>0.75810999999999995</v>
      </c>
      <c r="O101" s="3">
        <v>0.82412200000000002</v>
      </c>
      <c r="P101" s="3">
        <v>0.59168599999999993</v>
      </c>
      <c r="R101" s="3">
        <v>1E-3</v>
      </c>
      <c r="S101">
        <f t="shared" si="8"/>
        <v>1</v>
      </c>
      <c r="T101">
        <f t="shared" si="9"/>
        <v>0.3355047139313469</v>
      </c>
      <c r="U101">
        <f t="shared" si="10"/>
        <v>0.26305997743398168</v>
      </c>
      <c r="V101">
        <f t="shared" si="11"/>
        <v>0.26697135017192147</v>
      </c>
      <c r="W101">
        <f t="shared" si="12"/>
        <v>0.29021772967825815</v>
      </c>
      <c r="Y101">
        <f>P101/K101</f>
        <v>0.20836449894846859</v>
      </c>
    </row>
    <row r="102" spans="1:25">
      <c r="A102" s="4">
        <v>0.01</v>
      </c>
      <c r="B102" s="2">
        <v>48.507893000000003</v>
      </c>
      <c r="C102" s="2">
        <v>65.248842999999994</v>
      </c>
      <c r="D102">
        <v>57.240606999999997</v>
      </c>
      <c r="E102" s="2">
        <v>52.626534999999997</v>
      </c>
      <c r="F102" s="2">
        <v>50.645829999999997</v>
      </c>
      <c r="H102">
        <v>55.981811999999998</v>
      </c>
      <c r="J102" s="3">
        <v>0.01</v>
      </c>
      <c r="K102" s="3">
        <v>2.9982880000000001</v>
      </c>
      <c r="L102" s="3">
        <v>2.7371130000000004</v>
      </c>
      <c r="M102">
        <v>2.391667</v>
      </c>
      <c r="N102" s="3">
        <v>1.5270650000000001</v>
      </c>
      <c r="O102" s="3">
        <v>2.6835550000000001</v>
      </c>
      <c r="P102" s="3">
        <v>2.1590720000000001</v>
      </c>
      <c r="R102" s="3">
        <v>0.01</v>
      </c>
      <c r="S102">
        <f t="shared" si="8"/>
        <v>1</v>
      </c>
      <c r="T102">
        <f t="shared" si="9"/>
        <v>0.91289195701013393</v>
      </c>
      <c r="U102">
        <f t="shared" si="10"/>
        <v>0.79767754131691149</v>
      </c>
      <c r="V102">
        <f t="shared" si="11"/>
        <v>0.50931231422731904</v>
      </c>
      <c r="W102">
        <f t="shared" si="12"/>
        <v>0.89502909660446228</v>
      </c>
      <c r="Y102">
        <f>P102/K102</f>
        <v>0.72010160464905304</v>
      </c>
    </row>
    <row r="103" spans="1:25">
      <c r="A103" s="4">
        <v>0.02</v>
      </c>
      <c r="B103" s="2">
        <v>48.898851999999998</v>
      </c>
      <c r="C103" s="2">
        <v>56.864882000000001</v>
      </c>
      <c r="D103">
        <v>54.883685999999997</v>
      </c>
      <c r="E103" s="2">
        <v>54.802804000000002</v>
      </c>
      <c r="F103" s="2">
        <v>50.407868000000001</v>
      </c>
      <c r="H103">
        <v>52.719341</v>
      </c>
      <c r="J103" s="3">
        <v>0.02</v>
      </c>
      <c r="K103" s="3">
        <v>3.1801659999999998</v>
      </c>
      <c r="L103" s="3">
        <v>3.1990829999999999</v>
      </c>
      <c r="M103">
        <v>3.0016749999999996</v>
      </c>
      <c r="N103" s="3">
        <v>2.1656330000000001</v>
      </c>
      <c r="O103" s="3">
        <v>3.1854089999999999</v>
      </c>
      <c r="P103" s="3">
        <v>2.894752</v>
      </c>
      <c r="R103" s="3">
        <v>0.02</v>
      </c>
      <c r="S103">
        <f t="shared" si="8"/>
        <v>1</v>
      </c>
      <c r="T103">
        <f t="shared" si="9"/>
        <v>1.0059484316227518</v>
      </c>
      <c r="U103">
        <f t="shared" si="10"/>
        <v>0.9438736845812451</v>
      </c>
      <c r="V103">
        <f t="shared" si="11"/>
        <v>0.68098111859569599</v>
      </c>
      <c r="W103">
        <f t="shared" si="12"/>
        <v>1.0016486560764439</v>
      </c>
      <c r="Y103">
        <f>P103/K103</f>
        <v>0.91025185477739212</v>
      </c>
    </row>
    <row r="104" spans="1:25">
      <c r="A104" s="4">
        <v>0.03</v>
      </c>
      <c r="B104" s="2">
        <v>49.938122</v>
      </c>
      <c r="C104" s="2">
        <v>53.991106000000002</v>
      </c>
      <c r="D104">
        <v>54.054212999999997</v>
      </c>
      <c r="E104" s="2">
        <v>57.470804999999999</v>
      </c>
      <c r="F104" s="2">
        <v>50.930070999999998</v>
      </c>
      <c r="H104">
        <v>52.005473000000002</v>
      </c>
      <c r="J104" s="3">
        <v>0.03</v>
      </c>
      <c r="K104" s="3">
        <v>3.367032</v>
      </c>
      <c r="L104" s="3">
        <v>3.4103669999999999</v>
      </c>
      <c r="M104">
        <v>3.2979379999999998</v>
      </c>
      <c r="N104" s="3">
        <v>2.6464120000000002</v>
      </c>
      <c r="O104" s="3">
        <v>3.393084</v>
      </c>
      <c r="P104" s="3">
        <v>3.248901</v>
      </c>
      <c r="R104" s="3">
        <v>0.03</v>
      </c>
      <c r="S104">
        <f t="shared" si="8"/>
        <v>1</v>
      </c>
      <c r="T104">
        <f t="shared" si="9"/>
        <v>1.0128703855502412</v>
      </c>
      <c r="U104">
        <f t="shared" si="10"/>
        <v>0.97947925650840262</v>
      </c>
      <c r="V104">
        <f t="shared" si="11"/>
        <v>0.78597768004580892</v>
      </c>
      <c r="W104">
        <f t="shared" si="12"/>
        <v>1.0077373782013357</v>
      </c>
      <c r="Y104">
        <f>P104/K104</f>
        <v>0.96491539135951188</v>
      </c>
    </row>
    <row r="105" spans="1:25">
      <c r="A105" s="4">
        <v>0.04</v>
      </c>
      <c r="B105" s="2">
        <v>50.373460999999999</v>
      </c>
      <c r="C105" s="2">
        <v>52.697327000000001</v>
      </c>
      <c r="D105">
        <v>54.267609</v>
      </c>
      <c r="E105" s="2">
        <v>59.579929999999997</v>
      </c>
      <c r="F105" s="2">
        <v>51.019382999999998</v>
      </c>
      <c r="H105">
        <v>51.529209999999999</v>
      </c>
      <c r="J105" s="3">
        <v>0.04</v>
      </c>
      <c r="K105" s="3">
        <v>3.5441280000000002</v>
      </c>
      <c r="L105" s="3">
        <v>3.579888</v>
      </c>
      <c r="M105">
        <v>3.5069140000000001</v>
      </c>
      <c r="N105" s="3">
        <v>3.0073000000000003</v>
      </c>
      <c r="O105" s="3">
        <v>3.564937</v>
      </c>
      <c r="P105" s="3">
        <v>3.4803980000000001</v>
      </c>
      <c r="R105" s="3">
        <v>0.04</v>
      </c>
      <c r="S105">
        <f t="shared" si="8"/>
        <v>1</v>
      </c>
      <c r="T105">
        <f t="shared" si="9"/>
        <v>1.0100899290319085</v>
      </c>
      <c r="U105">
        <f t="shared" si="10"/>
        <v>0.98949981490510497</v>
      </c>
      <c r="V105">
        <f t="shared" si="11"/>
        <v>0.84853030138866326</v>
      </c>
      <c r="W105">
        <f t="shared" si="12"/>
        <v>1.0058714019358217</v>
      </c>
      <c r="Y105">
        <f>P105/K105</f>
        <v>0.98201814381421892</v>
      </c>
    </row>
    <row r="106" spans="1:25">
      <c r="A106" s="4">
        <v>0.05</v>
      </c>
      <c r="B106" s="2">
        <v>51.548209999999997</v>
      </c>
      <c r="C106" s="2">
        <v>52.900367000000003</v>
      </c>
      <c r="D106">
        <v>55.270060000000001</v>
      </c>
      <c r="E106" s="2">
        <v>62.947403000000001</v>
      </c>
      <c r="F106" s="2">
        <v>52.011871999999997</v>
      </c>
      <c r="H106">
        <v>52.346411000000003</v>
      </c>
      <c r="J106" s="3">
        <v>0.05</v>
      </c>
      <c r="K106" s="3">
        <v>3.7312919999999998</v>
      </c>
      <c r="L106" s="3">
        <v>3.7568380000000001</v>
      </c>
      <c r="M106">
        <v>3.7125569999999999</v>
      </c>
      <c r="N106" s="3">
        <v>3.3139150000000002</v>
      </c>
      <c r="O106" s="3">
        <v>3.7443399999999998</v>
      </c>
      <c r="P106" s="3">
        <v>3.69929</v>
      </c>
      <c r="R106" s="3">
        <v>0.05</v>
      </c>
      <c r="S106">
        <f t="shared" si="8"/>
        <v>1</v>
      </c>
      <c r="T106">
        <f t="shared" si="9"/>
        <v>1.0068464220972253</v>
      </c>
      <c r="U106">
        <f t="shared" si="10"/>
        <v>0.99497895099070244</v>
      </c>
      <c r="V106">
        <f t="shared" si="11"/>
        <v>0.88814142661576745</v>
      </c>
      <c r="W106">
        <f t="shared" si="12"/>
        <v>1.0034969120615593</v>
      </c>
      <c r="Y106">
        <f>P106/K106</f>
        <v>0.99142334612246918</v>
      </c>
    </row>
    <row r="107" spans="1:25">
      <c r="A107" s="4">
        <v>0.06</v>
      </c>
      <c r="B107" s="2">
        <v>53.501427</v>
      </c>
      <c r="C107" s="2">
        <v>54.387486000000003</v>
      </c>
      <c r="D107">
        <v>58.676053000000003</v>
      </c>
      <c r="E107" s="2">
        <v>69.788433999999995</v>
      </c>
      <c r="F107" s="2">
        <v>53.779212000000001</v>
      </c>
      <c r="H107">
        <v>53.849975000000001</v>
      </c>
      <c r="J107" s="3">
        <v>0.06</v>
      </c>
      <c r="K107" s="3">
        <v>3.9139249999999999</v>
      </c>
      <c r="L107" s="3">
        <v>3.9303369999999997</v>
      </c>
      <c r="M107">
        <v>3.9016160000000002</v>
      </c>
      <c r="N107" s="3">
        <v>3.5746859999999998</v>
      </c>
      <c r="O107" s="3">
        <v>3.9234520000000002</v>
      </c>
      <c r="P107" s="3">
        <v>3.8925450000000001</v>
      </c>
      <c r="R107" s="3">
        <v>0.06</v>
      </c>
      <c r="S107">
        <f t="shared" si="8"/>
        <v>1</v>
      </c>
      <c r="T107">
        <f t="shared" si="9"/>
        <v>1.0041932331355352</v>
      </c>
      <c r="U107">
        <f t="shared" si="10"/>
        <v>0.99685507514834859</v>
      </c>
      <c r="V107">
        <f t="shared" si="11"/>
        <v>0.91332511481441259</v>
      </c>
      <c r="W107">
        <f t="shared" si="12"/>
        <v>1.0024341294225108</v>
      </c>
      <c r="Y107">
        <f>P107/K107</f>
        <v>0.99453745281271366</v>
      </c>
    </row>
    <row r="108" spans="1:25">
      <c r="A108" s="4">
        <v>7.0000000000000007E-2</v>
      </c>
      <c r="B108" s="2">
        <v>57.28434</v>
      </c>
      <c r="C108" s="2">
        <v>58.036518000000001</v>
      </c>
      <c r="D108">
        <v>113.182106</v>
      </c>
      <c r="E108" s="2">
        <v>108.681117</v>
      </c>
      <c r="F108" s="2">
        <v>57.423380000000002</v>
      </c>
      <c r="H108">
        <v>57.886048000000002</v>
      </c>
      <c r="J108" s="3">
        <v>7.0000000000000007E-2</v>
      </c>
      <c r="K108" s="3">
        <v>4.0906180000000001</v>
      </c>
      <c r="L108" s="3">
        <v>4.1019579999999998</v>
      </c>
      <c r="M108">
        <v>4.0852380000000004</v>
      </c>
      <c r="N108" s="3">
        <v>3.7612550000000002</v>
      </c>
      <c r="O108" s="3">
        <v>4.0973710000000008</v>
      </c>
      <c r="P108" s="3">
        <v>4.0777789999999996</v>
      </c>
      <c r="R108" s="3">
        <v>7.0000000000000007E-2</v>
      </c>
      <c r="S108">
        <f t="shared" si="8"/>
        <v>1</v>
      </c>
      <c r="T108">
        <f t="shared" si="9"/>
        <v>1.0027721972572359</v>
      </c>
      <c r="U108">
        <f t="shared" si="10"/>
        <v>0.99868479530476817</v>
      </c>
      <c r="V108">
        <f t="shared" si="11"/>
        <v>0.91948331523500859</v>
      </c>
      <c r="W108">
        <f t="shared" si="12"/>
        <v>1.0016508508005393</v>
      </c>
      <c r="Y108">
        <f>P108/K108</f>
        <v>0.99686135444570956</v>
      </c>
    </row>
    <row r="109" spans="1:25">
      <c r="A109" s="4">
        <v>0.08</v>
      </c>
      <c r="B109" s="2">
        <v>88.435034999999999</v>
      </c>
      <c r="C109" s="2">
        <v>88.363488000000004</v>
      </c>
      <c r="D109">
        <v>586.62289799999996</v>
      </c>
      <c r="E109" s="2">
        <v>235.275958</v>
      </c>
      <c r="F109" s="2">
        <v>90.336107999999996</v>
      </c>
      <c r="H109">
        <v>90.706734999999995</v>
      </c>
      <c r="J109" s="3">
        <v>0.08</v>
      </c>
      <c r="K109" s="3">
        <v>4.2512850000000002</v>
      </c>
      <c r="L109" s="3">
        <v>4.256615</v>
      </c>
      <c r="M109">
        <v>4.2660460000000002</v>
      </c>
      <c r="N109" s="3">
        <v>3.7931119999999998</v>
      </c>
      <c r="O109" s="3">
        <v>4.2531660000000002</v>
      </c>
      <c r="P109" s="3">
        <v>4.2385010000000003</v>
      </c>
      <c r="R109" s="3">
        <v>0.08</v>
      </c>
      <c r="S109">
        <f t="shared" si="8"/>
        <v>1</v>
      </c>
      <c r="T109">
        <f t="shared" si="9"/>
        <v>1.0012537385755129</v>
      </c>
      <c r="U109">
        <f t="shared" si="10"/>
        <v>1.0034721266628797</v>
      </c>
      <c r="V109">
        <f t="shared" si="11"/>
        <v>0.89222717366631488</v>
      </c>
      <c r="W109">
        <f t="shared" si="12"/>
        <v>1.0004424544578874</v>
      </c>
      <c r="Y109">
        <f>P109/K109</f>
        <v>0.99699290920274697</v>
      </c>
    </row>
    <row r="110" spans="1:25">
      <c r="A110" s="4">
        <v>0.09</v>
      </c>
      <c r="B110" s="2">
        <v>189.00206800000001</v>
      </c>
      <c r="C110" s="2">
        <v>200.84974700000001</v>
      </c>
      <c r="E110" s="2">
        <v>336.74456099999998</v>
      </c>
      <c r="F110" s="2">
        <v>192.267595</v>
      </c>
      <c r="H110">
        <v>196.38975199999999</v>
      </c>
      <c r="J110" s="3">
        <v>0.09</v>
      </c>
      <c r="K110" s="3">
        <v>4.3045479999999996</v>
      </c>
      <c r="L110" s="3">
        <v>4.3037959999999993</v>
      </c>
      <c r="M110">
        <v>4.4246539999999994</v>
      </c>
      <c r="N110" s="3">
        <v>3.7816149999999999</v>
      </c>
      <c r="O110" s="3">
        <v>4.3121010000000002</v>
      </c>
      <c r="P110" s="3">
        <v>4.3059029999999998</v>
      </c>
      <c r="R110" s="3">
        <v>0.09</v>
      </c>
      <c r="S110">
        <f t="shared" si="8"/>
        <v>1</v>
      </c>
      <c r="T110">
        <f t="shared" si="9"/>
        <v>0.99982530105367617</v>
      </c>
      <c r="U110">
        <f t="shared" si="10"/>
        <v>1.0279021165520748</v>
      </c>
      <c r="V110">
        <f t="shared" si="11"/>
        <v>0.87851616476340844</v>
      </c>
      <c r="W110">
        <f t="shared" si="12"/>
        <v>1.0017546557733821</v>
      </c>
      <c r="Y110">
        <f>P110/K110</f>
        <v>1.0003147833407828</v>
      </c>
    </row>
    <row r="111" spans="1:25">
      <c r="A111" s="4">
        <v>0.1</v>
      </c>
      <c r="B111" s="2">
        <v>285.02274699999998</v>
      </c>
      <c r="C111" s="2">
        <v>288.95107999999999</v>
      </c>
      <c r="E111" s="2">
        <v>392.73182400000002</v>
      </c>
      <c r="F111" s="2">
        <v>284.29191900000001</v>
      </c>
      <c r="G111" s="3"/>
      <c r="J111" s="3">
        <v>0.1</v>
      </c>
      <c r="K111" s="3">
        <v>4.2132100000000001</v>
      </c>
      <c r="L111" s="3">
        <v>4.2101929999999994</v>
      </c>
      <c r="N111" s="3">
        <v>3.7792129999999999</v>
      </c>
      <c r="O111" s="3">
        <v>4.2226220000000003</v>
      </c>
      <c r="P111" s="3"/>
      <c r="R111" s="3">
        <v>0.1</v>
      </c>
      <c r="S111">
        <f t="shared" si="8"/>
        <v>1</v>
      </c>
      <c r="T111">
        <f t="shared" si="9"/>
        <v>0.99928391891218316</v>
      </c>
      <c r="U111">
        <f t="shared" si="10"/>
        <v>0</v>
      </c>
      <c r="V111">
        <f t="shared" si="11"/>
        <v>0.89699136762705867</v>
      </c>
      <c r="W111">
        <f t="shared" si="12"/>
        <v>1.0022339261513193</v>
      </c>
      <c r="Y111">
        <f>P111/K111</f>
        <v>0</v>
      </c>
    </row>
    <row r="115" spans="1:25">
      <c r="A115" s="4" t="s">
        <v>17</v>
      </c>
      <c r="B115" s="2" t="s">
        <v>16</v>
      </c>
      <c r="C115" s="2" t="s">
        <v>0</v>
      </c>
      <c r="D115" t="s">
        <v>19</v>
      </c>
      <c r="E115" s="2" t="s">
        <v>2</v>
      </c>
      <c r="F115" s="2" t="s">
        <v>1</v>
      </c>
      <c r="H115" s="2" t="s">
        <v>3</v>
      </c>
      <c r="J115" s="3" t="s">
        <v>17</v>
      </c>
      <c r="K115" s="3" t="s">
        <v>16</v>
      </c>
      <c r="L115" s="3" t="s">
        <v>0</v>
      </c>
      <c r="M115" s="3" t="s">
        <v>19</v>
      </c>
      <c r="N115" s="3" t="s">
        <v>2</v>
      </c>
      <c r="O115" s="3" t="s">
        <v>1</v>
      </c>
      <c r="P115" s="3" t="s">
        <v>3</v>
      </c>
      <c r="R115" s="3" t="s">
        <v>17</v>
      </c>
      <c r="S115" s="3" t="s">
        <v>16</v>
      </c>
      <c r="T115" s="3" t="s">
        <v>0</v>
      </c>
      <c r="U115" s="3" t="s">
        <v>19</v>
      </c>
      <c r="V115" s="3" t="s">
        <v>2</v>
      </c>
      <c r="W115" s="3" t="s">
        <v>1</v>
      </c>
      <c r="Y115" s="3" t="s">
        <v>3</v>
      </c>
    </row>
    <row r="116" spans="1:25">
      <c r="A116" s="2">
        <v>1E-3</v>
      </c>
      <c r="B116" s="2">
        <v>35.075268999999999</v>
      </c>
      <c r="C116" s="2">
        <v>67.327189000000004</v>
      </c>
      <c r="D116">
        <v>50.495617000000003</v>
      </c>
      <c r="E116" s="2">
        <v>37.419355000000003</v>
      </c>
      <c r="F116" s="2">
        <v>37.230415000000001</v>
      </c>
      <c r="H116">
        <v>32.262672999999999</v>
      </c>
      <c r="J116" s="3">
        <v>1E-3</v>
      </c>
      <c r="K116" s="3">
        <v>2.8342269999999998</v>
      </c>
      <c r="L116" s="3">
        <v>0.79402499999999998</v>
      </c>
      <c r="M116">
        <v>0.6424129999999999</v>
      </c>
      <c r="N116" s="3">
        <v>0.72642899999999999</v>
      </c>
      <c r="O116" s="3">
        <v>0.67661099999999996</v>
      </c>
      <c r="P116" s="3">
        <v>0.41402</v>
      </c>
      <c r="R116" s="3">
        <v>1E-3</v>
      </c>
      <c r="S116">
        <f t="shared" si="8"/>
        <v>1</v>
      </c>
      <c r="T116">
        <f t="shared" si="9"/>
        <v>0.28015575322654113</v>
      </c>
      <c r="U116">
        <f t="shared" si="10"/>
        <v>0.22666250797836587</v>
      </c>
      <c r="V116">
        <f t="shared" si="11"/>
        <v>0.25630586399748506</v>
      </c>
      <c r="W116">
        <f t="shared" si="12"/>
        <v>0.23872858454880291</v>
      </c>
      <c r="Y116">
        <f>P116/K116</f>
        <v>0.1460786309635749</v>
      </c>
    </row>
    <row r="117" spans="1:25">
      <c r="A117" s="4">
        <v>0.01</v>
      </c>
      <c r="B117" s="2">
        <v>34.865062999999999</v>
      </c>
      <c r="C117" s="2">
        <v>54.985796000000001</v>
      </c>
      <c r="D117">
        <v>45.801245000000002</v>
      </c>
      <c r="E117" s="2">
        <v>38.288513999999999</v>
      </c>
      <c r="F117" s="2">
        <v>36.860602</v>
      </c>
      <c r="H117">
        <v>36.636927999999997</v>
      </c>
      <c r="J117" s="3">
        <v>0.01</v>
      </c>
      <c r="K117" s="3">
        <v>2.9450690000000002</v>
      </c>
      <c r="L117" s="3">
        <v>2.427829</v>
      </c>
      <c r="M117">
        <v>2.0260729999999998</v>
      </c>
      <c r="N117" s="3">
        <v>1.235401</v>
      </c>
      <c r="O117" s="3">
        <v>2.3783880000000002</v>
      </c>
      <c r="P117" s="3">
        <v>1.4923109999999999</v>
      </c>
      <c r="R117" s="3">
        <v>0.01</v>
      </c>
      <c r="S117">
        <f t="shared" si="8"/>
        <v>1</v>
      </c>
      <c r="T117">
        <f t="shared" si="9"/>
        <v>0.82437083817051482</v>
      </c>
      <c r="U117">
        <f t="shared" si="10"/>
        <v>0.6879543399492507</v>
      </c>
      <c r="V117">
        <f t="shared" si="11"/>
        <v>0.41948117344619085</v>
      </c>
      <c r="W117">
        <f t="shared" si="12"/>
        <v>0.8075831160492335</v>
      </c>
      <c r="Y117">
        <f>P117/K117</f>
        <v>0.50671512280357434</v>
      </c>
    </row>
    <row r="118" spans="1:25">
      <c r="A118" s="4">
        <v>0.02</v>
      </c>
      <c r="B118" s="2">
        <v>35.005138000000002</v>
      </c>
      <c r="C118" s="2">
        <v>48.037666999999999</v>
      </c>
      <c r="D118">
        <v>44.166376</v>
      </c>
      <c r="E118" s="2">
        <v>39.638125000000002</v>
      </c>
      <c r="F118" s="2">
        <v>36.696126</v>
      </c>
      <c r="H118">
        <v>37.721704000000003</v>
      </c>
      <c r="J118" s="3">
        <v>0.02</v>
      </c>
      <c r="K118" s="3">
        <v>3.0719289999999999</v>
      </c>
      <c r="L118" s="3">
        <v>2.9637950000000002</v>
      </c>
      <c r="M118">
        <v>2.6546759999999998</v>
      </c>
      <c r="N118" s="3">
        <v>1.6172140000000002</v>
      </c>
      <c r="O118" s="3">
        <v>2.982389</v>
      </c>
      <c r="P118" s="3">
        <v>2.3984290000000001</v>
      </c>
      <c r="R118" s="3">
        <v>0.02</v>
      </c>
      <c r="S118">
        <f t="shared" si="8"/>
        <v>1</v>
      </c>
      <c r="T118">
        <f t="shared" si="9"/>
        <v>0.96479931665087315</v>
      </c>
      <c r="U118">
        <f t="shared" si="10"/>
        <v>0.86417231648257486</v>
      </c>
      <c r="V118">
        <f t="shared" si="11"/>
        <v>0.526449016237029</v>
      </c>
      <c r="W118">
        <f t="shared" si="12"/>
        <v>0.97085219091977715</v>
      </c>
      <c r="Y118">
        <f>P118/K118</f>
        <v>0.78075665160229946</v>
      </c>
    </row>
    <row r="119" spans="1:25">
      <c r="A119" s="4">
        <v>0.03</v>
      </c>
      <c r="B119" s="2">
        <v>35.869948999999998</v>
      </c>
      <c r="C119" s="2">
        <v>44.226528999999999</v>
      </c>
      <c r="D119">
        <v>51.172159999999998</v>
      </c>
      <c r="E119" s="2">
        <v>41.937007000000001</v>
      </c>
      <c r="F119" s="2">
        <v>37.333998999999999</v>
      </c>
      <c r="H119">
        <v>38.206023000000002</v>
      </c>
      <c r="J119" s="3">
        <v>0.03</v>
      </c>
      <c r="K119" s="3">
        <v>3.2024020000000002</v>
      </c>
      <c r="L119" s="3">
        <v>3.202394</v>
      </c>
      <c r="M119">
        <v>3.0013710000000002</v>
      </c>
      <c r="N119" s="3">
        <v>1.9027569999999998</v>
      </c>
      <c r="O119" s="3">
        <v>3.2123250000000003</v>
      </c>
      <c r="P119" s="3">
        <v>2.8808280000000002</v>
      </c>
      <c r="R119" s="3">
        <v>0.03</v>
      </c>
      <c r="S119">
        <f t="shared" si="8"/>
        <v>1</v>
      </c>
      <c r="T119">
        <f t="shared" si="9"/>
        <v>0.9999975018751549</v>
      </c>
      <c r="U119">
        <f t="shared" si="10"/>
        <v>0.93722493303464094</v>
      </c>
      <c r="V119">
        <f t="shared" si="11"/>
        <v>0.59416556697129208</v>
      </c>
      <c r="W119">
        <f t="shared" si="12"/>
        <v>1.0030986116046643</v>
      </c>
      <c r="Y119">
        <f>P119/K119</f>
        <v>0.89958350013521104</v>
      </c>
    </row>
    <row r="120" spans="1:25">
      <c r="A120" s="4">
        <v>0.04</v>
      </c>
      <c r="B120" s="2">
        <v>36.244469000000002</v>
      </c>
      <c r="C120" s="2">
        <v>41.739108000000002</v>
      </c>
      <c r="D120">
        <v>69.745874999999998</v>
      </c>
      <c r="E120" s="2">
        <v>44.053950999999998</v>
      </c>
      <c r="F120" s="2">
        <v>37.350530999999997</v>
      </c>
      <c r="H120">
        <v>37.854686000000001</v>
      </c>
      <c r="J120" s="3">
        <v>0.04</v>
      </c>
      <c r="K120" s="3">
        <v>3.3221829999999999</v>
      </c>
      <c r="L120" s="3">
        <v>3.3589889999999998</v>
      </c>
      <c r="M120">
        <v>3.2311700000000001</v>
      </c>
      <c r="N120" s="3">
        <v>2.1242770000000002</v>
      </c>
      <c r="O120" s="3">
        <v>3.3420570000000001</v>
      </c>
      <c r="P120" s="3">
        <v>3.1505039999999997</v>
      </c>
      <c r="R120" s="3">
        <v>0.04</v>
      </c>
      <c r="S120">
        <f t="shared" si="8"/>
        <v>1</v>
      </c>
      <c r="T120">
        <f t="shared" si="9"/>
        <v>1.0110788598942322</v>
      </c>
      <c r="U120">
        <f t="shared" si="10"/>
        <v>0.97260445917639105</v>
      </c>
      <c r="V120">
        <f t="shared" si="11"/>
        <v>0.63942203063467618</v>
      </c>
      <c r="W120">
        <f t="shared" si="12"/>
        <v>1.0059822110943317</v>
      </c>
      <c r="Y120">
        <f>P120/K120</f>
        <v>0.94832343672819941</v>
      </c>
    </row>
    <row r="121" spans="1:25">
      <c r="A121" s="4">
        <v>0.05</v>
      </c>
      <c r="B121" s="2">
        <v>38.636808000000002</v>
      </c>
      <c r="C121" s="2">
        <v>42.633637999999998</v>
      </c>
      <c r="D121">
        <v>136.70598100000001</v>
      </c>
      <c r="E121" s="2">
        <v>63.729559999999999</v>
      </c>
      <c r="F121" s="2">
        <v>40.053761999999999</v>
      </c>
      <c r="H121">
        <v>40.828921000000001</v>
      </c>
      <c r="J121" s="3">
        <v>0.05</v>
      </c>
      <c r="K121" s="3">
        <v>3.454663</v>
      </c>
      <c r="L121" s="3">
        <v>3.486796</v>
      </c>
      <c r="M121">
        <v>3.420973</v>
      </c>
      <c r="N121" s="3">
        <v>2.3213759999999999</v>
      </c>
      <c r="O121" s="3">
        <v>3.4722199999999996</v>
      </c>
      <c r="P121" s="3">
        <v>3.3638350000000004</v>
      </c>
      <c r="R121" s="3">
        <v>0.05</v>
      </c>
      <c r="S121">
        <f t="shared" si="8"/>
        <v>1</v>
      </c>
      <c r="T121">
        <f t="shared" si="9"/>
        <v>1.009301341404357</v>
      </c>
      <c r="U121">
        <f t="shared" si="10"/>
        <v>0.99024796340482413</v>
      </c>
      <c r="V121">
        <f t="shared" si="11"/>
        <v>0.67195439902531728</v>
      </c>
      <c r="W121">
        <f t="shared" si="12"/>
        <v>1.0050821165479815</v>
      </c>
      <c r="Y121">
        <f>P121/K121</f>
        <v>0.97370857881072637</v>
      </c>
    </row>
    <row r="122" spans="1:25">
      <c r="A122" s="4">
        <v>0.06</v>
      </c>
      <c r="B122" s="2">
        <v>56.667175</v>
      </c>
      <c r="C122" s="2">
        <v>65.183903999999998</v>
      </c>
      <c r="D122">
        <v>381.18613099999999</v>
      </c>
      <c r="E122" s="2">
        <v>107.701089</v>
      </c>
      <c r="F122" s="2">
        <v>63.954602999999999</v>
      </c>
      <c r="H122">
        <v>63.533175</v>
      </c>
      <c r="J122" s="3">
        <v>0.06</v>
      </c>
      <c r="K122" s="3">
        <v>3.5610149999999998</v>
      </c>
      <c r="L122" s="3">
        <v>3.570818</v>
      </c>
      <c r="M122">
        <v>3.5638049999999999</v>
      </c>
      <c r="N122" s="3">
        <v>2.433395</v>
      </c>
      <c r="O122" s="3">
        <v>3.5654059999999999</v>
      </c>
      <c r="P122" s="3">
        <v>3.5221610000000001</v>
      </c>
      <c r="R122" s="3">
        <v>0.06</v>
      </c>
      <c r="S122">
        <f t="shared" si="8"/>
        <v>1</v>
      </c>
      <c r="T122">
        <f t="shared" si="9"/>
        <v>1.002752866809042</v>
      </c>
      <c r="U122">
        <f t="shared" si="10"/>
        <v>1.0007834844840586</v>
      </c>
      <c r="V122">
        <f t="shared" si="11"/>
        <v>0.68334309178703267</v>
      </c>
      <c r="W122">
        <f t="shared" si="12"/>
        <v>1.0012330754012551</v>
      </c>
      <c r="Y122">
        <f>P122/K122</f>
        <v>0.98908906589834644</v>
      </c>
    </row>
    <row r="123" spans="1:25">
      <c r="A123" s="4">
        <v>7.0000000000000007E-2</v>
      </c>
      <c r="B123" s="2">
        <v>89.812029999999993</v>
      </c>
      <c r="C123" s="2">
        <v>96.141561999999993</v>
      </c>
      <c r="D123">
        <v>625.73495300000002</v>
      </c>
      <c r="E123" s="2">
        <v>145.06553299999999</v>
      </c>
      <c r="F123" s="2">
        <v>97.685541999999998</v>
      </c>
      <c r="H123">
        <v>91.620272999999997</v>
      </c>
      <c r="J123" s="3">
        <v>7.0000000000000007E-2</v>
      </c>
      <c r="K123" s="3">
        <v>3.632679</v>
      </c>
      <c r="L123" s="3">
        <v>3.6311139999999997</v>
      </c>
      <c r="M123">
        <v>3.6565539999999999</v>
      </c>
      <c r="N123" s="3">
        <v>2.5105659999999999</v>
      </c>
      <c r="O123" s="3">
        <v>3.629194</v>
      </c>
      <c r="P123" s="3">
        <v>3.6160970000000003</v>
      </c>
      <c r="R123" s="3">
        <v>7.0000000000000007E-2</v>
      </c>
      <c r="S123">
        <f t="shared" si="8"/>
        <v>1</v>
      </c>
      <c r="T123">
        <f t="shared" si="9"/>
        <v>0.99956918846944631</v>
      </c>
      <c r="U123">
        <f t="shared" si="10"/>
        <v>1.0065722845316087</v>
      </c>
      <c r="V123">
        <f t="shared" si="11"/>
        <v>0.69110593036158707</v>
      </c>
      <c r="W123">
        <f t="shared" si="12"/>
        <v>0.99904065291758504</v>
      </c>
      <c r="Y123">
        <f>P123/K123</f>
        <v>0.99543532472866458</v>
      </c>
    </row>
    <row r="124" spans="1:25">
      <c r="A124" s="4">
        <v>0.08</v>
      </c>
      <c r="B124" s="2">
        <v>126.302986</v>
      </c>
      <c r="C124" s="2">
        <v>125.765788</v>
      </c>
      <c r="E124" s="2">
        <v>180.37795600000001</v>
      </c>
      <c r="F124" s="2">
        <v>129.35605100000001</v>
      </c>
      <c r="H124">
        <v>125.55887800000001</v>
      </c>
      <c r="J124" s="3">
        <v>0.08</v>
      </c>
      <c r="K124" s="3">
        <v>3.6667589999999999</v>
      </c>
      <c r="L124" s="3">
        <v>3.6685689999999997</v>
      </c>
      <c r="M124">
        <v>3.6985520000000003</v>
      </c>
      <c r="N124" s="3">
        <v>2.5547650000000002</v>
      </c>
      <c r="O124" s="3">
        <v>3.670493</v>
      </c>
      <c r="P124" s="3">
        <v>3.6636679999999999</v>
      </c>
      <c r="R124" s="3">
        <v>0.08</v>
      </c>
      <c r="S124">
        <f t="shared" si="8"/>
        <v>1</v>
      </c>
      <c r="T124">
        <f t="shared" si="9"/>
        <v>1.0004936239332882</v>
      </c>
      <c r="U124">
        <f t="shared" si="10"/>
        <v>1.0086705998403496</v>
      </c>
      <c r="V124">
        <f t="shared" si="11"/>
        <v>0.69673654581607358</v>
      </c>
      <c r="W124">
        <f t="shared" si="12"/>
        <v>1.0010183379927615</v>
      </c>
      <c r="Y124">
        <f>P124/K124</f>
        <v>0.9991570212277382</v>
      </c>
    </row>
    <row r="125" spans="1:25">
      <c r="H125">
        <v>158.58535000000001</v>
      </c>
      <c r="M125">
        <v>3.7243430000000002</v>
      </c>
      <c r="P125">
        <v>3.6911420000000001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2019-07-12T14:07:25Z</dcterms:modified>
</cp:coreProperties>
</file>