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E:\AJES_EditorialBoard\AssociateEditorSubmissions\JinleiSun_Nov_2019\"/>
    </mc:Choice>
  </mc:AlternateContent>
  <xr:revisionPtr revIDLastSave="0" documentId="13_ncr:1_{18B253EA-4273-4DE9-9427-0AD885BEA49A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Table 1" sheetId="7" r:id="rId1"/>
    <sheet name="Table 2" sheetId="2" r:id="rId2"/>
    <sheet name="Table 3" sheetId="3" r:id="rId3"/>
    <sheet name="Table 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12" i="3" l="1"/>
  <c r="AC11" i="3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</calcChain>
</file>

<file path=xl/sharedStrings.xml><?xml version="1.0" encoding="utf-8"?>
<sst xmlns="http://schemas.openxmlformats.org/spreadsheetml/2006/main" count="226" uniqueCount="166">
  <si>
    <t>Sample</t>
  </si>
  <si>
    <t>Th/ppm</t>
  </si>
  <si>
    <t>U/ppm</t>
  </si>
  <si>
    <t>Th/U</t>
  </si>
  <si>
    <r>
      <rPr>
        <vertAlign val="superscript"/>
        <sz val="12"/>
        <rFont val="Times New Roman"/>
        <charset val="134"/>
      </rPr>
      <t>207</t>
    </r>
    <r>
      <rPr>
        <sz val="12"/>
        <rFont val="Times New Roman"/>
        <charset val="134"/>
      </rPr>
      <t>Pb/</t>
    </r>
    <r>
      <rPr>
        <vertAlign val="superscript"/>
        <sz val="12"/>
        <rFont val="Times New Roman"/>
        <charset val="134"/>
      </rPr>
      <t>206</t>
    </r>
    <r>
      <rPr>
        <sz val="12"/>
        <rFont val="Times New Roman"/>
        <charset val="134"/>
      </rPr>
      <t>Pb</t>
    </r>
  </si>
  <si>
    <r>
      <rPr>
        <vertAlign val="superscript"/>
        <sz val="12"/>
        <rFont val="Times New Roman"/>
        <charset val="134"/>
      </rPr>
      <t>207</t>
    </r>
    <r>
      <rPr>
        <sz val="12"/>
        <rFont val="Times New Roman"/>
        <charset val="134"/>
      </rPr>
      <t>Pb/</t>
    </r>
    <r>
      <rPr>
        <vertAlign val="superscript"/>
        <sz val="12"/>
        <rFont val="Times New Roman"/>
        <charset val="134"/>
      </rPr>
      <t>235</t>
    </r>
    <r>
      <rPr>
        <sz val="12"/>
        <rFont val="Times New Roman"/>
        <charset val="134"/>
      </rPr>
      <t>U</t>
    </r>
  </si>
  <si>
    <r>
      <rPr>
        <vertAlign val="superscript"/>
        <sz val="12"/>
        <rFont val="Times New Roman"/>
        <charset val="134"/>
      </rPr>
      <t>206</t>
    </r>
    <r>
      <rPr>
        <sz val="12"/>
        <rFont val="Times New Roman"/>
        <charset val="134"/>
      </rPr>
      <t>Pb/</t>
    </r>
    <r>
      <rPr>
        <vertAlign val="superscript"/>
        <sz val="12"/>
        <rFont val="Times New Roman"/>
        <charset val="134"/>
      </rPr>
      <t>238</t>
    </r>
    <r>
      <rPr>
        <sz val="12"/>
        <rFont val="Times New Roman"/>
        <charset val="134"/>
      </rPr>
      <t>U</t>
    </r>
  </si>
  <si>
    <t>Ratio</t>
  </si>
  <si>
    <t>1σ</t>
  </si>
  <si>
    <t>Age</t>
  </si>
  <si>
    <t xml:space="preserve">Age </t>
  </si>
  <si>
    <t>Gabbro</t>
  </si>
  <si>
    <t>NX-K01-01</t>
  </si>
  <si>
    <t>NX-K01-02</t>
  </si>
  <si>
    <t>NX-K01-03</t>
  </si>
  <si>
    <t>NX-K01-04</t>
  </si>
  <si>
    <t>NX-K01-05</t>
  </si>
  <si>
    <t>NX-K01-06</t>
  </si>
  <si>
    <t>NX-K01-07</t>
  </si>
  <si>
    <t>NX-K01-08</t>
  </si>
  <si>
    <t>NX-K01-09</t>
  </si>
  <si>
    <t>NX-K01-10</t>
  </si>
  <si>
    <t>NX-K01-11</t>
  </si>
  <si>
    <t>NX-K01-12</t>
  </si>
  <si>
    <t>NX-K01-13</t>
  </si>
  <si>
    <t>NX-K01-14</t>
  </si>
  <si>
    <t>NX-K01-15</t>
  </si>
  <si>
    <t>NX-K01-16</t>
  </si>
  <si>
    <t>NX-K01-17</t>
  </si>
  <si>
    <t>NX-K01-18</t>
  </si>
  <si>
    <t>NX-K01-19</t>
  </si>
  <si>
    <t>NX-K01-20</t>
  </si>
  <si>
    <t>NX-K01-21</t>
  </si>
  <si>
    <t>NX-K01-22</t>
  </si>
  <si>
    <t>NX-K01-23</t>
  </si>
  <si>
    <t>NX-K01-24</t>
  </si>
  <si>
    <t>NX-K01-25</t>
  </si>
  <si>
    <t>NX-K01-26</t>
  </si>
  <si>
    <t>NX-K01-27</t>
  </si>
  <si>
    <t>NX-K01-28</t>
  </si>
  <si>
    <t>NX-L01-01</t>
  </si>
  <si>
    <t>NX-L01-02</t>
  </si>
  <si>
    <t>NX-L01-03</t>
  </si>
  <si>
    <t>NX-L01-04</t>
  </si>
  <si>
    <t>NX-L01-05</t>
  </si>
  <si>
    <t>NX-L01-06</t>
  </si>
  <si>
    <t>NX-L01-07</t>
  </si>
  <si>
    <t>NX-L01-08</t>
  </si>
  <si>
    <t>NX-L01-09</t>
  </si>
  <si>
    <t>NX-L01-10</t>
  </si>
  <si>
    <t>NX-L01-11</t>
  </si>
  <si>
    <t>NX-L01-12</t>
  </si>
  <si>
    <t>NX-L01-13</t>
  </si>
  <si>
    <t>NX-L01-14</t>
  </si>
  <si>
    <t>NX-L01-15</t>
  </si>
  <si>
    <t>NX-L01-16</t>
  </si>
  <si>
    <t>NX-L01-17</t>
  </si>
  <si>
    <t>NX-L01-18</t>
  </si>
  <si>
    <t>NX-L01-19</t>
  </si>
  <si>
    <t>NX-L01-20</t>
  </si>
  <si>
    <t>NX-L01-21</t>
  </si>
  <si>
    <t>NX-L01-22</t>
  </si>
  <si>
    <t>NX-L01-23</t>
  </si>
  <si>
    <t>NX-L01-24</t>
  </si>
  <si>
    <t>NX-L01-25</t>
  </si>
  <si>
    <t>NX-L01-26</t>
  </si>
  <si>
    <t>NX-L01-27</t>
  </si>
  <si>
    <t>gabbro</t>
  </si>
  <si>
    <t>NX-K01</t>
  </si>
  <si>
    <t>NX-K02</t>
  </si>
  <si>
    <t>NX-K03</t>
  </si>
  <si>
    <t>NX-K04</t>
  </si>
  <si>
    <t>NX-K05</t>
  </si>
  <si>
    <t>NX-L01</t>
  </si>
  <si>
    <t>NX-L02</t>
  </si>
  <si>
    <t>NX-L03</t>
  </si>
  <si>
    <t>NX-L04</t>
  </si>
  <si>
    <t>NX-L05</t>
  </si>
  <si>
    <r>
      <rPr>
        <sz val="12"/>
        <rFont val="Times New Roman"/>
        <charset val="134"/>
      </rPr>
      <t>SiO</t>
    </r>
    <r>
      <rPr>
        <vertAlign val="subscript"/>
        <sz val="12"/>
        <rFont val="Times New Roman"/>
        <charset val="134"/>
      </rPr>
      <t>2</t>
    </r>
  </si>
  <si>
    <r>
      <rPr>
        <sz val="12"/>
        <rFont val="Times New Roman"/>
        <charset val="134"/>
      </rPr>
      <t>Al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O</t>
    </r>
    <r>
      <rPr>
        <vertAlign val="subscript"/>
        <sz val="12"/>
        <rFont val="Times New Roman"/>
        <charset val="134"/>
      </rPr>
      <t>3</t>
    </r>
  </si>
  <si>
    <t>BaO</t>
  </si>
  <si>
    <t>&lt;0.01</t>
  </si>
  <si>
    <t>CaO</t>
  </si>
  <si>
    <r>
      <rPr>
        <sz val="12"/>
        <rFont val="Times New Roman"/>
        <charset val="134"/>
      </rPr>
      <t>Cr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O</t>
    </r>
    <r>
      <rPr>
        <vertAlign val="subscript"/>
        <sz val="12"/>
        <rFont val="Times New Roman"/>
        <charset val="134"/>
      </rPr>
      <t>3</t>
    </r>
  </si>
  <si>
    <r>
      <rPr>
        <sz val="12"/>
        <rFont val="Times New Roman"/>
        <charset val="134"/>
      </rPr>
      <t>TFe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O</t>
    </r>
    <r>
      <rPr>
        <vertAlign val="subscript"/>
        <sz val="12"/>
        <rFont val="Times New Roman"/>
        <charset val="134"/>
      </rPr>
      <t>3</t>
    </r>
  </si>
  <si>
    <t>FeO</t>
  </si>
  <si>
    <r>
      <rPr>
        <sz val="12"/>
        <rFont val="Times New Roman"/>
        <charset val="134"/>
      </rPr>
      <t>K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O</t>
    </r>
  </si>
  <si>
    <t>MgO</t>
  </si>
  <si>
    <t>MnO</t>
  </si>
  <si>
    <r>
      <rPr>
        <sz val="12"/>
        <rFont val="Times New Roman"/>
        <charset val="134"/>
      </rPr>
      <t>Na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O</t>
    </r>
  </si>
  <si>
    <r>
      <rPr>
        <sz val="12"/>
        <rFont val="Times New Roman"/>
        <charset val="134"/>
      </rPr>
      <t>P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O</t>
    </r>
    <r>
      <rPr>
        <vertAlign val="subscript"/>
        <sz val="12"/>
        <rFont val="Times New Roman"/>
        <charset val="134"/>
      </rPr>
      <t>5</t>
    </r>
  </si>
  <si>
    <r>
      <rPr>
        <sz val="12"/>
        <rFont val="Times New Roman"/>
        <charset val="134"/>
      </rPr>
      <t>TiO</t>
    </r>
    <r>
      <rPr>
        <vertAlign val="subscript"/>
        <sz val="12"/>
        <rFont val="Times New Roman"/>
        <charset val="134"/>
      </rPr>
      <t>2</t>
    </r>
  </si>
  <si>
    <t>LOI</t>
  </si>
  <si>
    <t>Total</t>
  </si>
  <si>
    <r>
      <rPr>
        <sz val="12"/>
        <rFont val="Times New Roman"/>
        <charset val="134"/>
      </rPr>
      <t>Mg</t>
    </r>
    <r>
      <rPr>
        <vertAlign val="superscript"/>
        <sz val="12"/>
        <rFont val="Times New Roman"/>
        <charset val="134"/>
      </rPr>
      <t>#</t>
    </r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</si>
  <si>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</si>
  <si>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</si>
  <si>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</si>
  <si>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</si>
  <si>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</si>
  <si>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</si>
  <si>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</si>
  <si>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</si>
  <si>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</si>
  <si>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</si>
  <si>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</si>
  <si>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</si>
  <si>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</si>
  <si>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</si>
  <si>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</si>
  <si>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</si>
  <si>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Cd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</si>
  <si>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</si>
  <si>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</si>
  <si>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</si>
  <si>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</si>
  <si>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</si>
  <si>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</si>
  <si>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</si>
  <si>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</si>
  <si>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</si>
  <si>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</si>
  <si>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</si>
  <si>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</si>
  <si>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</si>
  <si>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</si>
  <si>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</si>
  <si>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</si>
  <si>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</si>
  <si>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</si>
  <si>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</si>
  <si>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</si>
  <si>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Bi</t>
  </si>
  <si>
    <t>Th</t>
  </si>
  <si>
    <t>U</t>
  </si>
  <si>
    <t>K</t>
  </si>
  <si>
    <t>P</t>
  </si>
  <si>
    <t>Ti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</si>
  <si>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>La/Yb</t>
    </r>
    <r>
      <rPr>
        <sz val="12"/>
        <rFont val="宋体"/>
        <charset val="134"/>
      </rPr>
      <t>）</t>
    </r>
    <r>
      <rPr>
        <vertAlign val="subscript"/>
        <sz val="12"/>
        <rFont val="Times New Roman"/>
        <charset val="134"/>
      </rPr>
      <t>N</t>
    </r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</si>
  <si>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>La/Sm</t>
    </r>
    <r>
      <rPr>
        <sz val="12"/>
        <rFont val="宋体"/>
        <charset val="134"/>
      </rPr>
      <t>）</t>
    </r>
    <r>
      <rPr>
        <vertAlign val="subscript"/>
        <sz val="12"/>
        <rFont val="Times New Roman"/>
        <charset val="134"/>
      </rPr>
      <t>N</t>
    </r>
  </si>
  <si>
    <t>δEu</t>
  </si>
  <si>
    <t>ΣREE</t>
  </si>
  <si>
    <t>LOI = loss of ignition, Mg# = 100 × Mg/(Mg + ΣFe) in atomic ratio</t>
  </si>
  <si>
    <t>T(Ma)</t>
  </si>
  <si>
    <r>
      <rPr>
        <vertAlign val="superscript"/>
        <sz val="12"/>
        <rFont val="Times New Roman"/>
        <charset val="134"/>
      </rPr>
      <t>87</t>
    </r>
    <r>
      <rPr>
        <sz val="12"/>
        <rFont val="Times New Roman"/>
        <charset val="134"/>
      </rPr>
      <t>Rb/</t>
    </r>
    <r>
      <rPr>
        <vertAlign val="superscript"/>
        <sz val="12"/>
        <rFont val="Times New Roman"/>
        <charset val="134"/>
      </rPr>
      <t>86</t>
    </r>
    <r>
      <rPr>
        <sz val="12"/>
        <rFont val="Times New Roman"/>
        <charset val="134"/>
      </rPr>
      <t>Sr</t>
    </r>
  </si>
  <si>
    <r>
      <rPr>
        <vertAlign val="superscript"/>
        <sz val="12"/>
        <rFont val="Times New Roman"/>
        <charset val="134"/>
      </rPr>
      <t>87</t>
    </r>
    <r>
      <rPr>
        <sz val="12"/>
        <rFont val="Times New Roman"/>
        <charset val="134"/>
      </rPr>
      <t>Sr/</t>
    </r>
    <r>
      <rPr>
        <vertAlign val="superscript"/>
        <sz val="12"/>
        <rFont val="Times New Roman"/>
        <charset val="134"/>
      </rPr>
      <t>86</t>
    </r>
    <r>
      <rPr>
        <sz val="12"/>
        <rFont val="Times New Roman"/>
        <charset val="134"/>
      </rPr>
      <t>Sr</t>
    </r>
  </si>
  <si>
    <t>2σ</t>
  </si>
  <si>
    <r>
      <rPr>
        <sz val="12"/>
        <rFont val="Times New Roman"/>
        <charset val="134"/>
      </rPr>
      <t>(</t>
    </r>
    <r>
      <rPr>
        <vertAlign val="superscript"/>
        <sz val="12"/>
        <rFont val="Times New Roman"/>
        <charset val="134"/>
      </rPr>
      <t>87</t>
    </r>
    <r>
      <rPr>
        <sz val="12"/>
        <rFont val="Times New Roman"/>
        <charset val="134"/>
      </rPr>
      <t>Sr/</t>
    </r>
    <r>
      <rPr>
        <vertAlign val="superscript"/>
        <sz val="12"/>
        <rFont val="Times New Roman"/>
        <charset val="134"/>
      </rPr>
      <t>86</t>
    </r>
    <r>
      <rPr>
        <sz val="12"/>
        <rFont val="Times New Roman"/>
        <charset val="134"/>
      </rPr>
      <t>Sr)</t>
    </r>
    <r>
      <rPr>
        <vertAlign val="subscript"/>
        <sz val="12"/>
        <rFont val="Times New Roman"/>
        <charset val="134"/>
      </rPr>
      <t>i</t>
    </r>
  </si>
  <si>
    <r>
      <rPr>
        <vertAlign val="superscript"/>
        <sz val="12"/>
        <rFont val="Times New Roman"/>
        <charset val="134"/>
      </rPr>
      <t>147</t>
    </r>
    <r>
      <rPr>
        <sz val="12"/>
        <rFont val="Times New Roman"/>
        <charset val="134"/>
      </rPr>
      <t>Sm/</t>
    </r>
    <r>
      <rPr>
        <vertAlign val="superscript"/>
        <sz val="12"/>
        <rFont val="Times New Roman"/>
        <charset val="134"/>
      </rPr>
      <t>144</t>
    </r>
    <r>
      <rPr>
        <sz val="12"/>
        <rFont val="Times New Roman"/>
        <charset val="134"/>
      </rPr>
      <t>Nd</t>
    </r>
  </si>
  <si>
    <r>
      <rPr>
        <vertAlign val="superscript"/>
        <sz val="12"/>
        <rFont val="Times New Roman"/>
        <charset val="134"/>
      </rPr>
      <t>143</t>
    </r>
    <r>
      <rPr>
        <sz val="12"/>
        <rFont val="Times New Roman"/>
        <charset val="134"/>
      </rPr>
      <t>Nd/</t>
    </r>
    <r>
      <rPr>
        <vertAlign val="superscript"/>
        <sz val="12"/>
        <rFont val="Times New Roman"/>
        <charset val="134"/>
      </rPr>
      <t>144</t>
    </r>
    <r>
      <rPr>
        <sz val="12"/>
        <rFont val="Times New Roman"/>
        <charset val="134"/>
      </rPr>
      <t>Nd</t>
    </r>
  </si>
  <si>
    <t>εNd(t)</t>
  </si>
  <si>
    <r>
      <rPr>
        <sz val="12"/>
        <rFont val="Times New Roman"/>
        <charset val="134"/>
      </rPr>
      <t>T</t>
    </r>
    <r>
      <rPr>
        <vertAlign val="subscript"/>
        <sz val="12"/>
        <rFont val="Times New Roman"/>
        <charset val="134"/>
      </rPr>
      <t xml:space="preserve">DM </t>
    </r>
    <r>
      <rPr>
        <sz val="12"/>
        <rFont val="Times New Roman"/>
        <charset val="134"/>
      </rPr>
      <t>(Ma)</t>
    </r>
  </si>
  <si>
    <r>
      <rPr>
        <sz val="12"/>
        <rFont val="Times New Roman"/>
        <charset val="134"/>
      </rPr>
      <t>T</t>
    </r>
    <r>
      <rPr>
        <vertAlign val="subscript"/>
        <sz val="12"/>
        <rFont val="Times New Roman"/>
        <charset val="134"/>
      </rPr>
      <t xml:space="preserve">DMc </t>
    </r>
    <r>
      <rPr>
        <sz val="12"/>
        <rFont val="Times New Roman"/>
        <charset val="134"/>
      </rPr>
      <t>(Ma)</t>
    </r>
  </si>
  <si>
    <r>
      <rPr>
        <sz val="12"/>
        <color theme="1"/>
        <rFont val="Times New Roman"/>
        <charset val="134"/>
      </rPr>
      <t>(</t>
    </r>
    <r>
      <rPr>
        <vertAlign val="superscript"/>
        <sz val="12"/>
        <color theme="1"/>
        <rFont val="Times New Roman"/>
        <charset val="134"/>
      </rPr>
      <t>87</t>
    </r>
    <r>
      <rPr>
        <sz val="12"/>
        <color theme="1"/>
        <rFont val="Times New Roman"/>
        <charset val="134"/>
      </rPr>
      <t>Sr/</t>
    </r>
    <r>
      <rPr>
        <vertAlign val="superscript"/>
        <sz val="12"/>
        <color theme="1"/>
        <rFont val="Times New Roman"/>
        <charset val="134"/>
      </rPr>
      <t>86</t>
    </r>
    <r>
      <rPr>
        <sz val="12"/>
        <color theme="1"/>
        <rFont val="Times New Roman"/>
        <charset val="134"/>
      </rPr>
      <t>Sr)</t>
    </r>
    <r>
      <rPr>
        <vertAlign val="subscript"/>
        <sz val="12"/>
        <color theme="1"/>
        <rFont val="Times New Roman"/>
        <charset val="134"/>
      </rPr>
      <t>i</t>
    </r>
    <r>
      <rPr>
        <sz val="12"/>
        <color theme="1"/>
        <rFont val="Times New Roman"/>
        <charset val="134"/>
      </rPr>
      <t xml:space="preserve"> and εNd(t) values are calculated at t = 255 Ma for gabbro and t = 252 Ma for gabbro-diorite based on present-day (</t>
    </r>
    <r>
      <rPr>
        <vertAlign val="superscript"/>
        <sz val="12"/>
        <color theme="1"/>
        <rFont val="Times New Roman"/>
        <charset val="134"/>
      </rPr>
      <t>147</t>
    </r>
    <r>
      <rPr>
        <sz val="12"/>
        <color theme="1"/>
        <rFont val="Times New Roman"/>
        <charset val="134"/>
      </rPr>
      <t>Sm/</t>
    </r>
    <r>
      <rPr>
        <vertAlign val="superscript"/>
        <sz val="12"/>
        <color theme="1"/>
        <rFont val="Times New Roman"/>
        <charset val="134"/>
      </rPr>
      <t>144</t>
    </r>
    <r>
      <rPr>
        <sz val="12"/>
        <color theme="1"/>
        <rFont val="Times New Roman"/>
        <charset val="134"/>
      </rPr>
      <t>Nd)</t>
    </r>
    <r>
      <rPr>
        <vertAlign val="subscript"/>
        <sz val="12"/>
        <color theme="1"/>
        <rFont val="Times New Roman"/>
        <charset val="134"/>
      </rPr>
      <t>CHUR</t>
    </r>
    <r>
      <rPr>
        <sz val="12"/>
        <color theme="1"/>
        <rFont val="Times New Roman"/>
        <charset val="134"/>
      </rPr>
      <t xml:space="preserve"> = 0.1967 and (</t>
    </r>
    <r>
      <rPr>
        <vertAlign val="superscript"/>
        <sz val="12"/>
        <color theme="1"/>
        <rFont val="Times New Roman"/>
        <charset val="134"/>
      </rPr>
      <t>143</t>
    </r>
    <r>
      <rPr>
        <sz val="12"/>
        <color theme="1"/>
        <rFont val="Times New Roman"/>
        <charset val="134"/>
      </rPr>
      <t>Nd/</t>
    </r>
    <r>
      <rPr>
        <vertAlign val="superscript"/>
        <sz val="12"/>
        <color theme="1"/>
        <rFont val="Times New Roman"/>
        <charset val="134"/>
      </rPr>
      <t>144</t>
    </r>
    <r>
      <rPr>
        <sz val="12"/>
        <color theme="1"/>
        <rFont val="Times New Roman"/>
        <charset val="134"/>
      </rPr>
      <t>Nd)</t>
    </r>
    <r>
      <rPr>
        <vertAlign val="subscript"/>
        <sz val="12"/>
        <color theme="1"/>
        <rFont val="Times New Roman"/>
        <charset val="134"/>
      </rPr>
      <t>CHUR</t>
    </r>
    <r>
      <rPr>
        <sz val="12"/>
        <color theme="1"/>
        <rFont val="Times New Roman"/>
        <charset val="134"/>
      </rPr>
      <t xml:space="preserve"> = 0.512638</t>
    </r>
  </si>
  <si>
    <r>
      <rPr>
        <vertAlign val="superscript"/>
        <sz val="12"/>
        <rFont val="Times New Roman"/>
        <charset val="134"/>
      </rPr>
      <t>176</t>
    </r>
    <r>
      <rPr>
        <sz val="12"/>
        <rFont val="Times New Roman"/>
        <charset val="134"/>
      </rPr>
      <t>Yb/</t>
    </r>
    <r>
      <rPr>
        <vertAlign val="superscript"/>
        <sz val="12"/>
        <rFont val="Times New Roman"/>
        <charset val="134"/>
      </rPr>
      <t>177</t>
    </r>
    <r>
      <rPr>
        <sz val="12"/>
        <rFont val="Times New Roman"/>
        <charset val="134"/>
      </rPr>
      <t>Hf</t>
    </r>
  </si>
  <si>
    <r>
      <rPr>
        <vertAlign val="superscript"/>
        <sz val="12"/>
        <rFont val="Times New Roman"/>
        <charset val="134"/>
      </rPr>
      <t>176</t>
    </r>
    <r>
      <rPr>
        <sz val="12"/>
        <rFont val="Times New Roman"/>
        <charset val="134"/>
      </rPr>
      <t>Lu/</t>
    </r>
    <r>
      <rPr>
        <vertAlign val="superscript"/>
        <sz val="12"/>
        <rFont val="Times New Roman"/>
        <charset val="134"/>
      </rPr>
      <t>177</t>
    </r>
    <r>
      <rPr>
        <sz val="12"/>
        <rFont val="Times New Roman"/>
        <charset val="134"/>
      </rPr>
      <t>Hf</t>
    </r>
  </si>
  <si>
    <r>
      <rPr>
        <vertAlign val="superscript"/>
        <sz val="12"/>
        <rFont val="Times New Roman"/>
        <charset val="134"/>
      </rPr>
      <t>176</t>
    </r>
    <r>
      <rPr>
        <sz val="12"/>
        <rFont val="Times New Roman"/>
        <charset val="134"/>
      </rPr>
      <t>Hf/</t>
    </r>
    <r>
      <rPr>
        <vertAlign val="superscript"/>
        <sz val="12"/>
        <rFont val="Times New Roman"/>
        <charset val="134"/>
      </rPr>
      <t>177</t>
    </r>
    <r>
      <rPr>
        <sz val="12"/>
        <rFont val="Times New Roman"/>
        <charset val="134"/>
      </rPr>
      <t>Hf</t>
    </r>
  </si>
  <si>
    <t>εHf(t)</t>
  </si>
  <si>
    <r>
      <rPr>
        <sz val="12"/>
        <rFont val="Times New Roman"/>
        <charset val="134"/>
      </rPr>
      <t>TDM</t>
    </r>
    <r>
      <rPr>
        <vertAlign val="subscript"/>
        <sz val="12"/>
        <rFont val="Times New Roman"/>
        <charset val="134"/>
      </rPr>
      <t>1</t>
    </r>
    <r>
      <rPr>
        <sz val="12"/>
        <rFont val="Times New Roman"/>
        <charset val="134"/>
      </rPr>
      <t xml:space="preserve"> (Ma)</t>
    </r>
  </si>
  <si>
    <r>
      <rPr>
        <sz val="12"/>
        <rFont val="Times New Roman"/>
        <charset val="134"/>
      </rPr>
      <t xml:space="preserve">TDM 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 xml:space="preserve"> (Ma)</t>
    </r>
  </si>
  <si>
    <t>Gabbrodiorite</t>
  </si>
  <si>
    <t>gabbrodiorite</t>
  </si>
  <si>
    <t>Table 3. Zircon Sr-Nd isotopic data for the samples.</t>
  </si>
  <si>
    <t>Table 4. Zircon Lu-Hf isotopic data for the samples.</t>
  </si>
  <si>
    <t>Table 2. Major elements (wt%) and trace elements (ppm) data of samples from the  gabbro and gabbrodiorite.</t>
  </si>
  <si>
    <t xml:space="preserve">Table 1. LA-ICP-MS zircon U-Pb dating data for the samples.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</si>
</sst>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00_);[Red]\(0.000000\)"/>
    <numFmt numFmtId="165" formatCode="0.00_ "/>
    <numFmt numFmtId="166" formatCode="0.000000"/>
    <numFmt numFmtId="167" formatCode="0.000000_ "/>
    <numFmt numFmtId="168" formatCode="0.0000000_ "/>
    <numFmt numFmtId="169" formatCode="0_ "/>
    <numFmt numFmtId="170" formatCode="0.0_ "/>
    <numFmt numFmtId="171" formatCode="0.0000000_);[Red]\(0.0000000\)"/>
  </numFmts>
  <fonts count="12">
    <font>
      <sz val="9"/>
      <color theme="1"/>
      <name val="Times New Roman"/>
      <charset val="134"/>
    </font>
    <font>
      <sz val="12"/>
      <name val="Times New Roman"/>
      <charset val="134"/>
    </font>
    <font>
      <vertAlign val="superscript"/>
      <sz val="12"/>
      <name val="Times New Roman"/>
      <charset val="134"/>
    </font>
    <font>
      <sz val="12"/>
      <color theme="1"/>
      <name val="Times New Roman"/>
      <charset val="134"/>
    </font>
    <font>
      <sz val="12"/>
      <color rgb="FFFF0000"/>
      <name val="Times New Roman"/>
      <charset val="134"/>
    </font>
    <font>
      <sz val="14"/>
      <color theme="1"/>
      <name val="Times New Roman"/>
      <charset val="134"/>
    </font>
    <font>
      <sz val="14"/>
      <name val="Times New Roman"/>
      <charset val="134"/>
    </font>
    <font>
      <sz val="12"/>
      <name val="宋体"/>
      <charset val="134"/>
    </font>
    <font>
      <vertAlign val="subscript"/>
      <sz val="12"/>
      <name val="Times New Roman"/>
      <charset val="134"/>
    </font>
    <font>
      <vertAlign val="superscript"/>
      <sz val="12"/>
      <color theme="1"/>
      <name val="Times New Roman"/>
      <charset val="134"/>
    </font>
    <font>
      <vertAlign val="subscript"/>
      <sz val="12"/>
      <color theme="1"/>
      <name val="Times New Roman"/>
      <charset val="134"/>
    </font>
    <font>
      <sz val="8"/>
      <name val="Times New Roman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1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5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170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165" fontId="7" fillId="0" borderId="0" xfId="0" applyNumberFormat="1" applyFont="1" applyAlignment="1">
      <alignment horizontal="center" vertical="center"/>
    </xf>
    <xf numFmtId="169" fontId="1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90"/>
  <sheetViews>
    <sheetView topLeftCell="A31" workbookViewId="0">
      <selection activeCell="S20" sqref="S20"/>
    </sheetView>
  </sheetViews>
  <sheetFormatPr defaultColWidth="9" defaultRowHeight="15.75"/>
  <cols>
    <col min="2" max="2" width="15.5" customWidth="1"/>
    <col min="3" max="4" width="9.33203125" customWidth="1"/>
    <col min="5" max="5" width="7.83203125" style="34" customWidth="1"/>
    <col min="6" max="11" width="13.83203125" customWidth="1"/>
    <col min="12" max="12" width="7.83203125" customWidth="1"/>
    <col min="13" max="13" width="8.83203125" customWidth="1"/>
    <col min="14" max="17" width="7.83203125" customWidth="1"/>
    <col min="18" max="26" width="17.33203125"/>
  </cols>
  <sheetData>
    <row r="1" spans="1:41" ht="12">
      <c r="A1" s="50" t="s">
        <v>165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41" ht="1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41" ht="18.75">
      <c r="A3" s="51" t="s">
        <v>0</v>
      </c>
      <c r="B3" s="51"/>
      <c r="C3" s="51" t="s">
        <v>1</v>
      </c>
      <c r="D3" s="51" t="s">
        <v>2</v>
      </c>
      <c r="E3" s="54" t="s">
        <v>3</v>
      </c>
      <c r="F3" s="52" t="s">
        <v>4</v>
      </c>
      <c r="G3" s="51"/>
      <c r="H3" s="52" t="s">
        <v>5</v>
      </c>
      <c r="I3" s="51"/>
      <c r="J3" s="52" t="s">
        <v>6</v>
      </c>
      <c r="K3" s="51"/>
      <c r="L3" s="52" t="s">
        <v>4</v>
      </c>
      <c r="M3" s="51"/>
      <c r="N3" s="52" t="s">
        <v>5</v>
      </c>
      <c r="O3" s="51"/>
      <c r="P3" s="52" t="s">
        <v>6</v>
      </c>
      <c r="Q3" s="51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1:41">
      <c r="A4" s="51"/>
      <c r="B4" s="51"/>
      <c r="C4" s="51"/>
      <c r="D4" s="51"/>
      <c r="E4" s="54"/>
      <c r="F4" s="4" t="s">
        <v>7</v>
      </c>
      <c r="G4" s="2" t="s">
        <v>8</v>
      </c>
      <c r="H4" s="4" t="s">
        <v>7</v>
      </c>
      <c r="I4" s="2" t="s">
        <v>8</v>
      </c>
      <c r="J4" s="4" t="s">
        <v>7</v>
      </c>
      <c r="K4" s="2" t="s">
        <v>8</v>
      </c>
      <c r="L4" s="4" t="s">
        <v>9</v>
      </c>
      <c r="M4" s="2" t="s">
        <v>8</v>
      </c>
      <c r="N4" s="4" t="s">
        <v>9</v>
      </c>
      <c r="O4" s="2" t="s">
        <v>8</v>
      </c>
      <c r="P4" s="4" t="s">
        <v>10</v>
      </c>
      <c r="Q4" s="2" t="s">
        <v>8</v>
      </c>
      <c r="R4" s="42"/>
      <c r="S4" s="42"/>
      <c r="T4" s="42"/>
      <c r="U4" s="42"/>
      <c r="V4" s="43"/>
      <c r="W4" s="44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</row>
    <row r="5" spans="1:41">
      <c r="A5" s="50" t="s">
        <v>11</v>
      </c>
      <c r="B5" s="4" t="s">
        <v>12</v>
      </c>
      <c r="C5" s="35">
        <v>590.40731716563698</v>
      </c>
      <c r="D5" s="35">
        <v>441.89564895176102</v>
      </c>
      <c r="E5" s="36">
        <f>C5/D5</f>
        <v>1.3360785935914206</v>
      </c>
      <c r="F5" s="37">
        <v>5.3126343658676398E-2</v>
      </c>
      <c r="G5" s="37">
        <v>1.84258135272169E-3</v>
      </c>
      <c r="H5" s="38">
        <v>0.29150062936119497</v>
      </c>
      <c r="I5" s="38">
        <v>1.0150781300893801E-2</v>
      </c>
      <c r="J5" s="38">
        <v>3.98866240860037E-2</v>
      </c>
      <c r="K5" s="38">
        <v>5.2734918059992497E-4</v>
      </c>
      <c r="L5" s="39">
        <v>344.5</v>
      </c>
      <c r="M5" s="19">
        <v>77.77</v>
      </c>
      <c r="N5" s="39">
        <v>259.739880046601</v>
      </c>
      <c r="O5" s="19">
        <v>7.9825398252317399</v>
      </c>
      <c r="P5" s="39">
        <v>252.13016540700599</v>
      </c>
      <c r="Q5" s="19">
        <v>3.27195111379578</v>
      </c>
      <c r="V5" s="45"/>
      <c r="W5" s="44"/>
      <c r="X5" s="40"/>
    </row>
    <row r="6" spans="1:41">
      <c r="A6" s="50"/>
      <c r="B6" s="4" t="s">
        <v>13</v>
      </c>
      <c r="C6" s="35">
        <v>1597.50550991092</v>
      </c>
      <c r="D6" s="35">
        <v>937.36331354445099</v>
      </c>
      <c r="E6" s="36">
        <f>C6/D6</f>
        <v>1.7042543556246872</v>
      </c>
      <c r="F6" s="37">
        <v>5.3552600606214897E-2</v>
      </c>
      <c r="G6" s="37">
        <v>1.2635584169336501E-3</v>
      </c>
      <c r="H6" s="38">
        <v>0.29954002198729301</v>
      </c>
      <c r="I6" s="38">
        <v>6.99391047705533E-3</v>
      </c>
      <c r="J6" s="38">
        <v>4.0616546131448099E-2</v>
      </c>
      <c r="K6" s="38">
        <v>4.7442286859274098E-4</v>
      </c>
      <c r="L6" s="39">
        <v>353.76</v>
      </c>
      <c r="M6" s="19">
        <v>53.697499999999998</v>
      </c>
      <c r="N6" s="39">
        <v>266.04089213038702</v>
      </c>
      <c r="O6" s="19">
        <v>5.46761812714551</v>
      </c>
      <c r="P6" s="39">
        <v>256.653475042872</v>
      </c>
      <c r="Q6" s="19">
        <v>2.9422220734131899</v>
      </c>
      <c r="V6" s="45"/>
      <c r="W6" s="44"/>
      <c r="X6" s="40"/>
    </row>
    <row r="7" spans="1:41">
      <c r="A7" s="50"/>
      <c r="B7" s="4" t="s">
        <v>14</v>
      </c>
      <c r="C7" s="35">
        <v>1049.80491994506</v>
      </c>
      <c r="D7" s="35">
        <v>752.94838128929803</v>
      </c>
      <c r="E7" s="36">
        <f>C7/D7</f>
        <v>1.394258817779042</v>
      </c>
      <c r="F7" s="37">
        <v>5.3819106230458998E-2</v>
      </c>
      <c r="G7" s="37">
        <v>1.5900203611131901E-3</v>
      </c>
      <c r="H7" s="38">
        <v>0.29684116167180402</v>
      </c>
      <c r="I7" s="38">
        <v>8.7167271863513706E-3</v>
      </c>
      <c r="J7" s="38">
        <v>4.00754022780399E-2</v>
      </c>
      <c r="K7" s="38">
        <v>5.3226642153485204E-4</v>
      </c>
      <c r="L7" s="39">
        <v>364.87</v>
      </c>
      <c r="M7" s="19">
        <v>66.66</v>
      </c>
      <c r="N7" s="39">
        <v>263.92997095156102</v>
      </c>
      <c r="O7" s="19">
        <v>6.8272638449976197</v>
      </c>
      <c r="P7" s="39">
        <v>253.30032371021699</v>
      </c>
      <c r="Q7" s="19">
        <v>3.3018354082240502</v>
      </c>
      <c r="V7" s="45"/>
      <c r="W7" s="44"/>
      <c r="X7" s="40"/>
    </row>
    <row r="8" spans="1:41">
      <c r="A8" s="50"/>
      <c r="B8" s="4" t="s">
        <v>15</v>
      </c>
      <c r="C8" s="35">
        <v>1643.92240527642</v>
      </c>
      <c r="D8" s="35">
        <v>1242.53737782497</v>
      </c>
      <c r="E8" s="36">
        <f>C8/D8</f>
        <v>1.3230365819288787</v>
      </c>
      <c r="F8" s="37">
        <v>5.33673909851346E-2</v>
      </c>
      <c r="G8" s="37">
        <v>1.35752506444901E-3</v>
      </c>
      <c r="H8" s="38">
        <v>0.290903390754083</v>
      </c>
      <c r="I8" s="38">
        <v>6.7788323350902397E-3</v>
      </c>
      <c r="J8" s="38">
        <v>3.9728754826864901E-2</v>
      </c>
      <c r="K8" s="38">
        <v>4.2688372204955E-4</v>
      </c>
      <c r="L8" s="39">
        <v>342.65</v>
      </c>
      <c r="M8" s="19">
        <v>89.805000000000007</v>
      </c>
      <c r="N8" s="39">
        <v>259.27022001935501</v>
      </c>
      <c r="O8" s="19">
        <v>5.3349252642173903</v>
      </c>
      <c r="P8" s="39">
        <v>251.15143574064101</v>
      </c>
      <c r="Q8" s="19">
        <v>2.6501909036718998</v>
      </c>
      <c r="V8" s="45"/>
      <c r="W8" s="44"/>
      <c r="X8" s="40"/>
    </row>
    <row r="9" spans="1:41">
      <c r="A9" s="50"/>
      <c r="B9" s="4" t="s">
        <v>16</v>
      </c>
      <c r="C9" s="35">
        <v>425.76258500579098</v>
      </c>
      <c r="D9" s="35">
        <v>376.80145406905802</v>
      </c>
      <c r="E9" s="36">
        <f t="shared" ref="E9:E32" si="0">C9/D9</f>
        <v>1.129938805723822</v>
      </c>
      <c r="F9" s="37">
        <v>5.1337663356005897E-2</v>
      </c>
      <c r="G9" s="37">
        <v>2.8782962529725902E-3</v>
      </c>
      <c r="H9" s="38">
        <v>0.28584660762673703</v>
      </c>
      <c r="I9" s="38">
        <v>1.55984874848805E-2</v>
      </c>
      <c r="J9" s="38">
        <v>4.05369814043538E-2</v>
      </c>
      <c r="K9" s="38">
        <v>9.1786132030098903E-4</v>
      </c>
      <c r="L9" s="39">
        <v>257.47000000000003</v>
      </c>
      <c r="M9" s="19">
        <v>134.24</v>
      </c>
      <c r="N9" s="39">
        <v>255.284906359677</v>
      </c>
      <c r="O9" s="19">
        <v>12.3187420545388</v>
      </c>
      <c r="P9" s="39">
        <v>256.16056841335097</v>
      </c>
      <c r="Q9" s="19">
        <v>5.6880867660428898</v>
      </c>
      <c r="V9" s="45"/>
      <c r="W9" s="44"/>
      <c r="X9" s="40"/>
    </row>
    <row r="10" spans="1:41">
      <c r="A10" s="50"/>
      <c r="B10" s="4" t="s">
        <v>17</v>
      </c>
      <c r="C10" s="35">
        <v>767.891849198513</v>
      </c>
      <c r="D10" s="35">
        <v>674.91206285311796</v>
      </c>
      <c r="E10" s="36">
        <f t="shared" si="0"/>
        <v>1.1377657793703271</v>
      </c>
      <c r="F10" s="37">
        <v>5.4794459286028503E-2</v>
      </c>
      <c r="G10" s="37">
        <v>2.0748880619690102E-3</v>
      </c>
      <c r="H10" s="38">
        <v>0.30779825447977699</v>
      </c>
      <c r="I10" s="38">
        <v>1.15415135932889E-2</v>
      </c>
      <c r="J10" s="38">
        <v>4.07671907376254E-2</v>
      </c>
      <c r="K10" s="38">
        <v>6.5947323642352403E-4</v>
      </c>
      <c r="L10" s="39">
        <v>466.71</v>
      </c>
      <c r="M10" s="19">
        <v>85.177499999999995</v>
      </c>
      <c r="N10" s="39">
        <v>272.47296689290999</v>
      </c>
      <c r="O10" s="19">
        <v>8.9628213638139602</v>
      </c>
      <c r="P10" s="39">
        <v>257.58662111316602</v>
      </c>
      <c r="Q10" s="19">
        <v>4.08708290228412</v>
      </c>
      <c r="V10" s="45"/>
      <c r="W10" s="44"/>
      <c r="X10" s="40"/>
    </row>
    <row r="11" spans="1:41">
      <c r="A11" s="50"/>
      <c r="B11" s="4" t="s">
        <v>18</v>
      </c>
      <c r="C11" s="35">
        <v>1425.8855526872001</v>
      </c>
      <c r="D11" s="35">
        <v>1224.1120509278901</v>
      </c>
      <c r="E11" s="36">
        <f t="shared" si="0"/>
        <v>1.1648325425816726</v>
      </c>
      <c r="F11" s="37">
        <v>5.0880693644102797E-2</v>
      </c>
      <c r="G11" s="37">
        <v>1.3073010696915E-3</v>
      </c>
      <c r="H11" s="38">
        <v>0.28159952709652097</v>
      </c>
      <c r="I11" s="38">
        <v>7.2829452931478704E-3</v>
      </c>
      <c r="J11" s="38">
        <v>4.0086320220494402E-2</v>
      </c>
      <c r="K11" s="38">
        <v>4.1778980328633302E-4</v>
      </c>
      <c r="L11" s="39">
        <v>235.25</v>
      </c>
      <c r="M11" s="19">
        <v>59.247500000000002</v>
      </c>
      <c r="N11" s="39">
        <v>251.92560119540099</v>
      </c>
      <c r="O11" s="19">
        <v>5.7726594561573004</v>
      </c>
      <c r="P11" s="39">
        <v>253.367993044114</v>
      </c>
      <c r="Q11" s="19">
        <v>2.5930568312170799</v>
      </c>
      <c r="V11" s="45"/>
      <c r="W11" s="44"/>
      <c r="X11" s="40"/>
    </row>
    <row r="12" spans="1:41">
      <c r="A12" s="50"/>
      <c r="B12" s="4" t="s">
        <v>19</v>
      </c>
      <c r="C12" s="35">
        <v>519.13322875222696</v>
      </c>
      <c r="D12" s="35">
        <v>447.45417560816401</v>
      </c>
      <c r="E12" s="36">
        <f t="shared" si="0"/>
        <v>1.1601930589800382</v>
      </c>
      <c r="F12" s="37">
        <v>5.2546759345963902E-2</v>
      </c>
      <c r="G12" s="37">
        <v>1.40559950147594E-3</v>
      </c>
      <c r="H12" s="38">
        <v>0.29085277332624498</v>
      </c>
      <c r="I12" s="38">
        <v>7.8643940806262299E-3</v>
      </c>
      <c r="J12" s="38">
        <v>4.0207482674211599E-2</v>
      </c>
      <c r="K12" s="38">
        <v>4.9471549332629405E-4</v>
      </c>
      <c r="L12" s="39">
        <v>309.32</v>
      </c>
      <c r="M12" s="19">
        <v>56.475000000000001</v>
      </c>
      <c r="N12" s="39">
        <v>259.23040519939002</v>
      </c>
      <c r="O12" s="19">
        <v>6.1886328307031002</v>
      </c>
      <c r="P12" s="39">
        <v>254.11890943849801</v>
      </c>
      <c r="Q12" s="19">
        <v>3.0689395037709302</v>
      </c>
      <c r="V12" s="45"/>
      <c r="W12" s="44"/>
      <c r="X12" s="40"/>
    </row>
    <row r="13" spans="1:41">
      <c r="A13" s="50"/>
      <c r="B13" s="4" t="s">
        <v>20</v>
      </c>
      <c r="C13" s="35">
        <v>630.13548999195598</v>
      </c>
      <c r="D13" s="35">
        <v>533.98166067167904</v>
      </c>
      <c r="E13" s="36">
        <f t="shared" si="0"/>
        <v>1.1800695349711599</v>
      </c>
      <c r="F13" s="37">
        <v>4.8888387455105702E-2</v>
      </c>
      <c r="G13" s="37">
        <v>1.41637051942624E-3</v>
      </c>
      <c r="H13" s="38">
        <v>0.27038545583095402</v>
      </c>
      <c r="I13" s="38">
        <v>8.10813515021995E-3</v>
      </c>
      <c r="J13" s="38">
        <v>4.0120599156955802E-2</v>
      </c>
      <c r="K13" s="38">
        <v>4.9965448640652496E-4</v>
      </c>
      <c r="L13" s="39">
        <v>142.68</v>
      </c>
      <c r="M13" s="19">
        <v>68.507499999999993</v>
      </c>
      <c r="N13" s="39">
        <v>243.001840838112</v>
      </c>
      <c r="O13" s="19">
        <v>6.4827086967419998</v>
      </c>
      <c r="P13" s="39">
        <v>253.580449045595</v>
      </c>
      <c r="Q13" s="19">
        <v>3.0997628557902499</v>
      </c>
      <c r="V13" s="45"/>
      <c r="W13" s="44"/>
      <c r="X13" s="40"/>
    </row>
    <row r="14" spans="1:41">
      <c r="A14" s="50"/>
      <c r="B14" s="4" t="s">
        <v>21</v>
      </c>
      <c r="C14" s="35">
        <v>432.03997022674798</v>
      </c>
      <c r="D14" s="35">
        <v>379.213715241834</v>
      </c>
      <c r="E14" s="36">
        <f t="shared" si="0"/>
        <v>1.1393047056624135</v>
      </c>
      <c r="F14" s="37">
        <v>5.3605820562715997E-2</v>
      </c>
      <c r="G14" s="37">
        <v>2.0841150915835902E-3</v>
      </c>
      <c r="H14" s="38">
        <v>0.29151231411647999</v>
      </c>
      <c r="I14" s="38">
        <v>1.1216314807498601E-2</v>
      </c>
      <c r="J14" s="38">
        <v>4.0001509494149698E-2</v>
      </c>
      <c r="K14" s="38">
        <v>6.3636753187365296E-4</v>
      </c>
      <c r="L14" s="39">
        <v>353.76</v>
      </c>
      <c r="M14" s="19">
        <v>87.027500000000003</v>
      </c>
      <c r="N14" s="39">
        <v>259.74906660722399</v>
      </c>
      <c r="O14" s="19">
        <v>8.8200013548795706</v>
      </c>
      <c r="P14" s="39">
        <v>252.84231805905199</v>
      </c>
      <c r="Q14" s="19">
        <v>3.9468649216876699</v>
      </c>
      <c r="V14" s="45"/>
      <c r="W14" s="44"/>
      <c r="X14" s="40"/>
    </row>
    <row r="15" spans="1:41">
      <c r="A15" s="50"/>
      <c r="B15" s="4" t="s">
        <v>22</v>
      </c>
      <c r="C15" s="35">
        <v>509.02140024530399</v>
      </c>
      <c r="D15" s="35">
        <v>478.979137268339</v>
      </c>
      <c r="E15" s="36">
        <f t="shared" si="0"/>
        <v>1.0627214436693395</v>
      </c>
      <c r="F15" s="37">
        <v>5.1831931715191001E-2</v>
      </c>
      <c r="G15" s="37">
        <v>3.7709229391637402E-3</v>
      </c>
      <c r="H15" s="38">
        <v>0.29179989596500899</v>
      </c>
      <c r="I15" s="38">
        <v>2.0280618449177099E-2</v>
      </c>
      <c r="J15" s="38">
        <v>4.1113206398080103E-2</v>
      </c>
      <c r="K15" s="38">
        <v>1.22481011561817E-3</v>
      </c>
      <c r="L15" s="39">
        <v>279.69</v>
      </c>
      <c r="M15" s="19">
        <v>166.64500000000001</v>
      </c>
      <c r="N15" s="39">
        <v>259.975137413136</v>
      </c>
      <c r="O15" s="19">
        <v>15.941991163999701</v>
      </c>
      <c r="P15" s="39">
        <v>259.729453414575</v>
      </c>
      <c r="Q15" s="19">
        <v>7.5851342285486201</v>
      </c>
      <c r="V15" s="45"/>
      <c r="W15" s="44"/>
      <c r="X15" s="40"/>
    </row>
    <row r="16" spans="1:41">
      <c r="A16" s="50"/>
      <c r="B16" s="4" t="s">
        <v>23</v>
      </c>
      <c r="C16" s="35">
        <v>876.791216227208</v>
      </c>
      <c r="D16" s="35">
        <v>609.10292367497698</v>
      </c>
      <c r="E16" s="36">
        <f t="shared" si="0"/>
        <v>1.439479572577248</v>
      </c>
      <c r="F16" s="37">
        <v>5.1595070478062298E-2</v>
      </c>
      <c r="G16" s="37">
        <v>1.60855705211263E-3</v>
      </c>
      <c r="H16" s="38">
        <v>0.28929762125077402</v>
      </c>
      <c r="I16" s="38">
        <v>8.7493774234809803E-3</v>
      </c>
      <c r="J16" s="38">
        <v>4.0875643574937101E-2</v>
      </c>
      <c r="K16" s="38">
        <v>4.7382151948627499E-4</v>
      </c>
      <c r="L16" s="39">
        <v>333.39</v>
      </c>
      <c r="M16" s="19">
        <v>74.987499999999997</v>
      </c>
      <c r="N16" s="39">
        <v>258.00638720632202</v>
      </c>
      <c r="O16" s="19">
        <v>6.8927830584490701</v>
      </c>
      <c r="P16" s="39">
        <v>258.25833279938303</v>
      </c>
      <c r="Q16" s="19">
        <v>2.9378121544086202</v>
      </c>
      <c r="V16" s="45"/>
      <c r="W16" s="44"/>
      <c r="X16" s="40"/>
    </row>
    <row r="17" spans="1:24">
      <c r="A17" s="50"/>
      <c r="B17" s="4" t="s">
        <v>24</v>
      </c>
      <c r="C17" s="35">
        <v>777.10950053267402</v>
      </c>
      <c r="D17" s="35">
        <v>650.44912105851995</v>
      </c>
      <c r="E17" s="36">
        <f t="shared" si="0"/>
        <v>1.1947275741844821</v>
      </c>
      <c r="F17" s="37">
        <v>5.2005183620569599E-2</v>
      </c>
      <c r="G17" s="37">
        <v>1.29643349477726E-3</v>
      </c>
      <c r="H17" s="38">
        <v>0.29297588339021102</v>
      </c>
      <c r="I17" s="38">
        <v>7.6459355291240696E-3</v>
      </c>
      <c r="J17" s="38">
        <v>4.0817279382355402E-2</v>
      </c>
      <c r="K17" s="38">
        <v>5.3144779792760105E-4</v>
      </c>
      <c r="L17" s="39">
        <v>287.10000000000002</v>
      </c>
      <c r="M17" s="19">
        <v>57.402500000000003</v>
      </c>
      <c r="N17" s="39">
        <v>260.89906883830599</v>
      </c>
      <c r="O17" s="19">
        <v>6.00702733873519</v>
      </c>
      <c r="P17" s="39">
        <v>257.89685800669298</v>
      </c>
      <c r="Q17" s="19">
        <v>3.2945240770577602</v>
      </c>
      <c r="V17" s="45"/>
      <c r="W17" s="44"/>
      <c r="X17" s="40"/>
    </row>
    <row r="18" spans="1:24">
      <c r="A18" s="50"/>
      <c r="B18" s="4" t="s">
        <v>25</v>
      </c>
      <c r="C18" s="35">
        <v>1786.54399241959</v>
      </c>
      <c r="D18" s="35">
        <v>1273.22031395665</v>
      </c>
      <c r="E18" s="36">
        <f t="shared" si="0"/>
        <v>1.4031695636929788</v>
      </c>
      <c r="F18" s="37">
        <v>4.8506346786498802E-2</v>
      </c>
      <c r="G18" s="37">
        <v>1.1002270861572301E-3</v>
      </c>
      <c r="H18" s="38">
        <v>0.26901706168884498</v>
      </c>
      <c r="I18" s="38">
        <v>6.50112060479879E-3</v>
      </c>
      <c r="J18" s="38">
        <v>4.00691743957192E-2</v>
      </c>
      <c r="K18" s="38">
        <v>4.8680543156720698E-4</v>
      </c>
      <c r="L18" s="39">
        <v>124.16</v>
      </c>
      <c r="M18" s="19">
        <v>49.07</v>
      </c>
      <c r="N18" s="39">
        <v>241.907532750304</v>
      </c>
      <c r="O18" s="19">
        <v>5.2043646564882398</v>
      </c>
      <c r="P18" s="39">
        <v>253.261723019317</v>
      </c>
      <c r="Q18" s="19">
        <v>3.0203485575227398</v>
      </c>
      <c r="V18" s="45"/>
      <c r="W18" s="44"/>
      <c r="X18" s="40"/>
    </row>
    <row r="19" spans="1:24">
      <c r="A19" s="50"/>
      <c r="B19" s="4" t="s">
        <v>26</v>
      </c>
      <c r="C19" s="35">
        <v>710.56300648935701</v>
      </c>
      <c r="D19" s="35">
        <v>700.91838302978704</v>
      </c>
      <c r="E19" s="36">
        <f t="shared" si="0"/>
        <v>1.0137599807525095</v>
      </c>
      <c r="F19" s="37">
        <v>5.1779338208908697E-2</v>
      </c>
      <c r="G19" s="37">
        <v>1.29433918135167E-3</v>
      </c>
      <c r="H19" s="38">
        <v>0.29126801305746097</v>
      </c>
      <c r="I19" s="38">
        <v>7.1415292779675697E-3</v>
      </c>
      <c r="J19" s="38">
        <v>4.08741757237455E-2</v>
      </c>
      <c r="K19" s="38">
        <v>4.9583332242655095E-4</v>
      </c>
      <c r="L19" s="39">
        <v>275.99</v>
      </c>
      <c r="M19" s="19">
        <v>57.4</v>
      </c>
      <c r="N19" s="39">
        <v>259.55697968960999</v>
      </c>
      <c r="O19" s="19">
        <v>5.6184838045827599</v>
      </c>
      <c r="P19" s="39">
        <v>258.24924200792299</v>
      </c>
      <c r="Q19" s="19">
        <v>3.07399421566824</v>
      </c>
      <c r="V19" s="45"/>
      <c r="W19" s="44"/>
      <c r="X19" s="40"/>
    </row>
    <row r="20" spans="1:24">
      <c r="A20" s="50"/>
      <c r="B20" s="4" t="s">
        <v>27</v>
      </c>
      <c r="C20" s="35">
        <v>465.95908987822202</v>
      </c>
      <c r="D20" s="35">
        <v>504.15612613449503</v>
      </c>
      <c r="E20" s="36">
        <f t="shared" si="0"/>
        <v>0.92423569946647222</v>
      </c>
      <c r="F20" s="37">
        <v>5.3263071016864602E-2</v>
      </c>
      <c r="G20" s="37">
        <v>1.6976762494182601E-3</v>
      </c>
      <c r="H20" s="38">
        <v>0.29648629440935298</v>
      </c>
      <c r="I20" s="38">
        <v>9.0307844632681097E-3</v>
      </c>
      <c r="J20" s="38">
        <v>4.0466448230001499E-2</v>
      </c>
      <c r="K20" s="38">
        <v>4.0909252250529999E-4</v>
      </c>
      <c r="L20" s="39">
        <v>338.94499999999999</v>
      </c>
      <c r="M20" s="19">
        <v>72.215000000000003</v>
      </c>
      <c r="N20" s="39">
        <v>263.65208378705898</v>
      </c>
      <c r="O20" s="19">
        <v>7.0750080848022403</v>
      </c>
      <c r="P20" s="39">
        <v>255.72358109352899</v>
      </c>
      <c r="Q20" s="19">
        <v>2.5383719916287202</v>
      </c>
      <c r="V20" s="45"/>
      <c r="W20" s="44"/>
      <c r="X20" s="40"/>
    </row>
    <row r="21" spans="1:24">
      <c r="A21" s="50"/>
      <c r="B21" s="4" t="s">
        <v>28</v>
      </c>
      <c r="C21" s="35">
        <v>718.72258447573699</v>
      </c>
      <c r="D21" s="35">
        <v>555.59558507094096</v>
      </c>
      <c r="E21" s="36">
        <f t="shared" si="0"/>
        <v>1.2936074435940077</v>
      </c>
      <c r="F21" s="37">
        <v>5.3269321521419798E-2</v>
      </c>
      <c r="G21" s="37">
        <v>6.5757001001432299E-3</v>
      </c>
      <c r="H21" s="38">
        <v>0.29797590058120699</v>
      </c>
      <c r="I21" s="38">
        <v>3.5327893262781698E-2</v>
      </c>
      <c r="J21" s="38">
        <v>4.0869350194664103E-2</v>
      </c>
      <c r="K21" s="38">
        <v>2.0314303275794101E-3</v>
      </c>
      <c r="L21" s="39">
        <v>338.94499999999999</v>
      </c>
      <c r="M21" s="19">
        <v>281.44499999999999</v>
      </c>
      <c r="N21" s="39">
        <v>264.818044911524</v>
      </c>
      <c r="O21" s="19">
        <v>27.6369581282894</v>
      </c>
      <c r="P21" s="39">
        <v>258.21935613704801</v>
      </c>
      <c r="Q21" s="19">
        <v>12.5820262905624</v>
      </c>
      <c r="V21" s="45"/>
      <c r="W21" s="44"/>
      <c r="X21" s="40"/>
    </row>
    <row r="22" spans="1:24">
      <c r="A22" s="50"/>
      <c r="B22" s="4" t="s">
        <v>29</v>
      </c>
      <c r="C22" s="35">
        <v>1174.2699547126399</v>
      </c>
      <c r="D22" s="35">
        <v>796.29704313908803</v>
      </c>
      <c r="E22" s="36">
        <f t="shared" si="0"/>
        <v>1.4746632112101563</v>
      </c>
      <c r="F22" s="37">
        <v>5.0154212462386397E-2</v>
      </c>
      <c r="G22" s="37">
        <v>1.0826914324107201E-3</v>
      </c>
      <c r="H22" s="38">
        <v>0.27831902323900598</v>
      </c>
      <c r="I22" s="38">
        <v>6.0890139967152996E-3</v>
      </c>
      <c r="J22" s="38">
        <v>4.0385343243455003E-2</v>
      </c>
      <c r="K22" s="38">
        <v>5.2957396666158799E-4</v>
      </c>
      <c r="L22" s="39">
        <v>211.185</v>
      </c>
      <c r="M22" s="19">
        <v>49.99</v>
      </c>
      <c r="N22" s="39">
        <v>249.32319820409199</v>
      </c>
      <c r="O22" s="19">
        <v>4.8395422959815404</v>
      </c>
      <c r="P22" s="39">
        <v>255.22105963773001</v>
      </c>
      <c r="Q22" s="19">
        <v>3.2842282780615402</v>
      </c>
      <c r="V22" s="45"/>
      <c r="W22" s="44"/>
      <c r="X22" s="40"/>
    </row>
    <row r="23" spans="1:24">
      <c r="A23" s="50"/>
      <c r="B23" s="4" t="s">
        <v>30</v>
      </c>
      <c r="C23" s="35">
        <v>727.67038531261596</v>
      </c>
      <c r="D23" s="35">
        <v>582.29254194188695</v>
      </c>
      <c r="E23" s="36">
        <f t="shared" si="0"/>
        <v>1.2496646151192468</v>
      </c>
      <c r="F23" s="37">
        <v>5.2370512884052402E-2</v>
      </c>
      <c r="G23" s="37">
        <v>1.5079866720504301E-3</v>
      </c>
      <c r="H23" s="38">
        <v>0.289698342619919</v>
      </c>
      <c r="I23" s="38">
        <v>8.7203965378260407E-3</v>
      </c>
      <c r="J23" s="38">
        <v>4.0122385767976998E-2</v>
      </c>
      <c r="K23" s="38">
        <v>5.3683163660372295E-4</v>
      </c>
      <c r="L23" s="39">
        <v>301.91000000000003</v>
      </c>
      <c r="M23" s="19">
        <v>64.81</v>
      </c>
      <c r="N23" s="39">
        <v>258.321925265537</v>
      </c>
      <c r="O23" s="19">
        <v>6.8678389689786199</v>
      </c>
      <c r="P23" s="39">
        <v>253.59152201611599</v>
      </c>
      <c r="Q23" s="19">
        <v>3.3299629377650501</v>
      </c>
      <c r="V23" s="45"/>
      <c r="W23" s="44"/>
      <c r="X23" s="40"/>
    </row>
    <row r="24" spans="1:24">
      <c r="A24" s="50"/>
      <c r="B24" s="4" t="s">
        <v>31</v>
      </c>
      <c r="C24" s="35">
        <v>807.77142254595105</v>
      </c>
      <c r="D24" s="35">
        <v>559.28660825781799</v>
      </c>
      <c r="E24" s="36">
        <f t="shared" si="0"/>
        <v>1.4442888683892596</v>
      </c>
      <c r="F24" s="37">
        <v>5.1574841982207E-2</v>
      </c>
      <c r="G24" s="37">
        <v>1.54207957164707E-3</v>
      </c>
      <c r="H24" s="38">
        <v>0.28842635553592899</v>
      </c>
      <c r="I24" s="38">
        <v>8.8349016545047603E-3</v>
      </c>
      <c r="J24" s="38">
        <v>4.0497451868453903E-2</v>
      </c>
      <c r="K24" s="38">
        <v>4.65744505383856E-4</v>
      </c>
      <c r="L24" s="39">
        <v>264.88</v>
      </c>
      <c r="M24" s="19">
        <v>73.135000000000005</v>
      </c>
      <c r="N24" s="39">
        <v>257.31999216682698</v>
      </c>
      <c r="O24" s="19">
        <v>6.9648077083673599</v>
      </c>
      <c r="P24" s="39">
        <v>255.91566736145799</v>
      </c>
      <c r="Q24" s="19">
        <v>2.8888328823096701</v>
      </c>
      <c r="V24" s="45"/>
      <c r="W24" s="44"/>
      <c r="X24" s="40"/>
    </row>
    <row r="25" spans="1:24">
      <c r="A25" s="50"/>
      <c r="B25" s="4" t="s">
        <v>32</v>
      </c>
      <c r="C25" s="35">
        <v>722.11576316889898</v>
      </c>
      <c r="D25" s="35">
        <v>575.363119409418</v>
      </c>
      <c r="E25" s="36">
        <f t="shared" si="0"/>
        <v>1.2550609151141201</v>
      </c>
      <c r="F25" s="37">
        <v>5.3344066471520901E-2</v>
      </c>
      <c r="G25" s="37">
        <v>1.69991526028726E-3</v>
      </c>
      <c r="H25" s="38">
        <v>0.289935014469059</v>
      </c>
      <c r="I25" s="38">
        <v>8.8029800024620707E-3</v>
      </c>
      <c r="J25" s="38">
        <v>3.9739533248578901E-2</v>
      </c>
      <c r="K25" s="38">
        <v>4.62887683385488E-4</v>
      </c>
      <c r="L25" s="39">
        <v>342.65</v>
      </c>
      <c r="M25" s="19">
        <v>39.81</v>
      </c>
      <c r="N25" s="39">
        <v>258.50824056868902</v>
      </c>
      <c r="O25" s="19">
        <v>6.9315681078197304</v>
      </c>
      <c r="P25" s="39">
        <v>251.21826260306099</v>
      </c>
      <c r="Q25" s="19">
        <v>2.8731209927107901</v>
      </c>
      <c r="V25" s="45"/>
      <c r="W25" s="44"/>
      <c r="X25" s="40"/>
    </row>
    <row r="26" spans="1:24">
      <c r="A26" s="50"/>
      <c r="B26" s="4" t="s">
        <v>33</v>
      </c>
      <c r="C26" s="35">
        <v>1352.20545481967</v>
      </c>
      <c r="D26" s="35">
        <v>1209.31019351132</v>
      </c>
      <c r="E26" s="36">
        <f t="shared" si="0"/>
        <v>1.1181626203723987</v>
      </c>
      <c r="F26" s="37">
        <v>5.1522518842482302E-2</v>
      </c>
      <c r="G26" s="37">
        <v>5.3614267586469403E-3</v>
      </c>
      <c r="H26" s="38">
        <v>0.284621483205658</v>
      </c>
      <c r="I26" s="38">
        <v>2.8550581150081699E-2</v>
      </c>
      <c r="J26" s="38">
        <v>4.0044844331948798E-2</v>
      </c>
      <c r="K26" s="38">
        <v>1.6850013150013601E-3</v>
      </c>
      <c r="L26" s="39">
        <v>264.88</v>
      </c>
      <c r="M26" s="19">
        <v>240.71250000000001</v>
      </c>
      <c r="N26" s="39">
        <v>254.31701208864899</v>
      </c>
      <c r="O26" s="19">
        <v>22.567447183082798</v>
      </c>
      <c r="P26" s="39">
        <v>253.11092198943399</v>
      </c>
      <c r="Q26" s="19">
        <v>10.444882803736199</v>
      </c>
      <c r="V26" s="45"/>
      <c r="W26" s="44"/>
      <c r="X26" s="40"/>
    </row>
    <row r="27" spans="1:24">
      <c r="A27" s="50"/>
      <c r="B27" s="4" t="s">
        <v>34</v>
      </c>
      <c r="C27" s="35">
        <v>1750.6041635686699</v>
      </c>
      <c r="D27" s="35">
        <v>1505.39359586048</v>
      </c>
      <c r="E27" s="36">
        <f t="shared" si="0"/>
        <v>1.1628880104063604</v>
      </c>
      <c r="F27" s="37">
        <v>5.5706596099120598E-2</v>
      </c>
      <c r="G27" s="37">
        <v>1.04551222082052E-3</v>
      </c>
      <c r="H27" s="38">
        <v>0.31207903490365102</v>
      </c>
      <c r="I27" s="38">
        <v>5.49644065174927E-3</v>
      </c>
      <c r="J27" s="38">
        <v>4.0707981764546798E-2</v>
      </c>
      <c r="K27" s="38">
        <v>3.9827442922288602E-4</v>
      </c>
      <c r="L27" s="39">
        <v>438.935</v>
      </c>
      <c r="M27" s="19">
        <v>42.587499999999999</v>
      </c>
      <c r="N27" s="39">
        <v>275.791164873399</v>
      </c>
      <c r="O27" s="19">
        <v>4.2576814168211996</v>
      </c>
      <c r="P27" s="39">
        <v>257.21987586546101</v>
      </c>
      <c r="Q27" s="19">
        <v>2.4709218064893399</v>
      </c>
      <c r="V27" s="45"/>
      <c r="W27" s="44"/>
      <c r="X27" s="40"/>
    </row>
    <row r="28" spans="1:24" s="33" customFormat="1">
      <c r="A28" s="53"/>
      <c r="B28" s="4" t="s">
        <v>35</v>
      </c>
      <c r="C28" s="39">
        <v>1977.3859238160101</v>
      </c>
      <c r="D28" s="39">
        <v>1305.7092402502999</v>
      </c>
      <c r="E28" s="36">
        <f t="shared" si="0"/>
        <v>1.5144152027575084</v>
      </c>
      <c r="F28" s="38">
        <v>6.1966737211284303E-2</v>
      </c>
      <c r="G28" s="38">
        <v>1.3970158200747799E-3</v>
      </c>
      <c r="H28" s="38">
        <v>0.351332918340099</v>
      </c>
      <c r="I28" s="38">
        <v>8.2064063217556701E-3</v>
      </c>
      <c r="J28" s="38">
        <v>4.0978747935732501E-2</v>
      </c>
      <c r="K28" s="38">
        <v>3.6149611841921697E-4</v>
      </c>
      <c r="L28" s="39">
        <v>672.23500000000001</v>
      </c>
      <c r="M28" s="19">
        <v>43.515000000000001</v>
      </c>
      <c r="N28" s="39">
        <v>305.72315810789797</v>
      </c>
      <c r="O28" s="19">
        <v>6.1697455690336502</v>
      </c>
      <c r="P28" s="39">
        <v>258.89685335770997</v>
      </c>
      <c r="Q28" s="19">
        <v>2.2429791663451999</v>
      </c>
      <c r="V28" s="45"/>
      <c r="W28" s="44"/>
      <c r="X28" s="40"/>
    </row>
    <row r="29" spans="1:24">
      <c r="A29" s="50"/>
      <c r="B29" s="4" t="s">
        <v>36</v>
      </c>
      <c r="C29" s="35">
        <v>460.79298812373401</v>
      </c>
      <c r="D29" s="35">
        <v>436.15300024749598</v>
      </c>
      <c r="E29" s="36">
        <f t="shared" si="0"/>
        <v>1.0564939089316272</v>
      </c>
      <c r="F29" s="37">
        <v>5.5687811249265903E-2</v>
      </c>
      <c r="G29" s="37">
        <v>2.7912326401014699E-3</v>
      </c>
      <c r="H29" s="38">
        <v>0.30336584804620098</v>
      </c>
      <c r="I29" s="38">
        <v>1.41484803904602E-2</v>
      </c>
      <c r="J29" s="38">
        <v>3.9912844458344102E-2</v>
      </c>
      <c r="K29" s="38">
        <v>4.1495927053690002E-4</v>
      </c>
      <c r="L29" s="39">
        <v>438.935</v>
      </c>
      <c r="M29" s="19">
        <v>111.1</v>
      </c>
      <c r="N29" s="39">
        <v>269.02577282633001</v>
      </c>
      <c r="O29" s="19">
        <v>11.023847027473</v>
      </c>
      <c r="P29" s="39">
        <v>252.292707404618</v>
      </c>
      <c r="Q29" s="19">
        <v>2.5759355615283002</v>
      </c>
      <c r="V29" s="46"/>
      <c r="W29" s="44"/>
      <c r="X29" s="47"/>
    </row>
    <row r="30" spans="1:24">
      <c r="A30" s="50"/>
      <c r="B30" s="4" t="s">
        <v>37</v>
      </c>
      <c r="C30" s="35">
        <v>832.99448593670195</v>
      </c>
      <c r="D30" s="35">
        <v>604.23193322420605</v>
      </c>
      <c r="E30" s="36">
        <f t="shared" si="0"/>
        <v>1.3786005673215742</v>
      </c>
      <c r="F30" s="37">
        <v>5.2239717571208898E-2</v>
      </c>
      <c r="G30" s="37">
        <v>1.7580019553098899E-3</v>
      </c>
      <c r="H30" s="38">
        <v>0.28605970005012499</v>
      </c>
      <c r="I30" s="38">
        <v>9.2389446013043507E-3</v>
      </c>
      <c r="J30" s="38">
        <v>3.9954458375106701E-2</v>
      </c>
      <c r="K30" s="38">
        <v>4.3986997245933697E-4</v>
      </c>
      <c r="L30" s="39">
        <v>294.505</v>
      </c>
      <c r="M30" s="19">
        <v>77.767499999999998</v>
      </c>
      <c r="N30" s="39">
        <v>255.453163216729</v>
      </c>
      <c r="O30" s="19">
        <v>7.2964943953031201</v>
      </c>
      <c r="P30" s="39">
        <v>252.55066669159899</v>
      </c>
      <c r="Q30" s="19">
        <v>2.7300509389321501</v>
      </c>
      <c r="V30" s="45"/>
      <c r="W30" s="48"/>
      <c r="X30" s="40"/>
    </row>
    <row r="31" spans="1:24">
      <c r="A31" s="50"/>
      <c r="B31" s="4" t="s">
        <v>38</v>
      </c>
      <c r="C31" s="35">
        <v>989.52292892701803</v>
      </c>
      <c r="D31" s="35">
        <v>700.563562535306</v>
      </c>
      <c r="E31" s="36">
        <f t="shared" si="0"/>
        <v>1.4124670220443409</v>
      </c>
      <c r="F31" s="37">
        <v>4.8380224303014203E-2</v>
      </c>
      <c r="G31" s="37">
        <v>4.24096237125647E-3</v>
      </c>
      <c r="H31" s="38">
        <v>0.26532446173291002</v>
      </c>
      <c r="I31" s="38">
        <v>2.2309234036576201E-2</v>
      </c>
      <c r="J31" s="38">
        <v>3.9897173275139503E-2</v>
      </c>
      <c r="K31" s="38">
        <v>1.38540436345076E-3</v>
      </c>
      <c r="L31" s="39">
        <v>116.755</v>
      </c>
      <c r="M31" s="19">
        <v>205.52500000000001</v>
      </c>
      <c r="N31" s="39">
        <v>238.948652870622</v>
      </c>
      <c r="O31" s="19">
        <v>17.903195463011901</v>
      </c>
      <c r="P31" s="39">
        <v>252.19556109144301</v>
      </c>
      <c r="Q31" s="19">
        <v>8.5893233839369092</v>
      </c>
      <c r="V31" s="45"/>
      <c r="W31" s="44"/>
      <c r="X31" s="40"/>
    </row>
    <row r="32" spans="1:24">
      <c r="A32" s="50"/>
      <c r="B32" s="4" t="s">
        <v>39</v>
      </c>
      <c r="C32" s="35">
        <v>1065.7520923308</v>
      </c>
      <c r="D32" s="35">
        <v>704.33954635075395</v>
      </c>
      <c r="E32" s="36">
        <f t="shared" si="0"/>
        <v>1.5131226094751553</v>
      </c>
      <c r="F32" s="37">
        <v>5.1821871258749402E-2</v>
      </c>
      <c r="G32" s="37">
        <v>1.4291297687848701E-3</v>
      </c>
      <c r="H32" s="38">
        <v>0.28401349890722599</v>
      </c>
      <c r="I32" s="38">
        <v>7.5225338724851896E-3</v>
      </c>
      <c r="J32" s="38">
        <v>3.98603208337742E-2</v>
      </c>
      <c r="K32" s="38">
        <v>4.80974716930341E-4</v>
      </c>
      <c r="L32" s="39">
        <v>275.99</v>
      </c>
      <c r="M32" s="19">
        <v>62.954999999999998</v>
      </c>
      <c r="N32" s="39">
        <v>253.836338914685</v>
      </c>
      <c r="O32" s="19">
        <v>5.95123663620193</v>
      </c>
      <c r="P32" s="39">
        <v>251.96710551298301</v>
      </c>
      <c r="Q32" s="19">
        <v>2.98481310732988</v>
      </c>
    </row>
    <row r="33" spans="1:26">
      <c r="A33" s="50" t="s">
        <v>160</v>
      </c>
      <c r="B33" s="14" t="s">
        <v>40</v>
      </c>
      <c r="C33" s="39">
        <v>248.27548120114699</v>
      </c>
      <c r="D33" s="39">
        <v>311.47087918867197</v>
      </c>
      <c r="E33" s="36">
        <f t="shared" ref="E33:E59" si="1">C33/D33</f>
        <v>0.7971065604844404</v>
      </c>
      <c r="F33" s="38">
        <v>5.6100502002744003E-2</v>
      </c>
      <c r="G33" s="38">
        <v>1.93106309379686E-3</v>
      </c>
      <c r="H33" s="38">
        <v>0.30552546937644298</v>
      </c>
      <c r="I33" s="38">
        <v>1.01981454500009E-2</v>
      </c>
      <c r="J33" s="38">
        <v>3.9569345544673999E-2</v>
      </c>
      <c r="K33" s="38">
        <v>5.4274410799839295E-4</v>
      </c>
      <c r="L33" s="39">
        <v>457.45</v>
      </c>
      <c r="M33" s="19">
        <v>71.290000000000006</v>
      </c>
      <c r="N33" s="39">
        <v>270.70682667967401</v>
      </c>
      <c r="O33" s="19">
        <v>7.9338263848597999</v>
      </c>
      <c r="P33" s="39">
        <v>250.1630077136</v>
      </c>
      <c r="Q33" s="19">
        <v>3.3682895336321002</v>
      </c>
    </row>
    <row r="34" spans="1:26">
      <c r="A34" s="50"/>
      <c r="B34" s="14" t="s">
        <v>41</v>
      </c>
      <c r="C34" s="39">
        <v>378.46147072796202</v>
      </c>
      <c r="D34" s="39">
        <v>415.05679419832398</v>
      </c>
      <c r="E34" s="36">
        <f t="shared" si="1"/>
        <v>0.91183056395680673</v>
      </c>
      <c r="F34" s="38">
        <v>5.4630892889387397E-2</v>
      </c>
      <c r="G34" s="38">
        <v>2.0307827297466E-3</v>
      </c>
      <c r="H34" s="38">
        <v>0.29763912278654298</v>
      </c>
      <c r="I34" s="38">
        <v>9.9840262491821697E-3</v>
      </c>
      <c r="J34" s="38">
        <v>3.99196581259521E-2</v>
      </c>
      <c r="K34" s="38">
        <v>4.1592752178282102E-4</v>
      </c>
      <c r="L34" s="39">
        <v>398.2</v>
      </c>
      <c r="M34" s="19">
        <v>78.694999999999993</v>
      </c>
      <c r="N34" s="39">
        <v>264.554555554084</v>
      </c>
      <c r="O34" s="19">
        <v>7.8144210380420098</v>
      </c>
      <c r="P34" s="39">
        <v>252.33494515544299</v>
      </c>
      <c r="Q34" s="19">
        <v>2.5819136983917299</v>
      </c>
    </row>
    <row r="35" spans="1:26">
      <c r="A35" s="50"/>
      <c r="B35" s="14" t="s">
        <v>42</v>
      </c>
      <c r="C35" s="39">
        <v>242.908120062861</v>
      </c>
      <c r="D35" s="39">
        <v>320.27275223565999</v>
      </c>
      <c r="E35" s="36">
        <f t="shared" si="1"/>
        <v>0.75844141709603419</v>
      </c>
      <c r="F35" s="38">
        <v>5.39195212256222E-2</v>
      </c>
      <c r="G35" s="38">
        <v>1.6431626347596501E-3</v>
      </c>
      <c r="H35" s="38">
        <v>0.295763069786804</v>
      </c>
      <c r="I35" s="38">
        <v>8.7635840915695293E-3</v>
      </c>
      <c r="J35" s="38">
        <v>3.9918149271224501E-2</v>
      </c>
      <c r="K35" s="38">
        <v>4.4331581033647002E-4</v>
      </c>
      <c r="L35" s="39">
        <v>368.57</v>
      </c>
      <c r="M35" s="19">
        <v>68.510000000000005</v>
      </c>
      <c r="N35" s="39">
        <v>263.085510173709</v>
      </c>
      <c r="O35" s="19">
        <v>6.8696306228577999</v>
      </c>
      <c r="P35" s="39">
        <v>252.32559182752499</v>
      </c>
      <c r="Q35" s="19">
        <v>2.7514741622221899</v>
      </c>
    </row>
    <row r="36" spans="1:26">
      <c r="A36" s="50"/>
      <c r="B36" s="14" t="s">
        <v>43</v>
      </c>
      <c r="C36" s="39">
        <v>313.93739971428198</v>
      </c>
      <c r="D36" s="39">
        <v>386.89356039386001</v>
      </c>
      <c r="E36" s="36">
        <f t="shared" si="1"/>
        <v>0.81143092532915717</v>
      </c>
      <c r="F36" s="38">
        <v>5.4036571642860798E-2</v>
      </c>
      <c r="G36" s="38">
        <v>1.40107499805428E-3</v>
      </c>
      <c r="H36" s="38">
        <v>0.29850465695833001</v>
      </c>
      <c r="I36" s="38">
        <v>7.9005214744802196E-3</v>
      </c>
      <c r="J36" s="38">
        <v>4.0091190274481298E-2</v>
      </c>
      <c r="K36" s="38">
        <v>4.3637622995054302E-4</v>
      </c>
      <c r="L36" s="39">
        <v>372.27499999999998</v>
      </c>
      <c r="M36" s="19">
        <v>54.625</v>
      </c>
      <c r="N36" s="39">
        <v>265.23159722601702</v>
      </c>
      <c r="O36" s="19">
        <v>6.1805503572177098</v>
      </c>
      <c r="P36" s="39">
        <v>253.398177376875</v>
      </c>
      <c r="Q36" s="19">
        <v>2.70808930448197</v>
      </c>
      <c r="R36" s="49"/>
      <c r="S36" s="49"/>
      <c r="T36" s="49"/>
      <c r="U36" s="49"/>
      <c r="V36" s="49"/>
      <c r="W36" s="49"/>
      <c r="X36" s="49"/>
      <c r="Y36" s="49"/>
      <c r="Z36" s="49"/>
    </row>
    <row r="37" spans="1:26">
      <c r="A37" s="50"/>
      <c r="B37" s="14" t="s">
        <v>44</v>
      </c>
      <c r="C37" s="39">
        <v>612.49922387270794</v>
      </c>
      <c r="D37" s="39">
        <v>577.39025546641096</v>
      </c>
      <c r="E37" s="36">
        <f t="shared" si="1"/>
        <v>1.0608063057419219</v>
      </c>
      <c r="F37" s="38">
        <v>5.4590188124790599E-2</v>
      </c>
      <c r="G37" s="38">
        <v>1.8916675732928701E-3</v>
      </c>
      <c r="H37" s="38">
        <v>0.29639760791249598</v>
      </c>
      <c r="I37" s="38">
        <v>1.09422548387762E-2</v>
      </c>
      <c r="J37" s="38">
        <v>3.9234789782438599E-2</v>
      </c>
      <c r="K37" s="38">
        <v>7.1976929171375405E-4</v>
      </c>
      <c r="L37" s="39">
        <v>394.495</v>
      </c>
      <c r="M37" s="19">
        <v>77.77</v>
      </c>
      <c r="N37" s="39">
        <v>263.582623857969</v>
      </c>
      <c r="O37" s="19">
        <v>8.5722231678319201</v>
      </c>
      <c r="P37" s="39">
        <v>248.08807915987001</v>
      </c>
      <c r="Q37" s="19">
        <v>4.4667665951831399</v>
      </c>
    </row>
    <row r="38" spans="1:26">
      <c r="A38" s="50"/>
      <c r="B38" s="14" t="s">
        <v>45</v>
      </c>
      <c r="C38" s="39">
        <v>503.542270156602</v>
      </c>
      <c r="D38" s="39">
        <v>503.39745255021398</v>
      </c>
      <c r="E38" s="36">
        <f t="shared" si="1"/>
        <v>1.0002876804514094</v>
      </c>
      <c r="F38" s="38">
        <v>5.3317101156785403E-2</v>
      </c>
      <c r="G38" s="38">
        <v>1.78404386356237E-3</v>
      </c>
      <c r="H38" s="38">
        <v>0.28579387168102399</v>
      </c>
      <c r="I38" s="38">
        <v>9.8520653934048193E-3</v>
      </c>
      <c r="J38" s="38">
        <v>3.9118045932999702E-2</v>
      </c>
      <c r="K38" s="38">
        <v>7.6103424154375402E-4</v>
      </c>
      <c r="L38" s="39">
        <v>342.65</v>
      </c>
      <c r="M38" s="19">
        <v>75.917500000000004</v>
      </c>
      <c r="N38" s="39">
        <v>255.24326198052501</v>
      </c>
      <c r="O38" s="19">
        <v>7.7820477119378397</v>
      </c>
      <c r="P38" s="39">
        <v>247.36387180243199</v>
      </c>
      <c r="Q38" s="19">
        <v>4.7231448665125901</v>
      </c>
    </row>
    <row r="39" spans="1:26">
      <c r="A39" s="50"/>
      <c r="B39" s="14" t="s">
        <v>46</v>
      </c>
      <c r="C39" s="39">
        <v>392.44556166813402</v>
      </c>
      <c r="D39" s="39">
        <v>490.356799508709</v>
      </c>
      <c r="E39" s="36">
        <f t="shared" si="1"/>
        <v>0.80032654194114827</v>
      </c>
      <c r="F39" s="38">
        <v>6.16802345330279E-2</v>
      </c>
      <c r="G39" s="38">
        <v>3.1772688669522201E-3</v>
      </c>
      <c r="H39" s="38">
        <v>0.34703397537667602</v>
      </c>
      <c r="I39" s="38">
        <v>1.8555770705099599E-2</v>
      </c>
      <c r="J39" s="38">
        <v>4.0880558404250797E-2</v>
      </c>
      <c r="K39" s="38">
        <v>9.8427717293850291E-4</v>
      </c>
      <c r="L39" s="39">
        <v>664.83</v>
      </c>
      <c r="M39" s="19">
        <v>109.24250000000001</v>
      </c>
      <c r="N39" s="39">
        <v>302.48781043501299</v>
      </c>
      <c r="O39" s="19">
        <v>13.988698602508601</v>
      </c>
      <c r="P39" s="39">
        <v>258.28877154659102</v>
      </c>
      <c r="Q39" s="19">
        <v>6.0974517437895797</v>
      </c>
    </row>
    <row r="40" spans="1:26">
      <c r="A40" s="50"/>
      <c r="B40" s="14" t="s">
        <v>47</v>
      </c>
      <c r="C40" s="39">
        <v>399.58913614194199</v>
      </c>
      <c r="D40" s="39">
        <v>417.695959581426</v>
      </c>
      <c r="E40" s="36">
        <f t="shared" si="1"/>
        <v>0.95665070962709597</v>
      </c>
      <c r="F40" s="38">
        <v>5.3358038475057601E-2</v>
      </c>
      <c r="G40" s="38">
        <v>1.6911090687104901E-3</v>
      </c>
      <c r="H40" s="38">
        <v>0.29488334750544298</v>
      </c>
      <c r="I40" s="38">
        <v>8.8830941223804905E-3</v>
      </c>
      <c r="J40" s="38">
        <v>4.0524396007725401E-2</v>
      </c>
      <c r="K40" s="38">
        <v>6.8457985148359798E-4</v>
      </c>
      <c r="L40" s="39">
        <v>342.65</v>
      </c>
      <c r="M40" s="19">
        <v>39.81</v>
      </c>
      <c r="N40" s="39">
        <v>262.39590998401297</v>
      </c>
      <c r="O40" s="19">
        <v>6.9679650515920004</v>
      </c>
      <c r="P40" s="39">
        <v>256.08259793137103</v>
      </c>
      <c r="Q40" s="19">
        <v>4.2434664646536904</v>
      </c>
    </row>
    <row r="41" spans="1:26">
      <c r="A41" s="50"/>
      <c r="B41" s="14" t="s">
        <v>48</v>
      </c>
      <c r="C41" s="39">
        <v>275.71433196225303</v>
      </c>
      <c r="D41" s="39">
        <v>416.98117716740001</v>
      </c>
      <c r="E41" s="36">
        <f t="shared" si="1"/>
        <v>0.66121529474114749</v>
      </c>
      <c r="F41" s="38">
        <v>5.2947625065963601E-2</v>
      </c>
      <c r="G41" s="38">
        <v>1.5522216918382899E-3</v>
      </c>
      <c r="H41" s="38">
        <v>0.28547664103317799</v>
      </c>
      <c r="I41" s="38">
        <v>7.7370208030321502E-3</v>
      </c>
      <c r="J41" s="38">
        <v>3.9394180657873E-2</v>
      </c>
      <c r="K41" s="38">
        <v>4.3794460085168498E-4</v>
      </c>
      <c r="L41" s="39">
        <v>327.83499999999998</v>
      </c>
      <c r="M41" s="19">
        <v>66.66</v>
      </c>
      <c r="N41" s="39">
        <v>254.99271609370501</v>
      </c>
      <c r="O41" s="19">
        <v>6.1138421067820197</v>
      </c>
      <c r="P41" s="39">
        <v>249.076711201976</v>
      </c>
      <c r="Q41" s="19">
        <v>2.7194990893309701</v>
      </c>
    </row>
    <row r="42" spans="1:26">
      <c r="A42" s="50"/>
      <c r="B42" s="14" t="s">
        <v>49</v>
      </c>
      <c r="C42" s="39">
        <v>276.12745535966098</v>
      </c>
      <c r="D42" s="39">
        <v>403.26304530100799</v>
      </c>
      <c r="E42" s="36">
        <f t="shared" si="1"/>
        <v>0.68473285260629557</v>
      </c>
      <c r="F42" s="38">
        <v>5.1681859087953599E-2</v>
      </c>
      <c r="G42" s="38">
        <v>1.67303600533806E-3</v>
      </c>
      <c r="H42" s="38">
        <v>0.27942006286309601</v>
      </c>
      <c r="I42" s="38">
        <v>8.7436051103849909E-3</v>
      </c>
      <c r="J42" s="38">
        <v>3.9404859232103802E-2</v>
      </c>
      <c r="K42" s="38">
        <v>5.162114161109E-4</v>
      </c>
      <c r="L42" s="39">
        <v>272.28500000000003</v>
      </c>
      <c r="M42" s="19">
        <v>74.0625</v>
      </c>
      <c r="N42" s="39">
        <v>250.19738982934101</v>
      </c>
      <c r="O42" s="19">
        <v>6.9412515571669102</v>
      </c>
      <c r="P42" s="39">
        <v>249.14294031892899</v>
      </c>
      <c r="Q42" s="19">
        <v>3.2043812839707901</v>
      </c>
    </row>
    <row r="43" spans="1:26">
      <c r="A43" s="50"/>
      <c r="B43" s="14" t="s">
        <v>50</v>
      </c>
      <c r="C43" s="39">
        <v>240.39075051039401</v>
      </c>
      <c r="D43" s="39">
        <v>285.71423211986598</v>
      </c>
      <c r="E43" s="36">
        <f t="shared" si="1"/>
        <v>0.84136778461054273</v>
      </c>
      <c r="F43" s="38">
        <v>5.1769348441103397E-2</v>
      </c>
      <c r="G43" s="38">
        <v>2.12728899390387E-3</v>
      </c>
      <c r="H43" s="38">
        <v>0.277154274191655</v>
      </c>
      <c r="I43" s="38">
        <v>1.06566585805556E-2</v>
      </c>
      <c r="J43" s="38">
        <v>3.8985291629714397E-2</v>
      </c>
      <c r="K43" s="38">
        <v>5.4086361744841503E-4</v>
      </c>
      <c r="L43" s="39">
        <v>275.99</v>
      </c>
      <c r="M43" s="19">
        <v>89.8</v>
      </c>
      <c r="N43" s="39">
        <v>248.39760330387301</v>
      </c>
      <c r="O43" s="19">
        <v>8.4741060088321003</v>
      </c>
      <c r="P43" s="39">
        <v>246.54024651957999</v>
      </c>
      <c r="Q43" s="19">
        <v>3.3584436685641701</v>
      </c>
    </row>
    <row r="44" spans="1:26">
      <c r="A44" s="50"/>
      <c r="B44" s="14" t="s">
        <v>51</v>
      </c>
      <c r="C44" s="39">
        <v>268.08172571598999</v>
      </c>
      <c r="D44" s="39">
        <v>333.35919789238301</v>
      </c>
      <c r="E44" s="36">
        <f t="shared" si="1"/>
        <v>0.80418277764915225</v>
      </c>
      <c r="F44" s="38">
        <v>4.9219646365652299E-2</v>
      </c>
      <c r="G44" s="38">
        <v>1.8633627993108099E-3</v>
      </c>
      <c r="H44" s="38">
        <v>0.265573467401651</v>
      </c>
      <c r="I44" s="38">
        <v>1.00728763637141E-2</v>
      </c>
      <c r="J44" s="38">
        <v>3.9217710733265299E-2</v>
      </c>
      <c r="K44" s="38">
        <v>5.1431336402882897E-4</v>
      </c>
      <c r="L44" s="39">
        <v>166.75</v>
      </c>
      <c r="M44" s="19">
        <v>88.875</v>
      </c>
      <c r="N44" s="39">
        <v>239.14845242326999</v>
      </c>
      <c r="O44" s="19">
        <v>8.08321183824944</v>
      </c>
      <c r="P44" s="39">
        <v>247.98213627709401</v>
      </c>
      <c r="Q44" s="19">
        <v>3.1931675135758</v>
      </c>
    </row>
    <row r="45" spans="1:26">
      <c r="A45" s="50"/>
      <c r="B45" s="14" t="s">
        <v>52</v>
      </c>
      <c r="C45" s="39">
        <v>217.37068799412299</v>
      </c>
      <c r="D45" s="39">
        <v>292.19094348818601</v>
      </c>
      <c r="E45" s="36">
        <f t="shared" si="1"/>
        <v>0.74393369417663635</v>
      </c>
      <c r="F45" s="38">
        <v>5.5763652090116002E-2</v>
      </c>
      <c r="G45" s="38">
        <v>2.0445045340714298E-3</v>
      </c>
      <c r="H45" s="38">
        <v>0.299252956573204</v>
      </c>
      <c r="I45" s="38">
        <v>1.04564731510981E-2</v>
      </c>
      <c r="J45" s="38">
        <v>3.9362912959313802E-2</v>
      </c>
      <c r="K45" s="38">
        <v>6.5618718426148403E-4</v>
      </c>
      <c r="L45" s="39">
        <v>442.64</v>
      </c>
      <c r="M45" s="19">
        <v>78.694999999999993</v>
      </c>
      <c r="N45" s="39">
        <v>265.81657156292903</v>
      </c>
      <c r="O45" s="19">
        <v>8.1738683569753992</v>
      </c>
      <c r="P45" s="39">
        <v>248.8827832668</v>
      </c>
      <c r="Q45" s="19">
        <v>4.0720715499199196</v>
      </c>
    </row>
    <row r="46" spans="1:26">
      <c r="A46" s="50"/>
      <c r="B46" s="14" t="s">
        <v>53</v>
      </c>
      <c r="C46" s="39">
        <v>387.68167437125601</v>
      </c>
      <c r="D46" s="39">
        <v>449.789658582134</v>
      </c>
      <c r="E46" s="36">
        <f t="shared" si="1"/>
        <v>0.8619177141451847</v>
      </c>
      <c r="F46" s="38">
        <v>4.9381849852573698E-2</v>
      </c>
      <c r="G46" s="38">
        <v>1.7282609358483701E-3</v>
      </c>
      <c r="H46" s="38">
        <v>0.27189171944268598</v>
      </c>
      <c r="I46" s="38">
        <v>9.4193642324518403E-3</v>
      </c>
      <c r="J46" s="38">
        <v>4.0328394835397803E-2</v>
      </c>
      <c r="K46" s="38">
        <v>7.5986761278872201E-4</v>
      </c>
      <c r="L46" s="39">
        <v>164.9</v>
      </c>
      <c r="M46" s="19">
        <v>86.097499999999997</v>
      </c>
      <c r="N46" s="39">
        <v>244.20504144812401</v>
      </c>
      <c r="O46" s="19">
        <v>7.52154800329361</v>
      </c>
      <c r="P46" s="39">
        <v>254.868187429774</v>
      </c>
      <c r="Q46" s="19">
        <v>4.7105447394859103</v>
      </c>
    </row>
    <row r="47" spans="1:26">
      <c r="A47" s="50"/>
      <c r="B47" s="14" t="s">
        <v>54</v>
      </c>
      <c r="C47" s="39">
        <v>255.78758523280899</v>
      </c>
      <c r="D47" s="39">
        <v>312.569884477448</v>
      </c>
      <c r="E47" s="36">
        <f t="shared" si="1"/>
        <v>0.81833726771353155</v>
      </c>
      <c r="F47" s="38">
        <v>5.3545698304421602E-2</v>
      </c>
      <c r="G47" s="38">
        <v>2.2093023433594301E-3</v>
      </c>
      <c r="H47" s="38">
        <v>0.29337535133173598</v>
      </c>
      <c r="I47" s="38">
        <v>1.1711894537658901E-2</v>
      </c>
      <c r="J47" s="38">
        <v>4.0196764212280599E-2</v>
      </c>
      <c r="K47" s="38">
        <v>6.7619568251265803E-4</v>
      </c>
      <c r="L47" s="39">
        <v>353.76</v>
      </c>
      <c r="M47" s="19">
        <v>92.584999999999994</v>
      </c>
      <c r="N47" s="39">
        <v>261.21272537182199</v>
      </c>
      <c r="O47" s="19">
        <v>9.19630799633374</v>
      </c>
      <c r="P47" s="39">
        <v>254.05248422800801</v>
      </c>
      <c r="Q47" s="19">
        <v>4.1928342898721001</v>
      </c>
    </row>
    <row r="48" spans="1:26">
      <c r="A48" s="50"/>
      <c r="B48" s="14" t="s">
        <v>55</v>
      </c>
      <c r="C48" s="39">
        <v>315.439249396874</v>
      </c>
      <c r="D48" s="39">
        <v>386.219916160764</v>
      </c>
      <c r="E48" s="36">
        <f t="shared" si="1"/>
        <v>0.81673480884287808</v>
      </c>
      <c r="F48" s="38">
        <v>5.6307555891131497E-2</v>
      </c>
      <c r="G48" s="38">
        <v>1.7885724739781399E-3</v>
      </c>
      <c r="H48" s="38">
        <v>0.30735313472236803</v>
      </c>
      <c r="I48" s="38">
        <v>9.7183023272571101E-3</v>
      </c>
      <c r="J48" s="38">
        <v>4.0064713838678899E-2</v>
      </c>
      <c r="K48" s="38">
        <v>6.7178808780574205E-4</v>
      </c>
      <c r="L48" s="39">
        <v>464.86</v>
      </c>
      <c r="M48" s="19">
        <v>104.61750000000001</v>
      </c>
      <c r="N48" s="39">
        <v>272.12731419794602</v>
      </c>
      <c r="O48" s="19">
        <v>7.5501899828715002</v>
      </c>
      <c r="P48" s="39">
        <v>253.23407614684601</v>
      </c>
      <c r="Q48" s="19">
        <v>4.16604758072135</v>
      </c>
    </row>
    <row r="49" spans="1:17">
      <c r="A49" s="50"/>
      <c r="B49" s="14" t="s">
        <v>56</v>
      </c>
      <c r="C49" s="39">
        <v>322.67822637979901</v>
      </c>
      <c r="D49" s="39">
        <v>424.96526686236302</v>
      </c>
      <c r="E49" s="36">
        <f t="shared" si="1"/>
        <v>0.75930493981831093</v>
      </c>
      <c r="F49" s="38">
        <v>4.9925599571732003E-2</v>
      </c>
      <c r="G49" s="38">
        <v>1.62165216857596E-3</v>
      </c>
      <c r="H49" s="38">
        <v>0.26844446232466201</v>
      </c>
      <c r="I49" s="38">
        <v>8.3044551403647394E-3</v>
      </c>
      <c r="J49" s="38">
        <v>3.9584233069380102E-2</v>
      </c>
      <c r="K49" s="38">
        <v>7.6013702624690496E-4</v>
      </c>
      <c r="L49" s="39">
        <v>190.82</v>
      </c>
      <c r="M49" s="19">
        <v>71.284999999999997</v>
      </c>
      <c r="N49" s="39">
        <v>241.44927342691099</v>
      </c>
      <c r="O49" s="19">
        <v>6.6496994546976396</v>
      </c>
      <c r="P49" s="39">
        <v>250.25532523299</v>
      </c>
      <c r="Q49" s="19">
        <v>4.7155116593378104</v>
      </c>
    </row>
    <row r="50" spans="1:17">
      <c r="A50" s="50"/>
      <c r="B50" s="14" t="s">
        <v>57</v>
      </c>
      <c r="C50" s="39">
        <v>354.27215779271</v>
      </c>
      <c r="D50" s="39">
        <v>370.23377101606002</v>
      </c>
      <c r="E50" s="36">
        <f t="shared" si="1"/>
        <v>0.95688774370975027</v>
      </c>
      <c r="F50" s="38">
        <v>5.51217007306097E-2</v>
      </c>
      <c r="G50" s="38">
        <v>1.9412353348720599E-3</v>
      </c>
      <c r="H50" s="38">
        <v>0.30188237267922902</v>
      </c>
      <c r="I50" s="38">
        <v>9.7793973890894902E-3</v>
      </c>
      <c r="J50" s="38">
        <v>4.0561505076245702E-2</v>
      </c>
      <c r="K50" s="38">
        <v>7.0499103713530002E-4</v>
      </c>
      <c r="L50" s="39">
        <v>416.71499999999997</v>
      </c>
      <c r="M50" s="19">
        <v>74.992500000000007</v>
      </c>
      <c r="N50" s="39">
        <v>267.86941782079703</v>
      </c>
      <c r="O50" s="19">
        <v>7.62946469569951</v>
      </c>
      <c r="P50" s="39">
        <v>256.31249754819697</v>
      </c>
      <c r="Q50" s="19">
        <v>4.3697039575882703</v>
      </c>
    </row>
    <row r="51" spans="1:17">
      <c r="A51" s="50"/>
      <c r="B51" s="14" t="s">
        <v>58</v>
      </c>
      <c r="C51" s="39">
        <v>544.61820850204003</v>
      </c>
      <c r="D51" s="39">
        <v>547.28813486267404</v>
      </c>
      <c r="E51" s="36">
        <f t="shared" si="1"/>
        <v>0.9951215343608647</v>
      </c>
      <c r="F51" s="38">
        <v>5.4147993036627699E-2</v>
      </c>
      <c r="G51" s="38">
        <v>1.41993288502576E-3</v>
      </c>
      <c r="H51" s="38">
        <v>0.29622566870630501</v>
      </c>
      <c r="I51" s="38">
        <v>7.4411413621772804E-3</v>
      </c>
      <c r="J51" s="38">
        <v>4.02590994305757E-2</v>
      </c>
      <c r="K51" s="38">
        <v>6.6565585515814798E-4</v>
      </c>
      <c r="L51" s="39">
        <v>375.98</v>
      </c>
      <c r="M51" s="19">
        <v>59.252499999999998</v>
      </c>
      <c r="N51" s="39">
        <v>263.44794624553998</v>
      </c>
      <c r="O51" s="19">
        <v>5.8316823535937896</v>
      </c>
      <c r="P51" s="39">
        <v>254.43878286803499</v>
      </c>
      <c r="Q51" s="19">
        <v>4.1273111945839798</v>
      </c>
    </row>
    <row r="52" spans="1:17">
      <c r="A52" s="50"/>
      <c r="B52" s="14" t="s">
        <v>59</v>
      </c>
      <c r="C52" s="39">
        <v>344.13115127914398</v>
      </c>
      <c r="D52" s="39">
        <v>414.30262936919797</v>
      </c>
      <c r="E52" s="36">
        <f t="shared" si="1"/>
        <v>0.83062748552454391</v>
      </c>
      <c r="F52" s="38">
        <v>5.1734955563939998E-2</v>
      </c>
      <c r="G52" s="38">
        <v>1.5268831863655601E-3</v>
      </c>
      <c r="H52" s="38">
        <v>0.28717070758168201</v>
      </c>
      <c r="I52" s="38">
        <v>9.3563479721155904E-3</v>
      </c>
      <c r="J52" s="38">
        <v>4.0199799911031099E-2</v>
      </c>
      <c r="K52" s="38">
        <v>6.3447630116525097E-4</v>
      </c>
      <c r="L52" s="39">
        <v>272.28500000000003</v>
      </c>
      <c r="M52" s="19">
        <v>63.88</v>
      </c>
      <c r="N52" s="39">
        <v>256.32995861471198</v>
      </c>
      <c r="O52" s="19">
        <v>7.3828016702023298</v>
      </c>
      <c r="P52" s="39">
        <v>254.07129734452101</v>
      </c>
      <c r="Q52" s="19">
        <v>3.93442307224888</v>
      </c>
    </row>
    <row r="53" spans="1:17">
      <c r="A53" s="50"/>
      <c r="B53" s="14" t="s">
        <v>60</v>
      </c>
      <c r="C53" s="39">
        <v>457.82799643710302</v>
      </c>
      <c r="D53" s="39">
        <v>484.32116556637499</v>
      </c>
      <c r="E53" s="36">
        <f t="shared" si="1"/>
        <v>0.945298345369048</v>
      </c>
      <c r="F53" s="38">
        <v>5.3169051013126897E-2</v>
      </c>
      <c r="G53" s="38">
        <v>1.61568392425599E-3</v>
      </c>
      <c r="H53" s="38">
        <v>0.28946219639161502</v>
      </c>
      <c r="I53" s="38">
        <v>8.9031899697730003E-3</v>
      </c>
      <c r="J53" s="38">
        <v>3.9643974913574402E-2</v>
      </c>
      <c r="K53" s="38">
        <v>5.4370045987989397E-4</v>
      </c>
      <c r="L53" s="39">
        <v>344.5</v>
      </c>
      <c r="M53" s="19">
        <v>100.91500000000001</v>
      </c>
      <c r="N53" s="39">
        <v>258.135989667226</v>
      </c>
      <c r="O53" s="19">
        <v>7.0129867465867797</v>
      </c>
      <c r="P53" s="39">
        <v>250.625771026585</v>
      </c>
      <c r="Q53" s="19">
        <v>3.3739833392451501</v>
      </c>
    </row>
    <row r="54" spans="1:17">
      <c r="A54" s="50"/>
      <c r="B54" s="14" t="s">
        <v>61</v>
      </c>
      <c r="C54" s="39">
        <v>260.094013224923</v>
      </c>
      <c r="D54" s="39">
        <v>334.94158990133002</v>
      </c>
      <c r="E54" s="36">
        <f t="shared" si="1"/>
        <v>0.77653543503374345</v>
      </c>
      <c r="F54" s="38">
        <v>5.4395692047487003E-2</v>
      </c>
      <c r="G54" s="38">
        <v>1.9309712701598501E-3</v>
      </c>
      <c r="H54" s="38">
        <v>0.29690927874445</v>
      </c>
      <c r="I54" s="38">
        <v>1.08268291869231E-2</v>
      </c>
      <c r="J54" s="38">
        <v>4.0056920960885797E-2</v>
      </c>
      <c r="K54" s="38">
        <v>6.6182730648446696E-4</v>
      </c>
      <c r="L54" s="39">
        <v>387.09</v>
      </c>
      <c r="M54" s="19">
        <v>79.622500000000002</v>
      </c>
      <c r="N54" s="39">
        <v>263.98330292995001</v>
      </c>
      <c r="O54" s="19">
        <v>8.4784987260820905</v>
      </c>
      <c r="P54" s="39">
        <v>253.18577501186999</v>
      </c>
      <c r="Q54" s="19">
        <v>4.10437338422265</v>
      </c>
    </row>
    <row r="55" spans="1:17">
      <c r="A55" s="50"/>
      <c r="B55" s="14" t="s">
        <v>62</v>
      </c>
      <c r="C55" s="39">
        <v>464.27281975225202</v>
      </c>
      <c r="D55" s="39">
        <v>512.47629899758704</v>
      </c>
      <c r="E55" s="36">
        <f t="shared" si="1"/>
        <v>0.90594008085911115</v>
      </c>
      <c r="F55" s="38">
        <v>5.4611246745842001E-2</v>
      </c>
      <c r="G55" s="38">
        <v>1.65306679519799E-3</v>
      </c>
      <c r="H55" s="38">
        <v>0.29925434151630798</v>
      </c>
      <c r="I55" s="38">
        <v>9.3105756995028304E-3</v>
      </c>
      <c r="J55" s="38">
        <v>4.0044312056341701E-2</v>
      </c>
      <c r="K55" s="38">
        <v>6.0997167363625697E-4</v>
      </c>
      <c r="L55" s="39">
        <v>394.495</v>
      </c>
      <c r="M55" s="19">
        <v>66.66</v>
      </c>
      <c r="N55" s="39">
        <v>265.81765391336899</v>
      </c>
      <c r="O55" s="19">
        <v>7.2785728210596403</v>
      </c>
      <c r="P55" s="39">
        <v>253.10762283371099</v>
      </c>
      <c r="Q55" s="19">
        <v>3.7832029214832898</v>
      </c>
    </row>
    <row r="56" spans="1:17">
      <c r="A56" s="50"/>
      <c r="B56" s="14" t="s">
        <v>63</v>
      </c>
      <c r="C56" s="39">
        <v>396.55512119674597</v>
      </c>
      <c r="D56" s="39">
        <v>453.312361650951</v>
      </c>
      <c r="E56" s="36">
        <f t="shared" si="1"/>
        <v>0.87479441273673464</v>
      </c>
      <c r="F56" s="38">
        <v>5.3860696880388803E-2</v>
      </c>
      <c r="G56" s="38">
        <v>1.4913352165991801E-3</v>
      </c>
      <c r="H56" s="38">
        <v>0.29432637127100097</v>
      </c>
      <c r="I56" s="38">
        <v>7.9749445653225903E-3</v>
      </c>
      <c r="J56" s="38">
        <v>3.9895817697866501E-2</v>
      </c>
      <c r="K56" s="38">
        <v>5.1716706635469498E-4</v>
      </c>
      <c r="L56" s="39">
        <v>364.87</v>
      </c>
      <c r="M56" s="19">
        <v>62.957500000000003</v>
      </c>
      <c r="N56" s="39">
        <v>261.95906299233002</v>
      </c>
      <c r="O56" s="19">
        <v>6.2587809579502602</v>
      </c>
      <c r="P56" s="39">
        <v>252.187157743038</v>
      </c>
      <c r="Q56" s="19">
        <v>3.2088593831805401</v>
      </c>
    </row>
    <row r="57" spans="1:17">
      <c r="A57" s="50"/>
      <c r="B57" s="14" t="s">
        <v>64</v>
      </c>
      <c r="C57" s="39">
        <v>384.21550850620599</v>
      </c>
      <c r="D57" s="39">
        <v>455.34778871607602</v>
      </c>
      <c r="E57" s="36">
        <f t="shared" si="1"/>
        <v>0.84378472461579623</v>
      </c>
      <c r="F57" s="38">
        <v>5.4091881418073598E-2</v>
      </c>
      <c r="G57" s="38">
        <v>1.55017033321334E-3</v>
      </c>
      <c r="H57" s="38">
        <v>0.29349593791466699</v>
      </c>
      <c r="I57" s="38">
        <v>8.0766654751968699E-3</v>
      </c>
      <c r="J57" s="38">
        <v>3.9497349664432899E-2</v>
      </c>
      <c r="K57" s="38">
        <v>5.4539649702291595E-4</v>
      </c>
      <c r="L57" s="39">
        <v>375.98</v>
      </c>
      <c r="M57" s="19">
        <v>64.807500000000005</v>
      </c>
      <c r="N57" s="39">
        <v>261.30738920249399</v>
      </c>
      <c r="O57" s="19">
        <v>6.3426015845125701</v>
      </c>
      <c r="P57" s="39">
        <v>249.71654270630199</v>
      </c>
      <c r="Q57" s="19">
        <v>3.3849483836881902</v>
      </c>
    </row>
    <row r="58" spans="1:17">
      <c r="A58" s="50"/>
      <c r="B58" s="14" t="s">
        <v>65</v>
      </c>
      <c r="C58" s="39">
        <v>387.13770465844402</v>
      </c>
      <c r="D58" s="39">
        <v>393.61533761452</v>
      </c>
      <c r="E58" s="36">
        <f t="shared" si="1"/>
        <v>0.98354324047601083</v>
      </c>
      <c r="F58" s="38">
        <v>5.4516446031081203E-2</v>
      </c>
      <c r="G58" s="38">
        <v>1.8464471344129001E-3</v>
      </c>
      <c r="H58" s="38">
        <v>0.30020234900565601</v>
      </c>
      <c r="I58" s="38">
        <v>9.7341611508639098E-3</v>
      </c>
      <c r="J58" s="38">
        <v>4.0433776686666902E-2</v>
      </c>
      <c r="K58" s="38">
        <v>5.4705062568329596E-4</v>
      </c>
      <c r="L58" s="39">
        <v>390.79</v>
      </c>
      <c r="M58" s="19">
        <v>71.290000000000006</v>
      </c>
      <c r="N58" s="39">
        <v>266.55826312238497</v>
      </c>
      <c r="O58" s="19">
        <v>7.6039791921278104</v>
      </c>
      <c r="P58" s="39">
        <v>255.52115495334399</v>
      </c>
      <c r="Q58" s="19">
        <v>3.3922733733602999</v>
      </c>
    </row>
    <row r="59" spans="1:17">
      <c r="A59" s="50"/>
      <c r="B59" s="14" t="s">
        <v>66</v>
      </c>
      <c r="C59" s="39">
        <v>167.71706292465501</v>
      </c>
      <c r="D59" s="39">
        <v>272.87734186851202</v>
      </c>
      <c r="E59" s="36">
        <f t="shared" si="1"/>
        <v>0.61462436483814298</v>
      </c>
      <c r="F59" s="38">
        <v>5.5060095537432699E-2</v>
      </c>
      <c r="G59" s="38">
        <v>1.9971626118093101E-3</v>
      </c>
      <c r="H59" s="38">
        <v>0.29595027417009301</v>
      </c>
      <c r="I59" s="38">
        <v>9.4788097367927496E-3</v>
      </c>
      <c r="J59" s="38">
        <v>3.9678881026385802E-2</v>
      </c>
      <c r="K59" s="38">
        <v>5.2845856360305495E-4</v>
      </c>
      <c r="L59" s="39">
        <v>413.01</v>
      </c>
      <c r="M59" s="19">
        <v>81.472499999999997</v>
      </c>
      <c r="N59" s="39">
        <v>263.232196271585</v>
      </c>
      <c r="O59" s="19">
        <v>7.4288481999093303</v>
      </c>
      <c r="P59" s="39">
        <v>250.84220616079</v>
      </c>
      <c r="Q59" s="19">
        <v>3.27944762904986</v>
      </c>
    </row>
    <row r="64" spans="1:17">
      <c r="I64" s="40"/>
      <c r="K64" s="41"/>
    </row>
    <row r="65" spans="9:11">
      <c r="I65" s="40"/>
      <c r="K65" s="41"/>
    </row>
    <row r="67" spans="9:11">
      <c r="I67" s="40"/>
      <c r="K67" s="41"/>
    </row>
    <row r="68" spans="9:11">
      <c r="I68" s="40"/>
      <c r="K68" s="41"/>
    </row>
    <row r="69" spans="9:11">
      <c r="I69" s="40"/>
      <c r="K69" s="41"/>
    </row>
    <row r="70" spans="9:11">
      <c r="I70" s="40"/>
      <c r="K70" s="41"/>
    </row>
    <row r="71" spans="9:11">
      <c r="I71" s="40"/>
      <c r="K71" s="41"/>
    </row>
    <row r="72" spans="9:11">
      <c r="I72" s="40"/>
      <c r="K72" s="41"/>
    </row>
    <row r="73" spans="9:11">
      <c r="I73" s="40"/>
      <c r="K73" s="41"/>
    </row>
    <row r="74" spans="9:11">
      <c r="I74" s="40"/>
      <c r="K74" s="41"/>
    </row>
    <row r="75" spans="9:11">
      <c r="I75" s="40"/>
      <c r="K75" s="41"/>
    </row>
    <row r="76" spans="9:11">
      <c r="I76" s="40"/>
      <c r="K76" s="41"/>
    </row>
    <row r="77" spans="9:11">
      <c r="K77" s="41"/>
    </row>
    <row r="78" spans="9:11">
      <c r="K78" s="41"/>
    </row>
    <row r="79" spans="9:11">
      <c r="I79" s="40"/>
      <c r="K79" s="41"/>
    </row>
    <row r="80" spans="9:11">
      <c r="I80" s="40"/>
      <c r="K80" s="41"/>
    </row>
    <row r="81" spans="9:11">
      <c r="I81" s="40"/>
      <c r="K81" s="41"/>
    </row>
    <row r="82" spans="9:11">
      <c r="I82" s="40"/>
      <c r="K82" s="41"/>
    </row>
    <row r="83" spans="9:11">
      <c r="I83" s="40"/>
      <c r="K83" s="41"/>
    </row>
    <row r="84" spans="9:11">
      <c r="I84" s="40"/>
      <c r="K84" s="41"/>
    </row>
    <row r="85" spans="9:11">
      <c r="I85" s="40"/>
      <c r="K85" s="41"/>
    </row>
    <row r="86" spans="9:11">
      <c r="I86" s="40"/>
      <c r="K86" s="41"/>
    </row>
    <row r="87" spans="9:11">
      <c r="I87" s="40"/>
      <c r="K87" s="41"/>
    </row>
    <row r="88" spans="9:11">
      <c r="I88" s="40"/>
      <c r="K88" s="41"/>
    </row>
    <row r="89" spans="9:11">
      <c r="K89" s="41"/>
    </row>
    <row r="90" spans="9:11">
      <c r="K90" s="41"/>
    </row>
  </sheetData>
  <mergeCells count="13">
    <mergeCell ref="A1:Q2"/>
    <mergeCell ref="A3:B4"/>
    <mergeCell ref="P3:Q3"/>
    <mergeCell ref="A5:A32"/>
    <mergeCell ref="A33:A59"/>
    <mergeCell ref="C3:C4"/>
    <mergeCell ref="D3:D4"/>
    <mergeCell ref="E3:E4"/>
    <mergeCell ref="F3:G3"/>
    <mergeCell ref="H3:I3"/>
    <mergeCell ref="J3:K3"/>
    <mergeCell ref="L3:M3"/>
    <mergeCell ref="N3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1"/>
  <sheetViews>
    <sheetView topLeftCell="A10" workbookViewId="0">
      <selection activeCell="O19" sqref="O19"/>
    </sheetView>
  </sheetViews>
  <sheetFormatPr defaultColWidth="9" defaultRowHeight="12"/>
  <cols>
    <col min="1" max="1" width="14" style="23" customWidth="1"/>
    <col min="2" max="4" width="10.83203125" style="23" customWidth="1"/>
    <col min="5" max="5" width="10.83203125" style="24" customWidth="1"/>
    <col min="6" max="7" width="10.83203125" style="23" customWidth="1"/>
    <col min="8" max="8" width="10.83203125" style="24" customWidth="1"/>
    <col min="9" max="12" width="10.83203125" style="23" customWidth="1"/>
    <col min="13" max="15" width="6.83203125" style="23" customWidth="1"/>
    <col min="16" max="17" width="9" style="23"/>
    <col min="18" max="18" width="12" style="23"/>
    <col min="19" max="16384" width="9" style="23"/>
  </cols>
  <sheetData>
    <row r="1" spans="1:14" ht="15.75">
      <c r="A1" s="50" t="s">
        <v>164</v>
      </c>
      <c r="B1" s="50"/>
      <c r="C1" s="50"/>
      <c r="D1" s="50"/>
      <c r="E1" s="53"/>
      <c r="F1" s="50"/>
      <c r="G1" s="50"/>
      <c r="H1" s="50"/>
      <c r="I1" s="50"/>
      <c r="J1" s="50"/>
      <c r="K1" s="50"/>
      <c r="L1" s="29"/>
    </row>
    <row r="2" spans="1:14" ht="15.75">
      <c r="A2" s="50"/>
      <c r="B2" s="50"/>
      <c r="C2" s="50"/>
      <c r="D2" s="50"/>
      <c r="E2" s="53"/>
      <c r="F2" s="50"/>
      <c r="G2" s="50"/>
      <c r="H2" s="50"/>
      <c r="I2" s="50"/>
      <c r="J2" s="50"/>
      <c r="K2" s="50"/>
      <c r="L2" s="29"/>
    </row>
    <row r="3" spans="1:14" ht="15.75">
      <c r="A3" s="2"/>
      <c r="B3" s="55" t="s">
        <v>67</v>
      </c>
      <c r="C3" s="56"/>
      <c r="D3" s="56"/>
      <c r="E3" s="56"/>
      <c r="F3" s="57"/>
      <c r="G3" s="55" t="s">
        <v>161</v>
      </c>
      <c r="H3" s="56"/>
      <c r="I3" s="56"/>
      <c r="J3" s="56"/>
      <c r="K3" s="57"/>
      <c r="L3" s="30"/>
    </row>
    <row r="4" spans="1:14" ht="15.75" customHeight="1">
      <c r="A4" s="25"/>
      <c r="B4" s="4" t="s">
        <v>68</v>
      </c>
      <c r="C4" s="4" t="s">
        <v>69</v>
      </c>
      <c r="D4" s="4" t="s">
        <v>70</v>
      </c>
      <c r="E4" s="4" t="s">
        <v>71</v>
      </c>
      <c r="F4" s="4" t="s">
        <v>72</v>
      </c>
      <c r="G4" s="4" t="s">
        <v>73</v>
      </c>
      <c r="H4" s="4" t="s">
        <v>74</v>
      </c>
      <c r="I4" s="4" t="s">
        <v>75</v>
      </c>
      <c r="J4" s="4" t="s">
        <v>76</v>
      </c>
      <c r="K4" s="4" t="s">
        <v>77</v>
      </c>
      <c r="L4" s="31"/>
      <c r="M4" s="31"/>
      <c r="N4" s="31"/>
    </row>
    <row r="5" spans="1:14" ht="15.75" customHeight="1">
      <c r="A5" s="26" t="s">
        <v>78</v>
      </c>
      <c r="B5" s="26">
        <v>48.74</v>
      </c>
      <c r="C5" s="26">
        <v>46.47</v>
      </c>
      <c r="D5" s="26">
        <v>46.89</v>
      </c>
      <c r="E5" s="26">
        <v>48.53</v>
      </c>
      <c r="F5" s="26">
        <v>48.51</v>
      </c>
      <c r="G5" s="27">
        <v>53.92</v>
      </c>
      <c r="H5" s="26">
        <v>53.53</v>
      </c>
      <c r="I5" s="26">
        <v>54.98</v>
      </c>
      <c r="J5" s="26">
        <v>54.12</v>
      </c>
      <c r="K5" s="26">
        <v>53.76</v>
      </c>
      <c r="L5" s="31"/>
      <c r="M5" s="31"/>
      <c r="N5" s="31"/>
    </row>
    <row r="6" spans="1:14" ht="15.75" customHeight="1">
      <c r="A6" s="26" t="s">
        <v>79</v>
      </c>
      <c r="B6" s="26">
        <v>17.7</v>
      </c>
      <c r="C6" s="26">
        <v>18.52</v>
      </c>
      <c r="D6" s="26">
        <v>18.920000000000002</v>
      </c>
      <c r="E6" s="26">
        <v>17.579999999999998</v>
      </c>
      <c r="F6" s="26">
        <v>17.440000000000001</v>
      </c>
      <c r="G6" s="27">
        <v>22.46</v>
      </c>
      <c r="H6" s="26">
        <v>23.27</v>
      </c>
      <c r="I6" s="26">
        <v>23.13</v>
      </c>
      <c r="J6" s="26">
        <v>23.52</v>
      </c>
      <c r="K6" s="26">
        <v>23.35</v>
      </c>
      <c r="L6" s="32"/>
      <c r="M6" s="32"/>
      <c r="N6" s="32"/>
    </row>
    <row r="7" spans="1:14" ht="15.75" customHeight="1">
      <c r="A7" s="26" t="s">
        <v>80</v>
      </c>
      <c r="B7" s="26" t="s">
        <v>81</v>
      </c>
      <c r="C7" s="26">
        <v>0.02</v>
      </c>
      <c r="D7" s="26">
        <v>0.02</v>
      </c>
      <c r="E7" s="26">
        <v>0.01</v>
      </c>
      <c r="F7" s="26">
        <v>0.02</v>
      </c>
      <c r="G7" s="27">
        <v>0.04</v>
      </c>
      <c r="H7" s="26">
        <v>0.03</v>
      </c>
      <c r="I7" s="26">
        <v>0.04</v>
      </c>
      <c r="J7" s="26">
        <v>0.04</v>
      </c>
      <c r="K7" s="26">
        <v>0.04</v>
      </c>
      <c r="L7" s="32"/>
    </row>
    <row r="8" spans="1:14" ht="15.75" customHeight="1">
      <c r="A8" s="26" t="s">
        <v>82</v>
      </c>
      <c r="B8" s="26">
        <v>10.7</v>
      </c>
      <c r="C8" s="26">
        <v>10.6</v>
      </c>
      <c r="D8" s="26">
        <v>10.15</v>
      </c>
      <c r="E8" s="26">
        <v>10.6</v>
      </c>
      <c r="F8" s="26">
        <v>10.7</v>
      </c>
      <c r="G8" s="27">
        <v>8.7200000000000006</v>
      </c>
      <c r="H8" s="26">
        <v>9.01</v>
      </c>
      <c r="I8" s="26">
        <v>9.32</v>
      </c>
      <c r="J8" s="26">
        <v>8.92</v>
      </c>
      <c r="K8" s="26">
        <v>9.16</v>
      </c>
      <c r="L8" s="32"/>
    </row>
    <row r="9" spans="1:14" ht="15.75" customHeight="1">
      <c r="A9" s="26" t="s">
        <v>83</v>
      </c>
      <c r="B9" s="26">
        <v>0.01</v>
      </c>
      <c r="C9" s="26">
        <v>0.02</v>
      </c>
      <c r="D9" s="26">
        <v>0.02</v>
      </c>
      <c r="E9" s="26" t="s">
        <v>81</v>
      </c>
      <c r="F9" s="26" t="s">
        <v>81</v>
      </c>
      <c r="G9" s="27" t="s">
        <v>81</v>
      </c>
      <c r="H9" s="26" t="s">
        <v>81</v>
      </c>
      <c r="I9" s="26" t="s">
        <v>81</v>
      </c>
      <c r="J9" s="26" t="s">
        <v>81</v>
      </c>
      <c r="K9" s="26" t="s">
        <v>81</v>
      </c>
      <c r="L9" s="32"/>
    </row>
    <row r="10" spans="1:14" ht="15.75" customHeight="1">
      <c r="A10" s="26" t="s">
        <v>84</v>
      </c>
      <c r="B10" s="26">
        <v>12.18</v>
      </c>
      <c r="C10" s="26">
        <v>12.19</v>
      </c>
      <c r="D10" s="26">
        <v>12.21</v>
      </c>
      <c r="E10" s="26">
        <v>12.12</v>
      </c>
      <c r="F10" s="26">
        <v>12.42</v>
      </c>
      <c r="G10" s="27">
        <v>6.23</v>
      </c>
      <c r="H10" s="26">
        <v>5.36</v>
      </c>
      <c r="I10" s="26">
        <v>4.38</v>
      </c>
      <c r="J10" s="26">
        <v>4.78</v>
      </c>
      <c r="K10" s="26">
        <v>5.19</v>
      </c>
      <c r="L10" s="32"/>
    </row>
    <row r="11" spans="1:14" ht="15.75" customHeight="1">
      <c r="A11" s="26" t="s">
        <v>85</v>
      </c>
      <c r="B11" s="26">
        <v>11</v>
      </c>
      <c r="C11" s="26">
        <v>11</v>
      </c>
      <c r="D11" s="26">
        <v>11</v>
      </c>
      <c r="E11" s="26">
        <v>10.9</v>
      </c>
      <c r="F11" s="26">
        <v>11.2</v>
      </c>
      <c r="G11" s="27">
        <v>5.61</v>
      </c>
      <c r="H11" s="26">
        <v>4.82</v>
      </c>
      <c r="I11" s="26">
        <v>3.94</v>
      </c>
      <c r="J11" s="26">
        <v>4.3</v>
      </c>
      <c r="K11" s="26">
        <v>4.67</v>
      </c>
      <c r="L11" s="32"/>
    </row>
    <row r="12" spans="1:14" ht="15.75" customHeight="1">
      <c r="A12" s="26" t="s">
        <v>86</v>
      </c>
      <c r="B12" s="26">
        <v>0.21</v>
      </c>
      <c r="C12" s="26">
        <v>0.42</v>
      </c>
      <c r="D12" s="26">
        <v>0.32</v>
      </c>
      <c r="E12" s="26">
        <v>0.19</v>
      </c>
      <c r="F12" s="26">
        <v>0.22</v>
      </c>
      <c r="G12" s="27">
        <v>1.23</v>
      </c>
      <c r="H12" s="26">
        <v>1.1299999999999999</v>
      </c>
      <c r="I12" s="26">
        <v>1.0900000000000001</v>
      </c>
      <c r="J12" s="26">
        <v>1.1299999999999999</v>
      </c>
      <c r="K12" s="26">
        <v>1.1599999999999999</v>
      </c>
      <c r="L12" s="32"/>
    </row>
    <row r="13" spans="1:14" ht="15.75" customHeight="1">
      <c r="A13" s="26" t="s">
        <v>87</v>
      </c>
      <c r="B13" s="26">
        <v>6.46</v>
      </c>
      <c r="C13" s="26">
        <v>7.12</v>
      </c>
      <c r="D13" s="26">
        <v>6.99</v>
      </c>
      <c r="E13" s="26">
        <v>6.45</v>
      </c>
      <c r="F13" s="26">
        <v>6.39</v>
      </c>
      <c r="G13" s="27">
        <v>1.88</v>
      </c>
      <c r="H13" s="26">
        <v>1.46</v>
      </c>
      <c r="I13" s="26">
        <v>1.36</v>
      </c>
      <c r="J13" s="26">
        <v>1.24</v>
      </c>
      <c r="K13" s="26">
        <v>1.44</v>
      </c>
      <c r="L13" s="32"/>
    </row>
    <row r="14" spans="1:14" ht="15.75" customHeight="1">
      <c r="A14" s="26" t="s">
        <v>88</v>
      </c>
      <c r="B14" s="26">
        <v>0.23</v>
      </c>
      <c r="C14" s="26">
        <v>0.23</v>
      </c>
      <c r="D14" s="26">
        <v>0.22</v>
      </c>
      <c r="E14" s="26">
        <v>0.22</v>
      </c>
      <c r="F14" s="26">
        <v>0.25</v>
      </c>
      <c r="G14" s="27">
        <v>0.15</v>
      </c>
      <c r="H14" s="26">
        <v>0.12</v>
      </c>
      <c r="I14" s="26">
        <v>0.11</v>
      </c>
      <c r="J14" s="26">
        <v>0.11</v>
      </c>
      <c r="K14" s="26">
        <v>0.11</v>
      </c>
      <c r="L14" s="32"/>
    </row>
    <row r="15" spans="1:14" ht="15.75" customHeight="1">
      <c r="A15" s="26" t="s">
        <v>89</v>
      </c>
      <c r="B15" s="26">
        <v>2.4</v>
      </c>
      <c r="C15" s="26">
        <v>1.72</v>
      </c>
      <c r="D15" s="26">
        <v>1.75</v>
      </c>
      <c r="E15" s="26">
        <v>2.36</v>
      </c>
      <c r="F15" s="26">
        <v>2.36</v>
      </c>
      <c r="G15" s="27">
        <v>3.92</v>
      </c>
      <c r="H15" s="26">
        <v>4.13</v>
      </c>
      <c r="I15" s="26">
        <v>4.08</v>
      </c>
      <c r="J15" s="26">
        <v>4.18</v>
      </c>
      <c r="K15" s="26">
        <v>4.1100000000000003</v>
      </c>
      <c r="L15" s="32"/>
    </row>
    <row r="16" spans="1:14" ht="15.75" customHeight="1">
      <c r="A16" s="26" t="s">
        <v>90</v>
      </c>
      <c r="B16" s="26">
        <v>0.04</v>
      </c>
      <c r="C16" s="26">
        <v>0.1</v>
      </c>
      <c r="D16" s="26">
        <v>0.04</v>
      </c>
      <c r="E16" s="26">
        <v>0.02</v>
      </c>
      <c r="F16" s="26">
        <v>0.04</v>
      </c>
      <c r="G16" s="27">
        <v>0.22</v>
      </c>
      <c r="H16" s="26">
        <v>0.14000000000000001</v>
      </c>
      <c r="I16" s="26">
        <v>0.12</v>
      </c>
      <c r="J16" s="26">
        <v>0.15</v>
      </c>
      <c r="K16" s="26">
        <v>0.13</v>
      </c>
      <c r="L16" s="32"/>
    </row>
    <row r="17" spans="1:12" ht="15.75" customHeight="1">
      <c r="A17" s="26" t="s">
        <v>91</v>
      </c>
      <c r="B17" s="26">
        <v>1.2</v>
      </c>
      <c r="C17" s="26">
        <v>1.3</v>
      </c>
      <c r="D17" s="26">
        <v>1.24</v>
      </c>
      <c r="E17" s="26">
        <v>1.24</v>
      </c>
      <c r="F17" s="26">
        <v>1.26</v>
      </c>
      <c r="G17" s="27">
        <v>0.79</v>
      </c>
      <c r="H17" s="26">
        <v>0.72</v>
      </c>
      <c r="I17" s="26">
        <v>1.05</v>
      </c>
      <c r="J17" s="26">
        <v>0.67</v>
      </c>
      <c r="K17" s="26">
        <v>0.75</v>
      </c>
      <c r="L17" s="32"/>
    </row>
    <row r="18" spans="1:12" ht="15.75" customHeight="1">
      <c r="A18" s="26" t="s">
        <v>92</v>
      </c>
      <c r="B18" s="26">
        <v>0.69</v>
      </c>
      <c r="C18" s="26">
        <v>1.49</v>
      </c>
      <c r="D18" s="26">
        <v>1.19</v>
      </c>
      <c r="E18" s="26">
        <v>0.55000000000000004</v>
      </c>
      <c r="F18" s="26">
        <v>0.79</v>
      </c>
      <c r="G18" s="27">
        <v>1.02</v>
      </c>
      <c r="H18" s="26">
        <v>1.07</v>
      </c>
      <c r="I18" s="26">
        <v>0.63</v>
      </c>
      <c r="J18" s="26">
        <v>1</v>
      </c>
      <c r="K18" s="26">
        <v>1.1599999999999999</v>
      </c>
      <c r="L18" s="32"/>
    </row>
    <row r="19" spans="1:12" ht="15.75" customHeight="1">
      <c r="A19" s="26" t="s">
        <v>93</v>
      </c>
      <c r="B19" s="26">
        <v>100.59</v>
      </c>
      <c r="C19" s="26">
        <v>100.23</v>
      </c>
      <c r="D19" s="26">
        <v>99.99</v>
      </c>
      <c r="E19" s="26">
        <v>99.9</v>
      </c>
      <c r="F19" s="26">
        <v>100.43</v>
      </c>
      <c r="G19" s="27">
        <v>100.62</v>
      </c>
      <c r="H19" s="26">
        <v>100.01</v>
      </c>
      <c r="I19" s="26">
        <v>100.33</v>
      </c>
      <c r="J19" s="26">
        <v>99.9</v>
      </c>
      <c r="K19" s="26">
        <v>100.4</v>
      </c>
      <c r="L19" s="32"/>
    </row>
    <row r="20" spans="1:12" ht="15.75" customHeight="1">
      <c r="A20" s="26" t="s">
        <v>94</v>
      </c>
      <c r="B20" s="26">
        <v>55.28</v>
      </c>
      <c r="C20" s="26">
        <v>57.65</v>
      </c>
      <c r="D20" s="26">
        <v>57.16</v>
      </c>
      <c r="E20" s="26">
        <v>55.36</v>
      </c>
      <c r="F20" s="26">
        <v>54.53</v>
      </c>
      <c r="G20" s="27">
        <v>41.29</v>
      </c>
      <c r="H20" s="26">
        <v>38.83</v>
      </c>
      <c r="I20" s="26">
        <v>41.98</v>
      </c>
      <c r="J20" s="26">
        <v>37.68</v>
      </c>
      <c r="K20" s="26">
        <v>39.270000000000003</v>
      </c>
      <c r="L20" s="32"/>
    </row>
    <row r="21" spans="1:12" ht="15.75" customHeight="1">
      <c r="A21" s="1" t="s">
        <v>95</v>
      </c>
      <c r="B21" s="1">
        <v>9.44</v>
      </c>
      <c r="C21" s="1">
        <v>12.39</v>
      </c>
      <c r="D21" s="1">
        <v>14.11</v>
      </c>
      <c r="E21" s="1">
        <v>8.51</v>
      </c>
      <c r="F21" s="1">
        <v>9.7899999999999991</v>
      </c>
      <c r="G21" s="13">
        <v>2.7</v>
      </c>
      <c r="H21" s="1">
        <v>1.49</v>
      </c>
      <c r="I21" s="1">
        <v>4.76</v>
      </c>
      <c r="J21" s="1">
        <v>1.48</v>
      </c>
      <c r="K21" s="1">
        <v>2.9</v>
      </c>
      <c r="L21" s="32"/>
    </row>
    <row r="22" spans="1:12" ht="15.75" customHeight="1">
      <c r="A22" s="1" t="s">
        <v>96</v>
      </c>
      <c r="B22" s="1">
        <v>0.45</v>
      </c>
      <c r="C22" s="1">
        <v>0.44</v>
      </c>
      <c r="D22" s="1">
        <v>0.62</v>
      </c>
      <c r="E22" s="1">
        <v>0.41</v>
      </c>
      <c r="F22" s="1">
        <v>0.42</v>
      </c>
      <c r="G22" s="13">
        <v>1.1399999999999999</v>
      </c>
      <c r="H22" s="1">
        <v>1.08</v>
      </c>
      <c r="I22" s="1">
        <v>1.08</v>
      </c>
      <c r="J22" s="1">
        <v>1.1299999999999999</v>
      </c>
      <c r="K22" s="1">
        <v>1.06</v>
      </c>
      <c r="L22" s="32"/>
    </row>
    <row r="23" spans="1:12" ht="15.75" customHeight="1">
      <c r="A23" s="1" t="s">
        <v>97</v>
      </c>
      <c r="B23" s="1">
        <v>20.100000000000001</v>
      </c>
      <c r="C23" s="1">
        <v>17.760000000000002</v>
      </c>
      <c r="D23" s="1">
        <v>28.2</v>
      </c>
      <c r="E23" s="1">
        <v>21.3</v>
      </c>
      <c r="F23" s="1">
        <v>28.85</v>
      </c>
      <c r="G23" s="13">
        <v>4.83</v>
      </c>
      <c r="H23" s="1">
        <v>4.76</v>
      </c>
      <c r="I23" s="1">
        <v>4.8499999999999996</v>
      </c>
      <c r="J23" s="1">
        <v>3.38</v>
      </c>
      <c r="K23" s="1">
        <v>3.62</v>
      </c>
      <c r="L23" s="32"/>
    </row>
    <row r="24" spans="1:12" ht="15.75" customHeight="1">
      <c r="A24" s="1" t="s">
        <v>98</v>
      </c>
      <c r="B24" s="1">
        <v>349.4</v>
      </c>
      <c r="C24" s="1">
        <v>324.5</v>
      </c>
      <c r="D24" s="1">
        <v>486.4</v>
      </c>
      <c r="E24" s="1">
        <v>362.2</v>
      </c>
      <c r="F24" s="1">
        <v>361.3</v>
      </c>
      <c r="G24" s="13">
        <v>125.1</v>
      </c>
      <c r="H24" s="1">
        <v>99.34</v>
      </c>
      <c r="I24" s="1">
        <v>152.6</v>
      </c>
      <c r="J24" s="1">
        <v>94.65</v>
      </c>
      <c r="K24" s="1">
        <v>110.5</v>
      </c>
      <c r="L24" s="31"/>
    </row>
    <row r="25" spans="1:12" ht="15.75" customHeight="1">
      <c r="A25" s="1" t="s">
        <v>99</v>
      </c>
      <c r="B25" s="1">
        <v>65</v>
      </c>
      <c r="C25" s="1">
        <v>58.7</v>
      </c>
      <c r="D25" s="1">
        <v>89.44</v>
      </c>
      <c r="E25" s="1">
        <v>67.709999999999994</v>
      </c>
      <c r="F25" s="1">
        <v>94.73</v>
      </c>
      <c r="G25" s="13">
        <v>12.4</v>
      </c>
      <c r="H25" s="1">
        <v>7.89</v>
      </c>
      <c r="I25" s="1">
        <v>8.6999999999999993</v>
      </c>
      <c r="J25" s="1">
        <v>9.42</v>
      </c>
      <c r="K25" s="1">
        <v>9.7899999999999991</v>
      </c>
      <c r="L25" s="31"/>
    </row>
    <row r="26" spans="1:12" ht="15.75" customHeight="1">
      <c r="A26" s="1" t="s">
        <v>100</v>
      </c>
      <c r="B26" s="1">
        <v>35.96</v>
      </c>
      <c r="C26" s="1">
        <v>42</v>
      </c>
      <c r="D26" s="1">
        <v>53.31</v>
      </c>
      <c r="E26" s="1">
        <v>36.75</v>
      </c>
      <c r="F26" s="1">
        <v>37.25</v>
      </c>
      <c r="G26" s="13">
        <v>12.22</v>
      </c>
      <c r="H26" s="1">
        <v>11.1</v>
      </c>
      <c r="I26" s="1">
        <v>14.98</v>
      </c>
      <c r="J26" s="1">
        <v>10.62</v>
      </c>
      <c r="K26" s="1">
        <v>10.99</v>
      </c>
      <c r="L26" s="31"/>
    </row>
    <row r="27" spans="1:12" ht="15.75" customHeight="1">
      <c r="A27" s="1" t="s">
        <v>101</v>
      </c>
      <c r="B27" s="1">
        <v>30.28</v>
      </c>
      <c r="C27" s="1">
        <v>28.06</v>
      </c>
      <c r="D27" s="1">
        <v>40.840000000000003</v>
      </c>
      <c r="E27" s="1">
        <v>29.32</v>
      </c>
      <c r="F27" s="1">
        <v>32.32</v>
      </c>
      <c r="G27" s="13">
        <v>7.02</v>
      </c>
      <c r="H27" s="1">
        <v>6.69</v>
      </c>
      <c r="I27" s="1">
        <v>8.2899999999999991</v>
      </c>
      <c r="J27" s="1">
        <v>5.97</v>
      </c>
      <c r="K27" s="1">
        <v>7.6</v>
      </c>
      <c r="L27" s="31"/>
    </row>
    <row r="28" spans="1:12" ht="15.75" customHeight="1">
      <c r="A28" s="1" t="s">
        <v>102</v>
      </c>
      <c r="B28" s="1">
        <v>32.450000000000003</v>
      </c>
      <c r="C28" s="1">
        <v>31.82</v>
      </c>
      <c r="D28" s="1">
        <v>44.23</v>
      </c>
      <c r="E28" s="1">
        <v>35.33</v>
      </c>
      <c r="F28" s="1">
        <v>23.24</v>
      </c>
      <c r="G28" s="13">
        <v>17.14</v>
      </c>
      <c r="H28" s="1">
        <v>8.9499999999999993</v>
      </c>
      <c r="I28" s="1">
        <v>8.0299999999999994</v>
      </c>
      <c r="J28" s="1">
        <v>7.8</v>
      </c>
      <c r="K28" s="1">
        <v>24.08</v>
      </c>
      <c r="L28" s="31"/>
    </row>
    <row r="29" spans="1:12" ht="15.75" customHeight="1">
      <c r="A29" s="1" t="s">
        <v>103</v>
      </c>
      <c r="B29" s="1">
        <v>97.55</v>
      </c>
      <c r="C29" s="1">
        <v>99.43</v>
      </c>
      <c r="D29" s="1">
        <v>137</v>
      </c>
      <c r="E29" s="1">
        <v>96.13</v>
      </c>
      <c r="F29" s="1">
        <v>100.6</v>
      </c>
      <c r="G29" s="13">
        <v>58.16</v>
      </c>
      <c r="H29" s="1">
        <v>53.61</v>
      </c>
      <c r="I29" s="1">
        <v>67.989999999999995</v>
      </c>
      <c r="J29" s="1">
        <v>52.34</v>
      </c>
      <c r="K29" s="1">
        <v>86.32</v>
      </c>
      <c r="L29" s="31"/>
    </row>
    <row r="30" spans="1:12" ht="15.75" customHeight="1">
      <c r="A30" s="1" t="s">
        <v>104</v>
      </c>
      <c r="B30" s="1">
        <v>18.21</v>
      </c>
      <c r="C30" s="1">
        <v>17.940000000000001</v>
      </c>
      <c r="D30" s="1">
        <v>23.54</v>
      </c>
      <c r="E30" s="1">
        <v>16.739999999999998</v>
      </c>
      <c r="F30" s="1">
        <v>17.600000000000001</v>
      </c>
      <c r="G30" s="13">
        <v>20.88</v>
      </c>
      <c r="H30" s="1">
        <v>20.51</v>
      </c>
      <c r="I30" s="1">
        <v>21.45</v>
      </c>
      <c r="J30" s="1">
        <v>20.49</v>
      </c>
      <c r="K30" s="1">
        <v>20.3</v>
      </c>
      <c r="L30" s="31"/>
    </row>
    <row r="31" spans="1:12" ht="15.75" customHeight="1">
      <c r="A31" s="1" t="s">
        <v>105</v>
      </c>
      <c r="B31" s="1">
        <v>7.71</v>
      </c>
      <c r="C31" s="1">
        <v>6.62</v>
      </c>
      <c r="D31" s="1">
        <v>6.9</v>
      </c>
      <c r="E31" s="1">
        <v>2.33</v>
      </c>
      <c r="F31" s="1">
        <v>5.05</v>
      </c>
      <c r="G31" s="13">
        <v>17.489999999999998</v>
      </c>
      <c r="H31" s="1">
        <v>37.99</v>
      </c>
      <c r="I31" s="1">
        <v>16.29</v>
      </c>
      <c r="J31" s="1">
        <v>32.21</v>
      </c>
      <c r="K31" s="1">
        <v>9.2100000000000009</v>
      </c>
      <c r="L31" s="31"/>
    </row>
    <row r="32" spans="1:12" ht="15.75" customHeight="1">
      <c r="A32" s="1" t="s">
        <v>106</v>
      </c>
      <c r="B32" s="1">
        <v>249.4</v>
      </c>
      <c r="C32" s="1">
        <v>274.8</v>
      </c>
      <c r="D32" s="1">
        <v>338.1</v>
      </c>
      <c r="E32" s="1">
        <v>231.5</v>
      </c>
      <c r="F32" s="1">
        <v>243.5</v>
      </c>
      <c r="G32" s="13">
        <v>318.5</v>
      </c>
      <c r="H32" s="1">
        <v>330.3</v>
      </c>
      <c r="I32" s="1">
        <v>330.8</v>
      </c>
      <c r="J32" s="1">
        <v>328.5</v>
      </c>
      <c r="K32" s="1">
        <v>291.60000000000002</v>
      </c>
      <c r="L32" s="31"/>
    </row>
    <row r="33" spans="1:12" ht="15.75" customHeight="1">
      <c r="A33" s="1" t="s">
        <v>107</v>
      </c>
      <c r="B33" s="1">
        <v>14.78</v>
      </c>
      <c r="C33" s="1">
        <v>10.119999999999999</v>
      </c>
      <c r="D33" s="1">
        <v>14.88</v>
      </c>
      <c r="E33" s="1">
        <v>10.43</v>
      </c>
      <c r="F33" s="1">
        <v>13.49</v>
      </c>
      <c r="G33" s="13">
        <v>16.43</v>
      </c>
      <c r="H33" s="1">
        <v>13.41</v>
      </c>
      <c r="I33" s="1">
        <v>18.64</v>
      </c>
      <c r="J33" s="1">
        <v>12.27</v>
      </c>
      <c r="K33" s="1">
        <v>15.75</v>
      </c>
      <c r="L33" s="31"/>
    </row>
    <row r="34" spans="1:12" ht="15.75" customHeight="1">
      <c r="A34" s="1" t="s">
        <v>108</v>
      </c>
      <c r="B34" s="1">
        <v>19.79</v>
      </c>
      <c r="C34" s="1">
        <v>21.76</v>
      </c>
      <c r="D34" s="1">
        <v>25.79</v>
      </c>
      <c r="E34" s="1">
        <v>17.14</v>
      </c>
      <c r="F34" s="1">
        <v>17.64</v>
      </c>
      <c r="G34" s="13">
        <v>56.23</v>
      </c>
      <c r="H34" s="1">
        <v>46.52</v>
      </c>
      <c r="I34" s="1">
        <v>49.76</v>
      </c>
      <c r="J34" s="1">
        <v>40.659999999999997</v>
      </c>
      <c r="K34" s="1">
        <v>52.85</v>
      </c>
      <c r="L34" s="31"/>
    </row>
    <row r="35" spans="1:12" ht="15.75" customHeight="1">
      <c r="A35" s="1" t="s">
        <v>109</v>
      </c>
      <c r="B35" s="1">
        <v>1.26</v>
      </c>
      <c r="C35" s="1">
        <v>2.37</v>
      </c>
      <c r="D35" s="1">
        <v>2.1800000000000002</v>
      </c>
      <c r="E35" s="1">
        <v>1.0900000000000001</v>
      </c>
      <c r="F35" s="1">
        <v>1.0900000000000001</v>
      </c>
      <c r="G35" s="13">
        <v>5.16</v>
      </c>
      <c r="H35" s="1">
        <v>4.2</v>
      </c>
      <c r="I35" s="1">
        <v>5.98</v>
      </c>
      <c r="J35" s="1">
        <v>4.1399999999999997</v>
      </c>
      <c r="K35" s="1">
        <v>4.82</v>
      </c>
      <c r="L35" s="31"/>
    </row>
    <row r="36" spans="1:12" ht="15.75" customHeight="1">
      <c r="A36" s="1" t="s">
        <v>110</v>
      </c>
      <c r="B36" s="1">
        <v>0.4</v>
      </c>
      <c r="C36" s="1">
        <v>0.51</v>
      </c>
      <c r="D36" s="1">
        <v>0.75</v>
      </c>
      <c r="E36" s="1">
        <v>0.54</v>
      </c>
      <c r="F36" s="1">
        <v>0.89</v>
      </c>
      <c r="G36" s="13">
        <v>0.75</v>
      </c>
      <c r="H36" s="1">
        <v>0.65</v>
      </c>
      <c r="I36" s="1">
        <v>1.05</v>
      </c>
      <c r="J36" s="1">
        <v>0.64</v>
      </c>
      <c r="K36" s="1">
        <v>0.7</v>
      </c>
      <c r="L36" s="31"/>
    </row>
    <row r="37" spans="1:12" ht="15.75" customHeight="1">
      <c r="A37" s="1" t="s">
        <v>111</v>
      </c>
      <c r="B37" s="1">
        <v>0.28000000000000003</v>
      </c>
      <c r="C37" s="1">
        <v>0.17</v>
      </c>
      <c r="D37" s="1">
        <v>0.28000000000000003</v>
      </c>
      <c r="E37" s="1">
        <v>0.24</v>
      </c>
      <c r="F37" s="1">
        <v>0.3</v>
      </c>
      <c r="G37" s="13">
        <v>0.44</v>
      </c>
      <c r="H37" s="1">
        <v>0.42</v>
      </c>
      <c r="I37" s="1">
        <v>0.4</v>
      </c>
      <c r="J37" s="1">
        <v>0.28000000000000003</v>
      </c>
      <c r="K37" s="1">
        <v>0.72</v>
      </c>
      <c r="L37" s="31"/>
    </row>
    <row r="38" spans="1:12" ht="15.75" customHeight="1">
      <c r="A38" s="1" t="s">
        <v>112</v>
      </c>
      <c r="B38" s="1">
        <v>2.5</v>
      </c>
      <c r="C38" s="1">
        <v>17.75</v>
      </c>
      <c r="D38" s="1">
        <v>13.08</v>
      </c>
      <c r="E38" s="1">
        <v>3.52</v>
      </c>
      <c r="F38" s="1">
        <v>6.25</v>
      </c>
      <c r="G38" s="13">
        <v>2.31</v>
      </c>
      <c r="H38" s="1">
        <v>2.52</v>
      </c>
      <c r="I38" s="1">
        <v>2.5</v>
      </c>
      <c r="J38" s="1">
        <v>2.2400000000000002</v>
      </c>
      <c r="K38" s="1">
        <v>1.97</v>
      </c>
      <c r="L38" s="31"/>
    </row>
    <row r="39" spans="1:12" ht="15.75" customHeight="1">
      <c r="A39" s="1" t="s">
        <v>113</v>
      </c>
      <c r="B39" s="1">
        <v>0.51</v>
      </c>
      <c r="C39" s="1">
        <v>0.76</v>
      </c>
      <c r="D39" s="1">
        <v>0.8</v>
      </c>
      <c r="E39" s="1">
        <v>0.31</v>
      </c>
      <c r="F39" s="1">
        <v>0.45</v>
      </c>
      <c r="G39" s="13">
        <v>2.0099999999999998</v>
      </c>
      <c r="H39" s="1">
        <v>2.2799999999999998</v>
      </c>
      <c r="I39" s="1">
        <v>1.98</v>
      </c>
      <c r="J39" s="1">
        <v>2.2799999999999998</v>
      </c>
      <c r="K39" s="1">
        <v>1.72</v>
      </c>
      <c r="L39" s="31"/>
    </row>
    <row r="40" spans="1:12" ht="15.75" customHeight="1">
      <c r="A40" s="1" t="s">
        <v>114</v>
      </c>
      <c r="B40" s="1">
        <v>93.32</v>
      </c>
      <c r="C40" s="1">
        <v>107</v>
      </c>
      <c r="D40" s="1">
        <v>138.6</v>
      </c>
      <c r="E40" s="1">
        <v>84.2</v>
      </c>
      <c r="F40" s="1">
        <v>108.7</v>
      </c>
      <c r="G40" s="13">
        <v>200.3</v>
      </c>
      <c r="H40" s="1">
        <v>256.89999999999998</v>
      </c>
      <c r="I40" s="1">
        <v>189.4</v>
      </c>
      <c r="J40" s="1">
        <v>234</v>
      </c>
      <c r="K40" s="1">
        <v>166.7</v>
      </c>
      <c r="L40" s="31"/>
    </row>
    <row r="41" spans="1:12" ht="15.75" customHeight="1">
      <c r="A41" s="1" t="s">
        <v>115</v>
      </c>
      <c r="B41" s="1">
        <v>4.34</v>
      </c>
      <c r="C41" s="1">
        <v>3.4</v>
      </c>
      <c r="D41" s="1">
        <v>4.2699999999999996</v>
      </c>
      <c r="E41" s="1">
        <v>2.81</v>
      </c>
      <c r="F41" s="1">
        <v>3.34</v>
      </c>
      <c r="G41" s="13">
        <v>13.49</v>
      </c>
      <c r="H41" s="1">
        <v>13.42</v>
      </c>
      <c r="I41" s="1">
        <v>15.24</v>
      </c>
      <c r="J41" s="1">
        <v>13.27</v>
      </c>
      <c r="K41" s="1">
        <v>14.72</v>
      </c>
      <c r="L41" s="31"/>
    </row>
    <row r="42" spans="1:12" ht="15.75" customHeight="1">
      <c r="A42" s="1" t="s">
        <v>116</v>
      </c>
      <c r="B42" s="1">
        <v>10.210000000000001</v>
      </c>
      <c r="C42" s="1">
        <v>8.0500000000000007</v>
      </c>
      <c r="D42" s="1">
        <v>9.98</v>
      </c>
      <c r="E42" s="1">
        <v>6.79</v>
      </c>
      <c r="F42" s="1">
        <v>7.82</v>
      </c>
      <c r="G42" s="13">
        <v>29.21</v>
      </c>
      <c r="H42" s="1">
        <v>29.15</v>
      </c>
      <c r="I42" s="1">
        <v>35.99</v>
      </c>
      <c r="J42" s="1">
        <v>28.94</v>
      </c>
      <c r="K42" s="1">
        <v>32.090000000000003</v>
      </c>
      <c r="L42" s="31"/>
    </row>
    <row r="43" spans="1:12" ht="15.75" customHeight="1">
      <c r="A43" s="1" t="s">
        <v>117</v>
      </c>
      <c r="B43" s="1">
        <v>1.39</v>
      </c>
      <c r="C43" s="1">
        <v>1.08</v>
      </c>
      <c r="D43" s="1">
        <v>1.4</v>
      </c>
      <c r="E43" s="1">
        <v>0.99</v>
      </c>
      <c r="F43" s="1">
        <v>1.1299999999999999</v>
      </c>
      <c r="G43" s="13">
        <v>3.49</v>
      </c>
      <c r="H43" s="1">
        <v>3.21</v>
      </c>
      <c r="I43" s="1">
        <v>4.3099999999999996</v>
      </c>
      <c r="J43" s="1">
        <v>3.18</v>
      </c>
      <c r="K43" s="1">
        <v>3.87</v>
      </c>
      <c r="L43" s="31"/>
    </row>
    <row r="44" spans="1:12" ht="15.75" customHeight="1">
      <c r="A44" s="1" t="s">
        <v>118</v>
      </c>
      <c r="B44" s="1">
        <v>6.33</v>
      </c>
      <c r="C44" s="1">
        <v>4.79</v>
      </c>
      <c r="D44" s="1">
        <v>6.78</v>
      </c>
      <c r="E44" s="1">
        <v>4.71</v>
      </c>
      <c r="F44" s="1">
        <v>5.41</v>
      </c>
      <c r="G44" s="13">
        <v>13.71</v>
      </c>
      <c r="H44" s="1">
        <v>12.24</v>
      </c>
      <c r="I44" s="1">
        <v>17.18</v>
      </c>
      <c r="J44" s="1">
        <v>11.97</v>
      </c>
      <c r="K44" s="1">
        <v>14.69</v>
      </c>
      <c r="L44" s="31"/>
    </row>
    <row r="45" spans="1:12" ht="15.75" customHeight="1">
      <c r="A45" s="1" t="s">
        <v>119</v>
      </c>
      <c r="B45" s="1">
        <v>1.91</v>
      </c>
      <c r="C45" s="1">
        <v>1.41</v>
      </c>
      <c r="D45" s="1">
        <v>2.0699999999999998</v>
      </c>
      <c r="E45" s="1">
        <v>1.51</v>
      </c>
      <c r="F45" s="1">
        <v>1.72</v>
      </c>
      <c r="G45" s="13">
        <v>3.07</v>
      </c>
      <c r="H45" s="1">
        <v>2.48</v>
      </c>
      <c r="I45" s="1">
        <v>3.77</v>
      </c>
      <c r="J45" s="1">
        <v>2.4900000000000002</v>
      </c>
      <c r="K45" s="1">
        <v>3.11</v>
      </c>
      <c r="L45" s="31"/>
    </row>
    <row r="46" spans="1:12" ht="15.75" customHeight="1">
      <c r="A46" s="1" t="s">
        <v>120</v>
      </c>
      <c r="B46" s="1">
        <v>1.0900000000000001</v>
      </c>
      <c r="C46" s="1">
        <v>0.9</v>
      </c>
      <c r="D46" s="1">
        <v>1.21</v>
      </c>
      <c r="E46" s="1">
        <v>0.89</v>
      </c>
      <c r="F46" s="1">
        <v>0.95</v>
      </c>
      <c r="G46" s="13">
        <v>1.65</v>
      </c>
      <c r="H46" s="1">
        <v>1.61</v>
      </c>
      <c r="I46" s="1">
        <v>1.57</v>
      </c>
      <c r="J46" s="1">
        <v>1.65</v>
      </c>
      <c r="K46" s="1">
        <v>1.52</v>
      </c>
      <c r="L46" s="31"/>
    </row>
    <row r="47" spans="1:12" ht="15.75" customHeight="1">
      <c r="A47" s="1" t="s">
        <v>121</v>
      </c>
      <c r="B47" s="1">
        <v>2.48</v>
      </c>
      <c r="C47" s="1">
        <v>1.87</v>
      </c>
      <c r="D47" s="1">
        <v>2.85</v>
      </c>
      <c r="E47" s="1">
        <v>2.0299999999999998</v>
      </c>
      <c r="F47" s="1">
        <v>2.29</v>
      </c>
      <c r="G47" s="13">
        <v>3.38</v>
      </c>
      <c r="H47" s="1">
        <v>2.86</v>
      </c>
      <c r="I47" s="1">
        <v>4.0999999999999996</v>
      </c>
      <c r="J47" s="1">
        <v>2.64</v>
      </c>
      <c r="K47" s="1">
        <v>3.24</v>
      </c>
      <c r="L47" s="31"/>
    </row>
    <row r="48" spans="1:12" ht="15.75" customHeight="1">
      <c r="A48" s="1" t="s">
        <v>122</v>
      </c>
      <c r="B48" s="1">
        <v>0.44</v>
      </c>
      <c r="C48" s="1">
        <v>0.35</v>
      </c>
      <c r="D48" s="1">
        <v>0.5</v>
      </c>
      <c r="E48" s="1">
        <v>0.38</v>
      </c>
      <c r="F48" s="1">
        <v>0.42</v>
      </c>
      <c r="G48" s="13">
        <v>0.54</v>
      </c>
      <c r="H48" s="1">
        <v>0.43</v>
      </c>
      <c r="I48" s="1">
        <v>0.65</v>
      </c>
      <c r="J48" s="1">
        <v>0.41</v>
      </c>
      <c r="K48" s="1">
        <v>0.51</v>
      </c>
      <c r="L48" s="31"/>
    </row>
    <row r="49" spans="1:12" ht="15.75" customHeight="1">
      <c r="A49" s="1" t="s">
        <v>123</v>
      </c>
      <c r="B49" s="1">
        <v>2.97</v>
      </c>
      <c r="C49" s="1">
        <v>2.2000000000000002</v>
      </c>
      <c r="D49" s="1">
        <v>3.17</v>
      </c>
      <c r="E49" s="1">
        <v>2.5</v>
      </c>
      <c r="F49" s="1">
        <v>2.74</v>
      </c>
      <c r="G49" s="13">
        <v>3.14</v>
      </c>
      <c r="H49" s="1">
        <v>2.5</v>
      </c>
      <c r="I49" s="1">
        <v>3.66</v>
      </c>
      <c r="J49" s="1">
        <v>2.25</v>
      </c>
      <c r="K49" s="1">
        <v>3.02</v>
      </c>
      <c r="L49" s="31"/>
    </row>
    <row r="50" spans="1:12" ht="15.75" customHeight="1">
      <c r="A50" s="1" t="s">
        <v>124</v>
      </c>
      <c r="B50" s="1">
        <v>0.63</v>
      </c>
      <c r="C50" s="1">
        <v>0.51</v>
      </c>
      <c r="D50" s="1">
        <v>0.73</v>
      </c>
      <c r="E50" s="1">
        <v>0.56999999999999995</v>
      </c>
      <c r="F50" s="1">
        <v>0.61</v>
      </c>
      <c r="G50" s="13">
        <v>0.67</v>
      </c>
      <c r="H50" s="1">
        <v>0.52</v>
      </c>
      <c r="I50" s="1">
        <v>0.77</v>
      </c>
      <c r="J50" s="1">
        <v>0.49</v>
      </c>
      <c r="K50" s="1">
        <v>0.66</v>
      </c>
      <c r="L50" s="31"/>
    </row>
    <row r="51" spans="1:12" ht="15.75" customHeight="1">
      <c r="A51" s="1" t="s">
        <v>125</v>
      </c>
      <c r="B51" s="1">
        <v>1.88</v>
      </c>
      <c r="C51" s="1">
        <v>1.46</v>
      </c>
      <c r="D51" s="1">
        <v>2.17</v>
      </c>
      <c r="E51" s="1">
        <v>1.6</v>
      </c>
      <c r="F51" s="1">
        <v>1.82</v>
      </c>
      <c r="G51" s="13">
        <v>1.87</v>
      </c>
      <c r="H51" s="1">
        <v>1.48</v>
      </c>
      <c r="I51" s="1">
        <v>2.14</v>
      </c>
      <c r="J51" s="1">
        <v>1.32</v>
      </c>
      <c r="K51" s="1">
        <v>1.84</v>
      </c>
      <c r="L51" s="31"/>
    </row>
    <row r="52" spans="1:12" ht="15.75" customHeight="1">
      <c r="A52" s="1" t="s">
        <v>126</v>
      </c>
      <c r="B52" s="1">
        <v>0.28999999999999998</v>
      </c>
      <c r="C52" s="1">
        <v>0.23</v>
      </c>
      <c r="D52" s="1">
        <v>0.32</v>
      </c>
      <c r="E52" s="1">
        <v>0.25</v>
      </c>
      <c r="F52" s="1">
        <v>0.27</v>
      </c>
      <c r="G52" s="13">
        <v>0.28999999999999998</v>
      </c>
      <c r="H52" s="1">
        <v>0.21</v>
      </c>
      <c r="I52" s="1">
        <v>0.31</v>
      </c>
      <c r="J52" s="1">
        <v>0.21</v>
      </c>
      <c r="K52" s="1">
        <v>0.27</v>
      </c>
      <c r="L52" s="31"/>
    </row>
    <row r="53" spans="1:12" ht="15.75" customHeight="1">
      <c r="A53" s="1" t="s">
        <v>127</v>
      </c>
      <c r="B53" s="1">
        <v>1.83</v>
      </c>
      <c r="C53" s="1">
        <v>1.42</v>
      </c>
      <c r="D53" s="1">
        <v>2.17</v>
      </c>
      <c r="E53" s="1">
        <v>1.61</v>
      </c>
      <c r="F53" s="1">
        <v>1.71</v>
      </c>
      <c r="G53" s="13">
        <v>1.7</v>
      </c>
      <c r="H53" s="1">
        <v>1.29</v>
      </c>
      <c r="I53" s="1">
        <v>1.88</v>
      </c>
      <c r="J53" s="1">
        <v>1.18</v>
      </c>
      <c r="K53" s="1">
        <v>1.62</v>
      </c>
      <c r="L53" s="31"/>
    </row>
    <row r="54" spans="1:12" ht="15.75" customHeight="1">
      <c r="A54" s="1" t="s">
        <v>128</v>
      </c>
      <c r="B54" s="1">
        <v>0.28999999999999998</v>
      </c>
      <c r="C54" s="1">
        <v>0.23</v>
      </c>
      <c r="D54" s="1">
        <v>0.33</v>
      </c>
      <c r="E54" s="1">
        <v>0.25</v>
      </c>
      <c r="F54" s="1">
        <v>0.27</v>
      </c>
      <c r="G54" s="13">
        <v>0.28000000000000003</v>
      </c>
      <c r="H54" s="1">
        <v>0.2</v>
      </c>
      <c r="I54" s="1">
        <v>0.3</v>
      </c>
      <c r="J54" s="1">
        <v>0.2</v>
      </c>
      <c r="K54" s="1">
        <v>0.25</v>
      </c>
      <c r="L54" s="31"/>
    </row>
    <row r="55" spans="1:12" ht="15.75" customHeight="1">
      <c r="A55" s="1" t="s">
        <v>129</v>
      </c>
      <c r="B55" s="1">
        <v>1.1399999999999999</v>
      </c>
      <c r="C55" s="1">
        <v>1.05</v>
      </c>
      <c r="D55" s="1">
        <v>1.33</v>
      </c>
      <c r="E55" s="1">
        <v>0.95</v>
      </c>
      <c r="F55" s="1">
        <v>0.92</v>
      </c>
      <c r="G55" s="13">
        <v>2.56</v>
      </c>
      <c r="H55" s="1">
        <v>2.0699999999999998</v>
      </c>
      <c r="I55" s="1">
        <v>2.4700000000000002</v>
      </c>
      <c r="J55" s="1">
        <v>1.82</v>
      </c>
      <c r="K55" s="1">
        <v>2.4300000000000002</v>
      </c>
      <c r="L55" s="31"/>
    </row>
    <row r="56" spans="1:12" ht="15.75" customHeight="1">
      <c r="A56" s="1" t="s">
        <v>130</v>
      </c>
      <c r="B56" s="1">
        <v>0.42</v>
      </c>
      <c r="C56" s="1">
        <v>2.38</v>
      </c>
      <c r="D56" s="1">
        <v>2.0299999999999998</v>
      </c>
      <c r="E56" s="1">
        <v>0.74</v>
      </c>
      <c r="F56" s="1">
        <v>0.45</v>
      </c>
      <c r="G56" s="13">
        <v>1.39</v>
      </c>
      <c r="H56" s="1">
        <v>0.67</v>
      </c>
      <c r="I56" s="1">
        <v>0.87</v>
      </c>
      <c r="J56" s="1">
        <v>1.01</v>
      </c>
      <c r="K56" s="1">
        <v>0.7</v>
      </c>
      <c r="L56" s="31"/>
    </row>
    <row r="57" spans="1:12" ht="15.75" customHeight="1">
      <c r="A57" s="1" t="s">
        <v>131</v>
      </c>
      <c r="B57" s="1">
        <v>5.31</v>
      </c>
      <c r="C57" s="1">
        <v>5.69</v>
      </c>
      <c r="D57" s="1">
        <v>7.69</v>
      </c>
      <c r="E57" s="1">
        <v>5.26</v>
      </c>
      <c r="F57" s="1">
        <v>5.7</v>
      </c>
      <c r="G57" s="13">
        <v>11.92</v>
      </c>
      <c r="H57" s="1">
        <v>12.22</v>
      </c>
      <c r="I57" s="1">
        <v>11.63</v>
      </c>
      <c r="J57" s="1">
        <v>11.59</v>
      </c>
      <c r="K57" s="1">
        <v>38.81</v>
      </c>
      <c r="L57" s="31"/>
    </row>
    <row r="58" spans="1:12" ht="15.75" customHeight="1">
      <c r="A58" s="1" t="s">
        <v>132</v>
      </c>
      <c r="B58" s="1">
        <v>0.05</v>
      </c>
      <c r="C58" s="1">
        <v>0.08</v>
      </c>
      <c r="D58" s="1">
        <v>0.1</v>
      </c>
      <c r="E58" s="1">
        <v>0.06</v>
      </c>
      <c r="F58" s="1">
        <v>7.0000000000000007E-2</v>
      </c>
      <c r="G58" s="13">
        <v>0.06</v>
      </c>
      <c r="H58" s="1">
        <v>0.05</v>
      </c>
      <c r="I58" s="1">
        <v>0.08</v>
      </c>
      <c r="J58" s="1">
        <v>0.05</v>
      </c>
      <c r="K58" s="1">
        <v>0.27</v>
      </c>
      <c r="L58" s="31"/>
    </row>
    <row r="59" spans="1:12" ht="15.75" customHeight="1">
      <c r="A59" s="1" t="s">
        <v>133</v>
      </c>
      <c r="B59" s="1">
        <v>0.86</v>
      </c>
      <c r="C59" s="1">
        <v>0.22</v>
      </c>
      <c r="D59" s="1">
        <v>0.28999999999999998</v>
      </c>
      <c r="E59" s="1">
        <v>0.18</v>
      </c>
      <c r="F59" s="1">
        <v>0.19</v>
      </c>
      <c r="G59" s="13">
        <v>4.2300000000000004</v>
      </c>
      <c r="H59" s="1">
        <v>3.61</v>
      </c>
      <c r="I59" s="1">
        <v>4.8600000000000003</v>
      </c>
      <c r="J59" s="1">
        <v>3.64</v>
      </c>
      <c r="K59" s="1">
        <v>5.15</v>
      </c>
      <c r="L59" s="31"/>
    </row>
    <row r="60" spans="1:12" ht="15.75" customHeight="1">
      <c r="A60" s="1" t="s">
        <v>134</v>
      </c>
      <c r="B60" s="1">
        <v>0.33</v>
      </c>
      <c r="C60" s="1">
        <v>0.16</v>
      </c>
      <c r="D60" s="1">
        <v>0.25</v>
      </c>
      <c r="E60" s="1">
        <v>0.21</v>
      </c>
      <c r="F60" s="1">
        <v>0.16</v>
      </c>
      <c r="G60" s="13">
        <v>0.98</v>
      </c>
      <c r="H60" s="1">
        <v>0.71</v>
      </c>
      <c r="I60" s="1">
        <v>0.96</v>
      </c>
      <c r="J60" s="1">
        <v>0.71</v>
      </c>
      <c r="K60" s="1">
        <v>0.97</v>
      </c>
      <c r="L60" s="31"/>
    </row>
    <row r="61" spans="1:12" ht="15.75" customHeight="1">
      <c r="A61" s="1" t="s">
        <v>135</v>
      </c>
      <c r="B61" s="1">
        <v>1743</v>
      </c>
      <c r="C61" s="1">
        <v>3487</v>
      </c>
      <c r="D61" s="1">
        <v>2656</v>
      </c>
      <c r="E61" s="1">
        <v>1577</v>
      </c>
      <c r="F61" s="1">
        <v>1826</v>
      </c>
      <c r="G61" s="13">
        <v>10211</v>
      </c>
      <c r="H61" s="1">
        <v>9381</v>
      </c>
      <c r="I61" s="1">
        <v>9381</v>
      </c>
      <c r="J61" s="1">
        <v>9049</v>
      </c>
      <c r="K61" s="1">
        <v>9630</v>
      </c>
      <c r="L61" s="31"/>
    </row>
    <row r="62" spans="1:12" ht="15.75" customHeight="1">
      <c r="A62" s="1" t="s">
        <v>136</v>
      </c>
      <c r="B62" s="1">
        <v>174.55</v>
      </c>
      <c r="C62" s="1">
        <v>436.38</v>
      </c>
      <c r="D62" s="1">
        <v>174.55</v>
      </c>
      <c r="E62" s="1">
        <v>87.28</v>
      </c>
      <c r="F62" s="1">
        <v>174.55</v>
      </c>
      <c r="G62" s="13">
        <v>960.04</v>
      </c>
      <c r="H62" s="1">
        <v>610.92999999999995</v>
      </c>
      <c r="I62" s="1">
        <v>654.57000000000005</v>
      </c>
      <c r="J62" s="1">
        <v>523.66</v>
      </c>
      <c r="K62" s="1">
        <v>567.29999999999995</v>
      </c>
      <c r="L62" s="31"/>
    </row>
    <row r="63" spans="1:12" ht="15.75" customHeight="1">
      <c r="A63" s="1" t="s">
        <v>137</v>
      </c>
      <c r="B63" s="1">
        <v>7127</v>
      </c>
      <c r="C63" s="1">
        <v>7239</v>
      </c>
      <c r="D63" s="1">
        <v>9981</v>
      </c>
      <c r="E63" s="1">
        <v>6635</v>
      </c>
      <c r="F63" s="1">
        <v>7259</v>
      </c>
      <c r="G63" s="13">
        <v>4842</v>
      </c>
      <c r="H63" s="1">
        <v>4301</v>
      </c>
      <c r="I63" s="1">
        <v>6119</v>
      </c>
      <c r="J63" s="1">
        <v>4020</v>
      </c>
      <c r="K63" s="1">
        <v>4263</v>
      </c>
      <c r="L63" s="31"/>
    </row>
    <row r="64" spans="1:12" ht="15.75" customHeight="1">
      <c r="A64" s="28" t="s">
        <v>138</v>
      </c>
      <c r="B64" s="1">
        <v>1.6</v>
      </c>
      <c r="C64" s="1">
        <v>1.61</v>
      </c>
      <c r="D64" s="1">
        <v>1.33</v>
      </c>
      <c r="E64" s="1">
        <v>1.18</v>
      </c>
      <c r="F64" s="1">
        <v>1.32</v>
      </c>
      <c r="G64" s="13">
        <v>5.36</v>
      </c>
      <c r="H64" s="1">
        <v>7.01</v>
      </c>
      <c r="I64" s="1">
        <v>5.47</v>
      </c>
      <c r="J64" s="1">
        <v>7.59</v>
      </c>
      <c r="K64" s="1">
        <v>6.13</v>
      </c>
      <c r="L64" s="31"/>
    </row>
    <row r="65" spans="1:12" ht="15.75" customHeight="1">
      <c r="A65" s="28" t="s">
        <v>139</v>
      </c>
      <c r="B65" s="1">
        <v>1.43</v>
      </c>
      <c r="C65" s="1">
        <v>1.52</v>
      </c>
      <c r="D65" s="1">
        <v>1.3</v>
      </c>
      <c r="E65" s="1">
        <v>1.17</v>
      </c>
      <c r="F65" s="1">
        <v>1.22</v>
      </c>
      <c r="G65" s="13">
        <v>2.76</v>
      </c>
      <c r="H65" s="1">
        <v>3.4</v>
      </c>
      <c r="I65" s="1">
        <v>2.54</v>
      </c>
      <c r="J65" s="1">
        <v>3.36</v>
      </c>
      <c r="K65" s="1">
        <v>2.98</v>
      </c>
      <c r="L65" s="31"/>
    </row>
    <row r="66" spans="1:12" ht="15.75" customHeight="1">
      <c r="A66" s="1" t="s">
        <v>140</v>
      </c>
      <c r="B66" s="1">
        <v>1.52</v>
      </c>
      <c r="C66" s="1">
        <v>1.69</v>
      </c>
      <c r="D66" s="1">
        <v>1.52</v>
      </c>
      <c r="E66" s="1">
        <v>1.56</v>
      </c>
      <c r="F66" s="1">
        <v>1.47</v>
      </c>
      <c r="G66" s="13">
        <v>1.56</v>
      </c>
      <c r="H66" s="1">
        <v>1.84</v>
      </c>
      <c r="I66" s="1">
        <v>1.21</v>
      </c>
      <c r="J66" s="1">
        <v>1.96</v>
      </c>
      <c r="K66" s="1">
        <v>1.46</v>
      </c>
      <c r="L66" s="31"/>
    </row>
    <row r="67" spans="1:12" ht="15.75" customHeight="1">
      <c r="A67" s="1" t="s">
        <v>141</v>
      </c>
      <c r="B67" s="1">
        <v>36.08</v>
      </c>
      <c r="C67" s="1">
        <v>27.89</v>
      </c>
      <c r="D67" s="1">
        <v>37.94</v>
      </c>
      <c r="E67" s="1">
        <v>26.88</v>
      </c>
      <c r="F67" s="1">
        <v>30.5</v>
      </c>
      <c r="G67" s="13">
        <v>76.5</v>
      </c>
      <c r="H67" s="1">
        <v>71.61</v>
      </c>
      <c r="I67" s="1">
        <v>91.86</v>
      </c>
      <c r="J67" s="1">
        <v>70.19</v>
      </c>
      <c r="K67" s="1">
        <v>81.39</v>
      </c>
    </row>
    <row r="68" spans="1:12" ht="15.75" customHeight="1">
      <c r="A68" s="55" t="s">
        <v>142</v>
      </c>
      <c r="B68" s="56"/>
      <c r="C68" s="56"/>
      <c r="D68" s="56"/>
      <c r="E68" s="56"/>
      <c r="F68" s="56"/>
      <c r="G68" s="56"/>
      <c r="H68" s="56"/>
      <c r="I68" s="56"/>
      <c r="J68" s="56"/>
      <c r="K68" s="57"/>
      <c r="L68" s="31"/>
    </row>
    <row r="69" spans="1:12" ht="15.75" customHeight="1">
      <c r="A69"/>
      <c r="B69"/>
      <c r="C69"/>
      <c r="D69"/>
      <c r="E69" s="12"/>
      <c r="F69"/>
      <c r="G69"/>
      <c r="H69" s="12"/>
      <c r="I69"/>
      <c r="J69"/>
      <c r="K69"/>
      <c r="L69" s="31"/>
    </row>
    <row r="70" spans="1:12" ht="15.75" customHeight="1">
      <c r="A70"/>
      <c r="B70"/>
      <c r="C70"/>
      <c r="D70"/>
      <c r="E70" s="12"/>
      <c r="F70"/>
      <c r="G70"/>
      <c r="H70" s="12"/>
      <c r="I70"/>
      <c r="J70"/>
      <c r="K70"/>
      <c r="L70" s="31"/>
    </row>
    <row r="71" spans="1:12">
      <c r="A71"/>
      <c r="B71"/>
      <c r="C71"/>
      <c r="D71"/>
      <c r="E71" s="12"/>
      <c r="F71"/>
      <c r="G71"/>
      <c r="H71" s="12"/>
      <c r="I71"/>
      <c r="J71"/>
      <c r="K71"/>
      <c r="L71"/>
    </row>
  </sheetData>
  <mergeCells count="4">
    <mergeCell ref="B3:F3"/>
    <mergeCell ref="G3:K3"/>
    <mergeCell ref="A68:K68"/>
    <mergeCell ref="A1:K2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"/>
  <sheetViews>
    <sheetView tabSelected="1" topLeftCell="A4" workbookViewId="0">
      <selection activeCell="D23" sqref="D23"/>
    </sheetView>
  </sheetViews>
  <sheetFormatPr defaultColWidth="9" defaultRowHeight="12"/>
  <cols>
    <col min="1" max="1" width="11.83203125" style="12" customWidth="1"/>
    <col min="2" max="2" width="14" style="12" customWidth="1"/>
    <col min="3" max="3" width="7.83203125" style="12" customWidth="1"/>
    <col min="4" max="4" width="15.83203125" style="12" customWidth="1"/>
    <col min="5" max="5" width="12.83203125" style="12" customWidth="1"/>
    <col min="6" max="6" width="13.83203125" style="12" customWidth="1"/>
    <col min="7" max="7" width="12.83203125" style="12" customWidth="1"/>
    <col min="8" max="8" width="13.83203125" style="12" customWidth="1"/>
    <col min="9" max="9" width="14.1640625" style="12" customWidth="1"/>
    <col min="10" max="10" width="12.83203125" style="12" customWidth="1"/>
    <col min="11" max="13" width="8.83203125" style="12" customWidth="1"/>
    <col min="14" max="19" width="9" style="12"/>
    <col min="20" max="20" width="12.1640625" style="12" customWidth="1"/>
    <col min="21" max="21" width="14.6640625" style="12" customWidth="1"/>
    <col min="22" max="28" width="14.1640625" style="12"/>
    <col min="29" max="29" width="10.33203125" style="12"/>
    <col min="30" max="16384" width="9" style="12"/>
  </cols>
  <sheetData>
    <row r="1" spans="1:29" s="11" customFormat="1" ht="15.75" customHeight="1">
      <c r="A1" s="54" t="s">
        <v>0</v>
      </c>
      <c r="B1" s="54"/>
      <c r="C1" s="54" t="s">
        <v>162</v>
      </c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29" s="11" customFormat="1" ht="15.75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29" s="11" customFormat="1" ht="15.75" customHeight="1">
      <c r="A3" s="54"/>
      <c r="B3" s="54"/>
      <c r="C3" s="60" t="s">
        <v>143</v>
      </c>
      <c r="D3" s="63" t="s">
        <v>144</v>
      </c>
      <c r="E3" s="63" t="s">
        <v>145</v>
      </c>
      <c r="F3" s="60" t="s">
        <v>146</v>
      </c>
      <c r="G3" s="64" t="s">
        <v>147</v>
      </c>
      <c r="H3" s="63" t="s">
        <v>148</v>
      </c>
      <c r="I3" s="63" t="s">
        <v>149</v>
      </c>
      <c r="J3" s="60" t="s">
        <v>146</v>
      </c>
      <c r="K3" s="60" t="s">
        <v>150</v>
      </c>
      <c r="L3" s="60" t="s">
        <v>151</v>
      </c>
      <c r="M3" s="60" t="s">
        <v>152</v>
      </c>
    </row>
    <row r="4" spans="1:29" s="11" customFormat="1" ht="15.75" customHeight="1">
      <c r="A4" s="54"/>
      <c r="B4" s="54"/>
      <c r="C4" s="61"/>
      <c r="D4" s="61"/>
      <c r="E4" s="61"/>
      <c r="F4" s="61"/>
      <c r="G4" s="65"/>
      <c r="H4" s="61"/>
      <c r="I4" s="61"/>
      <c r="J4" s="61"/>
      <c r="K4" s="61"/>
      <c r="L4" s="61"/>
      <c r="M4" s="61"/>
    </row>
    <row r="5" spans="1:29" s="11" customFormat="1" ht="15.75" customHeight="1">
      <c r="A5" s="54"/>
      <c r="B5" s="54"/>
      <c r="C5" s="62"/>
      <c r="D5" s="62"/>
      <c r="E5" s="62"/>
      <c r="F5" s="62"/>
      <c r="G5" s="66"/>
      <c r="H5" s="62"/>
      <c r="I5" s="62"/>
      <c r="J5" s="62"/>
      <c r="K5" s="62"/>
      <c r="L5" s="62"/>
      <c r="M5" s="62"/>
    </row>
    <row r="6" spans="1:29" s="11" customFormat="1" ht="15.75" customHeight="1">
      <c r="A6" s="59" t="s">
        <v>11</v>
      </c>
      <c r="B6" s="14" t="s">
        <v>68</v>
      </c>
      <c r="C6" s="15">
        <v>255</v>
      </c>
      <c r="D6" s="15">
        <v>7.96870588212613E-2</v>
      </c>
      <c r="E6" s="14">
        <v>0.70822200000000002</v>
      </c>
      <c r="F6" s="16">
        <v>1.3174706951207099E-5</v>
      </c>
      <c r="G6" s="17">
        <v>0.70793293011482905</v>
      </c>
      <c r="H6" s="17">
        <v>0.17681326669122599</v>
      </c>
      <c r="I6" s="17">
        <v>0.51252200000000003</v>
      </c>
      <c r="J6" s="17">
        <v>1.1E-5</v>
      </c>
      <c r="K6" s="19">
        <v>-1.61635093809953</v>
      </c>
      <c r="L6" s="20">
        <v>2592.3578598624799</v>
      </c>
      <c r="M6" s="20">
        <v>1158.6457575849599</v>
      </c>
    </row>
    <row r="7" spans="1:29" s="11" customFormat="1" ht="15.75" customHeight="1">
      <c r="A7" s="59"/>
      <c r="B7" s="14" t="s">
        <v>69</v>
      </c>
      <c r="C7" s="15">
        <v>255</v>
      </c>
      <c r="D7" s="15">
        <v>0.16595183550806</v>
      </c>
      <c r="E7" s="14">
        <v>0.710318</v>
      </c>
      <c r="F7" s="16">
        <v>8.9415563715667102E-6</v>
      </c>
      <c r="G7" s="17">
        <v>0.70971599913883399</v>
      </c>
      <c r="H7" s="17">
        <v>0.17371861991597901</v>
      </c>
      <c r="I7" s="17">
        <v>0.512374</v>
      </c>
      <c r="J7" s="17">
        <v>1.3499999999999999E-5</v>
      </c>
      <c r="K7" s="19">
        <v>-4.4044057922765196</v>
      </c>
      <c r="L7" s="20">
        <v>2950.3694897066298</v>
      </c>
      <c r="M7" s="20">
        <v>1385.2069748440099</v>
      </c>
      <c r="Q7" s="21"/>
    </row>
    <row r="8" spans="1:29" s="11" customFormat="1" ht="15.75" customHeight="1">
      <c r="A8" s="59"/>
      <c r="B8" s="14" t="s">
        <v>70</v>
      </c>
      <c r="C8" s="15">
        <v>255</v>
      </c>
      <c r="D8" s="15">
        <v>0.107861176198068</v>
      </c>
      <c r="E8" s="14">
        <v>0.70956600000000003</v>
      </c>
      <c r="F8" s="16">
        <v>6.96649911033709E-6</v>
      </c>
      <c r="G8" s="17">
        <v>0.70917472670821202</v>
      </c>
      <c r="H8" s="17">
        <v>0.16935407623846899</v>
      </c>
      <c r="I8" s="17">
        <v>0.51240799999999997</v>
      </c>
      <c r="J8" s="17">
        <v>6.4999999999999996E-6</v>
      </c>
      <c r="K8" s="19">
        <v>-3.59854904040002</v>
      </c>
      <c r="L8" s="20">
        <v>2546.3412864361198</v>
      </c>
      <c r="M8" s="20">
        <v>1319.75641880284</v>
      </c>
      <c r="Q8" s="21"/>
    </row>
    <row r="9" spans="1:29" s="11" customFormat="1" ht="15.75" customHeight="1">
      <c r="A9" s="59"/>
      <c r="B9" s="14" t="s">
        <v>71</v>
      </c>
      <c r="C9" s="15">
        <v>255</v>
      </c>
      <c r="D9" s="15">
        <v>0.40067245335113799</v>
      </c>
      <c r="E9" s="14">
        <v>0.70827200000000001</v>
      </c>
      <c r="F9" s="16">
        <v>9.7980170054546396E-6</v>
      </c>
      <c r="G9" s="17">
        <v>0.70681853513638904</v>
      </c>
      <c r="H9" s="17">
        <v>0.15078654686781601</v>
      </c>
      <c r="I9" s="17">
        <v>0.51255300000000004</v>
      </c>
      <c r="J9" s="17">
        <v>1.3499999999999999E-5</v>
      </c>
      <c r="K9" s="19">
        <v>-0.16330456145907701</v>
      </c>
      <c r="L9" s="20">
        <v>1448.81062978305</v>
      </c>
      <c r="M9" s="20">
        <v>1040.4359843872601</v>
      </c>
      <c r="Q9" s="21"/>
    </row>
    <row r="10" spans="1:29" s="11" customFormat="1" ht="15.75" customHeight="1">
      <c r="A10" s="59" t="s">
        <v>160</v>
      </c>
      <c r="B10" s="14" t="s">
        <v>73</v>
      </c>
      <c r="C10" s="15">
        <v>252</v>
      </c>
      <c r="D10" s="15">
        <v>0.37208668584604998</v>
      </c>
      <c r="E10" s="14">
        <v>0.71039399999999997</v>
      </c>
      <c r="F10" s="16">
        <v>1.0313825583201E-5</v>
      </c>
      <c r="G10" s="17">
        <v>0.70906013988418304</v>
      </c>
      <c r="H10" s="17">
        <v>0.132582550927722</v>
      </c>
      <c r="I10" s="17">
        <v>0.51234999999999997</v>
      </c>
      <c r="J10" s="17">
        <v>7.9999999999999996E-6</v>
      </c>
      <c r="K10" s="19">
        <v>-3.5572392705707201</v>
      </c>
      <c r="L10" s="20">
        <v>1504.3126668820801</v>
      </c>
      <c r="M10" s="20">
        <v>1313.95014583429</v>
      </c>
      <c r="Q10" s="21"/>
    </row>
    <row r="11" spans="1:29" s="11" customFormat="1" ht="15.75" customHeight="1">
      <c r="A11" s="59"/>
      <c r="B11" s="14" t="s">
        <v>74</v>
      </c>
      <c r="C11" s="15">
        <v>252</v>
      </c>
      <c r="D11" s="15">
        <v>0.22665358240835701</v>
      </c>
      <c r="E11" s="14">
        <v>0.71059700000000003</v>
      </c>
      <c r="F11" s="16">
        <v>9.0219657651690292E-6</v>
      </c>
      <c r="G11" s="17">
        <v>0.70978448994473098</v>
      </c>
      <c r="H11" s="17">
        <v>0.13001017259372899</v>
      </c>
      <c r="I11" s="17">
        <v>0.51233499999999998</v>
      </c>
      <c r="J11" s="17">
        <v>7.5000000000000002E-6</v>
      </c>
      <c r="K11" s="19">
        <v>-3.7672087155893301</v>
      </c>
      <c r="L11" s="20">
        <v>1485.4148887988199</v>
      </c>
      <c r="M11" s="20">
        <v>1331.0070452827299</v>
      </c>
      <c r="AC11" s="22" t="e">
        <f>#REF!</f>
        <v>#REF!</v>
      </c>
    </row>
    <row r="12" spans="1:29" s="11" customFormat="1" ht="15.75" customHeight="1">
      <c r="A12" s="59"/>
      <c r="B12" s="14" t="s">
        <v>75</v>
      </c>
      <c r="C12" s="15">
        <v>252</v>
      </c>
      <c r="D12" s="15">
        <v>0.51477092654227297</v>
      </c>
      <c r="E12" s="14">
        <v>0.71084800000000004</v>
      </c>
      <c r="F12" s="16">
        <v>1.02105190947428E-5</v>
      </c>
      <c r="G12" s="17">
        <v>0.709002643974601</v>
      </c>
      <c r="H12" s="17">
        <v>0.13500588084877499</v>
      </c>
      <c r="I12" s="17">
        <v>0.51233300000000004</v>
      </c>
      <c r="J12" s="17">
        <v>6.0000000000000002E-6</v>
      </c>
      <c r="K12" s="19">
        <v>-3.9670885562192999</v>
      </c>
      <c r="L12" s="20">
        <v>1583.1978708036199</v>
      </c>
      <c r="M12" s="20">
        <v>1347.24254660936</v>
      </c>
      <c r="AC12" s="22" t="e">
        <f>#REF!</f>
        <v>#REF!</v>
      </c>
    </row>
    <row r="13" spans="1:29" s="11" customFormat="1" ht="15.75" customHeight="1">
      <c r="A13" s="59"/>
      <c r="B13" s="14" t="s">
        <v>76</v>
      </c>
      <c r="C13" s="15">
        <v>252</v>
      </c>
      <c r="D13" s="15">
        <v>0.45321286740248101</v>
      </c>
      <c r="E13" s="14">
        <v>0.71074000000000004</v>
      </c>
      <c r="F13" s="16">
        <v>8.6946680956109504E-6</v>
      </c>
      <c r="G13" s="17">
        <v>0.70911531792778704</v>
      </c>
      <c r="H13" s="17">
        <v>0.133415723506564</v>
      </c>
      <c r="I13" s="17">
        <v>0.51232900000000003</v>
      </c>
      <c r="J13" s="17">
        <v>7.9999999999999996E-6</v>
      </c>
      <c r="K13" s="19">
        <v>-3.9939692178603301</v>
      </c>
      <c r="L13" s="20">
        <v>1559.5102890047101</v>
      </c>
      <c r="M13" s="20">
        <v>1349.4258319867999</v>
      </c>
    </row>
    <row r="14" spans="1:29" ht="53.25" customHeight="1">
      <c r="A14" s="58" t="s">
        <v>153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</row>
    <row r="15" spans="1:29" ht="15.7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16">
    <mergeCell ref="C1:M2"/>
    <mergeCell ref="A1:B5"/>
    <mergeCell ref="A14:M14"/>
    <mergeCell ref="A6:A9"/>
    <mergeCell ref="A10:A13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</mergeCells>
  <phoneticPr fontId="11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6"/>
  <sheetViews>
    <sheetView workbookViewId="0">
      <selection activeCell="C1" sqref="C1:L2"/>
    </sheetView>
  </sheetViews>
  <sheetFormatPr defaultColWidth="9" defaultRowHeight="12"/>
  <cols>
    <col min="1" max="1" width="16.33203125" customWidth="1"/>
    <col min="2" max="2" width="16.83203125" customWidth="1"/>
    <col min="3" max="3" width="8.83203125" customWidth="1"/>
    <col min="4" max="9" width="12.83203125" customWidth="1"/>
    <col min="10" max="12" width="8.83203125" customWidth="1"/>
    <col min="14" max="14" width="12.83203125"/>
    <col min="15" max="15" width="14.33203125"/>
    <col min="16" max="16" width="15.5"/>
  </cols>
  <sheetData>
    <row r="1" spans="1:17" ht="15" customHeight="1">
      <c r="A1" s="70" t="s">
        <v>0</v>
      </c>
      <c r="B1" s="70"/>
      <c r="C1" s="70" t="s">
        <v>163</v>
      </c>
      <c r="D1" s="70"/>
      <c r="E1" s="70"/>
      <c r="F1" s="70"/>
      <c r="G1" s="70"/>
      <c r="H1" s="70"/>
      <c r="I1" s="70"/>
      <c r="J1" s="70"/>
      <c r="K1" s="70"/>
      <c r="L1" s="70"/>
    </row>
    <row r="2" spans="1:17" ht="15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7" ht="15" customHeight="1">
      <c r="A3" s="70"/>
      <c r="B3" s="70"/>
      <c r="C3" s="67" t="s">
        <v>143</v>
      </c>
      <c r="D3" s="71" t="s">
        <v>154</v>
      </c>
      <c r="E3" s="72"/>
      <c r="F3" s="71" t="s">
        <v>155</v>
      </c>
      <c r="G3" s="72"/>
      <c r="H3" s="71" t="s">
        <v>156</v>
      </c>
      <c r="I3" s="72"/>
      <c r="J3" s="67" t="s">
        <v>157</v>
      </c>
      <c r="K3" s="67" t="s">
        <v>158</v>
      </c>
      <c r="L3" s="67" t="s">
        <v>159</v>
      </c>
    </row>
    <row r="4" spans="1:17" ht="15.75" customHeight="1">
      <c r="A4" s="70"/>
      <c r="B4" s="70"/>
      <c r="C4" s="68"/>
      <c r="D4" s="73"/>
      <c r="E4" s="74"/>
      <c r="F4" s="73"/>
      <c r="G4" s="74"/>
      <c r="H4" s="73"/>
      <c r="I4" s="74"/>
      <c r="J4" s="68"/>
      <c r="K4" s="68"/>
      <c r="L4" s="68"/>
    </row>
    <row r="5" spans="1:17" ht="15.75" customHeight="1">
      <c r="A5" s="70"/>
      <c r="B5" s="70"/>
      <c r="C5" s="69"/>
      <c r="D5" s="1" t="s">
        <v>7</v>
      </c>
      <c r="E5" s="1" t="s">
        <v>8</v>
      </c>
      <c r="F5" s="1" t="s">
        <v>7</v>
      </c>
      <c r="G5" s="1" t="s">
        <v>8</v>
      </c>
      <c r="H5" s="1" t="s">
        <v>7</v>
      </c>
      <c r="I5" s="1" t="s">
        <v>8</v>
      </c>
      <c r="J5" s="69"/>
      <c r="K5" s="69"/>
      <c r="L5" s="69"/>
    </row>
    <row r="6" spans="1:17" ht="15.75">
      <c r="A6" s="50" t="s">
        <v>11</v>
      </c>
      <c r="B6" s="3" t="s">
        <v>12</v>
      </c>
      <c r="C6" s="4">
        <v>255</v>
      </c>
      <c r="D6" s="5">
        <v>2.1469209999999999E-2</v>
      </c>
      <c r="E6" s="5">
        <v>1.0900000000000001E-4</v>
      </c>
      <c r="F6" s="5">
        <v>7.9416770000000005E-4</v>
      </c>
      <c r="G6" s="5">
        <v>6.4999999999999996E-6</v>
      </c>
      <c r="H6" s="5">
        <v>0.28261069999999999</v>
      </c>
      <c r="I6" s="5">
        <v>7.1099999999999997E-6</v>
      </c>
      <c r="J6" s="7">
        <v>-0.235404819383112</v>
      </c>
      <c r="K6" s="8">
        <v>902.89980262487404</v>
      </c>
      <c r="L6" s="8">
        <v>1292.44192900389</v>
      </c>
      <c r="Q6" s="9"/>
    </row>
    <row r="7" spans="1:17" ht="15.75">
      <c r="A7" s="50"/>
      <c r="B7" s="3" t="s">
        <v>13</v>
      </c>
      <c r="C7" s="4">
        <v>255</v>
      </c>
      <c r="D7" s="5">
        <v>2.3018480000000001E-2</v>
      </c>
      <c r="E7" s="5">
        <v>3.4900000000000003E-4</v>
      </c>
      <c r="F7" s="5">
        <v>8.6795310000000001E-4</v>
      </c>
      <c r="G7" s="5">
        <v>1.4600000000000001E-5</v>
      </c>
      <c r="H7" s="5">
        <v>0.28260269999999998</v>
      </c>
      <c r="I7" s="5">
        <v>7.7700000000000001E-6</v>
      </c>
      <c r="J7" s="7">
        <v>-0.53093623911149002</v>
      </c>
      <c r="K7" s="8">
        <v>915.88432294428901</v>
      </c>
      <c r="L7" s="8">
        <v>1311.1006280341901</v>
      </c>
      <c r="Q7" s="10"/>
    </row>
    <row r="8" spans="1:17" ht="15.75">
      <c r="A8" s="50"/>
      <c r="B8" s="3" t="s">
        <v>14</v>
      </c>
      <c r="C8" s="4">
        <v>255</v>
      </c>
      <c r="D8" s="5">
        <v>1.6366220000000001E-2</v>
      </c>
      <c r="E8" s="5">
        <v>3.8300000000000003E-5</v>
      </c>
      <c r="F8" s="5">
        <v>6.2178899999999998E-4</v>
      </c>
      <c r="G8" s="5">
        <v>3.45E-6</v>
      </c>
      <c r="H8" s="5">
        <v>0.28260859999999999</v>
      </c>
      <c r="I8" s="5">
        <v>8.8000000000000004E-6</v>
      </c>
      <c r="J8" s="7">
        <v>-0.28060343644997798</v>
      </c>
      <c r="K8" s="8">
        <v>901.74207278683605</v>
      </c>
      <c r="L8" s="8">
        <v>1295.29601413209</v>
      </c>
      <c r="Q8" s="10"/>
    </row>
    <row r="9" spans="1:17" ht="15.75">
      <c r="A9" s="50"/>
      <c r="B9" s="3" t="s">
        <v>15</v>
      </c>
      <c r="C9" s="4">
        <v>255</v>
      </c>
      <c r="D9" s="5">
        <v>1.551028E-2</v>
      </c>
      <c r="E9" s="5">
        <v>1.08E-4</v>
      </c>
      <c r="F9" s="5">
        <v>5.8295020000000001E-4</v>
      </c>
      <c r="G9" s="5">
        <v>4.6399999999999996E-6</v>
      </c>
      <c r="H9" s="5">
        <v>0.28258549999999999</v>
      </c>
      <c r="I9" s="5">
        <v>8.2800000000000003E-6</v>
      </c>
      <c r="J9" s="7">
        <v>-1.0914156709318501</v>
      </c>
      <c r="K9" s="8">
        <v>932.98589247119401</v>
      </c>
      <c r="L9" s="8">
        <v>1346.46926627784</v>
      </c>
      <c r="Q9" s="10"/>
    </row>
    <row r="10" spans="1:17" ht="15.75">
      <c r="A10" s="50"/>
      <c r="B10" s="3" t="s">
        <v>16</v>
      </c>
      <c r="C10" s="4">
        <v>255</v>
      </c>
      <c r="D10" s="5">
        <v>1.4481310000000001E-2</v>
      </c>
      <c r="E10" s="5">
        <v>5.9200000000000002E-5</v>
      </c>
      <c r="F10" s="5">
        <v>5.6427389999999999E-4</v>
      </c>
      <c r="G10" s="5">
        <v>1.1400000000000001E-6</v>
      </c>
      <c r="H10" s="5">
        <v>0.28261269999999999</v>
      </c>
      <c r="I10" s="5">
        <v>7.4499999999999998E-6</v>
      </c>
      <c r="J10" s="7">
        <v>-0.125817036114029</v>
      </c>
      <c r="K10" s="8">
        <v>894.67508182592303</v>
      </c>
      <c r="L10" s="8">
        <v>1285.521332239</v>
      </c>
      <c r="Q10" s="10"/>
    </row>
    <row r="11" spans="1:17" ht="15.75">
      <c r="A11" s="50"/>
      <c r="B11" s="3" t="s">
        <v>17</v>
      </c>
      <c r="C11" s="4">
        <v>255</v>
      </c>
      <c r="D11" s="5">
        <v>2.9045540000000002E-2</v>
      </c>
      <c r="E11" s="5">
        <v>1.6100000000000001E-4</v>
      </c>
      <c r="F11" s="5">
        <v>1.0881720000000001E-3</v>
      </c>
      <c r="G11" s="5">
        <v>4.2599999999999999E-6</v>
      </c>
      <c r="H11" s="5">
        <v>0.28258850000000002</v>
      </c>
      <c r="I11" s="5">
        <v>7.7600000000000002E-6</v>
      </c>
      <c r="J11" s="7">
        <v>-1.0705751957151799</v>
      </c>
      <c r="K11" s="8">
        <v>941.27678659457104</v>
      </c>
      <c r="L11" s="8">
        <v>1345.1545615474299</v>
      </c>
      <c r="Q11" s="10"/>
    </row>
    <row r="12" spans="1:17" ht="15.75">
      <c r="A12" s="50"/>
      <c r="B12" s="3" t="s">
        <v>18</v>
      </c>
      <c r="C12" s="4">
        <v>255</v>
      </c>
      <c r="D12" s="5">
        <v>1.102208E-2</v>
      </c>
      <c r="E12" s="5">
        <v>3.7700000000000002E-5</v>
      </c>
      <c r="F12" s="5">
        <v>4.3786150000000001E-4</v>
      </c>
      <c r="G12" s="5">
        <v>9.7000000000000003E-7</v>
      </c>
      <c r="H12" s="5">
        <v>0.28261039999999998</v>
      </c>
      <c r="I12" s="5">
        <v>9.0799999999999995E-6</v>
      </c>
      <c r="J12" s="7">
        <v>-0.18585430464956901</v>
      </c>
      <c r="K12" s="8">
        <v>894.91197350273501</v>
      </c>
      <c r="L12" s="8">
        <v>1289.3128667593401</v>
      </c>
      <c r="Q12" s="10"/>
    </row>
    <row r="13" spans="1:17" ht="15.75">
      <c r="A13" s="50"/>
      <c r="B13" s="3" t="s">
        <v>19</v>
      </c>
      <c r="C13" s="4">
        <v>255</v>
      </c>
      <c r="D13" s="5">
        <v>2.7740669999999999E-2</v>
      </c>
      <c r="E13" s="5">
        <v>1.4100000000000001E-4</v>
      </c>
      <c r="F13" s="5">
        <v>1.035832E-3</v>
      </c>
      <c r="G13" s="5">
        <v>3.5200000000000002E-6</v>
      </c>
      <c r="H13" s="5">
        <v>0.28261419999999998</v>
      </c>
      <c r="I13" s="5">
        <v>6.9199999999999998E-6</v>
      </c>
      <c r="J13" s="7">
        <v>-0.152368131502989</v>
      </c>
      <c r="K13" s="8">
        <v>903.75722087142196</v>
      </c>
      <c r="L13" s="8">
        <v>1287.1981470662499</v>
      </c>
      <c r="Q13" s="10"/>
    </row>
    <row r="14" spans="1:17" ht="15.75">
      <c r="A14" s="50"/>
      <c r="B14" s="3" t="s">
        <v>20</v>
      </c>
      <c r="C14" s="4">
        <v>255</v>
      </c>
      <c r="D14" s="5">
        <v>2.6171119999999999E-2</v>
      </c>
      <c r="E14" s="5">
        <v>5.63E-5</v>
      </c>
      <c r="F14" s="5">
        <v>1.012504E-3</v>
      </c>
      <c r="G14" s="5">
        <v>2.2299999999999998E-6</v>
      </c>
      <c r="H14" s="5">
        <v>0.28260200000000002</v>
      </c>
      <c r="I14" s="5">
        <v>9.0999999999999993E-6</v>
      </c>
      <c r="J14" s="7">
        <v>-0.58011384806100397</v>
      </c>
      <c r="K14" s="8">
        <v>920.38093284873605</v>
      </c>
      <c r="L14" s="8">
        <v>1314.2048793984</v>
      </c>
      <c r="Q14" s="10"/>
    </row>
    <row r="15" spans="1:17" ht="15.75">
      <c r="A15" s="50"/>
      <c r="B15" s="3" t="s">
        <v>21</v>
      </c>
      <c r="C15" s="4">
        <v>255</v>
      </c>
      <c r="D15" s="5">
        <v>1.219108E-2</v>
      </c>
      <c r="E15" s="5">
        <v>1.56E-4</v>
      </c>
      <c r="F15" s="5">
        <v>4.8327389999999997E-4</v>
      </c>
      <c r="G15" s="5">
        <v>5.1900000000000003E-6</v>
      </c>
      <c r="H15" s="5">
        <v>0.28261700000000001</v>
      </c>
      <c r="I15" s="5">
        <v>7.08E-6</v>
      </c>
      <c r="J15" s="7">
        <v>4.0011815851670497E-2</v>
      </c>
      <c r="K15" s="8">
        <v>886.80547892246898</v>
      </c>
      <c r="L15" s="8">
        <v>1275.0473455644899</v>
      </c>
      <c r="Q15" s="9"/>
    </row>
    <row r="16" spans="1:17" ht="15.75">
      <c r="A16" s="50" t="s">
        <v>160</v>
      </c>
      <c r="B16" s="3" t="s">
        <v>40</v>
      </c>
      <c r="C16" s="4">
        <v>252</v>
      </c>
      <c r="D16" s="5">
        <v>2.2805539999999999E-2</v>
      </c>
      <c r="E16" s="5">
        <v>2.2599999999999999E-4</v>
      </c>
      <c r="F16" s="5">
        <v>8.438365E-4</v>
      </c>
      <c r="G16" s="5">
        <v>4.8300000000000003E-6</v>
      </c>
      <c r="H16" s="6">
        <v>0.28260350000000001</v>
      </c>
      <c r="I16" s="6">
        <v>8.3899999999999993E-6</v>
      </c>
      <c r="J16" s="7">
        <v>-0.56298253513942198</v>
      </c>
      <c r="K16" s="8">
        <v>914.17956224615796</v>
      </c>
      <c r="L16" s="8">
        <v>1310.83607525364</v>
      </c>
    </row>
    <row r="17" spans="1:17" ht="15.75">
      <c r="A17" s="50"/>
      <c r="B17" s="3" t="s">
        <v>41</v>
      </c>
      <c r="C17" s="4">
        <v>252</v>
      </c>
      <c r="D17" s="5">
        <v>2.700526E-2</v>
      </c>
      <c r="E17" s="5">
        <v>7.5699999999999997E-5</v>
      </c>
      <c r="F17" s="5">
        <v>1.032891E-3</v>
      </c>
      <c r="G17" s="5">
        <v>1.8500000000000001E-6</v>
      </c>
      <c r="H17" s="6">
        <v>0.28261960000000003</v>
      </c>
      <c r="I17" s="6">
        <v>1.1199999999999999E-5</v>
      </c>
      <c r="J17" s="7">
        <v>-2.4850803906906201E-2</v>
      </c>
      <c r="K17" s="8">
        <v>896.07530590458202</v>
      </c>
      <c r="L17" s="8">
        <v>1276.8552885250101</v>
      </c>
      <c r="Q17" s="9"/>
    </row>
    <row r="18" spans="1:17" ht="15.75">
      <c r="A18" s="50"/>
      <c r="B18" s="3" t="s">
        <v>42</v>
      </c>
      <c r="C18" s="4">
        <v>252</v>
      </c>
      <c r="D18" s="5">
        <v>2.292054E-2</v>
      </c>
      <c r="E18" s="5">
        <v>5.2800000000000004E-4</v>
      </c>
      <c r="F18" s="5">
        <v>8.8024860000000002E-4</v>
      </c>
      <c r="G18" s="5">
        <v>2.16E-5</v>
      </c>
      <c r="H18" s="6">
        <v>0.28262920000000002</v>
      </c>
      <c r="I18" s="6">
        <v>9.5300000000000002E-6</v>
      </c>
      <c r="J18" s="7">
        <v>0.34030442078503098</v>
      </c>
      <c r="K18" s="8">
        <v>878.98012929747301</v>
      </c>
      <c r="L18" s="8">
        <v>1253.78496715444</v>
      </c>
      <c r="Q18" s="10"/>
    </row>
    <row r="19" spans="1:17" ht="15.75">
      <c r="A19" s="50"/>
      <c r="B19" s="3" t="s">
        <v>43</v>
      </c>
      <c r="C19" s="4">
        <v>252</v>
      </c>
      <c r="D19" s="5">
        <v>1.327367E-2</v>
      </c>
      <c r="E19" s="5">
        <v>6.9200000000000002E-5</v>
      </c>
      <c r="F19" s="5">
        <v>5.2081809999999997E-4</v>
      </c>
      <c r="G19" s="5">
        <v>1.8300000000000001E-6</v>
      </c>
      <c r="H19" s="6">
        <v>0.2826091</v>
      </c>
      <c r="I19" s="6">
        <v>1.1E-5</v>
      </c>
      <c r="J19" s="7">
        <v>-0.31093222918054902</v>
      </c>
      <c r="K19" s="8">
        <v>898.66321157601703</v>
      </c>
      <c r="L19" s="8">
        <v>1294.9228278573601</v>
      </c>
      <c r="Q19" s="10"/>
    </row>
    <row r="20" spans="1:17" ht="15.75">
      <c r="A20" s="50"/>
      <c r="B20" s="3" t="s">
        <v>44</v>
      </c>
      <c r="C20" s="4">
        <v>252</v>
      </c>
      <c r="D20" s="5">
        <v>1.5985059999999999E-2</v>
      </c>
      <c r="E20" s="5">
        <v>2.5500000000000002E-4</v>
      </c>
      <c r="F20" s="5">
        <v>6.192344E-4</v>
      </c>
      <c r="G20" s="5">
        <v>8.7199999999999995E-6</v>
      </c>
      <c r="H20" s="6">
        <v>0.28260639999999998</v>
      </c>
      <c r="I20" s="6">
        <v>1.2500000000000001E-5</v>
      </c>
      <c r="J20" s="7">
        <v>-0.42289086812585802</v>
      </c>
      <c r="K20" s="8">
        <v>904.74840093396801</v>
      </c>
      <c r="L20" s="8">
        <v>1301.9919429499901</v>
      </c>
      <c r="Q20" s="10"/>
    </row>
    <row r="21" spans="1:17" ht="15.75">
      <c r="A21" s="50"/>
      <c r="B21" s="3" t="s">
        <v>45</v>
      </c>
      <c r="C21" s="4">
        <v>252</v>
      </c>
      <c r="D21" s="5">
        <v>1.446861E-2</v>
      </c>
      <c r="E21" s="5">
        <v>1.02E-4</v>
      </c>
      <c r="F21" s="5">
        <v>5.4471269999999995E-4</v>
      </c>
      <c r="G21" s="5">
        <v>1.6300000000000001E-6</v>
      </c>
      <c r="H21" s="6">
        <v>0.2826012</v>
      </c>
      <c r="I21" s="6">
        <v>1.24E-5</v>
      </c>
      <c r="J21" s="7">
        <v>-0.59445125389801001</v>
      </c>
      <c r="K21" s="8">
        <v>910.21629793653005</v>
      </c>
      <c r="L21" s="8">
        <v>1312.8225272768</v>
      </c>
      <c r="Q21" s="10"/>
    </row>
    <row r="22" spans="1:17" ht="15.75">
      <c r="A22" s="50"/>
      <c r="B22" s="3" t="s">
        <v>46</v>
      </c>
      <c r="C22" s="4">
        <v>252</v>
      </c>
      <c r="D22" s="5">
        <v>1.841313E-2</v>
      </c>
      <c r="E22" s="5">
        <v>1.66E-4</v>
      </c>
      <c r="F22" s="5">
        <v>7.0431970000000004E-4</v>
      </c>
      <c r="G22" s="5">
        <v>4.3499999999999999E-6</v>
      </c>
      <c r="H22" s="6">
        <v>0.28261570000000003</v>
      </c>
      <c r="I22" s="6">
        <v>1.27E-5</v>
      </c>
      <c r="J22" s="7">
        <v>-0.10801973548968399</v>
      </c>
      <c r="K22" s="8">
        <v>893.77924195930495</v>
      </c>
      <c r="L22" s="8">
        <v>1282.10847023513</v>
      </c>
      <c r="Q22" s="10"/>
    </row>
    <row r="23" spans="1:17" ht="15.75">
      <c r="A23" s="50"/>
      <c r="B23" s="3" t="s">
        <v>47</v>
      </c>
      <c r="C23" s="4">
        <v>252</v>
      </c>
      <c r="D23" s="5">
        <v>1.64621E-2</v>
      </c>
      <c r="E23" s="5">
        <v>2.23E-5</v>
      </c>
      <c r="F23" s="5">
        <v>6.3827480000000004E-4</v>
      </c>
      <c r="G23" s="5">
        <v>9.6599999999999994E-7</v>
      </c>
      <c r="H23" s="6">
        <v>0.28260930000000001</v>
      </c>
      <c r="I23" s="6">
        <v>8.4100000000000008E-6</v>
      </c>
      <c r="J23" s="7">
        <v>-0.323455147779317</v>
      </c>
      <c r="K23" s="8">
        <v>901.15613585845904</v>
      </c>
      <c r="L23" s="8">
        <v>1295.71357649723</v>
      </c>
      <c r="Q23" s="10"/>
    </row>
    <row r="24" spans="1:17" ht="15.75">
      <c r="A24" s="50"/>
      <c r="B24" s="3" t="s">
        <v>48</v>
      </c>
      <c r="C24" s="4">
        <v>252</v>
      </c>
      <c r="D24" s="5">
        <v>1.4023000000000001E-2</v>
      </c>
      <c r="E24" s="5">
        <v>6.8399999999999996E-5</v>
      </c>
      <c r="F24" s="5">
        <v>5.3425360000000004E-4</v>
      </c>
      <c r="G24" s="5">
        <v>2.9699999999999999E-6</v>
      </c>
      <c r="H24" s="6">
        <v>0.28259499999999999</v>
      </c>
      <c r="I24" s="6">
        <v>9.0100000000000001E-6</v>
      </c>
      <c r="J24" s="7">
        <v>-0.81208535970156404</v>
      </c>
      <c r="K24" s="8">
        <v>918.58860109873501</v>
      </c>
      <c r="L24" s="8">
        <v>1326.5585889572401</v>
      </c>
      <c r="Q24" s="10"/>
    </row>
    <row r="25" spans="1:17" ht="15.75">
      <c r="A25" s="50"/>
      <c r="B25" s="3" t="s">
        <v>49</v>
      </c>
      <c r="C25" s="4">
        <v>252</v>
      </c>
      <c r="D25" s="5">
        <v>2.4809939999999999E-2</v>
      </c>
      <c r="E25" s="5">
        <v>4.6100000000000002E-5</v>
      </c>
      <c r="F25" s="5">
        <v>9.6433459999999995E-4</v>
      </c>
      <c r="G25" s="5">
        <v>2.79E-6</v>
      </c>
      <c r="H25" s="6">
        <v>0.2826207</v>
      </c>
      <c r="I25" s="6">
        <v>9.0899999999999994E-6</v>
      </c>
      <c r="J25" s="7">
        <v>2.5511161241276201E-2</v>
      </c>
      <c r="K25" s="8">
        <v>892.90013132930699</v>
      </c>
      <c r="L25" s="8">
        <v>1273.6740358583299</v>
      </c>
      <c r="Q25" s="10"/>
    </row>
    <row r="26" spans="1:17" ht="15.75">
      <c r="Q26" s="9"/>
    </row>
  </sheetData>
  <sortState xmlns:xlrd2="http://schemas.microsoft.com/office/spreadsheetml/2017/richdata2" ref="Q15:Q24">
    <sortCondition descending="1" ref="Q15"/>
  </sortState>
  <mergeCells count="11">
    <mergeCell ref="A6:A15"/>
    <mergeCell ref="A16:A25"/>
    <mergeCell ref="C3:C5"/>
    <mergeCell ref="J3:J5"/>
    <mergeCell ref="K3:K5"/>
    <mergeCell ref="L3:L5"/>
    <mergeCell ref="C1:L2"/>
    <mergeCell ref="A1:B5"/>
    <mergeCell ref="D3:E4"/>
    <mergeCell ref="F3:G4"/>
    <mergeCell ref="H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</vt:lpstr>
      <vt:lpstr>Table 2</vt:lpstr>
      <vt:lpstr>Table 3</vt:lpstr>
      <vt:lpstr>Table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jinlei sun</dc:creator>
  <cp:lastModifiedBy>Chris</cp:lastModifiedBy>
  <dcterms:created xsi:type="dcterms:W3CDTF">2019-04-09T13:01:00Z</dcterms:created>
  <dcterms:modified xsi:type="dcterms:W3CDTF">2020-04-18T02:26:44Z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