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2.xml" ContentType="application/vnd.openxmlformats-officedocument.drawing+xml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drawings/drawing3.xml" ContentType="application/vnd.openxmlformats-officedocument.drawing+xml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4.xml" ContentType="application/vnd.openxmlformats-officedocument.drawing+xml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ewolder\surfdrive\Wolder_Thesis\3.3 Chapter 3-Dicarbonyl\Dataset\"/>
    </mc:Choice>
  </mc:AlternateContent>
  <xr:revisionPtr revIDLastSave="0" documentId="8_{F58B46BE-57EB-4C04-B30E-9F7E09FFE9FE}" xr6:coauthVersionLast="47" xr6:coauthVersionMax="47" xr10:uidLastSave="{00000000-0000-0000-0000-000000000000}"/>
  <bookViews>
    <workbookView xWindow="1080" yWindow="810" windowWidth="23475" windowHeight="14625" xr2:uid="{FA2BF5FD-0AA4-4C33-9F91-F58B693AC868}"/>
  </bookViews>
  <sheets>
    <sheet name="11a" sheetId="5" r:id="rId1"/>
    <sheet name="12a" sheetId="4" r:id="rId2"/>
    <sheet name="13a" sheetId="1" r:id="rId3"/>
    <sheet name="14a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" i="3" l="1"/>
  <c r="N41" i="3"/>
  <c r="L41" i="3"/>
  <c r="L33" i="3"/>
  <c r="K42" i="3"/>
  <c r="K41" i="3"/>
  <c r="K33" i="3"/>
  <c r="K34" i="3"/>
  <c r="L39" i="3"/>
  <c r="K39" i="3"/>
  <c r="N39" i="3" s="1"/>
</calcChain>
</file>

<file path=xl/sharedStrings.xml><?xml version="1.0" encoding="utf-8"?>
<sst xmlns="http://schemas.openxmlformats.org/spreadsheetml/2006/main" count="10" uniqueCount="10">
  <si>
    <t>1-phenyl-1,2-propanedione</t>
  </si>
  <si>
    <t>(R)-2-hydroxy-1-phenylpropan-1-one</t>
  </si>
  <si>
    <t>(R)-1-hydroxy-1-phenylpropan-2-one</t>
  </si>
  <si>
    <t>(S)-2-hydroxy-1-phenylpropan-1-one</t>
  </si>
  <si>
    <t>(S)-1-hydroxy-1-phenylpropan-2-one</t>
  </si>
  <si>
    <t>0,536</t>
  </si>
  <si>
    <t>0,627</t>
  </si>
  <si>
    <r>
      <t xml:space="preserve">79 </t>
    </r>
    <r>
      <rPr>
        <sz val="11"/>
        <color theme="1"/>
        <rFont val="Aptos Narrow"/>
        <family val="2"/>
      </rPr>
      <t>± 6 % conversion</t>
    </r>
  </si>
  <si>
    <t>ee</t>
  </si>
  <si>
    <t>awold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</si>
</sst>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emf"/><Relationship Id="rId7" Type="http://schemas.openxmlformats.org/officeDocument/2006/relationships/image" Target="../media/image21.png"/><Relationship Id="rId2" Type="http://schemas.openxmlformats.org/officeDocument/2006/relationships/image" Target="../media/image16.emf"/><Relationship Id="rId1" Type="http://schemas.openxmlformats.org/officeDocument/2006/relationships/image" Target="../media/image15.png"/><Relationship Id="rId6" Type="http://schemas.openxmlformats.org/officeDocument/2006/relationships/image" Target="../media/image20.emf"/><Relationship Id="rId5" Type="http://schemas.openxmlformats.org/officeDocument/2006/relationships/image" Target="../media/image19.png"/><Relationship Id="rId4" Type="http://schemas.openxmlformats.org/officeDocument/2006/relationships/image" Target="../media/image1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6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3.emf"/><Relationship Id="rId2" Type="http://schemas.openxmlformats.org/officeDocument/2006/relationships/image" Target="../media/image12.emf"/><Relationship Id="rId1" Type="http://schemas.openxmlformats.org/officeDocument/2006/relationships/image" Target="../media/image11.emf"/><Relationship Id="rId4" Type="http://schemas.openxmlformats.org/officeDocument/2006/relationships/image" Target="../media/image1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4.emf"/><Relationship Id="rId2" Type="http://schemas.openxmlformats.org/officeDocument/2006/relationships/image" Target="../media/image23.emf"/><Relationship Id="rId1" Type="http://schemas.openxmlformats.org/officeDocument/2006/relationships/image" Target="../media/image22.emf"/><Relationship Id="rId4" Type="http://schemas.openxmlformats.org/officeDocument/2006/relationships/image" Target="../media/image2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3</xdr:row>
      <xdr:rowOff>95250</xdr:rowOff>
    </xdr:from>
    <xdr:to>
      <xdr:col>19</xdr:col>
      <xdr:colOff>552450</xdr:colOff>
      <xdr:row>30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B7E75C-93DB-4821-A23A-79812BFB5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666750"/>
          <a:ext cx="11115675" cy="520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7</xdr:row>
          <xdr:rowOff>152400</xdr:rowOff>
        </xdr:from>
        <xdr:to>
          <xdr:col>5</xdr:col>
          <xdr:colOff>38100</xdr:colOff>
          <xdr:row>13</xdr:row>
          <xdr:rowOff>57150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17B80396-0617-4DD2-A5C2-2FD0AF1838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95250</xdr:colOff>
      <xdr:row>10</xdr:row>
      <xdr:rowOff>123825</xdr:rowOff>
    </xdr:from>
    <xdr:to>
      <xdr:col>5</xdr:col>
      <xdr:colOff>142875</xdr:colOff>
      <xdr:row>12</xdr:row>
      <xdr:rowOff>104775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5D6FBCC4-BE48-4FCC-BE90-4A6EC5D6DF1D}"/>
            </a:ext>
          </a:extLst>
        </xdr:cNvPr>
        <xdr:cNvCxnSpPr/>
      </xdr:nvCxnSpPr>
      <xdr:spPr>
        <a:xfrm flipV="1">
          <a:off x="2533650" y="2028825"/>
          <a:ext cx="657225" cy="36195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523875</xdr:colOff>
          <xdr:row>17</xdr:row>
          <xdr:rowOff>38100</xdr:rowOff>
        </xdr:from>
        <xdr:to>
          <xdr:col>20</xdr:col>
          <xdr:colOff>66675</xdr:colOff>
          <xdr:row>22</xdr:row>
          <xdr:rowOff>133350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557FC41D-8DFF-46DA-B86F-1AE69DABE1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466725</xdr:colOff>
      <xdr:row>13</xdr:row>
      <xdr:rowOff>66675</xdr:rowOff>
    </xdr:from>
    <xdr:to>
      <xdr:col>12</xdr:col>
      <xdr:colOff>285750</xdr:colOff>
      <xdr:row>14</xdr:row>
      <xdr:rowOff>152400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592B3EC7-2246-4D45-96C5-ED2F471DB3EC}"/>
            </a:ext>
          </a:extLst>
        </xdr:cNvPr>
        <xdr:cNvCxnSpPr/>
      </xdr:nvCxnSpPr>
      <xdr:spPr>
        <a:xfrm>
          <a:off x="7172325" y="2543175"/>
          <a:ext cx="428625" cy="276225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514350</xdr:colOff>
          <xdr:row>18</xdr:row>
          <xdr:rowOff>47625</xdr:rowOff>
        </xdr:from>
        <xdr:to>
          <xdr:col>17</xdr:col>
          <xdr:colOff>19050</xdr:colOff>
          <xdr:row>23</xdr:row>
          <xdr:rowOff>161925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66AD6B60-2E72-4DC5-A018-85322EF5CB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9</xdr:row>
          <xdr:rowOff>190500</xdr:rowOff>
        </xdr:from>
        <xdr:to>
          <xdr:col>13</xdr:col>
          <xdr:colOff>9525</xdr:colOff>
          <xdr:row>13</xdr:row>
          <xdr:rowOff>133350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34299CD7-B4DF-4E21-A7E7-F7E121E6A8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9</xdr:row>
          <xdr:rowOff>152400</xdr:rowOff>
        </xdr:from>
        <xdr:to>
          <xdr:col>10</xdr:col>
          <xdr:colOff>19050</xdr:colOff>
          <xdr:row>13</xdr:row>
          <xdr:rowOff>152400</xdr:rowOff>
        </xdr:to>
        <xdr:sp macro="" textlink="">
          <xdr:nvSpPr>
            <xdr:cNvPr id="8197" name="Object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4BB764B1-BB01-4700-AC5A-236B092647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409575</xdr:colOff>
      <xdr:row>13</xdr:row>
      <xdr:rowOff>95250</xdr:rowOff>
    </xdr:from>
    <xdr:to>
      <xdr:col>9</xdr:col>
      <xdr:colOff>476250</xdr:colOff>
      <xdr:row>15</xdr:row>
      <xdr:rowOff>171450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FA6BD220-80C4-4422-9A00-3564D6D3B23F}"/>
            </a:ext>
          </a:extLst>
        </xdr:cNvPr>
        <xdr:cNvCxnSpPr/>
      </xdr:nvCxnSpPr>
      <xdr:spPr>
        <a:xfrm>
          <a:off x="5286375" y="2571750"/>
          <a:ext cx="676275" cy="4572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266700</xdr:colOff>
      <xdr:row>23</xdr:row>
      <xdr:rowOff>162462</xdr:rowOff>
    </xdr:from>
    <xdr:to>
      <xdr:col>15</xdr:col>
      <xdr:colOff>552450</xdr:colOff>
      <xdr:row>26</xdr:row>
      <xdr:rowOff>171450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4AC3576-3A26-4B8A-AB7C-CB91AF5EE2DA}"/>
            </a:ext>
          </a:extLst>
        </xdr:cNvPr>
        <xdr:cNvCxnSpPr/>
      </xdr:nvCxnSpPr>
      <xdr:spPr>
        <a:xfrm>
          <a:off x="9410700" y="4543962"/>
          <a:ext cx="285750" cy="580488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342900</xdr:colOff>
      <xdr:row>21</xdr:row>
      <xdr:rowOff>161925</xdr:rowOff>
    </xdr:from>
    <xdr:to>
      <xdr:col>18</xdr:col>
      <xdr:colOff>161925</xdr:colOff>
      <xdr:row>27</xdr:row>
      <xdr:rowOff>114300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5244E736-024E-4A1F-8E28-49789B7BC26E}"/>
            </a:ext>
          </a:extLst>
        </xdr:cNvPr>
        <xdr:cNvCxnSpPr/>
      </xdr:nvCxnSpPr>
      <xdr:spPr>
        <a:xfrm flipH="1">
          <a:off x="10706100" y="4162425"/>
          <a:ext cx="428625" cy="1095375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590550</xdr:colOff>
      <xdr:row>1</xdr:row>
      <xdr:rowOff>85725</xdr:rowOff>
    </xdr:from>
    <xdr:to>
      <xdr:col>16</xdr:col>
      <xdr:colOff>285750</xdr:colOff>
      <xdr:row>22</xdr:row>
      <xdr:rowOff>28250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276225"/>
          <a:ext cx="8229600" cy="39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238125</xdr:colOff>
          <xdr:row>5</xdr:row>
          <xdr:rowOff>171450</xdr:rowOff>
        </xdr:from>
        <xdr:to>
          <xdr:col>10</xdr:col>
          <xdr:colOff>180975</xdr:colOff>
          <xdr:row>10</xdr:row>
          <xdr:rowOff>152400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57150</xdr:colOff>
      <xdr:row>8</xdr:row>
      <xdr:rowOff>57150</xdr:rowOff>
    </xdr:from>
    <xdr:to>
      <xdr:col>11</xdr:col>
      <xdr:colOff>238125</xdr:colOff>
      <xdr:row>10</xdr:row>
      <xdr:rowOff>95250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6153150" y="1581150"/>
          <a:ext cx="790575" cy="4191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466725</xdr:colOff>
          <xdr:row>6</xdr:row>
          <xdr:rowOff>171450</xdr:rowOff>
        </xdr:from>
        <xdr:to>
          <xdr:col>14</xdr:col>
          <xdr:colOff>409575</xdr:colOff>
          <xdr:row>10</xdr:row>
          <xdr:rowOff>104775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28575</xdr:colOff>
      <xdr:row>11</xdr:row>
      <xdr:rowOff>28575</xdr:rowOff>
    </xdr:from>
    <xdr:to>
      <xdr:col>13</xdr:col>
      <xdr:colOff>219075</xdr:colOff>
      <xdr:row>12</xdr:row>
      <xdr:rowOff>171450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H="1">
          <a:off x="7343775" y="2124075"/>
          <a:ext cx="800100" cy="333375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581025</xdr:colOff>
          <xdr:row>28</xdr:row>
          <xdr:rowOff>0</xdr:rowOff>
        </xdr:from>
        <xdr:to>
          <xdr:col>13</xdr:col>
          <xdr:colOff>523875</xdr:colOff>
          <xdr:row>32</xdr:row>
          <xdr:rowOff>171450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285750</xdr:colOff>
      <xdr:row>31</xdr:row>
      <xdr:rowOff>171450</xdr:rowOff>
    </xdr:from>
    <xdr:to>
      <xdr:col>12</xdr:col>
      <xdr:colOff>257175</xdr:colOff>
      <xdr:row>34</xdr:row>
      <xdr:rowOff>104775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H="1">
          <a:off x="6991350" y="6076950"/>
          <a:ext cx="581025" cy="504825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31</xdr:row>
          <xdr:rowOff>38100</xdr:rowOff>
        </xdr:from>
        <xdr:to>
          <xdr:col>9</xdr:col>
          <xdr:colOff>133350</xdr:colOff>
          <xdr:row>34</xdr:row>
          <xdr:rowOff>161925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142875</xdr:colOff>
      <xdr:row>32</xdr:row>
      <xdr:rowOff>114300</xdr:rowOff>
    </xdr:from>
    <xdr:to>
      <xdr:col>10</xdr:col>
      <xdr:colOff>19050</xdr:colOff>
      <xdr:row>34</xdr:row>
      <xdr:rowOff>76200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5629275" y="6210300"/>
          <a:ext cx="485775" cy="3429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352425</xdr:colOff>
      <xdr:row>23</xdr:row>
      <xdr:rowOff>161925</xdr:rowOff>
    </xdr:from>
    <xdr:to>
      <xdr:col>17</xdr:col>
      <xdr:colOff>476250</xdr:colOff>
      <xdr:row>42</xdr:row>
      <xdr:rowOff>142875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4543425"/>
          <a:ext cx="9267825" cy="360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590549</xdr:colOff>
      <xdr:row>35</xdr:row>
      <xdr:rowOff>142875</xdr:rowOff>
    </xdr:from>
    <xdr:to>
      <xdr:col>7</xdr:col>
      <xdr:colOff>552450</xdr:colOff>
      <xdr:row>37</xdr:row>
      <xdr:rowOff>123825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419349" y="6810375"/>
          <a:ext cx="240030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data1:</a:t>
          </a:r>
          <a:r>
            <a:rPr lang="nl-NL" sz="1100" baseline="0"/>
            <a:t> </a:t>
          </a:r>
          <a:r>
            <a:rPr lang="nl-NL" sz="1100"/>
            <a:t>Substrate Benzil standard</a:t>
          </a:r>
        </a:p>
      </xdr:txBody>
    </xdr:sp>
    <xdr:clientData/>
  </xdr:twoCellAnchor>
  <xdr:twoCellAnchor>
    <xdr:from>
      <xdr:col>3</xdr:col>
      <xdr:colOff>600074</xdr:colOff>
      <xdr:row>37</xdr:row>
      <xdr:rowOff>161925</xdr:rowOff>
    </xdr:from>
    <xdr:to>
      <xdr:col>7</xdr:col>
      <xdr:colOff>561975</xdr:colOff>
      <xdr:row>39</xdr:row>
      <xdr:rowOff>142875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428874" y="7210425"/>
          <a:ext cx="240030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data2:</a:t>
          </a:r>
          <a:r>
            <a:rPr lang="nl-NL" sz="1100" baseline="0"/>
            <a:t> </a:t>
          </a:r>
          <a:r>
            <a:rPr lang="nl-NL" sz="1100"/>
            <a:t>Product Benzoin standard</a:t>
          </a:r>
        </a:p>
      </xdr:txBody>
    </xdr:sp>
    <xdr:clientData/>
  </xdr:twoCellAnchor>
  <xdr:twoCellAnchor>
    <xdr:from>
      <xdr:col>3</xdr:col>
      <xdr:colOff>600074</xdr:colOff>
      <xdr:row>39</xdr:row>
      <xdr:rowOff>104775</xdr:rowOff>
    </xdr:from>
    <xdr:to>
      <xdr:col>7</xdr:col>
      <xdr:colOff>561975</xdr:colOff>
      <xdr:row>41</xdr:row>
      <xdr:rowOff>85725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428874" y="7534275"/>
          <a:ext cx="240030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data3:</a:t>
          </a:r>
          <a:r>
            <a:rPr lang="nl-NL" sz="1100" baseline="0"/>
            <a:t> OYE3 6h reaction</a:t>
          </a:r>
          <a:endParaRPr lang="nl-N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20108</xdr:colOff>
      <xdr:row>2</xdr:row>
      <xdr:rowOff>3175</xdr:rowOff>
    </xdr:from>
    <xdr:to>
      <xdr:col>33</xdr:col>
      <xdr:colOff>399917</xdr:colOff>
      <xdr:row>33</xdr:row>
      <xdr:rowOff>154818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69108" y="384175"/>
          <a:ext cx="9587309" cy="6057143"/>
        </a:xfrm>
        <a:prstGeom prst="rect">
          <a:avLst/>
        </a:prstGeom>
      </xdr:spPr>
    </xdr:pic>
    <xdr:clientData/>
  </xdr:twoCellAnchor>
  <xdr:twoCellAnchor>
    <xdr:from>
      <xdr:col>8</xdr:col>
      <xdr:colOff>232833</xdr:colOff>
      <xdr:row>9</xdr:row>
      <xdr:rowOff>105833</xdr:rowOff>
    </xdr:from>
    <xdr:to>
      <xdr:col>9</xdr:col>
      <xdr:colOff>190500</xdr:colOff>
      <xdr:row>11</xdr:row>
      <xdr:rowOff>31750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143500" y="1820333"/>
          <a:ext cx="571500" cy="3069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15a</a:t>
          </a:r>
        </a:p>
      </xdr:txBody>
    </xdr:sp>
    <xdr:clientData/>
  </xdr:twoCellAnchor>
  <xdr:twoCellAnchor editAs="oneCell">
    <xdr:from>
      <xdr:col>3</xdr:col>
      <xdr:colOff>529166</xdr:colOff>
      <xdr:row>3</xdr:row>
      <xdr:rowOff>0</xdr:rowOff>
    </xdr:from>
    <xdr:to>
      <xdr:col>18</xdr:col>
      <xdr:colOff>1058</xdr:colOff>
      <xdr:row>25</xdr:row>
      <xdr:rowOff>123825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0666" y="571500"/>
          <a:ext cx="8679392" cy="431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402167</xdr:colOff>
      <xdr:row>29</xdr:row>
      <xdr:rowOff>169333</xdr:rowOff>
    </xdr:from>
    <xdr:to>
      <xdr:col>12</xdr:col>
      <xdr:colOff>317501</xdr:colOff>
      <xdr:row>31</xdr:row>
      <xdr:rowOff>63500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7154334" y="5693833"/>
          <a:ext cx="529167" cy="275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15c-R</a:t>
          </a:r>
        </a:p>
      </xdr:txBody>
    </xdr:sp>
    <xdr:clientData/>
  </xdr:twoCellAnchor>
  <xdr:twoCellAnchor>
    <xdr:from>
      <xdr:col>9</xdr:col>
      <xdr:colOff>416981</xdr:colOff>
      <xdr:row>29</xdr:row>
      <xdr:rowOff>99484</xdr:rowOff>
    </xdr:from>
    <xdr:to>
      <xdr:col>10</xdr:col>
      <xdr:colOff>332315</xdr:colOff>
      <xdr:row>30</xdr:row>
      <xdr:rowOff>152401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941481" y="5623984"/>
          <a:ext cx="529167" cy="243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15c-S</a:t>
          </a:r>
        </a:p>
      </xdr:txBody>
    </xdr:sp>
    <xdr:clientData/>
  </xdr:twoCellAnchor>
  <xdr:twoCellAnchor>
    <xdr:from>
      <xdr:col>13</xdr:col>
      <xdr:colOff>294216</xdr:colOff>
      <xdr:row>29</xdr:row>
      <xdr:rowOff>167218</xdr:rowOff>
    </xdr:from>
    <xdr:to>
      <xdr:col>14</xdr:col>
      <xdr:colOff>209549</xdr:colOff>
      <xdr:row>31</xdr:row>
      <xdr:rowOff>29635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274049" y="5691718"/>
          <a:ext cx="529167" cy="243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15b-S</a:t>
          </a:r>
        </a:p>
      </xdr:txBody>
    </xdr:sp>
    <xdr:clientData/>
  </xdr:twoCellAnchor>
  <xdr:twoCellAnchor>
    <xdr:from>
      <xdr:col>15</xdr:col>
      <xdr:colOff>205317</xdr:colOff>
      <xdr:row>29</xdr:row>
      <xdr:rowOff>184150</xdr:rowOff>
    </xdr:from>
    <xdr:to>
      <xdr:col>16</xdr:col>
      <xdr:colOff>120651</xdr:colOff>
      <xdr:row>31</xdr:row>
      <xdr:rowOff>46567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9412817" y="5708650"/>
          <a:ext cx="529167" cy="243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15b-R</a:t>
          </a:r>
        </a:p>
      </xdr:txBody>
    </xdr:sp>
    <xdr:clientData/>
  </xdr:twoCellAnchor>
  <xdr:twoCellAnchor editAs="oneCell">
    <xdr:from>
      <xdr:col>6</xdr:col>
      <xdr:colOff>582084</xdr:colOff>
      <xdr:row>36</xdr:row>
      <xdr:rowOff>169333</xdr:rowOff>
    </xdr:from>
    <xdr:to>
      <xdr:col>32</xdr:col>
      <xdr:colOff>507700</xdr:colOff>
      <xdr:row>64</xdr:row>
      <xdr:rowOff>47451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5084" y="7027333"/>
          <a:ext cx="15885283" cy="52121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58965</xdr:colOff>
      <xdr:row>73</xdr:row>
      <xdr:rowOff>55942</xdr:rowOff>
    </xdr:from>
    <xdr:to>
      <xdr:col>25</xdr:col>
      <xdr:colOff>530666</xdr:colOff>
      <xdr:row>112</xdr:row>
      <xdr:rowOff>7394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965" y="13962442"/>
          <a:ext cx="15779737" cy="7380952"/>
        </a:xfrm>
        <a:prstGeom prst="rect">
          <a:avLst/>
        </a:prstGeom>
      </xdr:spPr>
    </xdr:pic>
    <xdr:clientData/>
  </xdr:twoCellAnchor>
  <xdr:twoCellAnchor editAs="oneCell">
    <xdr:from>
      <xdr:col>26</xdr:col>
      <xdr:colOff>276679</xdr:colOff>
      <xdr:row>71</xdr:row>
      <xdr:rowOff>58964</xdr:rowOff>
    </xdr:from>
    <xdr:to>
      <xdr:col>43</xdr:col>
      <xdr:colOff>4456</xdr:colOff>
      <xdr:row>111</xdr:row>
      <xdr:rowOff>115178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961179" y="13584464"/>
          <a:ext cx="9983027" cy="767621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9</xdr:row>
          <xdr:rowOff>85725</xdr:rowOff>
        </xdr:from>
        <xdr:to>
          <xdr:col>8</xdr:col>
          <xdr:colOff>28575</xdr:colOff>
          <xdr:row>14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603250</xdr:colOff>
      <xdr:row>13</xdr:row>
      <xdr:rowOff>127000</xdr:rowOff>
    </xdr:from>
    <xdr:to>
      <xdr:col>8</xdr:col>
      <xdr:colOff>359833</xdr:colOff>
      <xdr:row>14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4900083" y="2603500"/>
          <a:ext cx="370417" cy="15875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148165</xdr:colOff>
      <xdr:row>14</xdr:row>
      <xdr:rowOff>148167</xdr:rowOff>
    </xdr:from>
    <xdr:to>
      <xdr:col>6</xdr:col>
      <xdr:colOff>560915</xdr:colOff>
      <xdr:row>16</xdr:row>
      <xdr:rowOff>74084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217332" y="2815167"/>
          <a:ext cx="1026583" cy="306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ADH-A 1h</a:t>
          </a:r>
        </a:p>
      </xdr:txBody>
    </xdr:sp>
    <xdr:clientData/>
  </xdr:twoCellAnchor>
  <xdr:twoCellAnchor>
    <xdr:from>
      <xdr:col>5</xdr:col>
      <xdr:colOff>173565</xdr:colOff>
      <xdr:row>16</xdr:row>
      <xdr:rowOff>173566</xdr:rowOff>
    </xdr:from>
    <xdr:to>
      <xdr:col>6</xdr:col>
      <xdr:colOff>603249</xdr:colOff>
      <xdr:row>18</xdr:row>
      <xdr:rowOff>116417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242732" y="3221566"/>
          <a:ext cx="1043517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Lb-ADH 1h</a:t>
          </a:r>
        </a:p>
      </xdr:txBody>
    </xdr:sp>
    <xdr:clientData/>
  </xdr:twoCellAnchor>
  <xdr:twoCellAnchor>
    <xdr:from>
      <xdr:col>5</xdr:col>
      <xdr:colOff>220131</xdr:colOff>
      <xdr:row>21</xdr:row>
      <xdr:rowOff>71965</xdr:rowOff>
    </xdr:from>
    <xdr:to>
      <xdr:col>7</xdr:col>
      <xdr:colOff>380999</xdr:colOff>
      <xdr:row>23</xdr:row>
      <xdr:rowOff>14816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289298" y="4072465"/>
          <a:ext cx="1388534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OYE3 6h</a:t>
          </a:r>
        </a:p>
      </xdr:txBody>
    </xdr:sp>
    <xdr:clientData/>
  </xdr:twoCellAnchor>
  <xdr:twoCellAnchor>
    <xdr:from>
      <xdr:col>5</xdr:col>
      <xdr:colOff>182032</xdr:colOff>
      <xdr:row>18</xdr:row>
      <xdr:rowOff>160865</xdr:rowOff>
    </xdr:from>
    <xdr:to>
      <xdr:col>7</xdr:col>
      <xdr:colOff>342900</xdr:colOff>
      <xdr:row>20</xdr:row>
      <xdr:rowOff>103716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251199" y="3589865"/>
          <a:ext cx="1388534" cy="3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substrate standard</a:t>
          </a:r>
        </a:p>
      </xdr:txBody>
    </xdr:sp>
    <xdr:clientData/>
  </xdr:twoCellAnchor>
  <xdr:twoCellAnchor editAs="oneCell">
    <xdr:from>
      <xdr:col>5</xdr:col>
      <xdr:colOff>391582</xdr:colOff>
      <xdr:row>121</xdr:row>
      <xdr:rowOff>137584</xdr:rowOff>
    </xdr:from>
    <xdr:to>
      <xdr:col>21</xdr:col>
      <xdr:colOff>524932</xdr:colOff>
      <xdr:row>149</xdr:row>
      <xdr:rowOff>4234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0749" y="23188084"/>
          <a:ext cx="9954683" cy="520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238125</xdr:colOff>
          <xdr:row>129</xdr:row>
          <xdr:rowOff>28575</xdr:rowOff>
        </xdr:from>
        <xdr:to>
          <xdr:col>13</xdr:col>
          <xdr:colOff>200025</xdr:colOff>
          <xdr:row>133</xdr:row>
          <xdr:rowOff>152400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381000</xdr:colOff>
      <xdr:row>134</xdr:row>
      <xdr:rowOff>105833</xdr:rowOff>
    </xdr:from>
    <xdr:to>
      <xdr:col>12</xdr:col>
      <xdr:colOff>508000</xdr:colOff>
      <xdr:row>136</xdr:row>
      <xdr:rowOff>116417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7747000" y="25632833"/>
          <a:ext cx="127000" cy="391584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285750</xdr:colOff>
          <xdr:row>125</xdr:row>
          <xdr:rowOff>76200</xdr:rowOff>
        </xdr:from>
        <xdr:to>
          <xdr:col>20</xdr:col>
          <xdr:colOff>257175</xdr:colOff>
          <xdr:row>130</xdr:row>
          <xdr:rowOff>9525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423334</xdr:colOff>
      <xdr:row>129</xdr:row>
      <xdr:rowOff>169333</xdr:rowOff>
    </xdr:from>
    <xdr:to>
      <xdr:col>20</xdr:col>
      <xdr:colOff>116416</xdr:colOff>
      <xdr:row>132</xdr:row>
      <xdr:rowOff>127000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 flipH="1">
          <a:off x="12086167" y="24743833"/>
          <a:ext cx="306916" cy="529167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466725</xdr:colOff>
          <xdr:row>128</xdr:row>
          <xdr:rowOff>104775</xdr:rowOff>
        </xdr:from>
        <xdr:to>
          <xdr:col>18</xdr:col>
          <xdr:colOff>428625</xdr:colOff>
          <xdr:row>133</xdr:row>
          <xdr:rowOff>38100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18</xdr:col>
      <xdr:colOff>169333</xdr:colOff>
      <xdr:row>133</xdr:row>
      <xdr:rowOff>148167</xdr:rowOff>
    </xdr:from>
    <xdr:to>
      <xdr:col>18</xdr:col>
      <xdr:colOff>349250</xdr:colOff>
      <xdr:row>140</xdr:row>
      <xdr:rowOff>74083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/>
      </xdr:nvCxnSpPr>
      <xdr:spPr>
        <a:xfrm>
          <a:off x="11218333" y="25484667"/>
          <a:ext cx="179917" cy="125941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31750</xdr:colOff>
      <xdr:row>137</xdr:row>
      <xdr:rowOff>148167</xdr:rowOff>
    </xdr:from>
    <xdr:ext cx="1654940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4328583" y="26246667"/>
          <a:ext cx="16549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10</a:t>
          </a:r>
          <a:r>
            <a:rPr lang="nl-NL" sz="1100" baseline="0"/>
            <a:t> mM substrate standard</a:t>
          </a:r>
          <a:endParaRPr lang="nl-NL" sz="1100"/>
        </a:p>
      </xdr:txBody>
    </xdr:sp>
    <xdr:clientData/>
  </xdr:oneCellAnchor>
  <xdr:oneCellAnchor>
    <xdr:from>
      <xdr:col>6</xdr:col>
      <xdr:colOff>512233</xdr:colOff>
      <xdr:row>140</xdr:row>
      <xdr:rowOff>35983</xdr:rowOff>
    </xdr:from>
    <xdr:ext cx="1151918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4195233" y="26705983"/>
          <a:ext cx="115191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OYE3 6h reaction</a:t>
          </a:r>
        </a:p>
      </xdr:txBody>
    </xdr:sp>
    <xdr:clientData/>
  </xdr:oneCellAnchor>
  <xdr:oneCellAnchor>
    <xdr:from>
      <xdr:col>6</xdr:col>
      <xdr:colOff>516466</xdr:colOff>
      <xdr:row>142</xdr:row>
      <xdr:rowOff>146050</xdr:rowOff>
    </xdr:from>
    <xdr:ext cx="1236749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4199466" y="27197050"/>
          <a:ext cx="123674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LbADH 1h reaction</a:t>
          </a:r>
        </a:p>
      </xdr:txBody>
    </xdr:sp>
    <xdr:clientData/>
  </xdr:oneCellAnchor>
  <xdr:oneCellAnchor>
    <xdr:from>
      <xdr:col>6</xdr:col>
      <xdr:colOff>552450</xdr:colOff>
      <xdr:row>145</xdr:row>
      <xdr:rowOff>97367</xdr:rowOff>
    </xdr:from>
    <xdr:ext cx="1218410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4235450" y="27719867"/>
          <a:ext cx="12184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1100"/>
            <a:t>ADH-A 1h reaction</a:t>
          </a:r>
        </a:p>
      </xdr:txBody>
    </xdr:sp>
    <xdr:clientData/>
  </xdr:oneCellAnchor>
  <xdr:twoCellAnchor>
    <xdr:from>
      <xdr:col>8</xdr:col>
      <xdr:colOff>232833</xdr:colOff>
      <xdr:row>8</xdr:row>
      <xdr:rowOff>169334</xdr:rowOff>
    </xdr:from>
    <xdr:to>
      <xdr:col>9</xdr:col>
      <xdr:colOff>201083</xdr:colOff>
      <xdr:row>11</xdr:row>
      <xdr:rowOff>84668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5143500" y="1693334"/>
          <a:ext cx="582083" cy="4868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nl-NL" sz="1100"/>
        </a:p>
      </xdr:txBody>
    </xdr:sp>
    <xdr:clientData/>
  </xdr:twoCellAnchor>
  <xdr:twoCellAnchor editAs="oneCell">
    <xdr:from>
      <xdr:col>7</xdr:col>
      <xdr:colOff>190500</xdr:colOff>
      <xdr:row>153</xdr:row>
      <xdr:rowOff>21167</xdr:rowOff>
    </xdr:from>
    <xdr:to>
      <xdr:col>20</xdr:col>
      <xdr:colOff>220190</xdr:colOff>
      <xdr:row>175</xdr:row>
      <xdr:rowOff>68262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487333" y="29167667"/>
          <a:ext cx="8009524" cy="423809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161925</xdr:colOff>
          <xdr:row>158</xdr:row>
          <xdr:rowOff>66675</xdr:rowOff>
        </xdr:from>
        <xdr:to>
          <xdr:col>16</xdr:col>
          <xdr:colOff>600075</xdr:colOff>
          <xdr:row>162</xdr:row>
          <xdr:rowOff>85725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465667</xdr:colOff>
      <xdr:row>162</xdr:row>
      <xdr:rowOff>95250</xdr:rowOff>
    </xdr:from>
    <xdr:to>
      <xdr:col>16</xdr:col>
      <xdr:colOff>10584</xdr:colOff>
      <xdr:row>165</xdr:row>
      <xdr:rowOff>21167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/>
      </xdr:nvCxnSpPr>
      <xdr:spPr>
        <a:xfrm flipH="1">
          <a:off x="9673167" y="30956250"/>
          <a:ext cx="158750" cy="497417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158</xdr:row>
          <xdr:rowOff>152400</xdr:rowOff>
        </xdr:from>
        <xdr:to>
          <xdr:col>15</xdr:col>
          <xdr:colOff>0</xdr:colOff>
          <xdr:row>162</xdr:row>
          <xdr:rowOff>123825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14</xdr:col>
      <xdr:colOff>342899</xdr:colOff>
      <xdr:row>162</xdr:row>
      <xdr:rowOff>152400</xdr:rowOff>
    </xdr:from>
    <xdr:to>
      <xdr:col>15</xdr:col>
      <xdr:colOff>95250</xdr:colOff>
      <xdr:row>163</xdr:row>
      <xdr:rowOff>179917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CxnSpPr/>
      </xdr:nvCxnSpPr>
      <xdr:spPr>
        <a:xfrm>
          <a:off x="8936566" y="31013400"/>
          <a:ext cx="366184" cy="218017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18</xdr:col>
      <xdr:colOff>133350</xdr:colOff>
      <xdr:row>28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1000"/>
          <a:ext cx="9886950" cy="506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133349</xdr:colOff>
      <xdr:row>12</xdr:row>
      <xdr:rowOff>66675</xdr:rowOff>
    </xdr:from>
    <xdr:to>
      <xdr:col>6</xdr:col>
      <xdr:colOff>28574</xdr:colOff>
      <xdr:row>14</xdr:row>
      <xdr:rowOff>123825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962149" y="2352675"/>
          <a:ext cx="172402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10 mM standard substrate</a:t>
          </a:r>
        </a:p>
      </xdr:txBody>
    </xdr:sp>
    <xdr:clientData/>
  </xdr:twoCellAnchor>
  <xdr:twoCellAnchor>
    <xdr:from>
      <xdr:col>3</xdr:col>
      <xdr:colOff>133349</xdr:colOff>
      <xdr:row>14</xdr:row>
      <xdr:rowOff>171450</xdr:rowOff>
    </xdr:from>
    <xdr:to>
      <xdr:col>6</xdr:col>
      <xdr:colOff>28574</xdr:colOff>
      <xdr:row>17</xdr:row>
      <xdr:rowOff>38100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962149" y="2838450"/>
          <a:ext cx="172402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control, no enzyme</a:t>
          </a:r>
        </a:p>
      </xdr:txBody>
    </xdr:sp>
    <xdr:clientData/>
  </xdr:twoCellAnchor>
  <xdr:twoCellAnchor>
    <xdr:from>
      <xdr:col>3</xdr:col>
      <xdr:colOff>142874</xdr:colOff>
      <xdr:row>17</xdr:row>
      <xdr:rowOff>76200</xdr:rowOff>
    </xdr:from>
    <xdr:to>
      <xdr:col>6</xdr:col>
      <xdr:colOff>38099</xdr:colOff>
      <xdr:row>19</xdr:row>
      <xdr:rowOff>133350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971674" y="3314700"/>
          <a:ext cx="172402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OYE3 S1 6h</a:t>
          </a:r>
        </a:p>
      </xdr:txBody>
    </xdr:sp>
    <xdr:clientData/>
  </xdr:twoCellAnchor>
  <xdr:twoCellAnchor>
    <xdr:from>
      <xdr:col>3</xdr:col>
      <xdr:colOff>142874</xdr:colOff>
      <xdr:row>19</xdr:row>
      <xdr:rowOff>142875</xdr:rowOff>
    </xdr:from>
    <xdr:to>
      <xdr:col>6</xdr:col>
      <xdr:colOff>38099</xdr:colOff>
      <xdr:row>22</xdr:row>
      <xdr:rowOff>9525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971674" y="3762375"/>
          <a:ext cx="172402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OYE3 S2 6h</a:t>
          </a:r>
        </a:p>
      </xdr:txBody>
    </xdr:sp>
    <xdr:clientData/>
  </xdr:twoCellAnchor>
  <xdr:twoCellAnchor>
    <xdr:from>
      <xdr:col>3</xdr:col>
      <xdr:colOff>152399</xdr:colOff>
      <xdr:row>22</xdr:row>
      <xdr:rowOff>76200</xdr:rowOff>
    </xdr:from>
    <xdr:to>
      <xdr:col>6</xdr:col>
      <xdr:colOff>47624</xdr:colOff>
      <xdr:row>24</xdr:row>
      <xdr:rowOff>133350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981199" y="4267200"/>
          <a:ext cx="172402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ADH-A</a:t>
          </a:r>
          <a:r>
            <a:rPr lang="nl-NL" sz="1100" baseline="0"/>
            <a:t> 1</a:t>
          </a:r>
          <a:r>
            <a:rPr lang="nl-NL" sz="1100"/>
            <a:t>h</a:t>
          </a:r>
        </a:p>
      </xdr:txBody>
    </xdr:sp>
    <xdr:clientData/>
  </xdr:twoCellAnchor>
  <xdr:twoCellAnchor>
    <xdr:from>
      <xdr:col>3</xdr:col>
      <xdr:colOff>152400</xdr:colOff>
      <xdr:row>24</xdr:row>
      <xdr:rowOff>152400</xdr:rowOff>
    </xdr:from>
    <xdr:to>
      <xdr:col>6</xdr:col>
      <xdr:colOff>47625</xdr:colOff>
      <xdr:row>27</xdr:row>
      <xdr:rowOff>19050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1981200" y="4724400"/>
          <a:ext cx="172402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LbADH</a:t>
          </a:r>
          <a:r>
            <a:rPr lang="nl-NL" sz="1100" baseline="0"/>
            <a:t> 1</a:t>
          </a:r>
          <a:r>
            <a:rPr lang="nl-NL" sz="1100"/>
            <a:t>h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6</xdr:row>
          <xdr:rowOff>38100</xdr:rowOff>
        </xdr:from>
        <xdr:to>
          <xdr:col>6</xdr:col>
          <xdr:colOff>571500</xdr:colOff>
          <xdr:row>11</xdr:row>
          <xdr:rowOff>9525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47625</xdr:colOff>
      <xdr:row>8</xdr:row>
      <xdr:rowOff>85725</xdr:rowOff>
    </xdr:from>
    <xdr:to>
      <xdr:col>7</xdr:col>
      <xdr:colOff>85725</xdr:colOff>
      <xdr:row>9</xdr:row>
      <xdr:rowOff>9525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>
          <a:off x="3705225" y="1609725"/>
          <a:ext cx="647700" cy="1143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5</xdr:row>
          <xdr:rowOff>123825</xdr:rowOff>
        </xdr:from>
        <xdr:to>
          <xdr:col>14</xdr:col>
          <xdr:colOff>180975</xdr:colOff>
          <xdr:row>9</xdr:row>
          <xdr:rowOff>57150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114300</xdr:colOff>
      <xdr:row>8</xdr:row>
      <xdr:rowOff>180975</xdr:rowOff>
    </xdr:from>
    <xdr:to>
      <xdr:col>13</xdr:col>
      <xdr:colOff>142875</xdr:colOff>
      <xdr:row>13</xdr:row>
      <xdr:rowOff>28575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CxnSpPr/>
      </xdr:nvCxnSpPr>
      <xdr:spPr>
        <a:xfrm flipH="1">
          <a:off x="8039100" y="1704975"/>
          <a:ext cx="28575" cy="8001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9</xdr:row>
          <xdr:rowOff>76200</xdr:rowOff>
        </xdr:from>
        <xdr:to>
          <xdr:col>12</xdr:col>
          <xdr:colOff>600075</xdr:colOff>
          <xdr:row>13</xdr:row>
          <xdr:rowOff>9525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28575</xdr:colOff>
      <xdr:row>13</xdr:row>
      <xdr:rowOff>57150</xdr:rowOff>
    </xdr:from>
    <xdr:to>
      <xdr:col>12</xdr:col>
      <xdr:colOff>95250</xdr:colOff>
      <xdr:row>25</xdr:row>
      <xdr:rowOff>152400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/>
      </xdr:nvCxnSpPr>
      <xdr:spPr>
        <a:xfrm>
          <a:off x="7343775" y="2533650"/>
          <a:ext cx="66675" cy="238125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504825</xdr:colOff>
          <xdr:row>4</xdr:row>
          <xdr:rowOff>171450</xdr:rowOff>
        </xdr:from>
        <xdr:to>
          <xdr:col>11</xdr:col>
          <xdr:colOff>438150</xdr:colOff>
          <xdr:row>8</xdr:row>
          <xdr:rowOff>104775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409575</xdr:colOff>
      <xdr:row>8</xdr:row>
      <xdr:rowOff>95250</xdr:rowOff>
    </xdr:from>
    <xdr:to>
      <xdr:col>11</xdr:col>
      <xdr:colOff>19050</xdr:colOff>
      <xdr:row>10</xdr:row>
      <xdr:rowOff>95250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 flipH="1">
          <a:off x="6505575" y="1619250"/>
          <a:ext cx="219075" cy="381000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100013</xdr:colOff>
      <xdr:row>10</xdr:row>
      <xdr:rowOff>128588</xdr:rowOff>
    </xdr:from>
    <xdr:to>
      <xdr:col>11</xdr:col>
      <xdr:colOff>85725</xdr:colOff>
      <xdr:row>11</xdr:row>
      <xdr:rowOff>114300</xdr:rowOff>
    </xdr:to>
    <xdr:sp macro="" textlink="">
      <xdr:nvSpPr>
        <xdr:cNvPr id="18" name="Left Brace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 rot="5400000">
          <a:off x="6405563" y="1824038"/>
          <a:ext cx="176212" cy="595312"/>
        </a:xfrm>
        <a:prstGeom prst="lef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9.bin"/><Relationship Id="rId3" Type="http://schemas.openxmlformats.org/officeDocument/2006/relationships/oleObject" Target="../embeddings/oleObject6.bin"/><Relationship Id="rId7" Type="http://schemas.openxmlformats.org/officeDocument/2006/relationships/oleObject" Target="../embeddings/oleObject8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8.emf"/><Relationship Id="rId5" Type="http://schemas.openxmlformats.org/officeDocument/2006/relationships/oleObject" Target="../embeddings/oleObject7.bin"/><Relationship Id="rId4" Type="http://schemas.openxmlformats.org/officeDocument/2006/relationships/image" Target="../media/image7.emf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3.bin"/><Relationship Id="rId3" Type="http://schemas.openxmlformats.org/officeDocument/2006/relationships/oleObject" Target="../embeddings/oleObject10.bin"/><Relationship Id="rId7" Type="http://schemas.openxmlformats.org/officeDocument/2006/relationships/image" Target="../media/image12.emf"/><Relationship Id="rId12" Type="http://schemas.openxmlformats.org/officeDocument/2006/relationships/oleObject" Target="../embeddings/oleObject1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oleObject" Target="../embeddings/oleObject12.bin"/><Relationship Id="rId11" Type="http://schemas.openxmlformats.org/officeDocument/2006/relationships/image" Target="../media/image14.emf"/><Relationship Id="rId5" Type="http://schemas.openxmlformats.org/officeDocument/2006/relationships/oleObject" Target="../embeddings/oleObject11.bin"/><Relationship Id="rId10" Type="http://schemas.openxmlformats.org/officeDocument/2006/relationships/oleObject" Target="../embeddings/oleObject14.bin"/><Relationship Id="rId4" Type="http://schemas.openxmlformats.org/officeDocument/2006/relationships/image" Target="../media/image11.emf"/><Relationship Id="rId9" Type="http://schemas.openxmlformats.org/officeDocument/2006/relationships/image" Target="../media/image13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emf"/><Relationship Id="rId3" Type="http://schemas.openxmlformats.org/officeDocument/2006/relationships/oleObject" Target="../embeddings/oleObject16.bin"/><Relationship Id="rId7" Type="http://schemas.openxmlformats.org/officeDocument/2006/relationships/oleObject" Target="../embeddings/oleObject18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image" Target="../media/image23.emf"/><Relationship Id="rId5" Type="http://schemas.openxmlformats.org/officeDocument/2006/relationships/oleObject" Target="../embeddings/oleObject17.bin"/><Relationship Id="rId10" Type="http://schemas.openxmlformats.org/officeDocument/2006/relationships/image" Target="../media/image25.emf"/><Relationship Id="rId4" Type="http://schemas.openxmlformats.org/officeDocument/2006/relationships/image" Target="../media/image22.emf"/><Relationship Id="rId9" Type="http://schemas.openxmlformats.org/officeDocument/2006/relationships/oleObject" Target="../embeddings/oleObject1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F8E01-8229-4FC3-A742-4C4DB5C53A1B}">
  <dimension ref="A1"/>
  <sheetViews>
    <sheetView showGridLines="0" tabSelected="1" workbookViewId="0">
      <selection activeCell="A17" sqref="A17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8193" r:id="rId4">
          <objectPr defaultSize="0" autoPict="0" r:id="rId5">
            <anchor moveWithCells="1">
              <from>
                <xdr:col>2</xdr:col>
                <xdr:colOff>523875</xdr:colOff>
                <xdr:row>7</xdr:row>
                <xdr:rowOff>152400</xdr:rowOff>
              </from>
              <to>
                <xdr:col>5</xdr:col>
                <xdr:colOff>38100</xdr:colOff>
                <xdr:row>13</xdr:row>
                <xdr:rowOff>57150</xdr:rowOff>
              </to>
            </anchor>
          </objectPr>
        </oleObject>
      </mc:Choice>
      <mc:Fallback>
        <oleObject progId="ChemDraw.Document.6.0" shapeId="8193" r:id="rId4"/>
      </mc:Fallback>
    </mc:AlternateContent>
    <mc:AlternateContent xmlns:mc="http://schemas.openxmlformats.org/markup-compatibility/2006">
      <mc:Choice Requires="x14">
        <oleObject progId="ChemDraw.Document.6.0" shapeId="8194" r:id="rId6">
          <objectPr defaultSize="0" autoPict="0" r:id="rId7">
            <anchor moveWithCells="1">
              <from>
                <xdr:col>16</xdr:col>
                <xdr:colOff>523875</xdr:colOff>
                <xdr:row>17</xdr:row>
                <xdr:rowOff>38100</xdr:rowOff>
              </from>
              <to>
                <xdr:col>20</xdr:col>
                <xdr:colOff>66675</xdr:colOff>
                <xdr:row>22</xdr:row>
                <xdr:rowOff>133350</xdr:rowOff>
              </to>
            </anchor>
          </objectPr>
        </oleObject>
      </mc:Choice>
      <mc:Fallback>
        <oleObject progId="ChemDraw.Document.6.0" shapeId="8194" r:id="rId6"/>
      </mc:Fallback>
    </mc:AlternateContent>
    <mc:AlternateContent xmlns:mc="http://schemas.openxmlformats.org/markup-compatibility/2006">
      <mc:Choice Requires="x14">
        <oleObject progId="ChemDraw.Document.6.0" shapeId="8195" r:id="rId8">
          <objectPr defaultSize="0" autoPict="0" r:id="rId9">
            <anchor moveWithCells="1">
              <from>
                <xdr:col>13</xdr:col>
                <xdr:colOff>514350</xdr:colOff>
                <xdr:row>18</xdr:row>
                <xdr:rowOff>47625</xdr:rowOff>
              </from>
              <to>
                <xdr:col>17</xdr:col>
                <xdr:colOff>19050</xdr:colOff>
                <xdr:row>23</xdr:row>
                <xdr:rowOff>161925</xdr:rowOff>
              </to>
            </anchor>
          </objectPr>
        </oleObject>
      </mc:Choice>
      <mc:Fallback>
        <oleObject progId="ChemDraw.Document.6.0" shapeId="8195" r:id="rId8"/>
      </mc:Fallback>
    </mc:AlternateContent>
    <mc:AlternateContent xmlns:mc="http://schemas.openxmlformats.org/markup-compatibility/2006">
      <mc:Choice Requires="x14">
        <oleObject progId="ChemDraw.Document.6.0" shapeId="8196" r:id="rId10">
          <objectPr defaultSize="0" autoPict="0" r:id="rId11">
            <anchor moveWithCells="1">
              <from>
                <xdr:col>10</xdr:col>
                <xdr:colOff>152400</xdr:colOff>
                <xdr:row>9</xdr:row>
                <xdr:rowOff>190500</xdr:rowOff>
              </from>
              <to>
                <xdr:col>13</xdr:col>
                <xdr:colOff>9525</xdr:colOff>
                <xdr:row>13</xdr:row>
                <xdr:rowOff>133350</xdr:rowOff>
              </to>
            </anchor>
          </objectPr>
        </oleObject>
      </mc:Choice>
      <mc:Fallback>
        <oleObject progId="ChemDraw.Document.6.0" shapeId="8196" r:id="rId10"/>
      </mc:Fallback>
    </mc:AlternateContent>
    <mc:AlternateContent xmlns:mc="http://schemas.openxmlformats.org/markup-compatibility/2006">
      <mc:Choice Requires="x14">
        <oleObject progId="ChemDraw.Document.6.0" shapeId="8197" r:id="rId12">
          <objectPr defaultSize="0" autoPict="0" r:id="rId13">
            <anchor moveWithCells="1">
              <from>
                <xdr:col>7</xdr:col>
                <xdr:colOff>95250</xdr:colOff>
                <xdr:row>9</xdr:row>
                <xdr:rowOff>152400</xdr:rowOff>
              </from>
              <to>
                <xdr:col>10</xdr:col>
                <xdr:colOff>19050</xdr:colOff>
                <xdr:row>13</xdr:row>
                <xdr:rowOff>152400</xdr:rowOff>
              </to>
            </anchor>
          </objectPr>
        </oleObject>
      </mc:Choice>
      <mc:Fallback>
        <oleObject progId="ChemDraw.Document.6.0" shapeId="8197" r:id="rId1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5D766-1173-41F4-9A84-4A8C3897482C}">
  <dimension ref="H51"/>
  <sheetViews>
    <sheetView showGridLines="0" topLeftCell="A16" workbookViewId="0">
      <selection activeCell="T34" sqref="T34"/>
    </sheetView>
  </sheetViews>
  <sheetFormatPr defaultRowHeight="15" x14ac:dyDescent="0.25"/>
  <sheetData>
    <row r="51" spans="8:8" x14ac:dyDescent="0.25">
      <c r="H51" t="s">
        <v>9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5122" r:id="rId3">
          <objectPr defaultSize="0" r:id="rId4">
            <anchor moveWithCells="1">
              <from>
                <xdr:col>8</xdr:col>
                <xdr:colOff>238125</xdr:colOff>
                <xdr:row>5</xdr:row>
                <xdr:rowOff>171450</xdr:rowOff>
              </from>
              <to>
                <xdr:col>10</xdr:col>
                <xdr:colOff>180975</xdr:colOff>
                <xdr:row>10</xdr:row>
                <xdr:rowOff>152400</xdr:rowOff>
              </to>
            </anchor>
          </objectPr>
        </oleObject>
      </mc:Choice>
      <mc:Fallback>
        <oleObject progId="ChemDraw.Document.6.0" shapeId="5122" r:id="rId3"/>
      </mc:Fallback>
    </mc:AlternateContent>
    <mc:AlternateContent xmlns:mc="http://schemas.openxmlformats.org/markup-compatibility/2006">
      <mc:Choice Requires="x14">
        <oleObject progId="ChemDraw.Document.6.0" shapeId="5124" r:id="rId5">
          <objectPr defaultSize="0" r:id="rId6">
            <anchor moveWithCells="1">
              <from>
                <xdr:col>12</xdr:col>
                <xdr:colOff>466725</xdr:colOff>
                <xdr:row>6</xdr:row>
                <xdr:rowOff>171450</xdr:rowOff>
              </from>
              <to>
                <xdr:col>14</xdr:col>
                <xdr:colOff>409575</xdr:colOff>
                <xdr:row>10</xdr:row>
                <xdr:rowOff>104775</xdr:rowOff>
              </to>
            </anchor>
          </objectPr>
        </oleObject>
      </mc:Choice>
      <mc:Fallback>
        <oleObject progId="ChemDraw.Document.6.0" shapeId="5124" r:id="rId5"/>
      </mc:Fallback>
    </mc:AlternateContent>
    <mc:AlternateContent xmlns:mc="http://schemas.openxmlformats.org/markup-compatibility/2006">
      <mc:Choice Requires="x14">
        <oleObject progId="ChemDraw.Document.6.0" shapeId="5126" r:id="rId7">
          <objectPr defaultSize="0" r:id="rId4">
            <anchor moveWithCells="1">
              <from>
                <xdr:col>11</xdr:col>
                <xdr:colOff>581025</xdr:colOff>
                <xdr:row>28</xdr:row>
                <xdr:rowOff>0</xdr:rowOff>
              </from>
              <to>
                <xdr:col>13</xdr:col>
                <xdr:colOff>523875</xdr:colOff>
                <xdr:row>32</xdr:row>
                <xdr:rowOff>171450</xdr:rowOff>
              </to>
            </anchor>
          </objectPr>
        </oleObject>
      </mc:Choice>
      <mc:Fallback>
        <oleObject progId="ChemDraw.Document.6.0" shapeId="5126" r:id="rId7"/>
      </mc:Fallback>
    </mc:AlternateContent>
    <mc:AlternateContent xmlns:mc="http://schemas.openxmlformats.org/markup-compatibility/2006">
      <mc:Choice Requires="x14">
        <oleObject progId="ChemDraw.Document.6.0" shapeId="5127" r:id="rId8">
          <objectPr defaultSize="0" r:id="rId6">
            <anchor moveWithCells="1">
              <from>
                <xdr:col>7</xdr:col>
                <xdr:colOff>190500</xdr:colOff>
                <xdr:row>31</xdr:row>
                <xdr:rowOff>38100</xdr:rowOff>
              </from>
              <to>
                <xdr:col>9</xdr:col>
                <xdr:colOff>133350</xdr:colOff>
                <xdr:row>34</xdr:row>
                <xdr:rowOff>161925</xdr:rowOff>
              </to>
            </anchor>
          </objectPr>
        </oleObject>
      </mc:Choice>
      <mc:Fallback>
        <oleObject progId="ChemDraw.Document.6.0" shapeId="5127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2756F-80C8-437E-9E1B-50734D9F0FB1}">
  <dimension ref="P68:Q72"/>
  <sheetViews>
    <sheetView showGridLines="0" zoomScale="71" zoomScaleNormal="71" workbookViewId="0">
      <selection activeCell="C167" sqref="C167"/>
    </sheetView>
  </sheetViews>
  <sheetFormatPr defaultRowHeight="15" x14ac:dyDescent="0.25"/>
  <sheetData>
    <row r="68" spans="16:17" x14ac:dyDescent="0.25">
      <c r="P68" s="2">
        <v>13.342000000000001</v>
      </c>
      <c r="Q68" t="s">
        <v>0</v>
      </c>
    </row>
    <row r="69" spans="16:17" x14ac:dyDescent="0.25">
      <c r="P69" s="2">
        <v>19.972999999999999</v>
      </c>
      <c r="Q69" t="s">
        <v>1</v>
      </c>
    </row>
    <row r="70" spans="16:17" x14ac:dyDescent="0.25">
      <c r="P70" s="2">
        <v>20.155999999999999</v>
      </c>
      <c r="Q70" t="s">
        <v>2</v>
      </c>
    </row>
    <row r="71" spans="16:17" x14ac:dyDescent="0.25">
      <c r="P71" s="2">
        <v>20.48</v>
      </c>
      <c r="Q71" t="s">
        <v>3</v>
      </c>
    </row>
    <row r="72" spans="16:17" x14ac:dyDescent="0.25">
      <c r="P72" s="2">
        <v>20.635000000000002</v>
      </c>
      <c r="Q72" t="s">
        <v>4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1025" r:id="rId3">
          <objectPr defaultSize="0" r:id="rId4">
            <anchor moveWithCells="1">
              <from>
                <xdr:col>6</xdr:col>
                <xdr:colOff>66675</xdr:colOff>
                <xdr:row>9</xdr:row>
                <xdr:rowOff>85725</xdr:rowOff>
              </from>
              <to>
                <xdr:col>8</xdr:col>
                <xdr:colOff>28575</xdr:colOff>
                <xdr:row>14</xdr:row>
                <xdr:rowOff>19050</xdr:rowOff>
              </to>
            </anchor>
          </objectPr>
        </oleObject>
      </mc:Choice>
      <mc:Fallback>
        <oleObject progId="ChemDraw.Document.6.0" shapeId="1025" r:id="rId3"/>
      </mc:Fallback>
    </mc:AlternateContent>
    <mc:AlternateContent xmlns:mc="http://schemas.openxmlformats.org/markup-compatibility/2006">
      <mc:Choice Requires="x14">
        <oleObject progId="ChemDraw.Document.6.0" shapeId="1028" r:id="rId5">
          <objectPr defaultSize="0" r:id="rId4">
            <anchor moveWithCells="1">
              <from>
                <xdr:col>11</xdr:col>
                <xdr:colOff>238125</xdr:colOff>
                <xdr:row>129</xdr:row>
                <xdr:rowOff>28575</xdr:rowOff>
              </from>
              <to>
                <xdr:col>13</xdr:col>
                <xdr:colOff>200025</xdr:colOff>
                <xdr:row>133</xdr:row>
                <xdr:rowOff>152400</xdr:rowOff>
              </to>
            </anchor>
          </objectPr>
        </oleObject>
      </mc:Choice>
      <mc:Fallback>
        <oleObject progId="ChemDraw.Document.6.0" shapeId="1028" r:id="rId5"/>
      </mc:Fallback>
    </mc:AlternateContent>
    <mc:AlternateContent xmlns:mc="http://schemas.openxmlformats.org/markup-compatibility/2006">
      <mc:Choice Requires="x14">
        <oleObject progId="ChemDraw.Document.6.0" shapeId="1029" r:id="rId6">
          <objectPr defaultSize="0" r:id="rId7">
            <anchor moveWithCells="1">
              <from>
                <xdr:col>18</xdr:col>
                <xdr:colOff>285750</xdr:colOff>
                <xdr:row>125</xdr:row>
                <xdr:rowOff>76200</xdr:rowOff>
              </from>
              <to>
                <xdr:col>20</xdr:col>
                <xdr:colOff>257175</xdr:colOff>
                <xdr:row>130</xdr:row>
                <xdr:rowOff>9525</xdr:rowOff>
              </to>
            </anchor>
          </objectPr>
        </oleObject>
      </mc:Choice>
      <mc:Fallback>
        <oleObject progId="ChemDraw.Document.6.0" shapeId="1029" r:id="rId6"/>
      </mc:Fallback>
    </mc:AlternateContent>
    <mc:AlternateContent xmlns:mc="http://schemas.openxmlformats.org/markup-compatibility/2006">
      <mc:Choice Requires="x14">
        <oleObject progId="ChemDraw.Document.6.0" shapeId="1030" r:id="rId8">
          <objectPr defaultSize="0" r:id="rId9">
            <anchor moveWithCells="1">
              <from>
                <xdr:col>16</xdr:col>
                <xdr:colOff>466725</xdr:colOff>
                <xdr:row>128</xdr:row>
                <xdr:rowOff>104775</xdr:rowOff>
              </from>
              <to>
                <xdr:col>18</xdr:col>
                <xdr:colOff>428625</xdr:colOff>
                <xdr:row>133</xdr:row>
                <xdr:rowOff>38100</xdr:rowOff>
              </to>
            </anchor>
          </objectPr>
        </oleObject>
      </mc:Choice>
      <mc:Fallback>
        <oleObject progId="ChemDraw.Document.6.0" shapeId="1030" r:id="rId8"/>
      </mc:Fallback>
    </mc:AlternateContent>
    <mc:AlternateContent xmlns:mc="http://schemas.openxmlformats.org/markup-compatibility/2006">
      <mc:Choice Requires="x14">
        <oleObject progId="ChemDraw.Document.6.0" shapeId="1031" r:id="rId10">
          <objectPr defaultSize="0" autoPict="0" r:id="rId11">
            <anchor moveWithCells="1">
              <from>
                <xdr:col>15</xdr:col>
                <xdr:colOff>161925</xdr:colOff>
                <xdr:row>158</xdr:row>
                <xdr:rowOff>66675</xdr:rowOff>
              </from>
              <to>
                <xdr:col>16</xdr:col>
                <xdr:colOff>600075</xdr:colOff>
                <xdr:row>162</xdr:row>
                <xdr:rowOff>85725</xdr:rowOff>
              </to>
            </anchor>
          </objectPr>
        </oleObject>
      </mc:Choice>
      <mc:Fallback>
        <oleObject progId="ChemDraw.Document.6.0" shapeId="1031" r:id="rId10"/>
      </mc:Fallback>
    </mc:AlternateContent>
    <mc:AlternateContent xmlns:mc="http://schemas.openxmlformats.org/markup-compatibility/2006">
      <mc:Choice Requires="x14">
        <oleObject progId="ChemDraw.Document.6.0" shapeId="1032" r:id="rId12">
          <objectPr defaultSize="0" autoPict="0" r:id="rId7">
            <anchor moveWithCells="1">
              <from>
                <xdr:col>13</xdr:col>
                <xdr:colOff>228600</xdr:colOff>
                <xdr:row>158</xdr:row>
                <xdr:rowOff>152400</xdr:rowOff>
              </from>
              <to>
                <xdr:col>15</xdr:col>
                <xdr:colOff>0</xdr:colOff>
                <xdr:row>162</xdr:row>
                <xdr:rowOff>123825</xdr:rowOff>
              </to>
            </anchor>
          </objectPr>
        </oleObject>
      </mc:Choice>
      <mc:Fallback>
        <oleObject progId="ChemDraw.Document.6.0" shapeId="1032" r:id="rId1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13FC7-CB73-4567-8032-27E0675CCDCA}">
  <dimension ref="F31:Q43"/>
  <sheetViews>
    <sheetView showGridLines="0" topLeftCell="A4" workbookViewId="0">
      <selection activeCell="C33" sqref="C32:C33"/>
    </sheetView>
  </sheetViews>
  <sheetFormatPr defaultRowHeight="15" x14ac:dyDescent="0.25"/>
  <sheetData>
    <row r="31" spans="6:17" x14ac:dyDescent="0.25">
      <c r="P31" t="s">
        <v>7</v>
      </c>
    </row>
    <row r="32" spans="6:17" x14ac:dyDescent="0.25">
      <c r="F32" s="1">
        <v>5975</v>
      </c>
      <c r="G32">
        <v>370307</v>
      </c>
      <c r="I32" s="1">
        <v>16302</v>
      </c>
      <c r="P32" s="3">
        <v>0.99</v>
      </c>
      <c r="Q32" t="s">
        <v>8</v>
      </c>
    </row>
    <row r="33" spans="6:14" x14ac:dyDescent="0.25">
      <c r="F33" s="1">
        <v>13064</v>
      </c>
      <c r="G33">
        <v>12177</v>
      </c>
      <c r="I33" t="s">
        <v>5</v>
      </c>
      <c r="K33">
        <f>G33/G35</f>
        <v>5.3606143421636512E-3</v>
      </c>
      <c r="L33">
        <f>(K34-K33)/(K34+K33)</f>
        <v>0.98719060665526726</v>
      </c>
    </row>
    <row r="34" spans="6:14" x14ac:dyDescent="0.25">
      <c r="F34" s="1">
        <v>14628</v>
      </c>
      <c r="G34">
        <v>1889084</v>
      </c>
      <c r="I34" s="1">
        <v>83162</v>
      </c>
      <c r="K34">
        <f>(G34/G35)</f>
        <v>0.83162115331788433</v>
      </c>
    </row>
    <row r="35" spans="6:14" x14ac:dyDescent="0.25">
      <c r="G35">
        <v>2271568</v>
      </c>
      <c r="I35" s="1">
        <v>100000</v>
      </c>
    </row>
    <row r="39" spans="6:14" x14ac:dyDescent="0.25">
      <c r="F39" s="1">
        <v>5974</v>
      </c>
      <c r="G39">
        <v>670978</v>
      </c>
      <c r="I39" s="1">
        <v>25395</v>
      </c>
      <c r="K39">
        <f>AVERAGE(G39/G43,G32/G35)</f>
        <v>0.20848333671950664</v>
      </c>
      <c r="L39">
        <f>STDEV(G39/G43,G32/G35)</f>
        <v>6.4297367228274518E-2</v>
      </c>
      <c r="N39">
        <f>1-K39</f>
        <v>0.7915166632804933</v>
      </c>
    </row>
    <row r="40" spans="6:14" x14ac:dyDescent="0.25">
      <c r="F40" s="1"/>
      <c r="I40" s="1"/>
    </row>
    <row r="41" spans="6:14" x14ac:dyDescent="0.25">
      <c r="F41" s="1">
        <v>13073</v>
      </c>
      <c r="G41">
        <v>16577</v>
      </c>
      <c r="I41" t="s">
        <v>6</v>
      </c>
      <c r="K41">
        <f>G41/G43</f>
        <v>6.2739811262055379E-3</v>
      </c>
      <c r="L41">
        <f>(K42-K41)/(K42+K41)</f>
        <v>0.98318083770122211</v>
      </c>
      <c r="N41">
        <f>STDEV(L33,L41)</f>
        <v>2.8353348183966123E-3</v>
      </c>
    </row>
    <row r="42" spans="6:14" x14ac:dyDescent="0.25">
      <c r="F42" s="1">
        <v>14630</v>
      </c>
      <c r="G42">
        <v>1954627</v>
      </c>
      <c r="I42" s="1">
        <v>73978</v>
      </c>
      <c r="K42">
        <f>(G42/G43)</f>
        <v>0.73977757777473319</v>
      </c>
      <c r="N42">
        <f>AVERAGE(L33,L41)</f>
        <v>0.98518572217824474</v>
      </c>
    </row>
    <row r="43" spans="6:14" x14ac:dyDescent="0.25">
      <c r="G43">
        <v>2642182</v>
      </c>
      <c r="I43" s="1">
        <v>100000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3074" r:id="rId3">
          <objectPr defaultSize="0" r:id="rId4">
            <anchor moveWithCells="1">
              <from>
                <xdr:col>3</xdr:col>
                <xdr:colOff>238125</xdr:colOff>
                <xdr:row>6</xdr:row>
                <xdr:rowOff>38100</xdr:rowOff>
              </from>
              <to>
                <xdr:col>6</xdr:col>
                <xdr:colOff>571500</xdr:colOff>
                <xdr:row>11</xdr:row>
                <xdr:rowOff>9525</xdr:rowOff>
              </to>
            </anchor>
          </objectPr>
        </oleObject>
      </mc:Choice>
      <mc:Fallback>
        <oleObject progId="ChemDraw.Document.6.0" shapeId="3074" r:id="rId3"/>
      </mc:Fallback>
    </mc:AlternateContent>
    <mc:AlternateContent xmlns:mc="http://schemas.openxmlformats.org/markup-compatibility/2006">
      <mc:Choice Requires="x14">
        <oleObject progId="ChemDraw.Document.6.0" shapeId="3075" r:id="rId5">
          <objectPr defaultSize="0" r:id="rId6">
            <anchor moveWithCells="1">
              <from>
                <xdr:col>12</xdr:col>
                <xdr:colOff>247650</xdr:colOff>
                <xdr:row>5</xdr:row>
                <xdr:rowOff>123825</xdr:rowOff>
              </from>
              <to>
                <xdr:col>14</xdr:col>
                <xdr:colOff>180975</xdr:colOff>
                <xdr:row>9</xdr:row>
                <xdr:rowOff>57150</xdr:rowOff>
              </to>
            </anchor>
          </objectPr>
        </oleObject>
      </mc:Choice>
      <mc:Fallback>
        <oleObject progId="ChemDraw.Document.6.0" shapeId="3075" r:id="rId5"/>
      </mc:Fallback>
    </mc:AlternateContent>
    <mc:AlternateContent xmlns:mc="http://schemas.openxmlformats.org/markup-compatibility/2006">
      <mc:Choice Requires="x14">
        <oleObject progId="ChemDraw.Document.6.0" shapeId="3076" r:id="rId7">
          <objectPr defaultSize="0" r:id="rId8">
            <anchor moveWithCells="1">
              <from>
                <xdr:col>11</xdr:col>
                <xdr:colOff>57150</xdr:colOff>
                <xdr:row>9</xdr:row>
                <xdr:rowOff>76200</xdr:rowOff>
              </from>
              <to>
                <xdr:col>12</xdr:col>
                <xdr:colOff>600075</xdr:colOff>
                <xdr:row>13</xdr:row>
                <xdr:rowOff>9525</xdr:rowOff>
              </to>
            </anchor>
          </objectPr>
        </oleObject>
      </mc:Choice>
      <mc:Fallback>
        <oleObject progId="ChemDraw.Document.6.0" shapeId="3076" r:id="rId7"/>
      </mc:Fallback>
    </mc:AlternateContent>
    <mc:AlternateContent xmlns:mc="http://schemas.openxmlformats.org/markup-compatibility/2006">
      <mc:Choice Requires="x14">
        <oleObject progId="ChemDraw.Document.6.0" shapeId="3077" r:id="rId9">
          <objectPr defaultSize="0" r:id="rId10">
            <anchor moveWithCells="1">
              <from>
                <xdr:col>9</xdr:col>
                <xdr:colOff>504825</xdr:colOff>
                <xdr:row>4</xdr:row>
                <xdr:rowOff>171450</xdr:rowOff>
              </from>
              <to>
                <xdr:col>11</xdr:col>
                <xdr:colOff>438150</xdr:colOff>
                <xdr:row>8</xdr:row>
                <xdr:rowOff>104775</xdr:rowOff>
              </to>
            </anchor>
          </objectPr>
        </oleObject>
      </mc:Choice>
      <mc:Fallback>
        <oleObject progId="ChemDraw.Document.6.0" shapeId="3077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11a</vt:lpstr>
      <vt:lpstr>12a</vt:lpstr>
      <vt:lpstr>13a</vt:lpstr>
      <vt:lpstr>14a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Wolder</dc:creator>
  <cp:lastModifiedBy>Allison Wolder</cp:lastModifiedBy>
  <dcterms:created xsi:type="dcterms:W3CDTF">2024-09-16T11:33:37Z</dcterms:created>
  <dcterms:modified xsi:type="dcterms:W3CDTF">2024-09-24T09:22:15Z</dcterms:modified>
</cp:coreProperties>
</file>