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lisats\Dropbox\CIE5318 Fieldwork Hydraulic Engineering\Data2016\Cross-shore_profiles\"/>
    </mc:Choice>
  </mc:AlternateContent>
  <bookViews>
    <workbookView xWindow="0" yWindow="0" windowWidth="23040" windowHeight="879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M25" i="1"/>
  <c r="N25" i="1"/>
  <c r="O25" i="1"/>
  <c r="P25" i="1"/>
  <c r="Q25" i="1"/>
  <c r="L24" i="1"/>
  <c r="M24" i="1"/>
  <c r="N24" i="1"/>
  <c r="F25" i="1"/>
  <c r="G25" i="1"/>
  <c r="H25" i="1"/>
  <c r="I25" i="1"/>
  <c r="J25" i="1"/>
  <c r="K25" i="1"/>
  <c r="D24" i="1"/>
  <c r="E24" i="1"/>
  <c r="F24" i="1"/>
  <c r="G24" i="1"/>
  <c r="H24" i="1"/>
  <c r="I24" i="1"/>
  <c r="J24" i="1"/>
  <c r="K24" i="1"/>
  <c r="C23" i="1"/>
  <c r="D23" i="1"/>
  <c r="E23" i="1"/>
  <c r="F23" i="1"/>
  <c r="G23" i="1"/>
  <c r="H23" i="1"/>
  <c r="I23" i="1"/>
  <c r="J23" i="1"/>
  <c r="K23" i="1"/>
  <c r="B23" i="1"/>
  <c r="B19" i="1"/>
  <c r="B20" i="1"/>
  <c r="B21" i="1"/>
  <c r="B22" i="1"/>
  <c r="C19" i="1"/>
  <c r="D19" i="1"/>
  <c r="E19" i="1"/>
  <c r="F19" i="1"/>
  <c r="G19" i="1"/>
  <c r="H19" i="1"/>
  <c r="I19" i="1"/>
  <c r="J19" i="1"/>
  <c r="K19" i="1"/>
  <c r="C20" i="1"/>
  <c r="D20" i="1"/>
  <c r="E20" i="1"/>
  <c r="F20" i="1"/>
  <c r="G20" i="1"/>
  <c r="H20" i="1"/>
  <c r="I20" i="1"/>
  <c r="J20" i="1"/>
  <c r="K20" i="1"/>
  <c r="C21" i="1"/>
  <c r="D21" i="1"/>
  <c r="E21" i="1"/>
  <c r="F21" i="1"/>
  <c r="G21" i="1"/>
  <c r="H21" i="1"/>
  <c r="I21" i="1"/>
  <c r="J21" i="1"/>
  <c r="K21" i="1"/>
  <c r="C22" i="1"/>
  <c r="D22" i="1"/>
  <c r="E22" i="1"/>
  <c r="F22" i="1"/>
  <c r="G22" i="1"/>
  <c r="H22" i="1"/>
  <c r="I22" i="1"/>
  <c r="J22" i="1"/>
  <c r="K22" i="1"/>
  <c r="D18" i="1"/>
  <c r="E18" i="1"/>
  <c r="F18" i="1"/>
  <c r="G18" i="1"/>
  <c r="H18" i="1"/>
  <c r="I18" i="1"/>
  <c r="J18" i="1"/>
  <c r="K18" i="1"/>
  <c r="C18" i="1"/>
  <c r="E3" i="1"/>
  <c r="E2" i="1"/>
</calcChain>
</file>

<file path=xl/sharedStrings.xml><?xml version="1.0" encoding="utf-8"?>
<sst xmlns="http://schemas.openxmlformats.org/spreadsheetml/2006/main" count="32" uniqueCount="27">
  <si>
    <t xml:space="preserve">Reference level in the morning: </t>
  </si>
  <si>
    <t xml:space="preserve">Reference level in the afternoon </t>
  </si>
  <si>
    <t>m</t>
  </si>
  <si>
    <t>Ander reference!</t>
  </si>
  <si>
    <t>reference point</t>
  </si>
  <si>
    <t>m referred to DNL</t>
  </si>
  <si>
    <t>Measured on the ruler</t>
  </si>
  <si>
    <t>X-axis</t>
  </si>
  <si>
    <t>y-axis</t>
  </si>
  <si>
    <t>Profile 1</t>
  </si>
  <si>
    <t>Water level</t>
  </si>
  <si>
    <t>Measured from the most south profile</t>
  </si>
  <si>
    <t>water level 0.6 m above the bed on Sunday</t>
  </si>
  <si>
    <t>Profile 2</t>
  </si>
  <si>
    <t>Profile 3</t>
  </si>
  <si>
    <t>Profile 4</t>
  </si>
  <si>
    <t>Profile 5</t>
  </si>
  <si>
    <t>Profile 6</t>
  </si>
  <si>
    <t>Profile 7</t>
  </si>
  <si>
    <t>Profile 8</t>
  </si>
  <si>
    <t>15 m from the baseline</t>
  </si>
  <si>
    <t>Referred to DNL!</t>
  </si>
  <si>
    <t>at -15 m: approx. -1.64 m water level</t>
  </si>
  <si>
    <t>Cross-shore profiles North beach 2016</t>
  </si>
  <si>
    <t>UTM</t>
  </si>
  <si>
    <t>582303.00 m E</t>
  </si>
  <si>
    <t>4786630.00 m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</si>
</sst>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Profile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Blad1!$C$17:$K$17</c:f>
              <c:numCache>
                <c:formatCode>General</c:formatCode>
                <c:ptCount val="9"/>
                <c:pt idx="0">
                  <c:v>-8</c:v>
                </c:pt>
                <c:pt idx="1">
                  <c:v>-6</c:v>
                </c:pt>
                <c:pt idx="2">
                  <c:v>-4</c:v>
                </c:pt>
                <c:pt idx="3">
                  <c:v>-2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</c:numCache>
            </c:numRef>
          </c:cat>
          <c:val>
            <c:numRef>
              <c:f>Blad1!$C$18:$K$18</c:f>
              <c:numCache>
                <c:formatCode>General</c:formatCode>
                <c:ptCount val="9"/>
                <c:pt idx="0">
                  <c:v>-0.10999999999999996</c:v>
                </c:pt>
                <c:pt idx="1">
                  <c:v>-0.29000000000000004</c:v>
                </c:pt>
                <c:pt idx="2">
                  <c:v>-0.65</c:v>
                </c:pt>
                <c:pt idx="3">
                  <c:v>-0.9</c:v>
                </c:pt>
                <c:pt idx="4">
                  <c:v>-1.17</c:v>
                </c:pt>
                <c:pt idx="5">
                  <c:v>-1.3099999999999998</c:v>
                </c:pt>
                <c:pt idx="6">
                  <c:v>-1.6099999999999999</c:v>
                </c:pt>
                <c:pt idx="7">
                  <c:v>-1.82</c:v>
                </c:pt>
                <c:pt idx="8">
                  <c:v>-2.1300000000000003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88A-4491-A35F-81B11175D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7618320"/>
        <c:axId val="-2047613968"/>
      </c:lineChart>
      <c:catAx>
        <c:axId val="-204761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7613968"/>
        <c:crosses val="autoZero"/>
        <c:auto val="1"/>
        <c:lblAlgn val="ctr"/>
        <c:lblOffset val="100"/>
        <c:noMultiLvlLbl val="0"/>
      </c:catAx>
      <c:valAx>
        <c:axId val="-204761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761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Blad1!$B$17:$Q$17</c:f>
              <c:numCache>
                <c:formatCode>General</c:formatCode>
                <c:ptCount val="16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cat>
          <c:val>
            <c:numRef>
              <c:f>Blad1!$B$25:$Q$25</c:f>
              <c:numCache>
                <c:formatCode>General</c:formatCode>
                <c:ptCount val="16"/>
                <c:pt idx="4">
                  <c:v>-1.41</c:v>
                </c:pt>
                <c:pt idx="5">
                  <c:v>-0.76000000000000012</c:v>
                </c:pt>
                <c:pt idx="6">
                  <c:v>-1</c:v>
                </c:pt>
                <c:pt idx="7">
                  <c:v>-1.1300000000000001</c:v>
                </c:pt>
                <c:pt idx="8">
                  <c:v>-1.25</c:v>
                </c:pt>
                <c:pt idx="9">
                  <c:v>-1.42</c:v>
                </c:pt>
                <c:pt idx="10">
                  <c:v>-1.57</c:v>
                </c:pt>
                <c:pt idx="11">
                  <c:v>-1.75</c:v>
                </c:pt>
                <c:pt idx="12">
                  <c:v>-2.0900000000000003</c:v>
                </c:pt>
                <c:pt idx="13">
                  <c:v>-2.3000000000000003</c:v>
                </c:pt>
                <c:pt idx="14">
                  <c:v>-2.5900000000000003</c:v>
                </c:pt>
                <c:pt idx="15">
                  <c:v>-2.72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90-4CF7-B374-49113D905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7608528"/>
        <c:axId val="-2047612336"/>
      </c:lineChart>
      <c:catAx>
        <c:axId val="-204760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7612336"/>
        <c:crosses val="autoZero"/>
        <c:auto val="1"/>
        <c:lblAlgn val="ctr"/>
        <c:lblOffset val="100"/>
        <c:noMultiLvlLbl val="0"/>
      </c:catAx>
      <c:valAx>
        <c:axId val="-204761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760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Profile 1</c:v>
          </c:tx>
          <c:marker>
            <c:symbol val="none"/>
          </c:marker>
          <c:cat>
            <c:numRef>
              <c:f>Blad1!$B$17:$K$17</c:f>
              <c:numCache>
                <c:formatCode>General</c:formatCode>
                <c:ptCount val="10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</c:numCache>
            </c:numRef>
          </c:cat>
          <c:val>
            <c:numRef>
              <c:f>Blad1!$B$19:$K$19</c:f>
              <c:numCache>
                <c:formatCode>General</c:formatCode>
                <c:ptCount val="10"/>
                <c:pt idx="0">
                  <c:v>-0.29000000000000004</c:v>
                </c:pt>
                <c:pt idx="1">
                  <c:v>-0.45000000000000007</c:v>
                </c:pt>
                <c:pt idx="2">
                  <c:v>-0.58000000000000007</c:v>
                </c:pt>
                <c:pt idx="3">
                  <c:v>-0.87</c:v>
                </c:pt>
                <c:pt idx="4">
                  <c:v>-1.0499999999999998</c:v>
                </c:pt>
                <c:pt idx="5">
                  <c:v>-1.25</c:v>
                </c:pt>
                <c:pt idx="6">
                  <c:v>-1.49</c:v>
                </c:pt>
                <c:pt idx="7">
                  <c:v>-1.8800000000000001</c:v>
                </c:pt>
                <c:pt idx="8">
                  <c:v>-2.2800000000000002</c:v>
                </c:pt>
                <c:pt idx="9">
                  <c:v>-2.61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D14-482A-8EDA-3E1C0BF4B53A}"/>
            </c:ext>
          </c:extLst>
        </c:ser>
        <c:ser>
          <c:idx val="0"/>
          <c:order val="1"/>
          <c:tx>
            <c:v>Profile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Blad1!$B$17:$K$17</c:f>
              <c:numCache>
                <c:formatCode>General</c:formatCode>
                <c:ptCount val="10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</c:numCache>
            </c:numRef>
          </c:cat>
          <c:val>
            <c:numRef>
              <c:f>Blad1!$B$19:$K$19</c:f>
              <c:numCache>
                <c:formatCode>General</c:formatCode>
                <c:ptCount val="10"/>
                <c:pt idx="0">
                  <c:v>-0.29000000000000004</c:v>
                </c:pt>
                <c:pt idx="1">
                  <c:v>-0.45000000000000007</c:v>
                </c:pt>
                <c:pt idx="2">
                  <c:v>-0.58000000000000007</c:v>
                </c:pt>
                <c:pt idx="3">
                  <c:v>-0.87</c:v>
                </c:pt>
                <c:pt idx="4">
                  <c:v>-1.0499999999999998</c:v>
                </c:pt>
                <c:pt idx="5">
                  <c:v>-1.25</c:v>
                </c:pt>
                <c:pt idx="6">
                  <c:v>-1.49</c:v>
                </c:pt>
                <c:pt idx="7">
                  <c:v>-1.8800000000000001</c:v>
                </c:pt>
                <c:pt idx="8">
                  <c:v>-2.2800000000000002</c:v>
                </c:pt>
                <c:pt idx="9">
                  <c:v>-2.61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D14-482A-8EDA-3E1C0BF4B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7607440"/>
        <c:axId val="-1860198736"/>
      </c:lineChart>
      <c:catAx>
        <c:axId val="-20476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8736"/>
        <c:crosses val="autoZero"/>
        <c:auto val="1"/>
        <c:lblAlgn val="ctr"/>
        <c:lblOffset val="100"/>
        <c:noMultiLvlLbl val="0"/>
      </c:catAx>
      <c:valAx>
        <c:axId val="-186019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76074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Blad1!$B$17:$K$17</c:f>
              <c:numCache>
                <c:formatCode>General</c:formatCode>
                <c:ptCount val="10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</c:numCache>
            </c:numRef>
          </c:cat>
          <c:val>
            <c:numRef>
              <c:f>Blad1!$B$20:$K$20</c:f>
              <c:numCache>
                <c:formatCode>General</c:formatCode>
                <c:ptCount val="10"/>
                <c:pt idx="0">
                  <c:v>-0.32000000000000006</c:v>
                </c:pt>
                <c:pt idx="1">
                  <c:v>-0.42000000000000004</c:v>
                </c:pt>
                <c:pt idx="2">
                  <c:v>-0.65</c:v>
                </c:pt>
                <c:pt idx="3">
                  <c:v>-0.96000000000000008</c:v>
                </c:pt>
                <c:pt idx="4">
                  <c:v>-1.0999999999999999</c:v>
                </c:pt>
                <c:pt idx="5">
                  <c:v>-1.3</c:v>
                </c:pt>
                <c:pt idx="6">
                  <c:v>-1.55</c:v>
                </c:pt>
                <c:pt idx="7">
                  <c:v>-1.9399999999999997</c:v>
                </c:pt>
                <c:pt idx="8">
                  <c:v>-2.29</c:v>
                </c:pt>
                <c:pt idx="9">
                  <c:v>-2.5500000000000003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311-466E-A752-8D35BFDE2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60199824"/>
        <c:axId val="-1860188944"/>
      </c:lineChart>
      <c:catAx>
        <c:axId val="-186019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88944"/>
        <c:crosses val="autoZero"/>
        <c:auto val="1"/>
        <c:lblAlgn val="ctr"/>
        <c:lblOffset val="100"/>
        <c:noMultiLvlLbl val="0"/>
      </c:catAx>
      <c:valAx>
        <c:axId val="-18601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Blad1!$B$17:$K$17</c:f>
              <c:numCache>
                <c:formatCode>General</c:formatCode>
                <c:ptCount val="10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</c:numCache>
            </c:numRef>
          </c:cat>
          <c:val>
            <c:numRef>
              <c:f>Blad1!$B$21:$K$21</c:f>
              <c:numCache>
                <c:formatCode>General</c:formatCode>
                <c:ptCount val="10"/>
                <c:pt idx="0">
                  <c:v>-0.24999999999999997</c:v>
                </c:pt>
                <c:pt idx="1">
                  <c:v>-0.41000000000000003</c:v>
                </c:pt>
                <c:pt idx="2">
                  <c:v>-0.68</c:v>
                </c:pt>
                <c:pt idx="3">
                  <c:v>-0.96000000000000008</c:v>
                </c:pt>
                <c:pt idx="4">
                  <c:v>-1.0999999999999999</c:v>
                </c:pt>
                <c:pt idx="5">
                  <c:v>-1.3599999999999999</c:v>
                </c:pt>
                <c:pt idx="6">
                  <c:v>-1.76</c:v>
                </c:pt>
                <c:pt idx="7">
                  <c:v>-2.06</c:v>
                </c:pt>
                <c:pt idx="8">
                  <c:v>-2.3199999999999998</c:v>
                </c:pt>
                <c:pt idx="9">
                  <c:v>-2.62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CA-4AEB-ABE8-44195C990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60196560"/>
        <c:axId val="-1860190032"/>
      </c:lineChart>
      <c:catAx>
        <c:axId val="-186019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0032"/>
        <c:crosses val="autoZero"/>
        <c:auto val="1"/>
        <c:lblAlgn val="ctr"/>
        <c:lblOffset val="100"/>
        <c:noMultiLvlLbl val="0"/>
      </c:catAx>
      <c:valAx>
        <c:axId val="-186019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Blad1!$B$17:$K$17</c:f>
              <c:numCache>
                <c:formatCode>General</c:formatCode>
                <c:ptCount val="10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</c:numCache>
            </c:numRef>
          </c:cat>
          <c:val>
            <c:numRef>
              <c:f>Blad1!$B$22:$K$22</c:f>
              <c:numCache>
                <c:formatCode>General</c:formatCode>
                <c:ptCount val="10"/>
                <c:pt idx="0">
                  <c:v>-0.29000000000000004</c:v>
                </c:pt>
                <c:pt idx="1">
                  <c:v>-0.54</c:v>
                </c:pt>
                <c:pt idx="2">
                  <c:v>-0.66</c:v>
                </c:pt>
                <c:pt idx="3">
                  <c:v>-0.91</c:v>
                </c:pt>
                <c:pt idx="4">
                  <c:v>-1.1299999999999999</c:v>
                </c:pt>
                <c:pt idx="5">
                  <c:v>-1.3299999999999998</c:v>
                </c:pt>
                <c:pt idx="6">
                  <c:v>-1.67</c:v>
                </c:pt>
                <c:pt idx="7">
                  <c:v>-2.0900000000000003</c:v>
                </c:pt>
                <c:pt idx="8">
                  <c:v>-2.31</c:v>
                </c:pt>
                <c:pt idx="9">
                  <c:v>-2.7500000000000004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912-4E02-BEFE-E87B593E1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60195472"/>
        <c:axId val="-1860193840"/>
      </c:lineChart>
      <c:catAx>
        <c:axId val="-186019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3840"/>
        <c:crosses val="autoZero"/>
        <c:auto val="1"/>
        <c:lblAlgn val="ctr"/>
        <c:lblOffset val="100"/>
        <c:noMultiLvlLbl val="0"/>
      </c:catAx>
      <c:valAx>
        <c:axId val="-186019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Blad1!$B$17:$K$17</c:f>
              <c:numCache>
                <c:formatCode>General</c:formatCode>
                <c:ptCount val="10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</c:numCache>
            </c:numRef>
          </c:cat>
          <c:val>
            <c:numRef>
              <c:f>Blad1!$B$23:$K$23</c:f>
              <c:numCache>
                <c:formatCode>General</c:formatCode>
                <c:ptCount val="10"/>
                <c:pt idx="0">
                  <c:v>-1.41</c:v>
                </c:pt>
                <c:pt idx="1">
                  <c:v>-0.65000000000000013</c:v>
                </c:pt>
                <c:pt idx="2">
                  <c:v>-0.79000000000000015</c:v>
                </c:pt>
                <c:pt idx="3">
                  <c:v>-0.95000000000000007</c:v>
                </c:pt>
                <c:pt idx="4">
                  <c:v>-1.0900000000000001</c:v>
                </c:pt>
                <c:pt idx="5">
                  <c:v>-1.23</c:v>
                </c:pt>
                <c:pt idx="6">
                  <c:v>-1.32</c:v>
                </c:pt>
                <c:pt idx="7">
                  <c:v>-1.67</c:v>
                </c:pt>
                <c:pt idx="8">
                  <c:v>-2.0100000000000002</c:v>
                </c:pt>
                <c:pt idx="9">
                  <c:v>-2.5200000000000005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6A-4E70-A579-4E84D008F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60203088"/>
        <c:axId val="-1860190576"/>
      </c:lineChart>
      <c:catAx>
        <c:axId val="-186020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190576"/>
        <c:crosses val="autoZero"/>
        <c:auto val="1"/>
        <c:lblAlgn val="ctr"/>
        <c:lblOffset val="100"/>
        <c:noMultiLvlLbl val="0"/>
      </c:catAx>
      <c:valAx>
        <c:axId val="-186019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203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Profile 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Blad1!$D$17:$N$17</c:f>
              <c:numCache>
                <c:formatCode>General</c:formatCode>
                <c:ptCount val="11"/>
                <c:pt idx="0">
                  <c:v>-6</c:v>
                </c:pt>
                <c:pt idx="1">
                  <c:v>-4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</c:numCache>
            </c:numRef>
          </c:cat>
          <c:val>
            <c:numRef>
              <c:f>Blad1!$D$24:$N$24</c:f>
              <c:numCache>
                <c:formatCode>General</c:formatCode>
                <c:ptCount val="11"/>
                <c:pt idx="0">
                  <c:v>-0.71000000000000008</c:v>
                </c:pt>
                <c:pt idx="1">
                  <c:v>-0.85000000000000009</c:v>
                </c:pt>
                <c:pt idx="2">
                  <c:v>-1.05</c:v>
                </c:pt>
                <c:pt idx="3">
                  <c:v>-1.26</c:v>
                </c:pt>
                <c:pt idx="4">
                  <c:v>-1.32</c:v>
                </c:pt>
                <c:pt idx="5">
                  <c:v>-1.42</c:v>
                </c:pt>
                <c:pt idx="6">
                  <c:v>-1.52</c:v>
                </c:pt>
                <c:pt idx="7">
                  <c:v>-1.78</c:v>
                </c:pt>
                <c:pt idx="8">
                  <c:v>-2.12</c:v>
                </c:pt>
                <c:pt idx="9">
                  <c:v>-2.4300000000000002</c:v>
                </c:pt>
                <c:pt idx="10">
                  <c:v>-2.71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EE2-4696-A831-13E06E37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439472"/>
        <c:axId val="-2135438384"/>
      </c:lineChart>
      <c:catAx>
        <c:axId val="-213543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5438384"/>
        <c:crosses val="autoZero"/>
        <c:auto val="1"/>
        <c:lblAlgn val="ctr"/>
        <c:lblOffset val="100"/>
        <c:noMultiLvlLbl val="0"/>
      </c:catAx>
      <c:valAx>
        <c:axId val="-213543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5439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525780</xdr:colOff>
      <xdr:row>26</xdr:row>
      <xdr:rowOff>114300</xdr:rowOff>
    </xdr:from>
    <xdr:to>
      <xdr:col>9</xdr:col>
      <xdr:colOff>220980</xdr:colOff>
      <xdr:row>41</xdr:row>
      <xdr:rowOff>114300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289560</xdr:colOff>
      <xdr:row>43</xdr:row>
      <xdr:rowOff>15240</xdr:rowOff>
    </xdr:from>
    <xdr:to>
      <xdr:col>32</xdr:col>
      <xdr:colOff>594360</xdr:colOff>
      <xdr:row>58</xdr:row>
      <xdr:rowOff>15240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480060</xdr:colOff>
      <xdr:row>26</xdr:row>
      <xdr:rowOff>121920</xdr:rowOff>
    </xdr:from>
    <xdr:to>
      <xdr:col>17</xdr:col>
      <xdr:colOff>175260</xdr:colOff>
      <xdr:row>41</xdr:row>
      <xdr:rowOff>121920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350520</xdr:colOff>
      <xdr:row>26</xdr:row>
      <xdr:rowOff>60960</xdr:rowOff>
    </xdr:from>
    <xdr:to>
      <xdr:col>25</xdr:col>
      <xdr:colOff>45720</xdr:colOff>
      <xdr:row>41</xdr:row>
      <xdr:rowOff>60960</xdr:rowOff>
    </xdr:to>
    <xdr:graphicFrame macro="">
      <xdr:nvGraphicFramePr>
        <xdr:cNvPr id="7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266700</xdr:colOff>
      <xdr:row>26</xdr:row>
      <xdr:rowOff>68580</xdr:rowOff>
    </xdr:from>
    <xdr:to>
      <xdr:col>32</xdr:col>
      <xdr:colOff>571500</xdr:colOff>
      <xdr:row>41</xdr:row>
      <xdr:rowOff>68580</xdr:rowOff>
    </xdr:to>
    <xdr:graphicFrame macro="">
      <xdr:nvGraphicFramePr>
        <xdr:cNvPr id="8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533400</xdr:colOff>
      <xdr:row>42</xdr:row>
      <xdr:rowOff>152400</xdr:rowOff>
    </xdr:from>
    <xdr:to>
      <xdr:col>9</xdr:col>
      <xdr:colOff>228600</xdr:colOff>
      <xdr:row>57</xdr:row>
      <xdr:rowOff>152400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480060</xdr:colOff>
      <xdr:row>42</xdr:row>
      <xdr:rowOff>167640</xdr:rowOff>
    </xdr:from>
    <xdr:to>
      <xdr:col>17</xdr:col>
      <xdr:colOff>175260</xdr:colOff>
      <xdr:row>57</xdr:row>
      <xdr:rowOff>167640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342900</xdr:colOff>
      <xdr:row>42</xdr:row>
      <xdr:rowOff>144780</xdr:rowOff>
    </xdr:from>
    <xdr:to>
      <xdr:col>25</xdr:col>
      <xdr:colOff>38100</xdr:colOff>
      <xdr:row>57</xdr:row>
      <xdr:rowOff>144780</xdr:rowOff>
    </xdr:to>
    <xdr:graphicFrame macro="">
      <xdr:nvGraphicFramePr>
        <xdr:cNvPr id="11" name="Grafiek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</xdr:col>
      <xdr:colOff>85725</xdr:colOff>
      <xdr:row>64</xdr:row>
      <xdr:rowOff>95250</xdr:rowOff>
    </xdr:from>
    <xdr:to>
      <xdr:col>6</xdr:col>
      <xdr:colOff>609600</xdr:colOff>
      <xdr:row>81</xdr:row>
      <xdr:rowOff>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2287250"/>
          <a:ext cx="4019550" cy="314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tabSelected="1" zoomScale="70" zoomScaleNormal="70" workbookViewId="0">
      <selection activeCell="R6" sqref="R6"/>
    </sheetView>
  </sheetViews>
  <sheetFormatPr defaultRowHeight="15" x14ac:dyDescent="0.25"/>
  <sheetData>
    <row r="1" spans="1:19" x14ac:dyDescent="0.25">
      <c r="A1" s="9" t="s">
        <v>23</v>
      </c>
      <c r="B1" s="9"/>
      <c r="C1" s="9"/>
      <c r="D1" s="9"/>
      <c r="E1" s="9"/>
      <c r="N1" s="3" t="s">
        <v>24</v>
      </c>
      <c r="O1" s="4"/>
    </row>
    <row r="2" spans="1:19" x14ac:dyDescent="0.25">
      <c r="A2" t="s">
        <v>0</v>
      </c>
      <c r="E2">
        <f>-1.01+1.4</f>
        <v>0.3899999999999999</v>
      </c>
      <c r="F2" t="s">
        <v>2</v>
      </c>
      <c r="G2" t="s">
        <v>4</v>
      </c>
      <c r="I2">
        <v>-0.15</v>
      </c>
      <c r="J2" t="s">
        <v>5</v>
      </c>
      <c r="N2" s="5" t="s">
        <v>25</v>
      </c>
      <c r="O2" s="6"/>
    </row>
    <row r="3" spans="1:19" ht="15.75" thickBot="1" x14ac:dyDescent="0.3">
      <c r="A3" t="s">
        <v>1</v>
      </c>
      <c r="E3">
        <f>-1.36+1.4</f>
        <v>3.9999999999999813E-2</v>
      </c>
      <c r="F3" t="s">
        <v>2</v>
      </c>
      <c r="N3" s="7" t="s">
        <v>26</v>
      </c>
      <c r="O3" s="8"/>
    </row>
    <row r="6" spans="1:19" s="1" customFormat="1" x14ac:dyDescent="0.25">
      <c r="B6" s="1">
        <v>-10</v>
      </c>
      <c r="C6" s="1">
        <v>-8</v>
      </c>
      <c r="D6" s="1">
        <v>-6</v>
      </c>
      <c r="E6" s="1">
        <v>-4</v>
      </c>
      <c r="F6" s="1">
        <v>-2</v>
      </c>
      <c r="G6" s="1">
        <v>0</v>
      </c>
      <c r="H6" s="1">
        <v>2</v>
      </c>
      <c r="I6" s="1">
        <v>4</v>
      </c>
      <c r="J6" s="1">
        <v>6</v>
      </c>
      <c r="K6" s="1">
        <v>8</v>
      </c>
      <c r="L6" s="1">
        <v>10</v>
      </c>
      <c r="M6" s="1">
        <v>12</v>
      </c>
      <c r="N6" s="1">
        <v>14</v>
      </c>
      <c r="O6" s="1">
        <v>16</v>
      </c>
      <c r="P6" s="1">
        <v>18</v>
      </c>
      <c r="Q6" s="1" t="s">
        <v>7</v>
      </c>
      <c r="S6" s="1" t="s">
        <v>6</v>
      </c>
    </row>
    <row r="7" spans="1:19" x14ac:dyDescent="0.25">
      <c r="A7" s="1">
        <v>40</v>
      </c>
      <c r="C7">
        <v>-1.05</v>
      </c>
      <c r="D7">
        <v>-0.87</v>
      </c>
      <c r="E7">
        <v>-0.51</v>
      </c>
      <c r="F7">
        <v>-0.26</v>
      </c>
      <c r="G7">
        <v>0.01</v>
      </c>
      <c r="H7">
        <v>0.15</v>
      </c>
      <c r="I7">
        <v>0.45</v>
      </c>
      <c r="J7">
        <v>0.66</v>
      </c>
      <c r="K7">
        <v>0.97</v>
      </c>
    </row>
    <row r="8" spans="1:19" x14ac:dyDescent="0.25">
      <c r="A8" s="1">
        <v>30</v>
      </c>
      <c r="B8">
        <v>-0.87</v>
      </c>
      <c r="C8">
        <v>-0.71</v>
      </c>
      <c r="D8">
        <v>-0.57999999999999996</v>
      </c>
      <c r="E8">
        <v>-0.28999999999999998</v>
      </c>
      <c r="F8">
        <v>-0.11</v>
      </c>
      <c r="G8">
        <v>0.09</v>
      </c>
      <c r="H8">
        <v>0.33</v>
      </c>
      <c r="I8">
        <v>0.72</v>
      </c>
      <c r="J8">
        <v>1.1200000000000001</v>
      </c>
      <c r="K8">
        <v>1.45</v>
      </c>
    </row>
    <row r="9" spans="1:19" x14ac:dyDescent="0.25">
      <c r="A9" s="1">
        <v>20</v>
      </c>
      <c r="B9">
        <v>-0.84</v>
      </c>
      <c r="C9">
        <v>-0.74</v>
      </c>
      <c r="D9">
        <v>-0.51</v>
      </c>
      <c r="E9">
        <v>-0.2</v>
      </c>
      <c r="F9">
        <v>-0.06</v>
      </c>
      <c r="G9">
        <v>0.14000000000000001</v>
      </c>
      <c r="H9">
        <v>0.39</v>
      </c>
      <c r="I9">
        <v>0.78</v>
      </c>
      <c r="J9">
        <v>1.1299999999999999</v>
      </c>
      <c r="K9">
        <v>1.39</v>
      </c>
    </row>
    <row r="10" spans="1:19" x14ac:dyDescent="0.25">
      <c r="A10" s="1">
        <v>10</v>
      </c>
      <c r="B10">
        <v>-0.91</v>
      </c>
      <c r="C10">
        <v>-0.75</v>
      </c>
      <c r="D10">
        <v>-0.48</v>
      </c>
      <c r="E10">
        <v>-0.2</v>
      </c>
      <c r="F10">
        <v>-0.06</v>
      </c>
      <c r="G10">
        <v>0.2</v>
      </c>
      <c r="H10">
        <v>0.6</v>
      </c>
      <c r="I10">
        <v>0.9</v>
      </c>
      <c r="J10">
        <v>1.1599999999999999</v>
      </c>
      <c r="K10">
        <v>1.46</v>
      </c>
    </row>
    <row r="11" spans="1:19" x14ac:dyDescent="0.25">
      <c r="A11" s="1">
        <v>0</v>
      </c>
      <c r="B11">
        <v>-0.87</v>
      </c>
      <c r="C11">
        <v>-0.62</v>
      </c>
      <c r="D11">
        <v>-0.5</v>
      </c>
      <c r="E11">
        <v>-0.25</v>
      </c>
      <c r="F11">
        <v>-0.03</v>
      </c>
      <c r="G11">
        <v>0.17</v>
      </c>
      <c r="H11">
        <v>0.51</v>
      </c>
      <c r="I11">
        <v>0.93</v>
      </c>
      <c r="J11">
        <v>1.1499999999999999</v>
      </c>
      <c r="K11">
        <v>1.59</v>
      </c>
    </row>
    <row r="12" spans="1:19" x14ac:dyDescent="0.25">
      <c r="A12" s="1">
        <v>-10</v>
      </c>
      <c r="B12">
        <v>-0.1</v>
      </c>
      <c r="C12">
        <v>-0.86</v>
      </c>
      <c r="D12">
        <v>-0.72</v>
      </c>
      <c r="E12">
        <v>-0.56000000000000005</v>
      </c>
      <c r="F12">
        <v>-0.42</v>
      </c>
      <c r="G12">
        <v>-0.28000000000000003</v>
      </c>
      <c r="H12">
        <v>-0.19</v>
      </c>
      <c r="I12">
        <v>0.16</v>
      </c>
      <c r="J12">
        <v>0.5</v>
      </c>
      <c r="K12">
        <v>1.01</v>
      </c>
      <c r="R12" t="s">
        <v>3</v>
      </c>
    </row>
    <row r="13" spans="1:19" x14ac:dyDescent="0.25">
      <c r="A13" s="1">
        <v>-20</v>
      </c>
      <c r="D13">
        <v>-0.8</v>
      </c>
      <c r="E13">
        <v>-0.66</v>
      </c>
      <c r="F13">
        <v>-0.46</v>
      </c>
      <c r="G13">
        <v>-0.25</v>
      </c>
      <c r="H13">
        <v>-0.19</v>
      </c>
      <c r="I13">
        <v>-0.09</v>
      </c>
      <c r="J13">
        <v>0.01</v>
      </c>
      <c r="K13">
        <v>0.27</v>
      </c>
      <c r="L13">
        <v>0.61</v>
      </c>
      <c r="M13">
        <v>0.92</v>
      </c>
      <c r="N13">
        <v>1.2</v>
      </c>
      <c r="R13" t="s">
        <v>3</v>
      </c>
    </row>
    <row r="14" spans="1:19" x14ac:dyDescent="0.25">
      <c r="A14" s="1">
        <v>-30</v>
      </c>
      <c r="F14">
        <v>-0.1</v>
      </c>
      <c r="G14">
        <v>-0.75</v>
      </c>
      <c r="H14">
        <v>-0.51</v>
      </c>
      <c r="I14">
        <v>-0.38</v>
      </c>
      <c r="J14">
        <v>-0.26</v>
      </c>
      <c r="K14">
        <v>-0.09</v>
      </c>
      <c r="L14">
        <v>0.06</v>
      </c>
      <c r="M14">
        <v>0.24</v>
      </c>
      <c r="N14">
        <v>0.57999999999999996</v>
      </c>
      <c r="O14">
        <v>0.79</v>
      </c>
      <c r="P14">
        <v>1.08</v>
      </c>
      <c r="Q14">
        <v>1.21</v>
      </c>
      <c r="R14" t="s">
        <v>3</v>
      </c>
    </row>
    <row r="15" spans="1:19" x14ac:dyDescent="0.25">
      <c r="A15" s="1" t="s">
        <v>8</v>
      </c>
    </row>
    <row r="17" spans="1:19" x14ac:dyDescent="0.25">
      <c r="A17" s="1"/>
      <c r="B17" s="1">
        <v>-10</v>
      </c>
      <c r="C17" s="1">
        <v>-8</v>
      </c>
      <c r="D17" s="1">
        <v>-6</v>
      </c>
      <c r="E17" s="1">
        <v>-4</v>
      </c>
      <c r="F17" s="1">
        <v>-2</v>
      </c>
      <c r="G17" s="1">
        <v>0</v>
      </c>
      <c r="H17" s="1">
        <v>2</v>
      </c>
      <c r="I17" s="1">
        <v>4</v>
      </c>
      <c r="J17" s="1">
        <v>6</v>
      </c>
      <c r="K17" s="1">
        <v>8</v>
      </c>
      <c r="L17" s="1">
        <v>10</v>
      </c>
      <c r="M17" s="1">
        <v>12</v>
      </c>
      <c r="N17" s="1">
        <v>14</v>
      </c>
      <c r="O17" s="1">
        <v>16</v>
      </c>
      <c r="P17" s="1">
        <v>18</v>
      </c>
      <c r="Q17" s="1">
        <v>20</v>
      </c>
      <c r="R17" s="1" t="s">
        <v>7</v>
      </c>
      <c r="S17" s="1" t="s">
        <v>21</v>
      </c>
    </row>
    <row r="18" spans="1:19" x14ac:dyDescent="0.25">
      <c r="A18" s="1">
        <v>40</v>
      </c>
      <c r="C18">
        <f>-(C7+1.4)+($E$2-0.15)</f>
        <v>-0.10999999999999996</v>
      </c>
      <c r="D18">
        <f t="shared" ref="D18:K18" si="0">-(D7+1.4)+($E$2-0.15)</f>
        <v>-0.29000000000000004</v>
      </c>
      <c r="E18">
        <f t="shared" si="0"/>
        <v>-0.65</v>
      </c>
      <c r="F18">
        <f t="shared" si="0"/>
        <v>-0.9</v>
      </c>
      <c r="G18">
        <f t="shared" si="0"/>
        <v>-1.17</v>
      </c>
      <c r="H18">
        <f t="shared" si="0"/>
        <v>-1.3099999999999998</v>
      </c>
      <c r="I18">
        <f t="shared" si="0"/>
        <v>-1.6099999999999999</v>
      </c>
      <c r="J18">
        <f t="shared" si="0"/>
        <v>-1.82</v>
      </c>
      <c r="K18">
        <f t="shared" si="0"/>
        <v>-2.1300000000000003</v>
      </c>
      <c r="S18" t="s">
        <v>9</v>
      </c>
    </row>
    <row r="19" spans="1:19" x14ac:dyDescent="0.25">
      <c r="A19" s="1">
        <v>30</v>
      </c>
      <c r="B19">
        <f t="shared" ref="B19" si="1">-(B8+1.4)+($E$2-0.15)</f>
        <v>-0.29000000000000004</v>
      </c>
      <c r="C19">
        <f t="shared" ref="C19:K19" si="2">-(C8+1.4)+($E$2-0.15)</f>
        <v>-0.45000000000000007</v>
      </c>
      <c r="D19">
        <f t="shared" si="2"/>
        <v>-0.58000000000000007</v>
      </c>
      <c r="E19">
        <f t="shared" si="2"/>
        <v>-0.87</v>
      </c>
      <c r="F19">
        <f t="shared" si="2"/>
        <v>-1.0499999999999998</v>
      </c>
      <c r="G19">
        <f t="shared" si="2"/>
        <v>-1.25</v>
      </c>
      <c r="H19">
        <f t="shared" si="2"/>
        <v>-1.49</v>
      </c>
      <c r="I19">
        <f t="shared" si="2"/>
        <v>-1.8800000000000001</v>
      </c>
      <c r="J19">
        <f t="shared" si="2"/>
        <v>-2.2800000000000002</v>
      </c>
      <c r="K19">
        <f t="shared" si="2"/>
        <v>-2.61</v>
      </c>
      <c r="S19" t="s">
        <v>13</v>
      </c>
    </row>
    <row r="20" spans="1:19" x14ac:dyDescent="0.25">
      <c r="A20" s="1">
        <v>20</v>
      </c>
      <c r="B20" s="2">
        <f t="shared" ref="B20" si="3">-(B9+1.4)+($E$2-0.15)</f>
        <v>-0.32000000000000006</v>
      </c>
      <c r="C20" s="2">
        <f t="shared" ref="C20:K20" si="4">-(C9+1.4)+($E$2-0.15)</f>
        <v>-0.42000000000000004</v>
      </c>
      <c r="D20" s="2">
        <f t="shared" si="4"/>
        <v>-0.65</v>
      </c>
      <c r="E20" s="2">
        <f t="shared" si="4"/>
        <v>-0.96000000000000008</v>
      </c>
      <c r="F20" s="2">
        <f t="shared" si="4"/>
        <v>-1.0999999999999999</v>
      </c>
      <c r="G20" s="2">
        <f t="shared" si="4"/>
        <v>-1.3</v>
      </c>
      <c r="H20" s="2">
        <f t="shared" si="4"/>
        <v>-1.55</v>
      </c>
      <c r="I20" s="2">
        <f t="shared" si="4"/>
        <v>-1.9399999999999997</v>
      </c>
      <c r="J20" s="2">
        <f t="shared" si="4"/>
        <v>-2.29</v>
      </c>
      <c r="K20" s="2">
        <f t="shared" si="4"/>
        <v>-2.5500000000000003</v>
      </c>
      <c r="S20" t="s">
        <v>14</v>
      </c>
    </row>
    <row r="21" spans="1:19" x14ac:dyDescent="0.25">
      <c r="A21" s="1">
        <v>10</v>
      </c>
      <c r="B21" s="2">
        <f t="shared" ref="B21" si="5">-(B10+1.4)+($E$2-0.15)</f>
        <v>-0.24999999999999997</v>
      </c>
      <c r="C21" s="2">
        <f t="shared" ref="C21:K21" si="6">-(C10+1.4)+($E$2-0.15)</f>
        <v>-0.41000000000000003</v>
      </c>
      <c r="D21" s="2">
        <f t="shared" si="6"/>
        <v>-0.68</v>
      </c>
      <c r="E21" s="2">
        <f t="shared" si="6"/>
        <v>-0.96000000000000008</v>
      </c>
      <c r="F21" s="2">
        <f t="shared" si="6"/>
        <v>-1.0999999999999999</v>
      </c>
      <c r="G21" s="2">
        <f t="shared" si="6"/>
        <v>-1.3599999999999999</v>
      </c>
      <c r="H21" s="2">
        <f t="shared" si="6"/>
        <v>-1.76</v>
      </c>
      <c r="I21" s="2">
        <f t="shared" si="6"/>
        <v>-2.06</v>
      </c>
      <c r="J21" s="2">
        <f t="shared" si="6"/>
        <v>-2.3199999999999998</v>
      </c>
      <c r="K21" s="2">
        <f t="shared" si="6"/>
        <v>-2.62</v>
      </c>
      <c r="S21" t="s">
        <v>15</v>
      </c>
    </row>
    <row r="22" spans="1:19" x14ac:dyDescent="0.25">
      <c r="A22" s="1">
        <v>0</v>
      </c>
      <c r="B22">
        <f t="shared" ref="B22" si="7">-(B11+1.4)+($E$2-0.15)</f>
        <v>-0.29000000000000004</v>
      </c>
      <c r="C22">
        <f t="shared" ref="C22:K22" si="8">-(C11+1.4)+($E$2-0.15)</f>
        <v>-0.54</v>
      </c>
      <c r="D22">
        <f t="shared" si="8"/>
        <v>-0.66</v>
      </c>
      <c r="E22">
        <f t="shared" si="8"/>
        <v>-0.91</v>
      </c>
      <c r="F22">
        <f t="shared" si="8"/>
        <v>-1.1299999999999999</v>
      </c>
      <c r="G22">
        <f t="shared" si="8"/>
        <v>-1.3299999999999998</v>
      </c>
      <c r="H22">
        <f t="shared" si="8"/>
        <v>-1.67</v>
      </c>
      <c r="I22">
        <f t="shared" si="8"/>
        <v>-2.0900000000000003</v>
      </c>
      <c r="J22">
        <f t="shared" si="8"/>
        <v>-2.31</v>
      </c>
      <c r="K22">
        <f t="shared" si="8"/>
        <v>-2.7500000000000004</v>
      </c>
      <c r="S22" t="s">
        <v>16</v>
      </c>
    </row>
    <row r="23" spans="1:19" x14ac:dyDescent="0.25">
      <c r="A23" s="1">
        <v>-10</v>
      </c>
      <c r="B23" s="2">
        <f>-(B12+1.4)+($E$3-0.15)</f>
        <v>-1.41</v>
      </c>
      <c r="C23" s="2">
        <f t="shared" ref="C23:Q25" si="9">-(C12+1.4)+($E$3-0.15)</f>
        <v>-0.65000000000000013</v>
      </c>
      <c r="D23" s="2">
        <f t="shared" si="9"/>
        <v>-0.79000000000000015</v>
      </c>
      <c r="E23" s="2">
        <f t="shared" si="9"/>
        <v>-0.95000000000000007</v>
      </c>
      <c r="F23" s="2">
        <f t="shared" si="9"/>
        <v>-1.0900000000000001</v>
      </c>
      <c r="G23" s="2">
        <f t="shared" si="9"/>
        <v>-1.23</v>
      </c>
      <c r="H23" s="2">
        <f t="shared" si="9"/>
        <v>-1.32</v>
      </c>
      <c r="I23" s="2">
        <f t="shared" si="9"/>
        <v>-1.67</v>
      </c>
      <c r="J23" s="2">
        <f t="shared" si="9"/>
        <v>-2.0100000000000002</v>
      </c>
      <c r="K23" s="2">
        <f t="shared" si="9"/>
        <v>-2.5200000000000005</v>
      </c>
      <c r="L23" s="2"/>
      <c r="S23" t="s">
        <v>17</v>
      </c>
    </row>
    <row r="24" spans="1:19" x14ac:dyDescent="0.25">
      <c r="A24" s="1">
        <v>-20</v>
      </c>
      <c r="D24">
        <f t="shared" si="9"/>
        <v>-0.71000000000000008</v>
      </c>
      <c r="E24">
        <f t="shared" si="9"/>
        <v>-0.85000000000000009</v>
      </c>
      <c r="F24">
        <f t="shared" si="9"/>
        <v>-1.05</v>
      </c>
      <c r="G24">
        <f t="shared" si="9"/>
        <v>-1.26</v>
      </c>
      <c r="H24">
        <f t="shared" si="9"/>
        <v>-1.32</v>
      </c>
      <c r="I24">
        <f t="shared" si="9"/>
        <v>-1.42</v>
      </c>
      <c r="J24">
        <f t="shared" si="9"/>
        <v>-1.52</v>
      </c>
      <c r="K24">
        <f t="shared" si="9"/>
        <v>-1.78</v>
      </c>
      <c r="L24">
        <f t="shared" si="9"/>
        <v>-2.12</v>
      </c>
      <c r="M24">
        <f t="shared" si="9"/>
        <v>-2.4300000000000002</v>
      </c>
      <c r="N24">
        <f t="shared" si="9"/>
        <v>-2.71</v>
      </c>
      <c r="S24" t="s">
        <v>18</v>
      </c>
    </row>
    <row r="25" spans="1:19" x14ac:dyDescent="0.25">
      <c r="A25" s="1">
        <v>-30</v>
      </c>
      <c r="F25">
        <f t="shared" si="9"/>
        <v>-1.41</v>
      </c>
      <c r="G25">
        <f t="shared" si="9"/>
        <v>-0.76000000000000012</v>
      </c>
      <c r="H25">
        <f t="shared" si="9"/>
        <v>-1</v>
      </c>
      <c r="I25">
        <f t="shared" si="9"/>
        <v>-1.1300000000000001</v>
      </c>
      <c r="J25">
        <f t="shared" si="9"/>
        <v>-1.25</v>
      </c>
      <c r="K25">
        <f t="shared" si="9"/>
        <v>-1.42</v>
      </c>
      <c r="L25">
        <f t="shared" si="9"/>
        <v>-1.57</v>
      </c>
      <c r="M25">
        <f t="shared" si="9"/>
        <v>-1.75</v>
      </c>
      <c r="N25">
        <f t="shared" si="9"/>
        <v>-2.0900000000000003</v>
      </c>
      <c r="O25">
        <f t="shared" si="9"/>
        <v>-2.3000000000000003</v>
      </c>
      <c r="P25">
        <f t="shared" si="9"/>
        <v>-2.5900000000000003</v>
      </c>
      <c r="Q25">
        <f t="shared" si="9"/>
        <v>-2.72</v>
      </c>
      <c r="S25" t="s">
        <v>19</v>
      </c>
    </row>
    <row r="26" spans="1:19" x14ac:dyDescent="0.25">
      <c r="A26" s="1" t="s">
        <v>8</v>
      </c>
    </row>
    <row r="64" spans="2:11" x14ac:dyDescent="0.25">
      <c r="B64" t="s">
        <v>10</v>
      </c>
      <c r="D64" t="s">
        <v>11</v>
      </c>
      <c r="H64" t="s">
        <v>20</v>
      </c>
      <c r="K64" t="s">
        <v>12</v>
      </c>
    </row>
    <row r="65" spans="11:11" x14ac:dyDescent="0.25">
      <c r="K65" t="s">
        <v>22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Inez van Tilburg</dc:creator>
  <cp:lastModifiedBy>Belisa</cp:lastModifiedBy>
  <dcterms:created xsi:type="dcterms:W3CDTF">2016-10-02T14:46:56Z</dcterms:created>
  <dcterms:modified xsi:type="dcterms:W3CDTF">2016-11-26T14:56:49Z</dcterms:modified>
</cp:coreProperties>
</file>