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allcores" sheetId="5" r:id="rId1"/>
    <sheet name="ZUI" sheetId="1" r:id="rId2"/>
    <sheet name="Pau" sheetId="2" r:id="rId3"/>
    <sheet name="Hellegat" sheetId="3" r:id="rId4"/>
    <sheet name="WAR" sheetId="4" r:id="rId5"/>
  </sheets>
  <definedNames>
    <definedName name="_xlnm._FilterDatabase" localSheetId="0" hidden="1">allcores!$A$1:$O$45</definedName>
    <definedName name="_xlnm._FilterDatabase" localSheetId="3" hidden="1">Hellegat!$A$1:$O$13</definedName>
    <definedName name="_xlnm._FilterDatabase" localSheetId="2" hidden="1">Pau!$D$1:$D$35</definedName>
    <definedName name="_xlnm._FilterDatabase" localSheetId="1" hidden="1">ZUI!$D$1:$D$35</definedName>
  </definedNames>
  <calcPr calcId="162913"/>
</workbook>
</file>

<file path=xl/calcChain.xml><?xml version="1.0" encoding="utf-8"?>
<calcChain xmlns="http://schemas.openxmlformats.org/spreadsheetml/2006/main">
  <c r="P3" i="4" l="1"/>
  <c r="P4" i="4"/>
  <c r="P5" i="4"/>
  <c r="P6" i="4"/>
  <c r="P7" i="4"/>
  <c r="P8" i="4"/>
  <c r="P9" i="4"/>
  <c r="P10" i="4"/>
  <c r="P11" i="4"/>
  <c r="P12" i="4"/>
  <c r="P13" i="4"/>
  <c r="P16" i="4"/>
  <c r="P17" i="4"/>
  <c r="P18" i="4"/>
  <c r="P19" i="4"/>
  <c r="P20" i="4"/>
  <c r="P21" i="4"/>
  <c r="P22" i="4"/>
  <c r="P23" i="4"/>
  <c r="P2" i="4"/>
  <c r="O17" i="3" l="1"/>
  <c r="O18" i="3"/>
  <c r="O21" i="3"/>
  <c r="O22" i="3"/>
  <c r="O23" i="3"/>
  <c r="O16" i="3"/>
  <c r="O6" i="3" l="1"/>
  <c r="O10" i="3"/>
  <c r="O3" i="3"/>
  <c r="O4" i="3"/>
  <c r="O11" i="3"/>
  <c r="O7" i="3"/>
  <c r="O8" i="3"/>
  <c r="O12" i="3"/>
  <c r="O5" i="3"/>
  <c r="O9" i="3"/>
  <c r="O13" i="3"/>
  <c r="O2" i="3"/>
  <c r="P3" i="2"/>
  <c r="P4" i="2"/>
  <c r="P5" i="2"/>
  <c r="P6" i="2"/>
  <c r="P7" i="2"/>
  <c r="P8" i="2"/>
  <c r="P9" i="2"/>
  <c r="P2" i="2"/>
  <c r="P28" i="1" l="1"/>
  <c r="P29" i="1"/>
  <c r="P30" i="1"/>
  <c r="P31" i="1"/>
  <c r="P32" i="1"/>
  <c r="P33" i="1"/>
  <c r="P34" i="1"/>
  <c r="P35" i="1"/>
  <c r="P2" i="1"/>
  <c r="P3" i="1"/>
  <c r="P4" i="1"/>
  <c r="P5" i="1"/>
  <c r="P7" i="1"/>
  <c r="P8" i="1"/>
  <c r="P9" i="1"/>
  <c r="P10" i="1"/>
  <c r="P11" i="1"/>
  <c r="P12" i="1"/>
  <c r="P13" i="1"/>
  <c r="P17" i="1"/>
  <c r="P18" i="1"/>
  <c r="P19" i="1"/>
  <c r="P20" i="1"/>
  <c r="P21" i="1"/>
  <c r="P22" i="1"/>
  <c r="P23" i="1"/>
  <c r="P24" i="1"/>
  <c r="P6" i="1"/>
</calcChain>
</file>

<file path=xl/sharedStrings.xml><?xml version="1.0" encoding="utf-8"?>
<sst xmlns="http://schemas.openxmlformats.org/spreadsheetml/2006/main" count="514" uniqueCount="133">
  <si>
    <t>T0-T0</t>
  </si>
  <si>
    <t>T1-T0</t>
  </si>
  <si>
    <t>T2-T0</t>
  </si>
  <si>
    <t>T3-T0</t>
  </si>
  <si>
    <t>T4-T0</t>
  </si>
  <si>
    <t>T5-T0</t>
  </si>
  <si>
    <t>T6-T0</t>
  </si>
  <si>
    <t>T7-T0</t>
  </si>
  <si>
    <t>T8-T0</t>
  </si>
  <si>
    <t>T9-T0</t>
  </si>
  <si>
    <t>ZG-AT1</t>
  </si>
  <si>
    <t>ZG-ABT1</t>
  </si>
  <si>
    <t>ZG-BT1</t>
  </si>
  <si>
    <t>ZG-BBT1</t>
  </si>
  <si>
    <t>ZG-CT1</t>
  </si>
  <si>
    <t>ZG-AT2</t>
  </si>
  <si>
    <t>ZG-ABT2</t>
  </si>
  <si>
    <t>ZG-CT2</t>
  </si>
  <si>
    <t>ZG-AT3</t>
  </si>
  <si>
    <t>ZG-BT2</t>
  </si>
  <si>
    <t>ZG-BBT2</t>
  </si>
  <si>
    <t>ZG-AT4</t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</si>
  <si>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</si>
  <si>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</si>
  <si>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</si>
  <si>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</si>
  <si>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</si>
  <si>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</si>
  <si>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</si>
  <si>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</si>
  <si>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</si>
  <si>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</si>
  <si>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</si>
  <si>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</si>
  <si>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blk</t>
  </si>
  <si>
    <t>trsct</t>
  </si>
  <si>
    <t>ZG-ABT3</t>
  </si>
  <si>
    <t>ZG-BT3</t>
  </si>
  <si>
    <t>ZG-BBT3</t>
  </si>
  <si>
    <t>ZG-CT3</t>
  </si>
  <si>
    <t>ZG-BBT4</t>
  </si>
  <si>
    <t>ZG-BT4</t>
  </si>
  <si>
    <t>ZG-ABT4</t>
  </si>
  <si>
    <t>ZG-CT4</t>
  </si>
  <si>
    <t>ZG-AB2</t>
  </si>
  <si>
    <t>ZG-BB2</t>
  </si>
  <si>
    <t>ZG-AB3</t>
  </si>
  <si>
    <t>ZG-BB1</t>
  </si>
  <si>
    <t>ZG-AB1</t>
  </si>
  <si>
    <t>ZG-AB4</t>
  </si>
  <si>
    <t>ZG-BB4</t>
  </si>
  <si>
    <t>ZG-BB3</t>
  </si>
  <si>
    <t>top-no.</t>
  </si>
  <si>
    <t>bot-no.</t>
  </si>
  <si>
    <t>PL-AT1</t>
  </si>
  <si>
    <t>PL-BT1</t>
  </si>
  <si>
    <t>PL-AT2</t>
  </si>
  <si>
    <t>PL-BT2</t>
  </si>
  <si>
    <t>PL-AT3</t>
  </si>
  <si>
    <t>PL-PB3</t>
  </si>
  <si>
    <t>PL-AT4</t>
  </si>
  <si>
    <t>PL-BT4</t>
  </si>
  <si>
    <t>HL-BT3</t>
  </si>
  <si>
    <t>HL-CT2</t>
  </si>
  <si>
    <t>HL-AT1</t>
  </si>
  <si>
    <t>HL-AT2</t>
  </si>
  <si>
    <t>HL-CT1</t>
  </si>
  <si>
    <t>HL-CT4</t>
  </si>
  <si>
    <t>HL-BT1</t>
  </si>
  <si>
    <t>HL-BT2</t>
  </si>
  <si>
    <t>HL-AT4</t>
  </si>
  <si>
    <t>HL-BT4</t>
  </si>
  <si>
    <t>HL-AT3</t>
  </si>
  <si>
    <t>HL-CT3</t>
  </si>
  <si>
    <t>AL1</t>
  </si>
  <si>
    <t>AL2</t>
  </si>
  <si>
    <t>AL3</t>
  </si>
  <si>
    <t>BM1</t>
  </si>
  <si>
    <t>BM2</t>
  </si>
  <si>
    <t>BM3</t>
  </si>
  <si>
    <t>WD-BB1</t>
  </si>
  <si>
    <t>WD-BT3</t>
  </si>
  <si>
    <t>WD-BT1</t>
  </si>
  <si>
    <t>WD-AB2</t>
  </si>
  <si>
    <t>WD-BB3</t>
  </si>
  <si>
    <t>WD-AT3</t>
  </si>
  <si>
    <t>WD-CT3</t>
  </si>
  <si>
    <t>WD-BT4</t>
  </si>
  <si>
    <t>WD-AB1</t>
  </si>
  <si>
    <t>WD-BB4</t>
  </si>
  <si>
    <t>WD-CT2</t>
  </si>
  <si>
    <t>WD-AB4</t>
  </si>
  <si>
    <t>WD-AT1</t>
  </si>
  <si>
    <t>WD-BB2</t>
  </si>
  <si>
    <t>WD-AB3</t>
  </si>
  <si>
    <t>WD-BT2</t>
  </si>
  <si>
    <t>WD-CT1</t>
  </si>
  <si>
    <t>WD-AT4</t>
  </si>
  <si>
    <t>WD-AT2</t>
  </si>
  <si>
    <t>WD-CT4</t>
  </si>
  <si>
    <t>run</t>
  </si>
  <si>
    <t>species</t>
  </si>
  <si>
    <t>pioneer</t>
  </si>
  <si>
    <t>soil type</t>
  </si>
  <si>
    <t>Zuidgors</t>
  </si>
  <si>
    <t>A</t>
  </si>
  <si>
    <t>B</t>
  </si>
  <si>
    <t>C</t>
  </si>
  <si>
    <t>aster</t>
  </si>
  <si>
    <t>exp</t>
  </si>
  <si>
    <t>slot</t>
  </si>
  <si>
    <t>Paulina</t>
  </si>
  <si>
    <t>shlt</t>
  </si>
  <si>
    <t>Hellegat</t>
  </si>
  <si>
    <t>Waarde</t>
  </si>
  <si>
    <t>sand</t>
  </si>
  <si>
    <t>silt</t>
  </si>
  <si>
    <t>atriplex</t>
  </si>
  <si>
    <t>grainsize</t>
  </si>
  <si>
    <t>marsh site</t>
    <phoneticPr fontId="2" type="noConversion"/>
  </si>
  <si>
    <t>A</t>
    <phoneticPr fontId="2" type="noConversion"/>
  </si>
  <si>
    <t>exposed/sheltered</t>
    <phoneticPr fontId="2" type="noConversion"/>
  </si>
  <si>
    <t>spartina</t>
  </si>
  <si>
    <t>spartina</t>
    <phoneticPr fontId="2" type="noConversion"/>
  </si>
  <si>
    <t>elytrigia</t>
  </si>
  <si>
    <t>flume No.</t>
    <phoneticPr fontId="2" type="noConversion"/>
  </si>
  <si>
    <t>Organic matter (g)</t>
    <phoneticPr fontId="2" type="noConversion"/>
  </si>
  <si>
    <t>water content(g)</t>
    <phoneticPr fontId="2" type="noConversion"/>
  </si>
  <si>
    <t>replicate</t>
    <phoneticPr fontId="2" type="noConversion"/>
  </si>
  <si>
    <t>volumeloss(cm3/h)</t>
    <phoneticPr fontId="2" type="noConversion"/>
  </si>
  <si>
    <t>stretch</t>
    <phoneticPr fontId="2" type="noConversion"/>
  </si>
  <si>
    <t>bulk density (g/cm3)</t>
    <phoneticPr fontId="2" type="noConversion"/>
  </si>
  <si>
    <t>root biomass(g)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</si>
</sst>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7" x14ac:knownFonts="1">
    <font>
      <sz val="11"/>
      <color theme="1"/>
      <name val="宋体"/>
      <family val="2"/>
      <scheme val="minor"/>
    </font>
    <font>
      <sz val="11"/>
      <color rgb="FF9C0006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rgb="FF006100"/>
      <name val="宋体"/>
      <family val="2"/>
      <charset val="134"/>
      <scheme val="minor"/>
    </font>
    <font>
      <sz val="10"/>
      <name val="Times New Roman"/>
      <family val="1"/>
    </font>
    <font>
      <sz val="8"/>
      <name val="Times New Roman"/>
      <family val="1"/>
    </font>
    <font>
      <sz val="8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2" borderId="0" xfId="1"/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/>
    <xf numFmtId="0" fontId="4" fillId="0" borderId="0" xfId="2" applyFont="1" applyFill="1" applyBorder="1" applyAlignment="1"/>
    <xf numFmtId="0" fontId="4" fillId="0" borderId="0" xfId="0" applyFont="1" applyFill="1" applyBorder="1" applyAlignment="1">
      <alignment vertical="center"/>
    </xf>
    <xf numFmtId="176" fontId="4" fillId="0" borderId="0" xfId="0" applyNumberFormat="1" applyFont="1" applyFill="1" applyBorder="1"/>
    <xf numFmtId="176" fontId="0" fillId="0" borderId="0" xfId="0" applyNumberFormat="1" applyBorder="1"/>
    <xf numFmtId="0" fontId="5" fillId="0" borderId="0" xfId="0" applyFont="1" applyFill="1" applyBorder="1"/>
    <xf numFmtId="176" fontId="5" fillId="0" borderId="0" xfId="0" applyNumberFormat="1" applyFont="1" applyFill="1" applyBorder="1"/>
    <xf numFmtId="0" fontId="6" fillId="0" borderId="0" xfId="0" applyFont="1" applyBorder="1"/>
    <xf numFmtId="0" fontId="4" fillId="0" borderId="0" xfId="0" applyFont="1" applyFill="1" applyBorder="1" applyAlignment="1">
      <alignment horizontal="center" vertical="center"/>
    </xf>
  </cellXfs>
  <cellStyles count="3">
    <cellStyle name="差" xfId="1" builtinId="27"/>
    <cellStyle name="常规" xfId="0" builtinId="0"/>
    <cellStyle name="好" xfId="2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ZUI!$F$2:$O$2</c:f>
              <c:numCache>
                <c:formatCode>General</c:formatCode>
                <c:ptCount val="10"/>
                <c:pt idx="0">
                  <c:v>0</c:v>
                </c:pt>
                <c:pt idx="1">
                  <c:v>-8.2888000000000002</c:v>
                </c:pt>
                <c:pt idx="2">
                  <c:v>-1.5513999999999999</c:v>
                </c:pt>
                <c:pt idx="3">
                  <c:v>-12.620100000000001</c:v>
                </c:pt>
                <c:pt idx="4">
                  <c:v>-14.625</c:v>
                </c:pt>
                <c:pt idx="5">
                  <c:v>-20.456700000000001</c:v>
                </c:pt>
                <c:pt idx="6">
                  <c:v>-22.8995</c:v>
                </c:pt>
                <c:pt idx="7">
                  <c:v>-26.0063</c:v>
                </c:pt>
                <c:pt idx="8">
                  <c:v>-18.942900000000002</c:v>
                </c:pt>
                <c:pt idx="9">
                  <c:v>-32.230899999999998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59-461E-A816-A3D65A90B83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ZUI!$F$7:$O$7</c:f>
              <c:numCache>
                <c:formatCode>General</c:formatCode>
                <c:ptCount val="10"/>
                <c:pt idx="0">
                  <c:v>0</c:v>
                </c:pt>
                <c:pt idx="1">
                  <c:v>-45.120199999999997</c:v>
                </c:pt>
                <c:pt idx="2">
                  <c:v>-58.160600000000002</c:v>
                </c:pt>
                <c:pt idx="3">
                  <c:v>-84.495099999999994</c:v>
                </c:pt>
                <c:pt idx="4">
                  <c:v>-114.3087</c:v>
                </c:pt>
                <c:pt idx="5">
                  <c:v>-126.3104</c:v>
                </c:pt>
                <c:pt idx="6">
                  <c:v>-147.0865</c:v>
                </c:pt>
                <c:pt idx="7">
                  <c:v>-156.49170000000001</c:v>
                </c:pt>
                <c:pt idx="8">
                  <c:v>-153.2807</c:v>
                </c:pt>
                <c:pt idx="9">
                  <c:v>-167.43559999999999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59-461E-A816-A3D65A90B838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ZUI!$F$10:$O$10</c:f>
              <c:numCache>
                <c:formatCode>General</c:formatCode>
                <c:ptCount val="10"/>
                <c:pt idx="0">
                  <c:v>0</c:v>
                </c:pt>
                <c:pt idx="1">
                  <c:v>-31.587</c:v>
                </c:pt>
                <c:pt idx="2">
                  <c:v>-32.197200000000002</c:v>
                </c:pt>
                <c:pt idx="3">
                  <c:v>-35.555100000000003</c:v>
                </c:pt>
                <c:pt idx="4">
                  <c:v>-40.5261</c:v>
                </c:pt>
                <c:pt idx="5">
                  <c:v>-43.831800000000001</c:v>
                </c:pt>
                <c:pt idx="6">
                  <c:v>-40.7012</c:v>
                </c:pt>
                <c:pt idx="7">
                  <c:v>-48.659199999999998</c:v>
                </c:pt>
                <c:pt idx="8">
                  <c:v>-42.3992</c:v>
                </c:pt>
                <c:pt idx="9">
                  <c:v>-53.293599999999998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659-461E-A816-A3D65A90B838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ZUI!$F$13:$O$13</c:f>
              <c:numCache>
                <c:formatCode>General</c:formatCode>
                <c:ptCount val="10"/>
                <c:pt idx="0">
                  <c:v>0</c:v>
                </c:pt>
                <c:pt idx="1">
                  <c:v>-24.773099999999999</c:v>
                </c:pt>
                <c:pt idx="2">
                  <c:v>-26.101900000000001</c:v>
                </c:pt>
                <c:pt idx="3">
                  <c:v>-28.867999999999999</c:v>
                </c:pt>
                <c:pt idx="4">
                  <c:v>-48.7149</c:v>
                </c:pt>
                <c:pt idx="5">
                  <c:v>-48.882300000000001</c:v>
                </c:pt>
                <c:pt idx="6">
                  <c:v>-50.7864</c:v>
                </c:pt>
                <c:pt idx="7">
                  <c:v>-60.944499999999998</c:v>
                </c:pt>
                <c:pt idx="8">
                  <c:v>-56.635100000000001</c:v>
                </c:pt>
                <c:pt idx="9">
                  <c:v>-105.66889999999999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659-461E-A816-A3D65A90B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875904"/>
        <c:axId val="252877824"/>
      </c:scatterChart>
      <c:valAx>
        <c:axId val="25287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2877824"/>
        <c:crosses val="autoZero"/>
        <c:crossBetween val="midCat"/>
      </c:valAx>
      <c:valAx>
        <c:axId val="25287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2875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B</a:t>
            </a:r>
          </a:p>
        </c:rich>
      </c:tx>
      <c:layout>
        <c:manualLayout>
          <c:xMode val="edge"/>
          <c:yMode val="edge"/>
          <c:x val="0.50115966754155727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ZUI!$F$4:$O$4</c:f>
              <c:numCache>
                <c:formatCode>General</c:formatCode>
                <c:ptCount val="10"/>
                <c:pt idx="0">
                  <c:v>0</c:v>
                </c:pt>
                <c:pt idx="1">
                  <c:v>-54.398299999999999</c:v>
                </c:pt>
                <c:pt idx="2">
                  <c:v>-76.773499999999999</c:v>
                </c:pt>
                <c:pt idx="3">
                  <c:v>-127.3019</c:v>
                </c:pt>
                <c:pt idx="4">
                  <c:v>-173.73570000000001</c:v>
                </c:pt>
                <c:pt idx="5">
                  <c:v>-201.0333</c:v>
                </c:pt>
                <c:pt idx="6">
                  <c:v>-201.244</c:v>
                </c:pt>
                <c:pt idx="7">
                  <c:v>-261.19560000000001</c:v>
                </c:pt>
                <c:pt idx="8">
                  <c:v>-246.35990000000001</c:v>
                </c:pt>
                <c:pt idx="9">
                  <c:v>-288.21949999999998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DF-40C3-AD48-196A197EBE2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ZUI!$F$11:$O$11</c:f>
              <c:numCache>
                <c:formatCode>General</c:formatCode>
                <c:ptCount val="10"/>
                <c:pt idx="0">
                  <c:v>0</c:v>
                </c:pt>
                <c:pt idx="1">
                  <c:v>-181.21469999999999</c:v>
                </c:pt>
                <c:pt idx="2">
                  <c:v>-205.41229999999999</c:v>
                </c:pt>
                <c:pt idx="3">
                  <c:v>-251.10419999999999</c:v>
                </c:pt>
                <c:pt idx="4">
                  <c:v>-247.94739999999999</c:v>
                </c:pt>
                <c:pt idx="5">
                  <c:v>-273.89850000000001</c:v>
                </c:pt>
                <c:pt idx="6">
                  <c:v>-297.53879999999998</c:v>
                </c:pt>
                <c:pt idx="7">
                  <c:v>-322.8023</c:v>
                </c:pt>
                <c:pt idx="8">
                  <c:v>-311.03789999999998</c:v>
                </c:pt>
                <c:pt idx="9">
                  <c:v>-299.07530000000003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DF-40C3-AD48-196A197EBE23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ZUI!$F$18:$O$18</c:f>
              <c:numCache>
                <c:formatCode>General</c:formatCode>
                <c:ptCount val="10"/>
                <c:pt idx="0">
                  <c:v>0</c:v>
                </c:pt>
                <c:pt idx="1">
                  <c:v>-80.069100000000006</c:v>
                </c:pt>
                <c:pt idx="2">
                  <c:v>-161.08789999999999</c:v>
                </c:pt>
                <c:pt idx="3">
                  <c:v>-254.36930000000001</c:v>
                </c:pt>
                <c:pt idx="4">
                  <c:v>-326.42869999999999</c:v>
                </c:pt>
                <c:pt idx="5">
                  <c:v>-237.8032</c:v>
                </c:pt>
                <c:pt idx="6">
                  <c:v>-310.5367</c:v>
                </c:pt>
                <c:pt idx="7">
                  <c:v>-393.38729999999998</c:v>
                </c:pt>
                <c:pt idx="8">
                  <c:v>-460.15899999999999</c:v>
                </c:pt>
                <c:pt idx="9">
                  <c:v>-361.21390000000002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DF-40C3-AD48-196A197EBE23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ZUI!$F$22:$O$22</c:f>
              <c:numCache>
                <c:formatCode>General</c:formatCode>
                <c:ptCount val="10"/>
                <c:pt idx="0">
                  <c:v>0</c:v>
                </c:pt>
                <c:pt idx="1">
                  <c:v>-96.516900000000007</c:v>
                </c:pt>
                <c:pt idx="2">
                  <c:v>-146.76589999999999</c:v>
                </c:pt>
                <c:pt idx="3">
                  <c:v>-216.06219999999999</c:v>
                </c:pt>
                <c:pt idx="4">
                  <c:v>-315.10950000000003</c:v>
                </c:pt>
                <c:pt idx="5">
                  <c:v>-386.36349999999999</c:v>
                </c:pt>
                <c:pt idx="6">
                  <c:v>-338.56049999999999</c:v>
                </c:pt>
                <c:pt idx="7">
                  <c:v>-295.54020000000003</c:v>
                </c:pt>
                <c:pt idx="8">
                  <c:v>-329.6678</c:v>
                </c:pt>
                <c:pt idx="9">
                  <c:v>-378.23270000000002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DDF-40C3-AD48-196A197EB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179008"/>
        <c:axId val="253180928"/>
      </c:scatterChart>
      <c:valAx>
        <c:axId val="25317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180928"/>
        <c:crosses val="autoZero"/>
        <c:crossBetween val="midCat"/>
      </c:valAx>
      <c:valAx>
        <c:axId val="25318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17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C</a:t>
            </a:r>
          </a:p>
        </c:rich>
      </c:tx>
      <c:layout>
        <c:manualLayout>
          <c:xMode val="edge"/>
          <c:yMode val="edge"/>
          <c:x val="0.39838188976377953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ZUI!$F$6:$O$6</c:f>
              <c:numCache>
                <c:formatCode>General</c:formatCode>
                <c:ptCount val="10"/>
                <c:pt idx="0">
                  <c:v>0</c:v>
                </c:pt>
                <c:pt idx="1">
                  <c:v>-72.405799999999999</c:v>
                </c:pt>
                <c:pt idx="2">
                  <c:v>-85.749700000000004</c:v>
                </c:pt>
                <c:pt idx="3">
                  <c:v>-127.9134</c:v>
                </c:pt>
                <c:pt idx="4">
                  <c:v>-157.21080000000001</c:v>
                </c:pt>
                <c:pt idx="5">
                  <c:v>-173.2422</c:v>
                </c:pt>
                <c:pt idx="6">
                  <c:v>-193.31540000000001</c:v>
                </c:pt>
                <c:pt idx="7">
                  <c:v>-222.70599999999999</c:v>
                </c:pt>
                <c:pt idx="8">
                  <c:v>-195.59039999999999</c:v>
                </c:pt>
                <c:pt idx="9">
                  <c:v>-221.14680000000001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5D-42CA-AFA2-B1A417E3BDFF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ZUI!$F$9:$O$9</c:f>
              <c:numCache>
                <c:formatCode>General</c:formatCode>
                <c:ptCount val="10"/>
                <c:pt idx="0">
                  <c:v>0</c:v>
                </c:pt>
                <c:pt idx="1">
                  <c:v>-22.744399999999999</c:v>
                </c:pt>
                <c:pt idx="2">
                  <c:v>-22.762599999999999</c:v>
                </c:pt>
                <c:pt idx="3">
                  <c:v>-24.9328</c:v>
                </c:pt>
                <c:pt idx="4">
                  <c:v>-72.509100000000004</c:v>
                </c:pt>
                <c:pt idx="5">
                  <c:v>-74.283900000000003</c:v>
                </c:pt>
                <c:pt idx="6">
                  <c:v>-74.453999999999994</c:v>
                </c:pt>
                <c:pt idx="7">
                  <c:v>-78.838800000000006</c:v>
                </c:pt>
                <c:pt idx="8">
                  <c:v>-79.111800000000002</c:v>
                </c:pt>
                <c:pt idx="9">
                  <c:v>-90.041399999999996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5D-42CA-AFA2-B1A417E3BDFF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ZUI!$F$20:$O$20</c:f>
              <c:numCache>
                <c:formatCode>General</c:formatCode>
                <c:ptCount val="10"/>
                <c:pt idx="0">
                  <c:v>0</c:v>
                </c:pt>
                <c:pt idx="1">
                  <c:v>-23.628299999999999</c:v>
                </c:pt>
                <c:pt idx="2">
                  <c:v>-23.084199999999999</c:v>
                </c:pt>
                <c:pt idx="3">
                  <c:v>-23.084199999999999</c:v>
                </c:pt>
                <c:pt idx="4">
                  <c:v>-38.56</c:v>
                </c:pt>
                <c:pt idx="5">
                  <c:v>-44.691099999999999</c:v>
                </c:pt>
                <c:pt idx="6">
                  <c:v>-54.049900000000001</c:v>
                </c:pt>
                <c:pt idx="7">
                  <c:v>-71.051199999999994</c:v>
                </c:pt>
                <c:pt idx="8">
                  <c:v>-78.588300000000004</c:v>
                </c:pt>
                <c:pt idx="9">
                  <c:v>-70.258399999999995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55D-42CA-AFA2-B1A417E3BDFF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ZUI!$F$24:$O$24</c:f>
              <c:numCache>
                <c:formatCode>General</c:formatCode>
                <c:ptCount val="10"/>
                <c:pt idx="0">
                  <c:v>0</c:v>
                </c:pt>
                <c:pt idx="1">
                  <c:v>-40.210999999999999</c:v>
                </c:pt>
                <c:pt idx="2">
                  <c:v>-51.210099999999997</c:v>
                </c:pt>
                <c:pt idx="3">
                  <c:v>-63.813899999999997</c:v>
                </c:pt>
                <c:pt idx="4">
                  <c:v>-79.668800000000005</c:v>
                </c:pt>
                <c:pt idx="5">
                  <c:v>-91.607900000000001</c:v>
                </c:pt>
                <c:pt idx="6">
                  <c:v>-97.832499999999996</c:v>
                </c:pt>
                <c:pt idx="7">
                  <c:v>-108.6375</c:v>
                </c:pt>
                <c:pt idx="8">
                  <c:v>-116.13039999999999</c:v>
                </c:pt>
                <c:pt idx="9">
                  <c:v>-113.7516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55D-42CA-AFA2-B1A417E3B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231872"/>
        <c:axId val="253233792"/>
      </c:scatterChart>
      <c:valAx>
        <c:axId val="25323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233792"/>
        <c:crosses val="autoZero"/>
        <c:crossBetween val="midCat"/>
      </c:valAx>
      <c:valAx>
        <c:axId val="25323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231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Pau!$F$2:$O$2</c:f>
              <c:numCache>
                <c:formatCode>General</c:formatCode>
                <c:ptCount val="10"/>
                <c:pt idx="0">
                  <c:v>0</c:v>
                </c:pt>
                <c:pt idx="1">
                  <c:v>-4.0191999999999997</c:v>
                </c:pt>
                <c:pt idx="2">
                  <c:v>-6.2492999999999999</c:v>
                </c:pt>
                <c:pt idx="3">
                  <c:v>-8.9618000000000002</c:v>
                </c:pt>
                <c:pt idx="4">
                  <c:v>-11.363099999999999</c:v>
                </c:pt>
                <c:pt idx="5">
                  <c:v>-25.456199999999999</c:v>
                </c:pt>
                <c:pt idx="6">
                  <c:v>-29.425799999999999</c:v>
                </c:pt>
                <c:pt idx="7">
                  <c:v>-40.654299999999999</c:v>
                </c:pt>
                <c:pt idx="8">
                  <c:v>-38.462699999999998</c:v>
                </c:pt>
                <c:pt idx="9">
                  <c:v>-54.867699999999999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2B-4898-B36B-9FD828684941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Pau!$F$4:$O$4</c:f>
              <c:numCache>
                <c:formatCode>General</c:formatCode>
                <c:ptCount val="10"/>
                <c:pt idx="0">
                  <c:v>0</c:v>
                </c:pt>
                <c:pt idx="1">
                  <c:v>-18.311</c:v>
                </c:pt>
                <c:pt idx="2">
                  <c:v>-34.081499999999998</c:v>
                </c:pt>
                <c:pt idx="3">
                  <c:v>-40.632899999999999</c:v>
                </c:pt>
                <c:pt idx="4">
                  <c:v>-2.4973999999999998</c:v>
                </c:pt>
                <c:pt idx="5">
                  <c:v>-40.558100000000003</c:v>
                </c:pt>
                <c:pt idx="6">
                  <c:v>-54.1342</c:v>
                </c:pt>
                <c:pt idx="7">
                  <c:v>-69.228499999999997</c:v>
                </c:pt>
                <c:pt idx="8">
                  <c:v>-73.333399999999997</c:v>
                </c:pt>
                <c:pt idx="9">
                  <c:v>-97.549300000000002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2B-4898-B36B-9FD828684941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Pau!$F$6:$O$6</c:f>
              <c:numCache>
                <c:formatCode>General</c:formatCode>
                <c:ptCount val="10"/>
                <c:pt idx="0">
                  <c:v>0</c:v>
                </c:pt>
                <c:pt idx="1">
                  <c:v>-8.2024000000000008</c:v>
                </c:pt>
                <c:pt idx="2">
                  <c:v>-17.072299999999998</c:v>
                </c:pt>
                <c:pt idx="3">
                  <c:v>-16.823499999999999</c:v>
                </c:pt>
                <c:pt idx="4">
                  <c:v>-13.1052</c:v>
                </c:pt>
                <c:pt idx="5">
                  <c:v>-21.5075</c:v>
                </c:pt>
                <c:pt idx="6">
                  <c:v>-23.802499999999998</c:v>
                </c:pt>
                <c:pt idx="7">
                  <c:v>-0.40389999999999998</c:v>
                </c:pt>
                <c:pt idx="8">
                  <c:v>-44.4071</c:v>
                </c:pt>
                <c:pt idx="9">
                  <c:v>-52.688200000000002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B2B-4898-B36B-9FD828684941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Pau!$F$8:$O$8</c:f>
              <c:numCache>
                <c:formatCode>General</c:formatCode>
                <c:ptCount val="10"/>
                <c:pt idx="0">
                  <c:v>0</c:v>
                </c:pt>
                <c:pt idx="1">
                  <c:v>-10.540699999999999</c:v>
                </c:pt>
                <c:pt idx="2">
                  <c:v>-9.5028000000000006</c:v>
                </c:pt>
                <c:pt idx="3">
                  <c:v>-10.732699999999999</c:v>
                </c:pt>
                <c:pt idx="4">
                  <c:v>-13.5404</c:v>
                </c:pt>
                <c:pt idx="5">
                  <c:v>-11.722099999999999</c:v>
                </c:pt>
                <c:pt idx="6">
                  <c:v>-24.8154</c:v>
                </c:pt>
                <c:pt idx="7">
                  <c:v>-37.1708</c:v>
                </c:pt>
                <c:pt idx="8">
                  <c:v>-38.1036</c:v>
                </c:pt>
                <c:pt idx="9">
                  <c:v>-46.430300000000003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2B-4898-B36B-9FD828684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275520"/>
        <c:axId val="253281792"/>
      </c:scatterChart>
      <c:valAx>
        <c:axId val="25327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281792"/>
        <c:crosses val="autoZero"/>
        <c:crossBetween val="midCat"/>
      </c:valAx>
      <c:valAx>
        <c:axId val="25328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27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Pau!$F$3:$O$3</c:f>
              <c:numCache>
                <c:formatCode>General</c:formatCode>
                <c:ptCount val="10"/>
                <c:pt idx="0">
                  <c:v>0</c:v>
                </c:pt>
                <c:pt idx="1">
                  <c:v>-4.1695000000000002</c:v>
                </c:pt>
                <c:pt idx="2">
                  <c:v>-24.9923</c:v>
                </c:pt>
                <c:pt idx="3">
                  <c:v>-34.005800000000001</c:v>
                </c:pt>
                <c:pt idx="4">
                  <c:v>-42.453200000000002</c:v>
                </c:pt>
                <c:pt idx="5">
                  <c:v>-45.731900000000003</c:v>
                </c:pt>
                <c:pt idx="6">
                  <c:v>-59.707599999999999</c:v>
                </c:pt>
                <c:pt idx="7">
                  <c:v>-85.043999999999997</c:v>
                </c:pt>
                <c:pt idx="8">
                  <c:v>-79.996099999999998</c:v>
                </c:pt>
                <c:pt idx="9">
                  <c:v>-95.060199999999995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C6-4E0C-A82A-EAD9278A4431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Pau!$F$5:$O$5</c:f>
              <c:numCache>
                <c:formatCode>General</c:formatCode>
                <c:ptCount val="10"/>
                <c:pt idx="0">
                  <c:v>0</c:v>
                </c:pt>
                <c:pt idx="1">
                  <c:v>-45.908700000000003</c:v>
                </c:pt>
                <c:pt idx="2">
                  <c:v>-52.733400000000003</c:v>
                </c:pt>
                <c:pt idx="3">
                  <c:v>-45.856499999999997</c:v>
                </c:pt>
                <c:pt idx="4">
                  <c:v>-74.322999999999993</c:v>
                </c:pt>
                <c:pt idx="5">
                  <c:v>-77.162999999999997</c:v>
                </c:pt>
                <c:pt idx="6">
                  <c:v>-81.2791</c:v>
                </c:pt>
                <c:pt idx="7">
                  <c:v>-96.195800000000006</c:v>
                </c:pt>
                <c:pt idx="8">
                  <c:v>-85.406400000000005</c:v>
                </c:pt>
                <c:pt idx="9">
                  <c:v>-96.733000000000004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C6-4E0C-A82A-EAD9278A4431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Pau!$F$7:$O$7</c:f>
              <c:numCache>
                <c:formatCode>General</c:formatCode>
                <c:ptCount val="10"/>
                <c:pt idx="0">
                  <c:v>0</c:v>
                </c:pt>
                <c:pt idx="1">
                  <c:v>-15.876899999999999</c:v>
                </c:pt>
                <c:pt idx="2">
                  <c:v>-22.2148</c:v>
                </c:pt>
                <c:pt idx="3">
                  <c:v>-26.6675</c:v>
                </c:pt>
                <c:pt idx="4">
                  <c:v>-33.4512</c:v>
                </c:pt>
                <c:pt idx="5">
                  <c:v>-41.627699999999997</c:v>
                </c:pt>
                <c:pt idx="6">
                  <c:v>-48.3506</c:v>
                </c:pt>
                <c:pt idx="7">
                  <c:v>-57.961100000000002</c:v>
                </c:pt>
                <c:pt idx="8">
                  <c:v>-52.631399999999999</c:v>
                </c:pt>
                <c:pt idx="9">
                  <c:v>-56.846499999999999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C6-4E0C-A82A-EAD9278A4431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Pau!$F$9:$O$9</c:f>
              <c:numCache>
                <c:formatCode>General</c:formatCode>
                <c:ptCount val="10"/>
                <c:pt idx="0">
                  <c:v>0</c:v>
                </c:pt>
                <c:pt idx="1">
                  <c:v>-16.9101</c:v>
                </c:pt>
                <c:pt idx="2">
                  <c:v>-3.33</c:v>
                </c:pt>
                <c:pt idx="3">
                  <c:v>-19.254799999999999</c:v>
                </c:pt>
                <c:pt idx="4">
                  <c:v>-26.820399999999999</c:v>
                </c:pt>
                <c:pt idx="5">
                  <c:v>-26.973099999999999</c:v>
                </c:pt>
                <c:pt idx="6">
                  <c:v>-36.943100000000001</c:v>
                </c:pt>
                <c:pt idx="7">
                  <c:v>-50.7575</c:v>
                </c:pt>
                <c:pt idx="8">
                  <c:v>-62.440199999999997</c:v>
                </c:pt>
                <c:pt idx="9">
                  <c:v>-62.440199999999997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C6-4E0C-A82A-EAD9278A4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324672"/>
        <c:axId val="253326848"/>
      </c:scatterChart>
      <c:valAx>
        <c:axId val="253324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326848"/>
        <c:crosses val="autoZero"/>
        <c:crossBetween val="midCat"/>
      </c:valAx>
      <c:valAx>
        <c:axId val="25332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324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</a:t>
            </a:r>
          </a:p>
        </c:rich>
      </c:tx>
      <c:layout>
        <c:manualLayout>
          <c:xMode val="edge"/>
          <c:yMode val="edge"/>
          <c:x val="0.42893744531933509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Hellegat!$E$10:$N$10</c:f>
              <c:numCache>
                <c:formatCode>General</c:formatCode>
                <c:ptCount val="10"/>
                <c:pt idx="0">
                  <c:v>0</c:v>
                </c:pt>
                <c:pt idx="1">
                  <c:v>12.173999999999999</c:v>
                </c:pt>
                <c:pt idx="2">
                  <c:v>-29.1371</c:v>
                </c:pt>
                <c:pt idx="3">
                  <c:v>-11.4832</c:v>
                </c:pt>
                <c:pt idx="4">
                  <c:v>-28.904800000000002</c:v>
                </c:pt>
                <c:pt idx="5">
                  <c:v>-4.0090000000000003</c:v>
                </c:pt>
                <c:pt idx="6">
                  <c:v>-33.818800000000003</c:v>
                </c:pt>
                <c:pt idx="7">
                  <c:v>-24.434100000000001</c:v>
                </c:pt>
                <c:pt idx="8">
                  <c:v>-40.9084</c:v>
                </c:pt>
                <c:pt idx="9">
                  <c:v>-17.4925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B8-4792-A55B-6EF5E0AEF3F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Hellegat!$E$11:$N$11</c:f>
              <c:numCache>
                <c:formatCode>General</c:formatCode>
                <c:ptCount val="10"/>
                <c:pt idx="0">
                  <c:v>0</c:v>
                </c:pt>
                <c:pt idx="1">
                  <c:v>-42.111199999999997</c:v>
                </c:pt>
                <c:pt idx="2">
                  <c:v>-51.932600000000001</c:v>
                </c:pt>
                <c:pt idx="3">
                  <c:v>-50.598100000000002</c:v>
                </c:pt>
                <c:pt idx="4">
                  <c:v>-62.466799999999999</c:v>
                </c:pt>
                <c:pt idx="5">
                  <c:v>-73.051400000000001</c:v>
                </c:pt>
                <c:pt idx="6">
                  <c:v>-74.560699999999997</c:v>
                </c:pt>
                <c:pt idx="7">
                  <c:v>-72.537700000000001</c:v>
                </c:pt>
                <c:pt idx="8">
                  <c:v>-87.528700000000001</c:v>
                </c:pt>
                <c:pt idx="9">
                  <c:v>-72.840699999999998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B8-4792-A55B-6EF5E0AEF3F4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Hellegat!$E$13:$N$13</c:f>
              <c:numCache>
                <c:formatCode>General</c:formatCode>
                <c:ptCount val="10"/>
                <c:pt idx="0">
                  <c:v>0</c:v>
                </c:pt>
                <c:pt idx="1">
                  <c:v>-27.804300000000001</c:v>
                </c:pt>
                <c:pt idx="2">
                  <c:v>-36.797899999999998</c:v>
                </c:pt>
                <c:pt idx="3">
                  <c:v>-37.787100000000002</c:v>
                </c:pt>
                <c:pt idx="4">
                  <c:v>-43.269399999999997</c:v>
                </c:pt>
                <c:pt idx="5">
                  <c:v>-54.044400000000003</c:v>
                </c:pt>
                <c:pt idx="6">
                  <c:v>-51.324100000000001</c:v>
                </c:pt>
                <c:pt idx="7">
                  <c:v>-62.160600000000002</c:v>
                </c:pt>
                <c:pt idx="8">
                  <c:v>-66.158600000000007</c:v>
                </c:pt>
                <c:pt idx="9">
                  <c:v>-61.305399999999999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B8-4792-A55B-6EF5E0AEF3F4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Hellegat!$E$12:$N$12</c:f>
              <c:numCache>
                <c:formatCode>General</c:formatCode>
                <c:ptCount val="10"/>
                <c:pt idx="0">
                  <c:v>0</c:v>
                </c:pt>
                <c:pt idx="1">
                  <c:v>-5.4882</c:v>
                </c:pt>
                <c:pt idx="2">
                  <c:v>9.7906999999999993</c:v>
                </c:pt>
                <c:pt idx="3">
                  <c:v>-5.2248000000000001</c:v>
                </c:pt>
                <c:pt idx="4">
                  <c:v>-10.4529</c:v>
                </c:pt>
                <c:pt idx="5">
                  <c:v>-10.804500000000001</c:v>
                </c:pt>
                <c:pt idx="6">
                  <c:v>-13.7934</c:v>
                </c:pt>
                <c:pt idx="7">
                  <c:v>-12.561299999999999</c:v>
                </c:pt>
                <c:pt idx="8">
                  <c:v>-13.048299999999999</c:v>
                </c:pt>
                <c:pt idx="9">
                  <c:v>-12.6393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B8-4792-A55B-6EF5E0AEF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50240"/>
        <c:axId val="253068800"/>
      </c:scatterChart>
      <c:valAx>
        <c:axId val="25305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068800"/>
        <c:crosses val="autoZero"/>
        <c:crossBetween val="midCat"/>
      </c:valAx>
      <c:valAx>
        <c:axId val="25306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Hellegat!$E$6:$N$6</c:f>
              <c:numCache>
                <c:formatCode>General</c:formatCode>
                <c:ptCount val="10"/>
                <c:pt idx="0">
                  <c:v>0</c:v>
                </c:pt>
                <c:pt idx="1">
                  <c:v>-43.375</c:v>
                </c:pt>
                <c:pt idx="2">
                  <c:v>-56.417499999999997</c:v>
                </c:pt>
                <c:pt idx="3">
                  <c:v>-54.634999999999998</c:v>
                </c:pt>
                <c:pt idx="4">
                  <c:v>-58.758600000000001</c:v>
                </c:pt>
                <c:pt idx="5">
                  <c:v>-75.078500000000005</c:v>
                </c:pt>
                <c:pt idx="6">
                  <c:v>-72.789699999999996</c:v>
                </c:pt>
                <c:pt idx="7">
                  <c:v>-74.274100000000004</c:v>
                </c:pt>
                <c:pt idx="8">
                  <c:v>-85.535799999999995</c:v>
                </c:pt>
                <c:pt idx="9">
                  <c:v>-78.002600000000001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20-49E4-923E-D9DD2AB8850C}"/>
            </c:ext>
          </c:extLst>
        </c:ser>
        <c:ser>
          <c:idx val="1"/>
          <c:order val="1"/>
          <c:tx>
            <c:v>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Hellegat!$E$7:$N$7</c:f>
              <c:numCache>
                <c:formatCode>General</c:formatCode>
                <c:ptCount val="10"/>
                <c:pt idx="0">
                  <c:v>0</c:v>
                </c:pt>
                <c:pt idx="1">
                  <c:v>-9.3300999999999998</c:v>
                </c:pt>
                <c:pt idx="2">
                  <c:v>-13.1746</c:v>
                </c:pt>
                <c:pt idx="3">
                  <c:v>-10.0078</c:v>
                </c:pt>
                <c:pt idx="4">
                  <c:v>-14.679600000000001</c:v>
                </c:pt>
                <c:pt idx="5">
                  <c:v>-17.355499999999999</c:v>
                </c:pt>
                <c:pt idx="6">
                  <c:v>-19.5473</c:v>
                </c:pt>
                <c:pt idx="7">
                  <c:v>-22.601500000000001</c:v>
                </c:pt>
                <c:pt idx="8">
                  <c:v>-29.729299999999999</c:v>
                </c:pt>
                <c:pt idx="9">
                  <c:v>-24.743200000000002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20-49E4-923E-D9DD2AB8850C}"/>
            </c:ext>
          </c:extLst>
        </c:ser>
        <c:ser>
          <c:idx val="2"/>
          <c:order val="2"/>
          <c:tx>
            <c:v>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Hellegat!$E$8:$N$8</c:f>
              <c:numCache>
                <c:formatCode>General</c:formatCode>
                <c:ptCount val="10"/>
                <c:pt idx="0">
                  <c:v>0</c:v>
                </c:pt>
                <c:pt idx="1">
                  <c:v>-6.3480999999999996</c:v>
                </c:pt>
                <c:pt idx="2">
                  <c:v>-9.5945</c:v>
                </c:pt>
                <c:pt idx="3">
                  <c:v>-12.174200000000001</c:v>
                </c:pt>
                <c:pt idx="4">
                  <c:v>-11.5938</c:v>
                </c:pt>
                <c:pt idx="5">
                  <c:v>-31.568200000000001</c:v>
                </c:pt>
                <c:pt idx="6">
                  <c:v>-15.283099999999999</c:v>
                </c:pt>
                <c:pt idx="7">
                  <c:v>-14.9435</c:v>
                </c:pt>
                <c:pt idx="8">
                  <c:v>-9.4406999999999996</c:v>
                </c:pt>
                <c:pt idx="9">
                  <c:v>-14.899800000000001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20-49E4-923E-D9DD2AB8850C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Hellegat!$E$9:$N$9</c:f>
              <c:numCache>
                <c:formatCode>General</c:formatCode>
                <c:ptCount val="10"/>
                <c:pt idx="0">
                  <c:v>0</c:v>
                </c:pt>
                <c:pt idx="1">
                  <c:v>-15.4788</c:v>
                </c:pt>
                <c:pt idx="2">
                  <c:v>-22.250399999999999</c:v>
                </c:pt>
                <c:pt idx="3">
                  <c:v>-23.654199999999999</c:v>
                </c:pt>
                <c:pt idx="4">
                  <c:v>-24.167400000000001</c:v>
                </c:pt>
                <c:pt idx="5">
                  <c:v>-31.9529</c:v>
                </c:pt>
                <c:pt idx="6">
                  <c:v>-34.735300000000002</c:v>
                </c:pt>
                <c:pt idx="7">
                  <c:v>-39.773699999999998</c:v>
                </c:pt>
                <c:pt idx="8">
                  <c:v>-46.835599999999999</c:v>
                </c:pt>
                <c:pt idx="9">
                  <c:v>-42.544699999999999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20-49E4-923E-D9DD2AB88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971264"/>
        <c:axId val="252973440"/>
      </c:scatterChart>
      <c:valAx>
        <c:axId val="25297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2973440"/>
        <c:crosses val="autoZero"/>
        <c:crossBetween val="midCat"/>
      </c:valAx>
      <c:valAx>
        <c:axId val="25297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2971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Hellegat!$E$2:$N$2</c:f>
              <c:numCache>
                <c:formatCode>General</c:formatCode>
                <c:ptCount val="10"/>
                <c:pt idx="0">
                  <c:v>0</c:v>
                </c:pt>
                <c:pt idx="1">
                  <c:v>-33.203200000000002</c:v>
                </c:pt>
                <c:pt idx="2">
                  <c:v>-32.972900000000003</c:v>
                </c:pt>
                <c:pt idx="3">
                  <c:v>-34.233699999999999</c:v>
                </c:pt>
                <c:pt idx="4">
                  <c:v>-32.299100000000003</c:v>
                </c:pt>
                <c:pt idx="5">
                  <c:v>-49.896799999999999</c:v>
                </c:pt>
                <c:pt idx="6">
                  <c:v>-46.072099999999999</c:v>
                </c:pt>
                <c:pt idx="7">
                  <c:v>-54.436399999999999</c:v>
                </c:pt>
                <c:pt idx="8">
                  <c:v>123.51779999999999</c:v>
                </c:pt>
                <c:pt idx="9">
                  <c:v>-60.618499999999997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DE-4584-A4A6-6CD467C4426D}"/>
            </c:ext>
          </c:extLst>
        </c:ser>
        <c:ser>
          <c:idx val="1"/>
          <c:order val="1"/>
          <c:tx>
            <c:v>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Hellegat!$E$3:$N$3</c:f>
              <c:numCache>
                <c:formatCode>General</c:formatCode>
                <c:ptCount val="10"/>
                <c:pt idx="0">
                  <c:v>0</c:v>
                </c:pt>
                <c:pt idx="1">
                  <c:v>-75.320899999999995</c:v>
                </c:pt>
                <c:pt idx="2">
                  <c:v>-73.3232</c:v>
                </c:pt>
                <c:pt idx="3">
                  <c:v>-72.4636</c:v>
                </c:pt>
                <c:pt idx="4">
                  <c:v>-73.7744</c:v>
                </c:pt>
                <c:pt idx="5">
                  <c:v>-78.0321</c:v>
                </c:pt>
                <c:pt idx="6">
                  <c:v>-79.519300000000001</c:v>
                </c:pt>
                <c:pt idx="7">
                  <c:v>-75.802499999999995</c:v>
                </c:pt>
                <c:pt idx="8">
                  <c:v>-76.285499999999999</c:v>
                </c:pt>
                <c:pt idx="9">
                  <c:v>-76.254599999999996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FDE-4584-A4A6-6CD467C4426D}"/>
            </c:ext>
          </c:extLst>
        </c:ser>
        <c:ser>
          <c:idx val="2"/>
          <c:order val="2"/>
          <c:tx>
            <c:v>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Hellegat!$E$4:$N$4</c:f>
              <c:numCache>
                <c:formatCode>General</c:formatCode>
                <c:ptCount val="10"/>
                <c:pt idx="0">
                  <c:v>0</c:v>
                </c:pt>
                <c:pt idx="1">
                  <c:v>-26.035399999999999</c:v>
                </c:pt>
                <c:pt idx="2">
                  <c:v>-39.048200000000001</c:v>
                </c:pt>
                <c:pt idx="3">
                  <c:v>-32.980899999999998</c:v>
                </c:pt>
                <c:pt idx="4">
                  <c:v>-28.741</c:v>
                </c:pt>
                <c:pt idx="5">
                  <c:v>-50.372</c:v>
                </c:pt>
                <c:pt idx="6">
                  <c:v>-46.5672</c:v>
                </c:pt>
                <c:pt idx="7">
                  <c:v>-45.584099999999999</c:v>
                </c:pt>
                <c:pt idx="8">
                  <c:v>-55.647100000000002</c:v>
                </c:pt>
                <c:pt idx="9">
                  <c:v>-47.39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FDE-4584-A4A6-6CD467C4426D}"/>
            </c:ext>
          </c:extLst>
        </c:ser>
        <c:ser>
          <c:idx val="3"/>
          <c:order val="3"/>
          <c:tx>
            <c:v>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Hellegat!$E$5:$N$5</c:f>
              <c:numCache>
                <c:formatCode>General</c:formatCode>
                <c:ptCount val="10"/>
                <c:pt idx="0">
                  <c:v>0</c:v>
                </c:pt>
                <c:pt idx="1">
                  <c:v>-16.3062</c:v>
                </c:pt>
                <c:pt idx="2">
                  <c:v>-17.588699999999999</c:v>
                </c:pt>
                <c:pt idx="3">
                  <c:v>-19.582799999999999</c:v>
                </c:pt>
                <c:pt idx="4">
                  <c:v>-20.799499999999998</c:v>
                </c:pt>
                <c:pt idx="5">
                  <c:v>-26.874300000000002</c:v>
                </c:pt>
                <c:pt idx="6">
                  <c:v>-26.860199999999999</c:v>
                </c:pt>
                <c:pt idx="7">
                  <c:v>-44.1021</c:v>
                </c:pt>
                <c:pt idx="8">
                  <c:v>-50.220700000000001</c:v>
                </c:pt>
                <c:pt idx="9">
                  <c:v>-46.881399999999999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DE-4584-A4A6-6CD467C44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08128"/>
        <c:axId val="253018496"/>
      </c:scatterChart>
      <c:valAx>
        <c:axId val="253008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018496"/>
        <c:crosses val="autoZero"/>
        <c:crossBetween val="midCat"/>
      </c:valAx>
      <c:valAx>
        <c:axId val="25301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300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37</xdr:row>
      <xdr:rowOff>147637</xdr:rowOff>
    </xdr:from>
    <xdr:to>
      <xdr:col>9</xdr:col>
      <xdr:colOff>361950</xdr:colOff>
      <xdr:row>52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</xdr:colOff>
      <xdr:row>37</xdr:row>
      <xdr:rowOff>138112</xdr:rowOff>
    </xdr:from>
    <xdr:to>
      <xdr:col>17</xdr:col>
      <xdr:colOff>323850</xdr:colOff>
      <xdr:row>52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19050</xdr:colOff>
      <xdr:row>37</xdr:row>
      <xdr:rowOff>109537</xdr:rowOff>
    </xdr:from>
    <xdr:to>
      <xdr:col>25</xdr:col>
      <xdr:colOff>323850</xdr:colOff>
      <xdr:row>51</xdr:row>
      <xdr:rowOff>185737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500062</xdr:colOff>
      <xdr:row>10</xdr:row>
      <xdr:rowOff>4762</xdr:rowOff>
    </xdr:from>
    <xdr:to>
      <xdr:col>10</xdr:col>
      <xdr:colOff>547687</xdr:colOff>
      <xdr:row>24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290512</xdr:colOff>
      <xdr:row>10</xdr:row>
      <xdr:rowOff>109537</xdr:rowOff>
    </xdr:from>
    <xdr:to>
      <xdr:col>18</xdr:col>
      <xdr:colOff>595312</xdr:colOff>
      <xdr:row>24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319087</xdr:colOff>
      <xdr:row>32</xdr:row>
      <xdr:rowOff>128587</xdr:rowOff>
    </xdr:from>
    <xdr:to>
      <xdr:col>9</xdr:col>
      <xdr:colOff>109537</xdr:colOff>
      <xdr:row>47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547687</xdr:colOff>
      <xdr:row>32</xdr:row>
      <xdr:rowOff>57150</xdr:rowOff>
    </xdr:from>
    <xdr:to>
      <xdr:col>16</xdr:col>
      <xdr:colOff>242887</xdr:colOff>
      <xdr:row>45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157162</xdr:colOff>
      <xdr:row>13</xdr:row>
      <xdr:rowOff>23812</xdr:rowOff>
    </xdr:from>
    <xdr:to>
      <xdr:col>23</xdr:col>
      <xdr:colOff>461962</xdr:colOff>
      <xdr:row>27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45"/>
  <sheetViews>
    <sheetView tabSelected="1" zoomScaleNormal="100" workbookViewId="0">
      <selection activeCell="L6" sqref="L6"/>
    </sheetView>
  </sheetViews>
  <sheetFormatPr defaultRowHeight="13.5" x14ac:dyDescent="0.15"/>
  <cols>
    <col min="1" max="1" width="3.125" style="2" customWidth="1"/>
    <col min="2" max="2" width="7.75" style="2" customWidth="1"/>
    <col min="3" max="3" width="5.375" style="2" customWidth="1"/>
    <col min="4" max="4" width="6.375" style="2" customWidth="1"/>
    <col min="5" max="5" width="6.25" style="2" customWidth="1"/>
    <col min="6" max="6" width="5.25" style="2" customWidth="1"/>
    <col min="7" max="7" width="6.25" style="2" customWidth="1"/>
    <col min="8" max="8" width="5.875" style="2" customWidth="1"/>
    <col min="9" max="9" width="11.375" style="2" customWidth="1"/>
    <col min="10" max="10" width="3.75" style="2" customWidth="1"/>
    <col min="11" max="11" width="3.875" style="2" customWidth="1"/>
    <col min="12" max="12" width="10" style="8" customWidth="1"/>
    <col min="13" max="13" width="12.875" style="8" customWidth="1"/>
    <col min="14" max="14" width="13.5" style="8" customWidth="1"/>
    <col min="15" max="15" width="9.75" style="8" customWidth="1"/>
    <col min="16" max="16" width="9.375" style="8" customWidth="1"/>
    <col min="17" max="16384" width="9" style="2"/>
  </cols>
  <sheetData>
    <row r="1" spans="1:16" s="11" customFormat="1" ht="11.25" x14ac:dyDescent="0.2">
      <c r="A1" s="9" t="s">
        <v>100</v>
      </c>
      <c r="B1" s="9" t="s">
        <v>119</v>
      </c>
      <c r="C1" s="9" t="s">
        <v>130</v>
      </c>
      <c r="D1" s="9" t="s">
        <v>128</v>
      </c>
      <c r="E1" s="9" t="s">
        <v>101</v>
      </c>
      <c r="F1" s="9" t="s">
        <v>102</v>
      </c>
      <c r="G1" s="9" t="s">
        <v>103</v>
      </c>
      <c r="H1" s="9" t="s">
        <v>118</v>
      </c>
      <c r="I1" s="9" t="s">
        <v>121</v>
      </c>
      <c r="J1" s="9" t="s">
        <v>125</v>
      </c>
      <c r="K1" s="9" t="s">
        <v>110</v>
      </c>
      <c r="L1" s="10" t="s">
        <v>127</v>
      </c>
      <c r="M1" s="10" t="s">
        <v>131</v>
      </c>
      <c r="N1" s="10" t="s">
        <v>126</v>
      </c>
      <c r="O1" s="10" t="s">
        <v>132</v>
      </c>
      <c r="P1" s="10" t="s">
        <v>129</v>
      </c>
    </row>
    <row r="2" spans="1:16" ht="14.25" x14ac:dyDescent="0.2">
      <c r="A2" s="12">
        <v>1</v>
      </c>
      <c r="B2" s="6" t="s">
        <v>104</v>
      </c>
      <c r="C2" s="4" t="s">
        <v>105</v>
      </c>
      <c r="D2" s="4">
        <v>1</v>
      </c>
      <c r="E2" s="4" t="s">
        <v>117</v>
      </c>
      <c r="F2" s="4">
        <v>0</v>
      </c>
      <c r="G2" s="4" t="s">
        <v>116</v>
      </c>
      <c r="H2" s="5">
        <v>44.2</v>
      </c>
      <c r="I2" s="4" t="s">
        <v>109</v>
      </c>
      <c r="J2" s="4">
        <v>1</v>
      </c>
      <c r="K2" s="4" t="s">
        <v>105</v>
      </c>
      <c r="L2" s="7">
        <v>30.42316999085045</v>
      </c>
      <c r="M2" s="7">
        <v>1.0504199999999999</v>
      </c>
      <c r="N2" s="7">
        <v>6.2336497961760111</v>
      </c>
      <c r="O2" s="7">
        <v>8.5454000000000008</v>
      </c>
      <c r="P2" s="7">
        <v>3.9079679102449187</v>
      </c>
    </row>
    <row r="3" spans="1:16" ht="14.25" x14ac:dyDescent="0.2">
      <c r="A3" s="12"/>
      <c r="B3" s="6" t="s">
        <v>104</v>
      </c>
      <c r="C3" s="4" t="s">
        <v>106</v>
      </c>
      <c r="D3" s="4">
        <v>1</v>
      </c>
      <c r="E3" s="4" t="s">
        <v>124</v>
      </c>
      <c r="F3" s="4">
        <v>0</v>
      </c>
      <c r="G3" s="4" t="s">
        <v>116</v>
      </c>
      <c r="H3" s="5">
        <v>47.02</v>
      </c>
      <c r="I3" s="4" t="s">
        <v>109</v>
      </c>
      <c r="J3" s="4">
        <v>1</v>
      </c>
      <c r="K3" s="4" t="s">
        <v>107</v>
      </c>
      <c r="L3" s="7">
        <v>33.892006194646626</v>
      </c>
      <c r="M3" s="7">
        <v>0.96341375000000007</v>
      </c>
      <c r="N3" s="7">
        <v>6.6087941279518425</v>
      </c>
      <c r="O3" s="7">
        <v>9.0448999999999984</v>
      </c>
      <c r="P3" s="7">
        <v>37.551415453535895</v>
      </c>
    </row>
    <row r="4" spans="1:16" ht="14.25" x14ac:dyDescent="0.2">
      <c r="A4" s="12"/>
      <c r="B4" s="6" t="s">
        <v>104</v>
      </c>
      <c r="C4" s="4" t="s">
        <v>107</v>
      </c>
      <c r="D4" s="4">
        <v>1</v>
      </c>
      <c r="E4" s="4" t="s">
        <v>124</v>
      </c>
      <c r="F4" s="4">
        <v>1</v>
      </c>
      <c r="G4" s="4" t="s">
        <v>116</v>
      </c>
      <c r="H4" s="5">
        <v>42.97</v>
      </c>
      <c r="I4" s="4" t="s">
        <v>109</v>
      </c>
      <c r="J4" s="4">
        <v>2</v>
      </c>
      <c r="K4" s="4" t="s">
        <v>106</v>
      </c>
      <c r="L4" s="7">
        <v>35.174429713572486</v>
      </c>
      <c r="M4" s="7">
        <v>0.95882875000000001</v>
      </c>
      <c r="N4" s="7">
        <v>9.129786670828226</v>
      </c>
      <c r="O4" s="7">
        <v>3.9717000000000002</v>
      </c>
      <c r="P4" s="7">
        <v>33.671036775327941</v>
      </c>
    </row>
    <row r="5" spans="1:16" ht="14.25" x14ac:dyDescent="0.2">
      <c r="A5" s="12"/>
      <c r="B5" s="6" t="s">
        <v>104</v>
      </c>
      <c r="C5" s="4" t="s">
        <v>105</v>
      </c>
      <c r="D5" s="4">
        <v>2</v>
      </c>
      <c r="E5" s="4" t="s">
        <v>117</v>
      </c>
      <c r="F5" s="4">
        <v>0</v>
      </c>
      <c r="G5" s="4" t="s">
        <v>116</v>
      </c>
      <c r="H5" s="5">
        <v>44.2</v>
      </c>
      <c r="I5" s="4" t="s">
        <v>109</v>
      </c>
      <c r="J5" s="4">
        <v>2</v>
      </c>
      <c r="K5" s="4" t="s">
        <v>107</v>
      </c>
      <c r="L5" s="7">
        <v>30.42316999085045</v>
      </c>
      <c r="M5" s="7">
        <v>1.0504199999999999</v>
      </c>
      <c r="N5" s="7">
        <v>6.2336497961760111</v>
      </c>
      <c r="O5" s="7">
        <v>12.147699999999999</v>
      </c>
      <c r="P5" s="7">
        <v>25.0672910452951</v>
      </c>
    </row>
    <row r="6" spans="1:16" ht="14.25" x14ac:dyDescent="0.2">
      <c r="A6" s="12"/>
      <c r="B6" s="6" t="s">
        <v>104</v>
      </c>
      <c r="C6" s="4" t="s">
        <v>107</v>
      </c>
      <c r="D6" s="4">
        <v>2</v>
      </c>
      <c r="E6" s="4" t="s">
        <v>124</v>
      </c>
      <c r="F6" s="4">
        <v>1</v>
      </c>
      <c r="G6" s="4" t="s">
        <v>116</v>
      </c>
      <c r="H6" s="5">
        <v>42.97</v>
      </c>
      <c r="I6" s="4" t="s">
        <v>109</v>
      </c>
      <c r="J6" s="4">
        <v>3</v>
      </c>
      <c r="K6" s="4" t="s">
        <v>106</v>
      </c>
      <c r="L6" s="7">
        <v>35.174429713572486</v>
      </c>
      <c r="M6" s="7">
        <v>0.95882875000000001</v>
      </c>
      <c r="N6" s="7">
        <v>9.129786670828226</v>
      </c>
      <c r="O6" s="7">
        <v>17.081</v>
      </c>
      <c r="P6" s="7">
        <v>12.620048178010949</v>
      </c>
    </row>
    <row r="7" spans="1:16" ht="14.25" x14ac:dyDescent="0.2">
      <c r="A7" s="12"/>
      <c r="B7" s="6" t="s">
        <v>104</v>
      </c>
      <c r="C7" s="4" t="s">
        <v>105</v>
      </c>
      <c r="D7" s="4">
        <v>3</v>
      </c>
      <c r="E7" s="4" t="s">
        <v>117</v>
      </c>
      <c r="F7" s="4">
        <v>0</v>
      </c>
      <c r="G7" s="4" t="s">
        <v>116</v>
      </c>
      <c r="H7" s="5">
        <v>44.2</v>
      </c>
      <c r="I7" s="4" t="s">
        <v>109</v>
      </c>
      <c r="J7" s="4">
        <v>3</v>
      </c>
      <c r="K7" s="4" t="s">
        <v>107</v>
      </c>
      <c r="L7" s="7">
        <v>30.42316999085045</v>
      </c>
      <c r="M7" s="7">
        <v>1.0504199999999999</v>
      </c>
      <c r="N7" s="7">
        <v>6.2336497961760111</v>
      </c>
      <c r="O7" s="7">
        <v>15.362799999999998</v>
      </c>
      <c r="P7" s="7">
        <v>4.6542409977111499</v>
      </c>
    </row>
    <row r="8" spans="1:16" ht="14.25" x14ac:dyDescent="0.2">
      <c r="A8" s="12"/>
      <c r="B8" s="6" t="s">
        <v>104</v>
      </c>
      <c r="C8" s="4" t="s">
        <v>106</v>
      </c>
      <c r="D8" s="4">
        <v>2</v>
      </c>
      <c r="E8" s="4" t="s">
        <v>124</v>
      </c>
      <c r="F8" s="4">
        <v>0</v>
      </c>
      <c r="G8" s="4" t="s">
        <v>116</v>
      </c>
      <c r="H8" s="5">
        <v>47.02</v>
      </c>
      <c r="I8" s="4" t="s">
        <v>109</v>
      </c>
      <c r="J8" s="4">
        <v>4</v>
      </c>
      <c r="K8" s="4" t="s">
        <v>105</v>
      </c>
      <c r="L8" s="7">
        <v>33.892006194646626</v>
      </c>
      <c r="M8" s="7">
        <v>0.96341375000000007</v>
      </c>
      <c r="N8" s="7">
        <v>6.6087941279518425</v>
      </c>
      <c r="O8" s="7">
        <v>11.878400000000003</v>
      </c>
      <c r="P8" s="7">
        <v>34.362205570892108</v>
      </c>
    </row>
    <row r="9" spans="1:16" ht="14.25" x14ac:dyDescent="0.2">
      <c r="A9" s="12"/>
      <c r="B9" s="6" t="s">
        <v>104</v>
      </c>
      <c r="C9" s="4" t="s">
        <v>105</v>
      </c>
      <c r="D9" s="4">
        <v>4</v>
      </c>
      <c r="E9" s="4" t="s">
        <v>117</v>
      </c>
      <c r="F9" s="4">
        <v>0</v>
      </c>
      <c r="G9" s="4" t="s">
        <v>116</v>
      </c>
      <c r="H9" s="5">
        <v>44.2</v>
      </c>
      <c r="I9" s="4" t="s">
        <v>109</v>
      </c>
      <c r="J9" s="4">
        <v>4</v>
      </c>
      <c r="K9" s="4" t="s">
        <v>107</v>
      </c>
      <c r="L9" s="7">
        <v>30.42316999085045</v>
      </c>
      <c r="M9" s="7">
        <v>1.0504199999999999</v>
      </c>
      <c r="N9" s="7">
        <v>6.2336497961760111</v>
      </c>
      <c r="O9" s="7">
        <v>20.226800000000001</v>
      </c>
      <c r="P9" s="7">
        <v>7.7254029259892301</v>
      </c>
    </row>
    <row r="10" spans="1:16" ht="14.25" x14ac:dyDescent="0.2">
      <c r="A10" s="12">
        <v>2</v>
      </c>
      <c r="B10" s="6" t="s">
        <v>104</v>
      </c>
      <c r="C10" s="4" t="s">
        <v>106</v>
      </c>
      <c r="D10" s="4">
        <v>3</v>
      </c>
      <c r="E10" s="4" t="s">
        <v>124</v>
      </c>
      <c r="F10" s="4">
        <v>0</v>
      </c>
      <c r="G10" s="4" t="s">
        <v>116</v>
      </c>
      <c r="H10" s="5">
        <v>47.02</v>
      </c>
      <c r="I10" s="4" t="s">
        <v>109</v>
      </c>
      <c r="J10" s="4">
        <v>1</v>
      </c>
      <c r="K10" s="4" t="s">
        <v>106</v>
      </c>
      <c r="L10" s="7">
        <v>33.892006194646626</v>
      </c>
      <c r="M10" s="7">
        <v>0.96341375000000007</v>
      </c>
      <c r="N10" s="7">
        <v>6.6087941279518425</v>
      </c>
      <c r="O10" s="7">
        <v>12.6492</v>
      </c>
      <c r="P10" s="7">
        <v>62.25828892224321</v>
      </c>
    </row>
    <row r="11" spans="1:16" ht="14.25" x14ac:dyDescent="0.2">
      <c r="A11" s="12"/>
      <c r="B11" s="6" t="s">
        <v>104</v>
      </c>
      <c r="C11" s="4" t="s">
        <v>107</v>
      </c>
      <c r="D11" s="4">
        <v>3</v>
      </c>
      <c r="E11" s="4" t="s">
        <v>124</v>
      </c>
      <c r="F11" s="4">
        <v>0</v>
      </c>
      <c r="G11" s="4" t="s">
        <v>116</v>
      </c>
      <c r="H11" s="5">
        <v>42.97</v>
      </c>
      <c r="I11" s="4" t="s">
        <v>109</v>
      </c>
      <c r="J11" s="4">
        <v>2</v>
      </c>
      <c r="K11" s="4" t="s">
        <v>105</v>
      </c>
      <c r="L11" s="7">
        <v>35.174429713572486</v>
      </c>
      <c r="M11" s="7">
        <v>0.95882875000000001</v>
      </c>
      <c r="N11" s="7">
        <v>9.129786670828226</v>
      </c>
      <c r="O11" s="7">
        <v>14.678799999999999</v>
      </c>
      <c r="P11" s="7">
        <v>5.7542574501879269</v>
      </c>
    </row>
    <row r="12" spans="1:16" ht="14.25" x14ac:dyDescent="0.2">
      <c r="A12" s="12"/>
      <c r="B12" s="6" t="s">
        <v>104</v>
      </c>
      <c r="C12" s="4" t="s">
        <v>106</v>
      </c>
      <c r="D12" s="4">
        <v>4</v>
      </c>
      <c r="E12" s="4" t="s">
        <v>124</v>
      </c>
      <c r="F12" s="4">
        <v>0</v>
      </c>
      <c r="G12" s="4" t="s">
        <v>116</v>
      </c>
      <c r="H12" s="5">
        <v>47.02</v>
      </c>
      <c r="I12" s="4" t="s">
        <v>109</v>
      </c>
      <c r="J12" s="4">
        <v>2</v>
      </c>
      <c r="K12" s="4" t="s">
        <v>107</v>
      </c>
      <c r="L12" s="7">
        <v>33.892006194646626</v>
      </c>
      <c r="M12" s="7">
        <v>0.96341375000000007</v>
      </c>
      <c r="N12" s="7">
        <v>6.6087941279518425</v>
      </c>
      <c r="O12" s="7">
        <v>6.9366000000000003</v>
      </c>
      <c r="P12" s="7">
        <v>57.895114771334953</v>
      </c>
    </row>
    <row r="13" spans="1:16" ht="14.25" x14ac:dyDescent="0.2">
      <c r="A13" s="12"/>
      <c r="B13" s="6" t="s">
        <v>104</v>
      </c>
      <c r="C13" s="4" t="s">
        <v>107</v>
      </c>
      <c r="D13" s="4">
        <v>4</v>
      </c>
      <c r="E13" s="4" t="s">
        <v>124</v>
      </c>
      <c r="F13" s="4">
        <v>0</v>
      </c>
      <c r="G13" s="4" t="s">
        <v>116</v>
      </c>
      <c r="H13" s="5">
        <v>42.97</v>
      </c>
      <c r="I13" s="4" t="s">
        <v>109</v>
      </c>
      <c r="J13" s="4">
        <v>4</v>
      </c>
      <c r="K13" s="4" t="s">
        <v>106</v>
      </c>
      <c r="L13" s="7">
        <v>35.174429713572486</v>
      </c>
      <c r="M13" s="7">
        <v>0.95882875000000001</v>
      </c>
      <c r="N13" s="7">
        <v>9.129786670828226</v>
      </c>
      <c r="O13" s="7">
        <v>14.041400000000001</v>
      </c>
      <c r="P13" s="7">
        <v>17.502909632139371</v>
      </c>
    </row>
    <row r="14" spans="1:16" ht="14.25" x14ac:dyDescent="0.2">
      <c r="A14" s="12">
        <v>3</v>
      </c>
      <c r="B14" s="6" t="s">
        <v>111</v>
      </c>
      <c r="C14" s="4" t="s">
        <v>105</v>
      </c>
      <c r="D14" s="4">
        <v>1</v>
      </c>
      <c r="E14" s="4" t="s">
        <v>124</v>
      </c>
      <c r="F14" s="4">
        <v>1</v>
      </c>
      <c r="G14" s="4" t="s">
        <v>115</v>
      </c>
      <c r="H14" s="5">
        <v>56.83</v>
      </c>
      <c r="I14" s="4" t="s">
        <v>112</v>
      </c>
      <c r="J14" s="4">
        <v>1</v>
      </c>
      <c r="K14" s="4" t="s">
        <v>105</v>
      </c>
      <c r="L14" s="7">
        <v>30.837774297933514</v>
      </c>
      <c r="M14" s="7">
        <v>1.0605337499999998</v>
      </c>
      <c r="N14" s="7">
        <v>4.8534090134986245</v>
      </c>
      <c r="O14" s="7">
        <v>28.370800000000003</v>
      </c>
      <c r="P14" s="7">
        <v>1.8132893400578276</v>
      </c>
    </row>
    <row r="15" spans="1:16" ht="14.25" x14ac:dyDescent="0.2">
      <c r="A15" s="12"/>
      <c r="B15" s="6" t="s">
        <v>111</v>
      </c>
      <c r="C15" s="4" t="s">
        <v>106</v>
      </c>
      <c r="D15" s="4">
        <v>1</v>
      </c>
      <c r="E15" s="4" t="s">
        <v>124</v>
      </c>
      <c r="F15" s="4">
        <v>1</v>
      </c>
      <c r="G15" s="4" t="s">
        <v>115</v>
      </c>
      <c r="H15" s="5">
        <v>66.05</v>
      </c>
      <c r="I15" s="4" t="s">
        <v>112</v>
      </c>
      <c r="J15" s="4">
        <v>1</v>
      </c>
      <c r="K15" s="4" t="s">
        <v>106</v>
      </c>
      <c r="L15" s="7">
        <v>29.692595458170665</v>
      </c>
      <c r="M15" s="7">
        <v>1.0014687499999999</v>
      </c>
      <c r="N15" s="7">
        <v>5.838726386357302</v>
      </c>
      <c r="O15" s="7">
        <v>30.636099999999995</v>
      </c>
      <c r="P15" s="7">
        <v>7.2619958310363355</v>
      </c>
    </row>
    <row r="16" spans="1:16" ht="14.25" x14ac:dyDescent="0.2">
      <c r="A16" s="12"/>
      <c r="B16" s="6" t="s">
        <v>111</v>
      </c>
      <c r="C16" s="4" t="s">
        <v>105</v>
      </c>
      <c r="D16" s="4">
        <v>2</v>
      </c>
      <c r="E16" s="4" t="s">
        <v>124</v>
      </c>
      <c r="F16" s="4">
        <v>1</v>
      </c>
      <c r="G16" s="4" t="s">
        <v>115</v>
      </c>
      <c r="H16" s="5">
        <v>56.83</v>
      </c>
      <c r="I16" s="4" t="s">
        <v>112</v>
      </c>
      <c r="J16" s="4">
        <v>1</v>
      </c>
      <c r="K16" s="4" t="s">
        <v>107</v>
      </c>
      <c r="L16" s="7">
        <v>30.837774297933514</v>
      </c>
      <c r="M16" s="7">
        <v>1.0605337499999998</v>
      </c>
      <c r="N16" s="7">
        <v>4.8534090134986245</v>
      </c>
      <c r="O16" s="7">
        <v>18.444600000000001</v>
      </c>
      <c r="P16" s="7">
        <v>8.2525901407394784</v>
      </c>
    </row>
    <row r="17" spans="1:16" ht="14.25" x14ac:dyDescent="0.2">
      <c r="A17" s="12"/>
      <c r="B17" s="6" t="s">
        <v>111</v>
      </c>
      <c r="C17" s="4" t="s">
        <v>106</v>
      </c>
      <c r="D17" s="4">
        <v>2</v>
      </c>
      <c r="E17" s="4" t="s">
        <v>124</v>
      </c>
      <c r="F17" s="4">
        <v>1</v>
      </c>
      <c r="G17" s="4" t="s">
        <v>115</v>
      </c>
      <c r="H17" s="5">
        <v>66.05</v>
      </c>
      <c r="I17" s="4" t="s">
        <v>112</v>
      </c>
      <c r="J17" s="4">
        <v>2</v>
      </c>
      <c r="K17" s="4" t="s">
        <v>120</v>
      </c>
      <c r="L17" s="7">
        <v>29.692595458170665</v>
      </c>
      <c r="M17" s="7">
        <v>1.0014687499999999</v>
      </c>
      <c r="N17" s="7">
        <v>5.838726386357302</v>
      </c>
      <c r="O17" s="7">
        <v>29.011600000000001</v>
      </c>
      <c r="P17" s="7">
        <v>13.086576003917507</v>
      </c>
    </row>
    <row r="18" spans="1:16" ht="14.25" x14ac:dyDescent="0.2">
      <c r="A18" s="12"/>
      <c r="B18" s="6" t="s">
        <v>111</v>
      </c>
      <c r="C18" s="4" t="s">
        <v>105</v>
      </c>
      <c r="D18" s="4">
        <v>3</v>
      </c>
      <c r="E18" s="4" t="s">
        <v>124</v>
      </c>
      <c r="F18" s="4">
        <v>1</v>
      </c>
      <c r="G18" s="4" t="s">
        <v>115</v>
      </c>
      <c r="H18" s="5">
        <v>56.83</v>
      </c>
      <c r="I18" s="4" t="s">
        <v>112</v>
      </c>
      <c r="J18" s="4">
        <v>2</v>
      </c>
      <c r="K18" s="4" t="s">
        <v>106</v>
      </c>
      <c r="L18" s="7">
        <v>30.837774297933514</v>
      </c>
      <c r="M18" s="7">
        <v>1.0605337499999998</v>
      </c>
      <c r="N18" s="7">
        <v>4.8534090134986245</v>
      </c>
      <c r="O18" s="7">
        <v>20.793500000000002</v>
      </c>
      <c r="P18" s="7">
        <v>1.4616170073436974</v>
      </c>
    </row>
    <row r="19" spans="1:16" ht="14.25" x14ac:dyDescent="0.2">
      <c r="A19" s="12"/>
      <c r="B19" s="6" t="s">
        <v>111</v>
      </c>
      <c r="C19" s="4" t="s">
        <v>106</v>
      </c>
      <c r="D19" s="4">
        <v>3</v>
      </c>
      <c r="E19" s="4" t="s">
        <v>124</v>
      </c>
      <c r="F19" s="4">
        <v>1</v>
      </c>
      <c r="G19" s="4" t="s">
        <v>115</v>
      </c>
      <c r="H19" s="5">
        <v>66.05</v>
      </c>
      <c r="I19" s="4" t="s">
        <v>112</v>
      </c>
      <c r="J19" s="4">
        <v>2</v>
      </c>
      <c r="K19" s="4" t="s">
        <v>107</v>
      </c>
      <c r="L19" s="7">
        <v>29.692595458170665</v>
      </c>
      <c r="M19" s="7">
        <v>1.0014687499999999</v>
      </c>
      <c r="N19" s="7">
        <v>5.838726386357302</v>
      </c>
      <c r="O19" s="7">
        <v>38.142899999999997</v>
      </c>
      <c r="P19" s="7">
        <v>8.2789208502783751</v>
      </c>
    </row>
    <row r="20" spans="1:16" ht="14.25" x14ac:dyDescent="0.2">
      <c r="A20" s="12"/>
      <c r="B20" s="6" t="s">
        <v>111</v>
      </c>
      <c r="C20" s="4" t="s">
        <v>105</v>
      </c>
      <c r="D20" s="4">
        <v>4</v>
      </c>
      <c r="E20" s="4" t="s">
        <v>124</v>
      </c>
      <c r="F20" s="4">
        <v>1</v>
      </c>
      <c r="G20" s="4" t="s">
        <v>115</v>
      </c>
      <c r="H20" s="5">
        <v>56.83</v>
      </c>
      <c r="I20" s="4" t="s">
        <v>112</v>
      </c>
      <c r="J20" s="4">
        <v>4</v>
      </c>
      <c r="K20" s="4" t="s">
        <v>105</v>
      </c>
      <c r="L20" s="7">
        <v>30.837774297933514</v>
      </c>
      <c r="M20" s="7">
        <v>1.0605337499999998</v>
      </c>
      <c r="N20" s="7">
        <v>4.8534090134986245</v>
      </c>
      <c r="O20" s="7">
        <v>14.589700000000001</v>
      </c>
      <c r="P20" s="7">
        <v>1.2682496556912288</v>
      </c>
    </row>
    <row r="21" spans="1:16" ht="14.25" x14ac:dyDescent="0.2">
      <c r="A21" s="12"/>
      <c r="B21" s="6" t="s">
        <v>111</v>
      </c>
      <c r="C21" s="4" t="s">
        <v>106</v>
      </c>
      <c r="D21" s="4">
        <v>4</v>
      </c>
      <c r="E21" s="4" t="s">
        <v>124</v>
      </c>
      <c r="F21" s="4">
        <v>1</v>
      </c>
      <c r="G21" s="4" t="s">
        <v>115</v>
      </c>
      <c r="H21" s="5">
        <v>66.05</v>
      </c>
      <c r="I21" s="4" t="s">
        <v>112</v>
      </c>
      <c r="J21" s="4">
        <v>4</v>
      </c>
      <c r="K21" s="4" t="s">
        <v>106</v>
      </c>
      <c r="L21" s="7">
        <v>29.692595458170665</v>
      </c>
      <c r="M21" s="7">
        <v>1.0014687499999999</v>
      </c>
      <c r="N21" s="7">
        <v>5.838726386357302</v>
      </c>
      <c r="O21" s="7">
        <v>35.596799999999995</v>
      </c>
      <c r="P21" s="7">
        <v>3.0027774835535714</v>
      </c>
    </row>
    <row r="22" spans="1:16" ht="14.25" x14ac:dyDescent="0.2">
      <c r="A22" s="12">
        <v>4</v>
      </c>
      <c r="B22" s="6" t="s">
        <v>113</v>
      </c>
      <c r="C22" s="4" t="s">
        <v>106</v>
      </c>
      <c r="D22" s="4">
        <v>3</v>
      </c>
      <c r="E22" s="4" t="s">
        <v>117</v>
      </c>
      <c r="F22" s="4">
        <v>1</v>
      </c>
      <c r="G22" s="4" t="s">
        <v>116</v>
      </c>
      <c r="H22" s="5">
        <v>71.69</v>
      </c>
      <c r="I22" s="4" t="s">
        <v>112</v>
      </c>
      <c r="J22" s="4">
        <v>1</v>
      </c>
      <c r="K22" s="4" t="s">
        <v>105</v>
      </c>
      <c r="L22" s="7">
        <v>28.685968703313765</v>
      </c>
      <c r="M22" s="7">
        <v>1.2404850000000001</v>
      </c>
      <c r="N22" s="7">
        <v>4.8484101604942538</v>
      </c>
      <c r="O22" s="7">
        <v>82.949999999999989</v>
      </c>
      <c r="P22" s="7">
        <v>7.8693462753177839</v>
      </c>
    </row>
    <row r="23" spans="1:16" ht="14.25" x14ac:dyDescent="0.2">
      <c r="A23" s="12"/>
      <c r="B23" s="6" t="s">
        <v>113</v>
      </c>
      <c r="C23" s="4" t="s">
        <v>107</v>
      </c>
      <c r="D23" s="4">
        <v>2</v>
      </c>
      <c r="E23" s="4" t="s">
        <v>123</v>
      </c>
      <c r="F23" s="4">
        <v>0</v>
      </c>
      <c r="G23" s="4" t="s">
        <v>115</v>
      </c>
      <c r="H23" s="5">
        <v>116.63</v>
      </c>
      <c r="I23" s="4" t="s">
        <v>112</v>
      </c>
      <c r="J23" s="4">
        <v>1</v>
      </c>
      <c r="K23" s="4" t="s">
        <v>106</v>
      </c>
      <c r="L23" s="7">
        <v>27.781503180122066</v>
      </c>
      <c r="M23" s="7">
        <v>1.19621</v>
      </c>
      <c r="N23" s="7">
        <v>3.288510063801108</v>
      </c>
      <c r="O23" s="7">
        <v>40.630000000000003</v>
      </c>
      <c r="P23" s="7">
        <v>9.3058329373694253</v>
      </c>
    </row>
    <row r="24" spans="1:16" ht="14.25" x14ac:dyDescent="0.2">
      <c r="A24" s="12"/>
      <c r="B24" s="6" t="s">
        <v>113</v>
      </c>
      <c r="C24" s="4" t="s">
        <v>105</v>
      </c>
      <c r="D24" s="4">
        <v>1</v>
      </c>
      <c r="E24" s="4" t="s">
        <v>122</v>
      </c>
      <c r="F24" s="4">
        <v>1</v>
      </c>
      <c r="G24" s="4" t="s">
        <v>115</v>
      </c>
      <c r="H24" s="5">
        <v>103.62</v>
      </c>
      <c r="I24" s="4" t="s">
        <v>112</v>
      </c>
      <c r="J24" s="4">
        <v>1</v>
      </c>
      <c r="K24" s="4" t="s">
        <v>107</v>
      </c>
      <c r="L24" s="7">
        <v>31.838221215738887</v>
      </c>
      <c r="M24" s="7">
        <v>1.1401775000000001</v>
      </c>
      <c r="N24" s="7">
        <v>5.7170068962705471</v>
      </c>
      <c r="O24" s="7">
        <v>63.4</v>
      </c>
      <c r="P24" s="7">
        <v>2.9889606029421354</v>
      </c>
    </row>
    <row r="25" spans="1:16" ht="14.25" x14ac:dyDescent="0.2">
      <c r="A25" s="12"/>
      <c r="B25" s="6" t="s">
        <v>113</v>
      </c>
      <c r="C25" s="4" t="s">
        <v>105</v>
      </c>
      <c r="D25" s="4">
        <v>2</v>
      </c>
      <c r="E25" s="4" t="s">
        <v>122</v>
      </c>
      <c r="F25" s="4">
        <v>1</v>
      </c>
      <c r="G25" s="4" t="s">
        <v>115</v>
      </c>
      <c r="H25" s="5">
        <v>103.62</v>
      </c>
      <c r="I25" s="4" t="s">
        <v>112</v>
      </c>
      <c r="J25" s="4">
        <v>2</v>
      </c>
      <c r="K25" s="4" t="s">
        <v>105</v>
      </c>
      <c r="L25" s="7">
        <v>31.838221215738887</v>
      </c>
      <c r="M25" s="7">
        <v>1.1401775000000001</v>
      </c>
      <c r="N25" s="7">
        <v>5.7170068962705471</v>
      </c>
      <c r="O25" s="7">
        <v>58.21</v>
      </c>
      <c r="P25" s="7">
        <v>1.3861783800192167</v>
      </c>
    </row>
    <row r="26" spans="1:16" ht="14.25" x14ac:dyDescent="0.2">
      <c r="A26" s="12"/>
      <c r="B26" s="6" t="s">
        <v>113</v>
      </c>
      <c r="C26" s="4" t="s">
        <v>107</v>
      </c>
      <c r="D26" s="4">
        <v>1</v>
      </c>
      <c r="E26" s="4" t="s">
        <v>122</v>
      </c>
      <c r="F26" s="4">
        <v>0</v>
      </c>
      <c r="G26" s="4" t="s">
        <v>115</v>
      </c>
      <c r="H26" s="5">
        <v>116.63</v>
      </c>
      <c r="I26" s="4" t="s">
        <v>112</v>
      </c>
      <c r="J26" s="4">
        <v>2</v>
      </c>
      <c r="K26" s="4" t="s">
        <v>106</v>
      </c>
      <c r="L26" s="7">
        <v>27.781503180122066</v>
      </c>
      <c r="M26" s="7">
        <v>1.19621</v>
      </c>
      <c r="N26" s="7">
        <v>3.288510063801108</v>
      </c>
      <c r="O26" s="7">
        <v>44.410000000000004</v>
      </c>
      <c r="P26" s="7">
        <v>6.3117897497288142</v>
      </c>
    </row>
    <row r="27" spans="1:16" ht="14.25" x14ac:dyDescent="0.2">
      <c r="A27" s="12"/>
      <c r="B27" s="6" t="s">
        <v>113</v>
      </c>
      <c r="C27" s="4" t="s">
        <v>107</v>
      </c>
      <c r="D27" s="4">
        <v>4</v>
      </c>
      <c r="E27" s="4" t="s">
        <v>122</v>
      </c>
      <c r="F27" s="4">
        <v>0</v>
      </c>
      <c r="G27" s="4" t="s">
        <v>115</v>
      </c>
      <c r="H27" s="5">
        <v>116.63</v>
      </c>
      <c r="I27" s="4" t="s">
        <v>112</v>
      </c>
      <c r="J27" s="4">
        <v>2</v>
      </c>
      <c r="K27" s="4" t="s">
        <v>107</v>
      </c>
      <c r="L27" s="7">
        <v>27.781503180122066</v>
      </c>
      <c r="M27" s="7">
        <v>1.19621</v>
      </c>
      <c r="N27" s="7">
        <v>3.288510063801108</v>
      </c>
      <c r="O27" s="7">
        <v>42.7</v>
      </c>
      <c r="P27" s="7">
        <v>9.6327570766739186</v>
      </c>
    </row>
    <row r="28" spans="1:16" ht="14.25" x14ac:dyDescent="0.2">
      <c r="A28" s="12"/>
      <c r="B28" s="6" t="s">
        <v>113</v>
      </c>
      <c r="C28" s="4" t="s">
        <v>106</v>
      </c>
      <c r="D28" s="4">
        <v>1</v>
      </c>
      <c r="E28" s="4" t="s">
        <v>117</v>
      </c>
      <c r="F28" s="4">
        <v>1</v>
      </c>
      <c r="G28" s="4" t="s">
        <v>116</v>
      </c>
      <c r="H28" s="5">
        <v>71.69</v>
      </c>
      <c r="I28" s="4" t="s">
        <v>112</v>
      </c>
      <c r="J28" s="4">
        <v>3</v>
      </c>
      <c r="K28" s="4" t="s">
        <v>105</v>
      </c>
      <c r="L28" s="7">
        <v>28.685968703313765</v>
      </c>
      <c r="M28" s="7">
        <v>1.2404850000000001</v>
      </c>
      <c r="N28" s="7">
        <v>4.8484101604942538</v>
      </c>
      <c r="O28" s="7">
        <v>76.209999999999994</v>
      </c>
      <c r="P28" s="7">
        <v>3.6702189631348339</v>
      </c>
    </row>
    <row r="29" spans="1:16" ht="14.25" x14ac:dyDescent="0.2">
      <c r="A29" s="12"/>
      <c r="B29" s="6" t="s">
        <v>113</v>
      </c>
      <c r="C29" s="4" t="s">
        <v>106</v>
      </c>
      <c r="D29" s="4">
        <v>2</v>
      </c>
      <c r="E29" s="4" t="s">
        <v>117</v>
      </c>
      <c r="F29" s="4">
        <v>1</v>
      </c>
      <c r="G29" s="4" t="s">
        <v>116</v>
      </c>
      <c r="H29" s="5">
        <v>71.69</v>
      </c>
      <c r="I29" s="4" t="s">
        <v>112</v>
      </c>
      <c r="J29" s="4">
        <v>3</v>
      </c>
      <c r="K29" s="4" t="s">
        <v>106</v>
      </c>
      <c r="L29" s="7">
        <v>28.685968703313765</v>
      </c>
      <c r="M29" s="7">
        <v>1.2404850000000001</v>
      </c>
      <c r="N29" s="7">
        <v>4.8484101604942538</v>
      </c>
      <c r="O29" s="7">
        <v>73.809999999999988</v>
      </c>
      <c r="P29" s="7">
        <v>1.5857320215469581</v>
      </c>
    </row>
    <row r="30" spans="1:16" ht="14.25" x14ac:dyDescent="0.2">
      <c r="A30" s="12"/>
      <c r="B30" s="6" t="s">
        <v>113</v>
      </c>
      <c r="C30" s="4" t="s">
        <v>105</v>
      </c>
      <c r="D30" s="4">
        <v>4</v>
      </c>
      <c r="E30" s="4" t="s">
        <v>122</v>
      </c>
      <c r="F30" s="4">
        <v>1</v>
      </c>
      <c r="G30" s="4" t="s">
        <v>115</v>
      </c>
      <c r="H30" s="5">
        <v>103.62</v>
      </c>
      <c r="I30" s="4" t="s">
        <v>112</v>
      </c>
      <c r="J30" s="4">
        <v>3</v>
      </c>
      <c r="K30" s="4" t="s">
        <v>107</v>
      </c>
      <c r="L30" s="7">
        <v>31.838221215738887</v>
      </c>
      <c r="M30" s="7">
        <v>1.1401775000000001</v>
      </c>
      <c r="N30" s="7">
        <v>5.7170068962705471</v>
      </c>
      <c r="O30" s="7">
        <v>119.19999999999999</v>
      </c>
      <c r="P30" s="7">
        <v>2.0679159324714345</v>
      </c>
    </row>
    <row r="31" spans="1:16" ht="14.25" x14ac:dyDescent="0.2">
      <c r="A31" s="12"/>
      <c r="B31" s="6" t="s">
        <v>113</v>
      </c>
      <c r="C31" s="4" t="s">
        <v>106</v>
      </c>
      <c r="D31" s="4">
        <v>4</v>
      </c>
      <c r="E31" s="4" t="s">
        <v>117</v>
      </c>
      <c r="F31" s="4">
        <v>1</v>
      </c>
      <c r="G31" s="4" t="s">
        <v>116</v>
      </c>
      <c r="H31" s="5">
        <v>71.69</v>
      </c>
      <c r="I31" s="4" t="s">
        <v>112</v>
      </c>
      <c r="J31" s="4">
        <v>4</v>
      </c>
      <c r="K31" s="4" t="s">
        <v>105</v>
      </c>
      <c r="L31" s="7">
        <v>28.685968703313765</v>
      </c>
      <c r="M31" s="7">
        <v>1.2404850000000001</v>
      </c>
      <c r="N31" s="7">
        <v>4.8484101604942538</v>
      </c>
      <c r="O31" s="7">
        <v>57.96</v>
      </c>
      <c r="P31" s="7">
        <v>1.6998251682560179</v>
      </c>
    </row>
    <row r="32" spans="1:16" ht="14.25" x14ac:dyDescent="0.2">
      <c r="A32" s="12"/>
      <c r="B32" s="6" t="s">
        <v>113</v>
      </c>
      <c r="C32" s="4" t="s">
        <v>105</v>
      </c>
      <c r="D32" s="4">
        <v>3</v>
      </c>
      <c r="E32" s="4" t="s">
        <v>122</v>
      </c>
      <c r="F32" s="4">
        <v>1</v>
      </c>
      <c r="G32" s="4" t="s">
        <v>115</v>
      </c>
      <c r="H32" s="5">
        <v>103.62</v>
      </c>
      <c r="I32" s="4" t="s">
        <v>112</v>
      </c>
      <c r="J32" s="4">
        <v>4</v>
      </c>
      <c r="K32" s="4" t="s">
        <v>106</v>
      </c>
      <c r="L32" s="7">
        <v>31.838221215738887</v>
      </c>
      <c r="M32" s="7">
        <v>1.1401775000000001</v>
      </c>
      <c r="N32" s="7">
        <v>5.7170068962705471</v>
      </c>
      <c r="O32" s="7">
        <v>59.4</v>
      </c>
      <c r="P32" s="7">
        <v>6.4096884826021769</v>
      </c>
    </row>
    <row r="33" spans="1:20" ht="14.25" x14ac:dyDescent="0.2">
      <c r="A33" s="12"/>
      <c r="B33" s="6" t="s">
        <v>113</v>
      </c>
      <c r="C33" s="4" t="s">
        <v>107</v>
      </c>
      <c r="D33" s="4">
        <v>3</v>
      </c>
      <c r="E33" s="4" t="s">
        <v>122</v>
      </c>
      <c r="F33" s="4">
        <v>0</v>
      </c>
      <c r="G33" s="4" t="s">
        <v>115</v>
      </c>
      <c r="H33" s="5">
        <v>116.63</v>
      </c>
      <c r="I33" s="4" t="s">
        <v>112</v>
      </c>
      <c r="J33" s="4">
        <v>4</v>
      </c>
      <c r="K33" s="4" t="s">
        <v>107</v>
      </c>
      <c r="L33" s="7">
        <v>27.781503180122066</v>
      </c>
      <c r="M33" s="7">
        <v>1.19621</v>
      </c>
      <c r="N33" s="7">
        <v>3.288510063801108</v>
      </c>
      <c r="O33" s="7">
        <v>44.92</v>
      </c>
      <c r="P33" s="7">
        <v>8.8525631190033103</v>
      </c>
    </row>
    <row r="34" spans="1:20" ht="14.25" x14ac:dyDescent="0.2">
      <c r="A34" s="12">
        <v>5</v>
      </c>
      <c r="B34" s="6" t="s">
        <v>114</v>
      </c>
      <c r="C34" s="4" t="s">
        <v>106</v>
      </c>
      <c r="D34" s="4">
        <v>3</v>
      </c>
      <c r="E34" s="4" t="s">
        <v>124</v>
      </c>
      <c r="F34" s="4">
        <v>0</v>
      </c>
      <c r="G34" s="4" t="s">
        <v>116</v>
      </c>
      <c r="H34" s="5">
        <v>37.25</v>
      </c>
      <c r="I34" s="4" t="s">
        <v>109</v>
      </c>
      <c r="J34" s="4">
        <v>1</v>
      </c>
      <c r="K34" s="4" t="s">
        <v>106</v>
      </c>
      <c r="L34" s="7">
        <v>34.055001153675477</v>
      </c>
      <c r="M34" s="7">
        <v>0.97967624999999992</v>
      </c>
      <c r="N34" s="7">
        <v>7.6306573961061943</v>
      </c>
      <c r="O34" s="7">
        <v>11.36</v>
      </c>
      <c r="P34" s="7">
        <v>6.2481378035566308</v>
      </c>
    </row>
    <row r="35" spans="1:20" ht="14.25" x14ac:dyDescent="0.2">
      <c r="A35" s="12"/>
      <c r="B35" s="6" t="s">
        <v>114</v>
      </c>
      <c r="C35" s="4" t="s">
        <v>106</v>
      </c>
      <c r="D35" s="4">
        <v>1</v>
      </c>
      <c r="E35" s="4" t="s">
        <v>124</v>
      </c>
      <c r="F35" s="4">
        <v>0</v>
      </c>
      <c r="G35" s="4" t="s">
        <v>116</v>
      </c>
      <c r="H35" s="5">
        <v>37.25</v>
      </c>
      <c r="I35" s="4" t="s">
        <v>109</v>
      </c>
      <c r="J35" s="4">
        <v>1</v>
      </c>
      <c r="K35" s="4" t="s">
        <v>107</v>
      </c>
      <c r="L35" s="7">
        <v>34.055001153675477</v>
      </c>
      <c r="M35" s="7">
        <v>0.97967624999999992</v>
      </c>
      <c r="N35" s="7">
        <v>7.6306573961061943</v>
      </c>
      <c r="O35" s="7">
        <v>16.350000000000001</v>
      </c>
      <c r="P35" s="7">
        <v>10.233223659718997</v>
      </c>
    </row>
    <row r="36" spans="1:20" ht="14.25" x14ac:dyDescent="0.2">
      <c r="A36" s="12"/>
      <c r="B36" s="6" t="s">
        <v>114</v>
      </c>
      <c r="C36" s="4" t="s">
        <v>105</v>
      </c>
      <c r="D36" s="4">
        <v>3</v>
      </c>
      <c r="E36" s="4" t="s">
        <v>108</v>
      </c>
      <c r="F36" s="4">
        <v>0</v>
      </c>
      <c r="G36" s="4" t="s">
        <v>116</v>
      </c>
      <c r="H36" s="5">
        <v>48.96</v>
      </c>
      <c r="I36" s="4" t="s">
        <v>109</v>
      </c>
      <c r="J36" s="4">
        <v>2</v>
      </c>
      <c r="K36" s="4" t="s">
        <v>107</v>
      </c>
      <c r="L36" s="7">
        <v>38.184397743725569</v>
      </c>
      <c r="M36" s="7">
        <v>0.91922000000000004</v>
      </c>
      <c r="N36" s="7">
        <v>7.0167058806645386</v>
      </c>
      <c r="O36" s="7">
        <v>29.320000000000004</v>
      </c>
      <c r="P36" s="7">
        <v>9.0946685062283379</v>
      </c>
    </row>
    <row r="37" spans="1:20" ht="14.25" x14ac:dyDescent="0.2">
      <c r="A37" s="12"/>
      <c r="B37" s="6" t="s">
        <v>114</v>
      </c>
      <c r="C37" s="4" t="s">
        <v>107</v>
      </c>
      <c r="D37" s="4">
        <v>3</v>
      </c>
      <c r="E37" s="4" t="s">
        <v>124</v>
      </c>
      <c r="F37" s="4">
        <v>1</v>
      </c>
      <c r="G37" s="4" t="s">
        <v>116</v>
      </c>
      <c r="H37" s="5">
        <v>37.01</v>
      </c>
      <c r="I37" s="4" t="s">
        <v>109</v>
      </c>
      <c r="J37" s="4">
        <v>3</v>
      </c>
      <c r="K37" s="4" t="s">
        <v>105</v>
      </c>
      <c r="L37" s="7">
        <v>34.507661085465244</v>
      </c>
      <c r="M37" s="7">
        <v>0.97831625</v>
      </c>
      <c r="N37" s="7">
        <v>9.3545172711306002</v>
      </c>
      <c r="O37" s="7">
        <v>9.2199999999999989</v>
      </c>
      <c r="P37" s="7">
        <v>22.717903549295535</v>
      </c>
    </row>
    <row r="38" spans="1:20" ht="14.25" x14ac:dyDescent="0.2">
      <c r="A38" s="12"/>
      <c r="B38" s="6" t="s">
        <v>114</v>
      </c>
      <c r="C38" s="4" t="s">
        <v>106</v>
      </c>
      <c r="D38" s="4">
        <v>4</v>
      </c>
      <c r="E38" s="4" t="s">
        <v>124</v>
      </c>
      <c r="F38" s="4">
        <v>0</v>
      </c>
      <c r="G38" s="4" t="s">
        <v>116</v>
      </c>
      <c r="H38" s="5">
        <v>37.25</v>
      </c>
      <c r="I38" s="4" t="s">
        <v>109</v>
      </c>
      <c r="J38" s="4">
        <v>3</v>
      </c>
      <c r="K38" s="4" t="s">
        <v>106</v>
      </c>
      <c r="L38" s="7">
        <v>34.055001153675477</v>
      </c>
      <c r="M38" s="7">
        <v>0.97967624999999992</v>
      </c>
      <c r="N38" s="7">
        <v>7.6306573961061943</v>
      </c>
      <c r="O38" s="7">
        <v>13.940000000000001</v>
      </c>
      <c r="P38" s="7">
        <v>35.281968966552633</v>
      </c>
    </row>
    <row r="39" spans="1:20" ht="14.25" x14ac:dyDescent="0.2">
      <c r="A39" s="12"/>
      <c r="B39" s="6" t="s">
        <v>114</v>
      </c>
      <c r="C39" s="4" t="s">
        <v>107</v>
      </c>
      <c r="D39" s="4">
        <v>2</v>
      </c>
      <c r="E39" s="4" t="s">
        <v>124</v>
      </c>
      <c r="F39" s="4">
        <v>1</v>
      </c>
      <c r="G39" s="4" t="s">
        <v>116</v>
      </c>
      <c r="H39" s="5">
        <v>37.01</v>
      </c>
      <c r="I39" s="4" t="s">
        <v>109</v>
      </c>
      <c r="J39" s="4">
        <v>4</v>
      </c>
      <c r="K39" s="4" t="s">
        <v>106</v>
      </c>
      <c r="L39" s="7">
        <v>34.507661085465244</v>
      </c>
      <c r="M39" s="7">
        <v>0.97831625</v>
      </c>
      <c r="N39" s="7">
        <v>9.3545172711306002</v>
      </c>
      <c r="O39" s="7">
        <v>17.790000000000003</v>
      </c>
      <c r="P39" s="7">
        <v>45.558050853172709</v>
      </c>
    </row>
    <row r="40" spans="1:20" ht="14.25" x14ac:dyDescent="0.2">
      <c r="A40" s="12">
        <v>6</v>
      </c>
      <c r="B40" s="6" t="s">
        <v>114</v>
      </c>
      <c r="C40" s="4" t="s">
        <v>105</v>
      </c>
      <c r="D40" s="4">
        <v>1</v>
      </c>
      <c r="E40" s="4" t="s">
        <v>108</v>
      </c>
      <c r="F40" s="4">
        <v>0</v>
      </c>
      <c r="G40" s="4" t="s">
        <v>116</v>
      </c>
      <c r="H40" s="5">
        <v>48.96</v>
      </c>
      <c r="I40" s="4" t="s">
        <v>109</v>
      </c>
      <c r="J40" s="4">
        <v>1</v>
      </c>
      <c r="K40" s="4" t="s">
        <v>105</v>
      </c>
      <c r="L40" s="7">
        <v>38.184397743725569</v>
      </c>
      <c r="M40" s="7">
        <v>0.91922000000000004</v>
      </c>
      <c r="N40" s="7">
        <v>7.0167058806645386</v>
      </c>
      <c r="O40" s="7">
        <v>68.98</v>
      </c>
      <c r="P40" s="7">
        <v>0.12027901741531832</v>
      </c>
      <c r="S40" s="3"/>
      <c r="T40" s="3"/>
    </row>
    <row r="41" spans="1:20" ht="14.25" x14ac:dyDescent="0.2">
      <c r="A41" s="12"/>
      <c r="B41" s="6" t="s">
        <v>114</v>
      </c>
      <c r="C41" s="4" t="s">
        <v>106</v>
      </c>
      <c r="D41" s="4">
        <v>2</v>
      </c>
      <c r="E41" s="4" t="s">
        <v>124</v>
      </c>
      <c r="F41" s="4">
        <v>0</v>
      </c>
      <c r="G41" s="4" t="s">
        <v>116</v>
      </c>
      <c r="H41" s="5">
        <v>37.25</v>
      </c>
      <c r="I41" s="4" t="s">
        <v>109</v>
      </c>
      <c r="J41" s="4">
        <v>2</v>
      </c>
      <c r="K41" s="4" t="s">
        <v>105</v>
      </c>
      <c r="L41" s="7">
        <v>34.055001153675477</v>
      </c>
      <c r="M41" s="7">
        <v>0.97967624999999992</v>
      </c>
      <c r="N41" s="7">
        <v>7.6306573961061943</v>
      </c>
      <c r="O41" s="7">
        <v>13.11</v>
      </c>
      <c r="P41" s="7">
        <v>25.967287610265867</v>
      </c>
    </row>
    <row r="42" spans="1:20" ht="14.25" x14ac:dyDescent="0.2">
      <c r="A42" s="12"/>
      <c r="B42" s="6" t="s">
        <v>114</v>
      </c>
      <c r="C42" s="4" t="s">
        <v>107</v>
      </c>
      <c r="D42" s="4">
        <v>1</v>
      </c>
      <c r="E42" s="4" t="s">
        <v>124</v>
      </c>
      <c r="F42" s="4">
        <v>1</v>
      </c>
      <c r="G42" s="4" t="s">
        <v>116</v>
      </c>
      <c r="H42" s="5">
        <v>37.01</v>
      </c>
      <c r="I42" s="4" t="s">
        <v>109</v>
      </c>
      <c r="J42" s="4">
        <v>2</v>
      </c>
      <c r="K42" s="4" t="s">
        <v>106</v>
      </c>
      <c r="L42" s="7">
        <v>34.507661085465244</v>
      </c>
      <c r="M42" s="7">
        <v>0.97831625</v>
      </c>
      <c r="N42" s="7">
        <v>9.3545172711306002</v>
      </c>
      <c r="O42" s="7">
        <v>24.56</v>
      </c>
      <c r="P42" s="7">
        <v>36.719926041213924</v>
      </c>
    </row>
    <row r="43" spans="1:20" ht="14.25" x14ac:dyDescent="0.2">
      <c r="A43" s="12"/>
      <c r="B43" s="6" t="s">
        <v>114</v>
      </c>
      <c r="C43" s="4" t="s">
        <v>105</v>
      </c>
      <c r="D43" s="4">
        <v>4</v>
      </c>
      <c r="E43" s="4" t="s">
        <v>108</v>
      </c>
      <c r="F43" s="4">
        <v>0</v>
      </c>
      <c r="G43" s="4" t="s">
        <v>116</v>
      </c>
      <c r="H43" s="5">
        <v>48.96</v>
      </c>
      <c r="I43" s="4" t="s">
        <v>109</v>
      </c>
      <c r="J43" s="4">
        <v>2</v>
      </c>
      <c r="K43" s="4" t="s">
        <v>107</v>
      </c>
      <c r="L43" s="7">
        <v>38.184397743725569</v>
      </c>
      <c r="M43" s="7">
        <v>0.91922000000000004</v>
      </c>
      <c r="N43" s="7">
        <v>7.0167058806645386</v>
      </c>
      <c r="O43" s="7">
        <v>40.07</v>
      </c>
      <c r="P43" s="7">
        <v>5.0599423795024432</v>
      </c>
    </row>
    <row r="44" spans="1:20" ht="14.25" x14ac:dyDescent="0.2">
      <c r="A44" s="12"/>
      <c r="B44" s="6" t="s">
        <v>114</v>
      </c>
      <c r="C44" s="4" t="s">
        <v>105</v>
      </c>
      <c r="D44" s="4">
        <v>2</v>
      </c>
      <c r="E44" s="4" t="s">
        <v>108</v>
      </c>
      <c r="F44" s="4">
        <v>0</v>
      </c>
      <c r="G44" s="4" t="s">
        <v>116</v>
      </c>
      <c r="H44" s="5">
        <v>48.96</v>
      </c>
      <c r="I44" s="4" t="s">
        <v>109</v>
      </c>
      <c r="J44" s="4">
        <v>4</v>
      </c>
      <c r="K44" s="4" t="s">
        <v>105</v>
      </c>
      <c r="L44" s="7">
        <v>38.184397743725569</v>
      </c>
      <c r="M44" s="7">
        <v>0.91922000000000004</v>
      </c>
      <c r="N44" s="7">
        <v>7.0167058806645386</v>
      </c>
      <c r="O44" s="7">
        <v>41.21</v>
      </c>
      <c r="P44" s="7">
        <v>5.1696358709485279</v>
      </c>
    </row>
    <row r="45" spans="1:20" ht="14.25" x14ac:dyDescent="0.2">
      <c r="A45" s="12"/>
      <c r="B45" s="6" t="s">
        <v>114</v>
      </c>
      <c r="C45" s="4" t="s">
        <v>107</v>
      </c>
      <c r="D45" s="4">
        <v>4</v>
      </c>
      <c r="E45" s="4" t="s">
        <v>124</v>
      </c>
      <c r="F45" s="4">
        <v>1</v>
      </c>
      <c r="G45" s="4" t="s">
        <v>116</v>
      </c>
      <c r="H45" s="5">
        <v>37.01</v>
      </c>
      <c r="I45" s="4" t="s">
        <v>109</v>
      </c>
      <c r="J45" s="4">
        <v>4</v>
      </c>
      <c r="K45" s="4" t="s">
        <v>106</v>
      </c>
      <c r="L45" s="7">
        <v>34.507661085465244</v>
      </c>
      <c r="M45" s="7">
        <v>0.97831625</v>
      </c>
      <c r="N45" s="7">
        <v>9.3545172711306002</v>
      </c>
      <c r="O45" s="7">
        <v>16.47</v>
      </c>
      <c r="P45" s="7">
        <v>21.615353671691405</v>
      </c>
    </row>
  </sheetData>
  <mergeCells count="6">
    <mergeCell ref="A2:A9"/>
    <mergeCell ref="A10:A13"/>
    <mergeCell ref="A22:A33"/>
    <mergeCell ref="A34:A39"/>
    <mergeCell ref="A40:A45"/>
    <mergeCell ref="A14:A2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5"/>
  <sheetViews>
    <sheetView workbookViewId="0">
      <selection activeCell="K16" sqref="K16"/>
    </sheetView>
  </sheetViews>
  <sheetFormatPr defaultRowHeight="13.5" x14ac:dyDescent="0.15"/>
  <cols>
    <col min="2" max="3" width="4.25" customWidth="1"/>
    <col min="4" max="5" width="8.125" customWidth="1"/>
    <col min="6" max="6" width="6" customWidth="1"/>
    <col min="8" max="8" width="8.75" customWidth="1"/>
  </cols>
  <sheetData>
    <row r="1" spans="1:16" x14ac:dyDescent="0.15">
      <c r="C1" t="s">
        <v>34</v>
      </c>
      <c r="D1" t="s">
        <v>52</v>
      </c>
      <c r="E1" t="s">
        <v>53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</row>
    <row r="2" spans="1:16" x14ac:dyDescent="0.15">
      <c r="A2" t="s">
        <v>10</v>
      </c>
      <c r="B2" t="s">
        <v>22</v>
      </c>
      <c r="C2">
        <v>1</v>
      </c>
      <c r="D2">
        <v>1</v>
      </c>
      <c r="F2">
        <v>0</v>
      </c>
      <c r="G2">
        <v>-8.2888000000000002</v>
      </c>
      <c r="H2">
        <v>-1.5513999999999999</v>
      </c>
      <c r="I2">
        <v>-12.620100000000001</v>
      </c>
      <c r="J2">
        <v>-14.625</v>
      </c>
      <c r="K2">
        <v>-20.456700000000001</v>
      </c>
      <c r="L2">
        <v>-22.8995</v>
      </c>
      <c r="M2">
        <v>-26.0063</v>
      </c>
      <c r="N2">
        <v>-18.942900000000002</v>
      </c>
      <c r="O2">
        <v>-32.230899999999998</v>
      </c>
      <c r="P2">
        <f t="shared" ref="P2:P5" si="0">G2-O2</f>
        <v>23.942099999999996</v>
      </c>
    </row>
    <row r="3" spans="1:16" x14ac:dyDescent="0.15">
      <c r="A3" t="s">
        <v>11</v>
      </c>
      <c r="B3" t="s">
        <v>23</v>
      </c>
      <c r="C3">
        <v>1</v>
      </c>
      <c r="E3">
        <v>1</v>
      </c>
      <c r="F3">
        <v>0</v>
      </c>
      <c r="G3">
        <v>-0.1198</v>
      </c>
      <c r="H3">
        <v>-4.5705999999999998</v>
      </c>
      <c r="I3">
        <v>-8.2584999999999997</v>
      </c>
      <c r="J3">
        <v>-12.053100000000001</v>
      </c>
      <c r="K3">
        <v>-16.930599999999998</v>
      </c>
      <c r="L3">
        <v>-14.4369</v>
      </c>
      <c r="M3">
        <v>-17.2272</v>
      </c>
      <c r="N3">
        <v>-13.5626</v>
      </c>
      <c r="O3">
        <v>-33.572800000000001</v>
      </c>
      <c r="P3">
        <f t="shared" si="0"/>
        <v>33.453000000000003</v>
      </c>
    </row>
    <row r="4" spans="1:16" x14ac:dyDescent="0.15">
      <c r="A4" t="s">
        <v>12</v>
      </c>
      <c r="B4" t="s">
        <v>24</v>
      </c>
      <c r="C4">
        <v>1</v>
      </c>
      <c r="D4">
        <v>2</v>
      </c>
      <c r="F4">
        <v>0</v>
      </c>
      <c r="G4">
        <v>-54.398299999999999</v>
      </c>
      <c r="H4">
        <v>-76.773499999999999</v>
      </c>
      <c r="I4">
        <v>-127.3019</v>
      </c>
      <c r="J4">
        <v>-173.73570000000001</v>
      </c>
      <c r="K4">
        <v>-201.0333</v>
      </c>
      <c r="L4">
        <v>-201.244</v>
      </c>
      <c r="M4">
        <v>-261.19560000000001</v>
      </c>
      <c r="N4">
        <v>-246.35990000000001</v>
      </c>
      <c r="O4">
        <v>-288.21949999999998</v>
      </c>
      <c r="P4">
        <f t="shared" si="0"/>
        <v>233.82119999999998</v>
      </c>
    </row>
    <row r="5" spans="1:16" x14ac:dyDescent="0.15">
      <c r="A5" t="s">
        <v>13</v>
      </c>
      <c r="B5" t="s">
        <v>25</v>
      </c>
      <c r="C5">
        <v>2</v>
      </c>
      <c r="E5">
        <v>2</v>
      </c>
      <c r="F5">
        <v>0</v>
      </c>
      <c r="G5">
        <v>-40.451900000000002</v>
      </c>
      <c r="H5">
        <v>-43.684399999999997</v>
      </c>
      <c r="I5">
        <v>-50.731299999999997</v>
      </c>
      <c r="J5">
        <v>-77.889799999999994</v>
      </c>
      <c r="K5">
        <v>-84.819699999999997</v>
      </c>
      <c r="L5">
        <v>-80.044499999999999</v>
      </c>
      <c r="M5">
        <v>-82.555599999999998</v>
      </c>
      <c r="N5">
        <v>-80.358999999999995</v>
      </c>
      <c r="O5">
        <v>-79.4816</v>
      </c>
      <c r="P5">
        <f t="shared" si="0"/>
        <v>39.029699999999998</v>
      </c>
    </row>
    <row r="6" spans="1:16" x14ac:dyDescent="0.15">
      <c r="A6" t="s">
        <v>14</v>
      </c>
      <c r="B6" t="s">
        <v>26</v>
      </c>
      <c r="C6">
        <v>2</v>
      </c>
      <c r="D6">
        <v>3</v>
      </c>
      <c r="F6">
        <v>0</v>
      </c>
      <c r="G6">
        <v>-72.405799999999999</v>
      </c>
      <c r="H6">
        <v>-85.749700000000004</v>
      </c>
      <c r="I6">
        <v>-127.9134</v>
      </c>
      <c r="J6">
        <v>-157.21080000000001</v>
      </c>
      <c r="K6">
        <v>-173.2422</v>
      </c>
      <c r="L6">
        <v>-193.31540000000001</v>
      </c>
      <c r="M6">
        <v>-222.70599999999999</v>
      </c>
      <c r="N6">
        <v>-195.59039999999999</v>
      </c>
      <c r="O6">
        <v>-221.14680000000001</v>
      </c>
      <c r="P6">
        <f>G6-O6</f>
        <v>148.74100000000001</v>
      </c>
    </row>
    <row r="7" spans="1:16" x14ac:dyDescent="0.15">
      <c r="A7" t="s">
        <v>15</v>
      </c>
      <c r="B7" t="s">
        <v>27</v>
      </c>
      <c r="C7">
        <v>2</v>
      </c>
      <c r="D7">
        <v>1</v>
      </c>
      <c r="F7">
        <v>0</v>
      </c>
      <c r="G7">
        <v>-45.120199999999997</v>
      </c>
      <c r="H7">
        <v>-58.160600000000002</v>
      </c>
      <c r="I7">
        <v>-84.495099999999994</v>
      </c>
      <c r="J7">
        <v>-114.3087</v>
      </c>
      <c r="K7">
        <v>-126.3104</v>
      </c>
      <c r="L7">
        <v>-147.0865</v>
      </c>
      <c r="M7">
        <v>-156.49170000000001</v>
      </c>
      <c r="N7">
        <v>-153.2807</v>
      </c>
      <c r="O7">
        <v>-167.43559999999999</v>
      </c>
      <c r="P7">
        <f t="shared" ref="P7:P35" si="1">G7-O7</f>
        <v>122.3154</v>
      </c>
    </row>
    <row r="8" spans="1:16" x14ac:dyDescent="0.15">
      <c r="A8" t="s">
        <v>16</v>
      </c>
      <c r="B8" t="s">
        <v>28</v>
      </c>
      <c r="C8">
        <v>3</v>
      </c>
      <c r="E8">
        <v>1</v>
      </c>
      <c r="F8">
        <v>0</v>
      </c>
      <c r="G8">
        <v>-10.083</v>
      </c>
      <c r="H8">
        <v>-8.9722000000000008</v>
      </c>
      <c r="I8">
        <v>-10.583299999999999</v>
      </c>
      <c r="J8">
        <v>-12.944000000000001</v>
      </c>
      <c r="K8">
        <v>-17.725300000000001</v>
      </c>
      <c r="L8">
        <v>-13.0411</v>
      </c>
      <c r="M8">
        <v>-15.6958</v>
      </c>
      <c r="N8">
        <v>-16.410799999999998</v>
      </c>
      <c r="O8">
        <v>-21.048500000000001</v>
      </c>
      <c r="P8">
        <f t="shared" si="1"/>
        <v>10.9655</v>
      </c>
    </row>
    <row r="9" spans="1:16" x14ac:dyDescent="0.15">
      <c r="A9" t="s">
        <v>17</v>
      </c>
      <c r="B9" t="s">
        <v>29</v>
      </c>
      <c r="C9">
        <v>3</v>
      </c>
      <c r="D9">
        <v>3</v>
      </c>
      <c r="F9">
        <v>0</v>
      </c>
      <c r="G9">
        <v>-22.744399999999999</v>
      </c>
      <c r="H9">
        <v>-22.762599999999999</v>
      </c>
      <c r="I9">
        <v>-24.9328</v>
      </c>
      <c r="J9">
        <v>-72.509100000000004</v>
      </c>
      <c r="K9">
        <v>-74.283900000000003</v>
      </c>
      <c r="L9">
        <v>-74.453999999999994</v>
      </c>
      <c r="M9">
        <v>-78.838800000000006</v>
      </c>
      <c r="N9">
        <v>-79.111800000000002</v>
      </c>
      <c r="O9">
        <v>-90.041399999999996</v>
      </c>
      <c r="P9">
        <f t="shared" si="1"/>
        <v>67.296999999999997</v>
      </c>
    </row>
    <row r="10" spans="1:16" x14ac:dyDescent="0.15">
      <c r="A10" t="s">
        <v>18</v>
      </c>
      <c r="B10" t="s">
        <v>30</v>
      </c>
      <c r="C10">
        <v>3</v>
      </c>
      <c r="D10">
        <v>1</v>
      </c>
      <c r="F10">
        <v>0</v>
      </c>
      <c r="G10">
        <v>-31.587</v>
      </c>
      <c r="H10">
        <v>-32.197200000000002</v>
      </c>
      <c r="I10">
        <v>-35.555100000000003</v>
      </c>
      <c r="J10">
        <v>-40.5261</v>
      </c>
      <c r="K10">
        <v>-43.831800000000001</v>
      </c>
      <c r="L10">
        <v>-40.7012</v>
      </c>
      <c r="M10">
        <v>-48.659199999999998</v>
      </c>
      <c r="N10">
        <v>-42.3992</v>
      </c>
      <c r="O10">
        <v>-53.293599999999998</v>
      </c>
      <c r="P10">
        <f t="shared" si="1"/>
        <v>21.706599999999998</v>
      </c>
    </row>
    <row r="11" spans="1:16" x14ac:dyDescent="0.15">
      <c r="A11" t="s">
        <v>19</v>
      </c>
      <c r="B11" t="s">
        <v>31</v>
      </c>
      <c r="C11">
        <v>4</v>
      </c>
      <c r="D11">
        <v>2</v>
      </c>
      <c r="F11">
        <v>0</v>
      </c>
      <c r="G11">
        <v>-181.21469999999999</v>
      </c>
      <c r="H11">
        <v>-205.41229999999999</v>
      </c>
      <c r="I11">
        <v>-251.10419999999999</v>
      </c>
      <c r="J11">
        <v>-247.94739999999999</v>
      </c>
      <c r="K11">
        <v>-273.89850000000001</v>
      </c>
      <c r="L11">
        <v>-297.53879999999998</v>
      </c>
      <c r="M11">
        <v>-322.8023</v>
      </c>
      <c r="N11">
        <v>-311.03789999999998</v>
      </c>
      <c r="O11">
        <v>-299.07530000000003</v>
      </c>
      <c r="P11">
        <f t="shared" si="1"/>
        <v>117.86060000000003</v>
      </c>
    </row>
    <row r="12" spans="1:16" x14ac:dyDescent="0.15">
      <c r="A12" t="s">
        <v>20</v>
      </c>
      <c r="B12" t="s">
        <v>32</v>
      </c>
      <c r="C12">
        <v>4</v>
      </c>
      <c r="E12">
        <v>2</v>
      </c>
      <c r="F12">
        <v>0</v>
      </c>
      <c r="G12">
        <v>-16.5504</v>
      </c>
      <c r="H12">
        <v>-21.799099999999999</v>
      </c>
      <c r="I12">
        <v>-20.031099999999999</v>
      </c>
      <c r="J12">
        <v>-24.165400000000002</v>
      </c>
      <c r="K12">
        <v>-25.870100000000001</v>
      </c>
      <c r="L12">
        <v>-25.9192</v>
      </c>
      <c r="M12">
        <v>-25.331700000000001</v>
      </c>
      <c r="N12">
        <v>-24.012599999999999</v>
      </c>
      <c r="O12">
        <v>-28.060199999999998</v>
      </c>
      <c r="P12">
        <f t="shared" si="1"/>
        <v>11.509799999999998</v>
      </c>
    </row>
    <row r="13" spans="1:16" x14ac:dyDescent="0.15">
      <c r="A13" t="s">
        <v>21</v>
      </c>
      <c r="B13" t="s">
        <v>33</v>
      </c>
      <c r="C13">
        <v>4</v>
      </c>
      <c r="D13">
        <v>1</v>
      </c>
      <c r="F13">
        <v>0</v>
      </c>
      <c r="G13">
        <v>-24.773099999999999</v>
      </c>
      <c r="H13">
        <v>-26.101900000000001</v>
      </c>
      <c r="I13">
        <v>-28.867999999999999</v>
      </c>
      <c r="J13">
        <v>-48.7149</v>
      </c>
      <c r="K13">
        <v>-48.882300000000001</v>
      </c>
      <c r="L13">
        <v>-50.7864</v>
      </c>
      <c r="M13">
        <v>-60.944499999999998</v>
      </c>
      <c r="N13">
        <v>-56.635100000000001</v>
      </c>
      <c r="O13">
        <v>-105.66889999999999</v>
      </c>
      <c r="P13">
        <f t="shared" si="1"/>
        <v>80.895799999999994</v>
      </c>
    </row>
    <row r="16" spans="1:16" x14ac:dyDescent="0.15">
      <c r="C16" t="s">
        <v>34</v>
      </c>
      <c r="D16" t="s">
        <v>35</v>
      </c>
      <c r="F16" t="s">
        <v>0</v>
      </c>
      <c r="G16" t="s">
        <v>1</v>
      </c>
      <c r="H16" t="s">
        <v>2</v>
      </c>
      <c r="I16" t="s">
        <v>3</v>
      </c>
      <c r="J16" t="s">
        <v>4</v>
      </c>
      <c r="K16" t="s">
        <v>5</v>
      </c>
      <c r="L16" t="s">
        <v>6</v>
      </c>
      <c r="M16" t="s">
        <v>7</v>
      </c>
      <c r="N16" t="s">
        <v>8</v>
      </c>
      <c r="O16" t="s">
        <v>9</v>
      </c>
    </row>
    <row r="17" spans="1:16" x14ac:dyDescent="0.15">
      <c r="A17" t="s">
        <v>36</v>
      </c>
      <c r="B17" t="s">
        <v>22</v>
      </c>
      <c r="C17">
        <v>1</v>
      </c>
      <c r="E17">
        <v>1</v>
      </c>
      <c r="F17">
        <v>0</v>
      </c>
      <c r="G17">
        <v>-18.422799999999999</v>
      </c>
      <c r="H17">
        <v>-28.659199999999998</v>
      </c>
      <c r="I17">
        <v>-36.114699999999999</v>
      </c>
      <c r="J17">
        <v>-69.804699999999997</v>
      </c>
      <c r="K17">
        <v>-75.858800000000002</v>
      </c>
      <c r="L17">
        <v>-75.200199999999995</v>
      </c>
      <c r="M17">
        <v>-82.247100000000003</v>
      </c>
      <c r="N17">
        <v>-82.363100000000003</v>
      </c>
      <c r="O17">
        <v>-84.629000000000005</v>
      </c>
      <c r="P17">
        <f t="shared" si="1"/>
        <v>66.20620000000001</v>
      </c>
    </row>
    <row r="18" spans="1:16" x14ac:dyDescent="0.15">
      <c r="A18" t="s">
        <v>37</v>
      </c>
      <c r="B18" t="s">
        <v>23</v>
      </c>
      <c r="C18">
        <v>1</v>
      </c>
      <c r="D18">
        <v>2</v>
      </c>
      <c r="F18">
        <v>0</v>
      </c>
      <c r="G18">
        <v>-80.069100000000006</v>
      </c>
      <c r="H18">
        <v>-161.08789999999999</v>
      </c>
      <c r="I18">
        <v>-254.36930000000001</v>
      </c>
      <c r="J18">
        <v>-326.42869999999999</v>
      </c>
      <c r="K18">
        <v>-237.8032</v>
      </c>
      <c r="L18">
        <v>-310.5367</v>
      </c>
      <c r="M18">
        <v>-393.38729999999998</v>
      </c>
      <c r="N18">
        <v>-460.15899999999999</v>
      </c>
      <c r="O18">
        <v>-361.21390000000002</v>
      </c>
      <c r="P18">
        <f t="shared" si="1"/>
        <v>281.14480000000003</v>
      </c>
    </row>
    <row r="19" spans="1:16" x14ac:dyDescent="0.15">
      <c r="A19" t="s">
        <v>38</v>
      </c>
      <c r="B19" t="s">
        <v>24</v>
      </c>
      <c r="C19">
        <v>1</v>
      </c>
      <c r="E19">
        <v>2</v>
      </c>
      <c r="F19">
        <v>0</v>
      </c>
      <c r="G19">
        <v>-28.424099999999999</v>
      </c>
      <c r="H19">
        <v>-29.493500000000001</v>
      </c>
      <c r="I19">
        <v>-33.630200000000002</v>
      </c>
      <c r="J19">
        <v>-36.285600000000002</v>
      </c>
      <c r="K19">
        <v>-33.262300000000003</v>
      </c>
      <c r="L19">
        <v>-43.9071</v>
      </c>
      <c r="M19">
        <v>-41.2498</v>
      </c>
      <c r="N19">
        <v>-38.8611</v>
      </c>
      <c r="O19">
        <v>-39.945399999999999</v>
      </c>
      <c r="P19">
        <f t="shared" si="1"/>
        <v>11.5213</v>
      </c>
    </row>
    <row r="20" spans="1:16" x14ac:dyDescent="0.15">
      <c r="A20" t="s">
        <v>39</v>
      </c>
      <c r="B20" t="s">
        <v>25</v>
      </c>
      <c r="C20">
        <v>2</v>
      </c>
      <c r="D20">
        <v>3</v>
      </c>
      <c r="F20">
        <v>0</v>
      </c>
      <c r="G20">
        <v>-23.628299999999999</v>
      </c>
      <c r="H20">
        <v>-23.084199999999999</v>
      </c>
      <c r="I20">
        <v>-23.084199999999999</v>
      </c>
      <c r="J20">
        <v>-38.56</v>
      </c>
      <c r="K20">
        <v>-44.691099999999999</v>
      </c>
      <c r="L20">
        <v>-54.049900000000001</v>
      </c>
      <c r="M20">
        <v>-71.051199999999994</v>
      </c>
      <c r="N20">
        <v>-78.588300000000004</v>
      </c>
      <c r="O20">
        <v>-70.258399999999995</v>
      </c>
      <c r="P20">
        <f t="shared" si="1"/>
        <v>46.630099999999999</v>
      </c>
    </row>
    <row r="21" spans="1:16" x14ac:dyDescent="0.15">
      <c r="A21" t="s">
        <v>40</v>
      </c>
      <c r="B21" t="s">
        <v>26</v>
      </c>
      <c r="C21">
        <v>2</v>
      </c>
      <c r="E21">
        <v>2</v>
      </c>
      <c r="F21">
        <v>0</v>
      </c>
      <c r="G21">
        <v>-61.536799999999999</v>
      </c>
      <c r="H21">
        <v>-68.191100000000006</v>
      </c>
      <c r="I21">
        <v>-50.964500000000001</v>
      </c>
      <c r="J21">
        <v>-78.578299999999999</v>
      </c>
      <c r="K21">
        <v>-78.014899999999997</v>
      </c>
      <c r="L21">
        <v>-75.603300000000004</v>
      </c>
      <c r="M21">
        <v>-85.328900000000004</v>
      </c>
      <c r="N21">
        <v>-127.6908</v>
      </c>
      <c r="O21">
        <v>-129.10599999999999</v>
      </c>
      <c r="P21">
        <f t="shared" si="1"/>
        <v>67.569199999999995</v>
      </c>
    </row>
    <row r="22" spans="1:16" x14ac:dyDescent="0.15">
      <c r="A22" t="s">
        <v>41</v>
      </c>
      <c r="B22" t="s">
        <v>27</v>
      </c>
      <c r="C22">
        <v>2</v>
      </c>
      <c r="D22">
        <v>2</v>
      </c>
      <c r="F22">
        <v>0</v>
      </c>
      <c r="G22">
        <v>-96.516900000000007</v>
      </c>
      <c r="H22">
        <v>-146.76589999999999</v>
      </c>
      <c r="I22">
        <v>-216.06219999999999</v>
      </c>
      <c r="J22">
        <v>-315.10950000000003</v>
      </c>
      <c r="K22">
        <v>-386.36349999999999</v>
      </c>
      <c r="L22">
        <v>-338.56049999999999</v>
      </c>
      <c r="M22">
        <v>-295.54020000000003</v>
      </c>
      <c r="N22">
        <v>-329.6678</v>
      </c>
      <c r="O22">
        <v>-378.23270000000002</v>
      </c>
      <c r="P22">
        <f t="shared" si="1"/>
        <v>281.7158</v>
      </c>
    </row>
    <row r="23" spans="1:16" x14ac:dyDescent="0.15">
      <c r="A23" t="s">
        <v>42</v>
      </c>
      <c r="B23" t="s">
        <v>31</v>
      </c>
      <c r="C23">
        <v>4</v>
      </c>
      <c r="E23">
        <v>1</v>
      </c>
      <c r="F23">
        <v>0</v>
      </c>
      <c r="G23">
        <v>-25.966100000000001</v>
      </c>
      <c r="H23">
        <v>-37.965499999999999</v>
      </c>
      <c r="I23">
        <v>-62.984499999999997</v>
      </c>
      <c r="J23">
        <v>-60.658299999999997</v>
      </c>
      <c r="K23">
        <v>-61.753799999999998</v>
      </c>
      <c r="L23">
        <v>-61.608199999999997</v>
      </c>
      <c r="M23">
        <v>-63.804900000000004</v>
      </c>
      <c r="N23">
        <v>-62.453299999999999</v>
      </c>
      <c r="O23">
        <v>-65.986800000000002</v>
      </c>
      <c r="P23">
        <f t="shared" si="1"/>
        <v>40.020700000000005</v>
      </c>
    </row>
    <row r="24" spans="1:16" x14ac:dyDescent="0.15">
      <c r="A24" t="s">
        <v>43</v>
      </c>
      <c r="B24" t="s">
        <v>32</v>
      </c>
      <c r="C24">
        <v>4</v>
      </c>
      <c r="D24">
        <v>3</v>
      </c>
      <c r="F24">
        <v>0</v>
      </c>
      <c r="G24">
        <v>-40.210999999999999</v>
      </c>
      <c r="H24">
        <v>-51.210099999999997</v>
      </c>
      <c r="I24">
        <v>-63.813899999999997</v>
      </c>
      <c r="J24">
        <v>-79.668800000000005</v>
      </c>
      <c r="K24">
        <v>-91.607900000000001</v>
      </c>
      <c r="L24">
        <v>-97.832499999999996</v>
      </c>
      <c r="M24">
        <v>-108.6375</v>
      </c>
      <c r="N24">
        <v>-116.13039999999999</v>
      </c>
      <c r="O24">
        <v>-113.7516</v>
      </c>
      <c r="P24">
        <f t="shared" si="1"/>
        <v>73.540599999999998</v>
      </c>
    </row>
    <row r="27" spans="1:16" x14ac:dyDescent="0.15">
      <c r="C27" t="s">
        <v>34</v>
      </c>
      <c r="D27" t="s">
        <v>35</v>
      </c>
      <c r="F27" t="s">
        <v>0</v>
      </c>
      <c r="G27" t="s">
        <v>1</v>
      </c>
      <c r="H27" t="s">
        <v>2</v>
      </c>
      <c r="I27" t="s">
        <v>3</v>
      </c>
      <c r="J27" t="s">
        <v>4</v>
      </c>
      <c r="K27" t="s">
        <v>5</v>
      </c>
      <c r="L27" t="s">
        <v>6</v>
      </c>
      <c r="M27" t="s">
        <v>7</v>
      </c>
      <c r="N27" t="s">
        <v>8</v>
      </c>
      <c r="O27" t="s">
        <v>9</v>
      </c>
    </row>
    <row r="28" spans="1:16" x14ac:dyDescent="0.15">
      <c r="A28" t="s">
        <v>44</v>
      </c>
      <c r="B28" t="s">
        <v>22</v>
      </c>
      <c r="E28">
        <v>1</v>
      </c>
      <c r="F28">
        <v>0</v>
      </c>
      <c r="G28">
        <v>4.0590000000000002</v>
      </c>
      <c r="H28">
        <v>6.6974</v>
      </c>
      <c r="I28">
        <v>1.5406</v>
      </c>
      <c r="J28">
        <v>7.5503</v>
      </c>
      <c r="K28">
        <v>5.9823000000000004</v>
      </c>
      <c r="L28">
        <v>6.2515999999999998</v>
      </c>
      <c r="M28">
        <v>2.3241000000000001</v>
      </c>
      <c r="N28">
        <v>1.3631</v>
      </c>
      <c r="O28">
        <v>3.4754999999999998</v>
      </c>
      <c r="P28">
        <f t="shared" si="1"/>
        <v>0.58350000000000035</v>
      </c>
    </row>
    <row r="29" spans="1:16" x14ac:dyDescent="0.15">
      <c r="A29" t="s">
        <v>45</v>
      </c>
      <c r="B29" t="s">
        <v>23</v>
      </c>
      <c r="E29">
        <v>2</v>
      </c>
      <c r="F29">
        <v>0</v>
      </c>
      <c r="G29">
        <v>-10.790100000000001</v>
      </c>
      <c r="H29">
        <v>-14.5535</v>
      </c>
      <c r="I29">
        <v>-21.8187</v>
      </c>
      <c r="J29">
        <v>-27.904199999999999</v>
      </c>
      <c r="K29">
        <v>-28.702000000000002</v>
      </c>
      <c r="L29">
        <v>-30.6845</v>
      </c>
      <c r="M29">
        <v>-29.273299999999999</v>
      </c>
      <c r="N29">
        <v>-29.1876</v>
      </c>
      <c r="O29">
        <v>-31.103999999999999</v>
      </c>
      <c r="P29">
        <f t="shared" si="1"/>
        <v>20.313899999999997</v>
      </c>
    </row>
    <row r="30" spans="1:16" x14ac:dyDescent="0.15">
      <c r="A30" t="s">
        <v>46</v>
      </c>
      <c r="B30" t="s">
        <v>24</v>
      </c>
      <c r="E30">
        <v>1</v>
      </c>
      <c r="F30">
        <v>0</v>
      </c>
      <c r="G30">
        <v>-5.8845000000000001</v>
      </c>
      <c r="H30">
        <v>-8.9064999999999994</v>
      </c>
      <c r="I30">
        <v>-9.3368000000000002</v>
      </c>
      <c r="J30">
        <v>-17.015899999999998</v>
      </c>
      <c r="K30">
        <v>-9.1978000000000009</v>
      </c>
      <c r="L30">
        <v>-9.8177000000000003</v>
      </c>
      <c r="M30">
        <v>-17.892600000000002</v>
      </c>
      <c r="N30">
        <v>-12.410399999999999</v>
      </c>
      <c r="O30">
        <v>-10.4153</v>
      </c>
      <c r="P30">
        <f t="shared" si="1"/>
        <v>4.5308000000000002</v>
      </c>
    </row>
    <row r="31" spans="1:16" x14ac:dyDescent="0.15">
      <c r="A31" t="s">
        <v>47</v>
      </c>
      <c r="B31" t="s">
        <v>25</v>
      </c>
      <c r="E31">
        <v>2</v>
      </c>
      <c r="F31">
        <v>0</v>
      </c>
      <c r="G31">
        <v>-125.9492</v>
      </c>
      <c r="H31">
        <v>-154.31739999999999</v>
      </c>
      <c r="I31">
        <v>-188.91069999999999</v>
      </c>
      <c r="J31">
        <v>-151.7405</v>
      </c>
      <c r="K31">
        <v>-160.95330000000001</v>
      </c>
      <c r="L31">
        <v>-149.2535</v>
      </c>
      <c r="M31">
        <v>-159.1328</v>
      </c>
      <c r="N31">
        <v>-172.1019</v>
      </c>
      <c r="O31">
        <v>-155.5771</v>
      </c>
      <c r="P31">
        <f t="shared" si="1"/>
        <v>29.627899999999997</v>
      </c>
    </row>
    <row r="32" spans="1:16" x14ac:dyDescent="0.15">
      <c r="A32" t="s">
        <v>48</v>
      </c>
      <c r="B32" t="s">
        <v>26</v>
      </c>
      <c r="E32">
        <v>1</v>
      </c>
      <c r="F32">
        <v>0</v>
      </c>
      <c r="G32">
        <v>-28.365500000000001</v>
      </c>
      <c r="H32">
        <v>-40.753700000000002</v>
      </c>
      <c r="I32">
        <v>-113.0115</v>
      </c>
      <c r="J32">
        <v>-158.26519999999999</v>
      </c>
      <c r="K32">
        <v>-199.5162</v>
      </c>
      <c r="L32">
        <v>-233.12370000000001</v>
      </c>
      <c r="M32">
        <v>-346.47460000000001</v>
      </c>
      <c r="N32">
        <v>-368.86829999999998</v>
      </c>
      <c r="O32">
        <v>-410.87529999999998</v>
      </c>
      <c r="P32">
        <f t="shared" si="1"/>
        <v>382.50979999999998</v>
      </c>
    </row>
    <row r="33" spans="1:16" x14ac:dyDescent="0.15">
      <c r="A33" t="s">
        <v>49</v>
      </c>
      <c r="B33" t="s">
        <v>27</v>
      </c>
      <c r="E33">
        <v>1</v>
      </c>
      <c r="F33">
        <v>0</v>
      </c>
      <c r="G33">
        <v>-6.5723000000000003</v>
      </c>
      <c r="H33">
        <v>-29.123999999999999</v>
      </c>
      <c r="I33">
        <v>-32.771099999999997</v>
      </c>
      <c r="J33">
        <v>-24.270900000000001</v>
      </c>
      <c r="K33">
        <v>-45.256500000000003</v>
      </c>
      <c r="L33">
        <v>-40.220700000000001</v>
      </c>
      <c r="M33">
        <v>-66.530299999999997</v>
      </c>
      <c r="N33">
        <v>-68.927199999999999</v>
      </c>
      <c r="O33">
        <v>-53.726900000000001</v>
      </c>
      <c r="P33">
        <f t="shared" si="1"/>
        <v>47.154600000000002</v>
      </c>
    </row>
    <row r="34" spans="1:16" x14ac:dyDescent="0.15">
      <c r="A34" t="s">
        <v>50</v>
      </c>
      <c r="B34" t="s">
        <v>31</v>
      </c>
      <c r="E34">
        <v>2</v>
      </c>
      <c r="F34">
        <v>0</v>
      </c>
      <c r="G34">
        <v>-68.145700000000005</v>
      </c>
      <c r="H34">
        <v>-88.848799999999997</v>
      </c>
      <c r="I34">
        <v>-147.22239999999999</v>
      </c>
      <c r="J34">
        <v>-174.0548</v>
      </c>
      <c r="K34">
        <v>-188.11689999999999</v>
      </c>
      <c r="L34">
        <v>-206.27780000000001</v>
      </c>
      <c r="M34">
        <v>-207.52709999999999</v>
      </c>
      <c r="N34">
        <v>-211.66220000000001</v>
      </c>
      <c r="O34">
        <v>-216.322</v>
      </c>
      <c r="P34">
        <f t="shared" si="1"/>
        <v>148.1763</v>
      </c>
    </row>
    <row r="35" spans="1:16" x14ac:dyDescent="0.15">
      <c r="A35" t="s">
        <v>51</v>
      </c>
      <c r="B35" t="s">
        <v>32</v>
      </c>
      <c r="E35">
        <v>2</v>
      </c>
      <c r="F35">
        <v>0</v>
      </c>
      <c r="G35">
        <v>-8.9954000000000001</v>
      </c>
      <c r="H35">
        <v>-74.197699999999998</v>
      </c>
      <c r="I35">
        <v>-80.953800000000001</v>
      </c>
      <c r="J35">
        <v>-84.356899999999996</v>
      </c>
      <c r="K35">
        <v>-88.208200000000005</v>
      </c>
      <c r="L35">
        <v>-85.986000000000004</v>
      </c>
      <c r="M35">
        <v>-90.748800000000003</v>
      </c>
      <c r="N35">
        <v>-90.640100000000004</v>
      </c>
      <c r="O35">
        <v>-88.110900000000001</v>
      </c>
      <c r="P35">
        <f t="shared" si="1"/>
        <v>79.115499999999997</v>
      </c>
    </row>
  </sheetData>
  <autoFilter ref="D1:D35"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9"/>
  <sheetViews>
    <sheetView workbookViewId="0">
      <selection activeCell="K4" sqref="K4"/>
    </sheetView>
  </sheetViews>
  <sheetFormatPr defaultRowHeight="13.5" x14ac:dyDescent="0.15"/>
  <cols>
    <col min="2" max="2" width="5.875" customWidth="1"/>
    <col min="3" max="3" width="4.25" customWidth="1"/>
    <col min="4" max="5" width="8.125" customWidth="1"/>
    <col min="6" max="6" width="6.25" customWidth="1"/>
    <col min="7" max="7" width="5.75" customWidth="1"/>
    <col min="8" max="9" width="5.625" customWidth="1"/>
  </cols>
  <sheetData>
    <row r="1" spans="1:16" x14ac:dyDescent="0.15">
      <c r="C1" t="s">
        <v>34</v>
      </c>
      <c r="D1" t="s">
        <v>52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</row>
    <row r="2" spans="1:16" x14ac:dyDescent="0.15">
      <c r="A2" t="s">
        <v>54</v>
      </c>
      <c r="B2" t="s">
        <v>22</v>
      </c>
      <c r="C2">
        <v>1</v>
      </c>
      <c r="D2">
        <v>1</v>
      </c>
      <c r="F2">
        <v>0</v>
      </c>
      <c r="G2">
        <v>-4.0191999999999997</v>
      </c>
      <c r="H2">
        <v>-6.2492999999999999</v>
      </c>
      <c r="I2">
        <v>-8.9618000000000002</v>
      </c>
      <c r="J2">
        <v>-11.363099999999999</v>
      </c>
      <c r="K2">
        <v>-25.456199999999999</v>
      </c>
      <c r="L2">
        <v>-29.425799999999999</v>
      </c>
      <c r="M2">
        <v>-40.654299999999999</v>
      </c>
      <c r="N2">
        <v>-38.462699999999998</v>
      </c>
      <c r="O2">
        <v>-54.867699999999999</v>
      </c>
      <c r="P2">
        <f>G2-O2</f>
        <v>50.848500000000001</v>
      </c>
    </row>
    <row r="3" spans="1:16" x14ac:dyDescent="0.15">
      <c r="A3" t="s">
        <v>55</v>
      </c>
      <c r="B3" t="s">
        <v>23</v>
      </c>
      <c r="C3">
        <v>1</v>
      </c>
      <c r="D3">
        <v>2</v>
      </c>
      <c r="F3">
        <v>0</v>
      </c>
      <c r="G3">
        <v>-4.1695000000000002</v>
      </c>
      <c r="H3">
        <v>-24.9923</v>
      </c>
      <c r="I3">
        <v>-34.005800000000001</v>
      </c>
      <c r="J3">
        <v>-42.453200000000002</v>
      </c>
      <c r="K3">
        <v>-45.731900000000003</v>
      </c>
      <c r="L3">
        <v>-59.707599999999999</v>
      </c>
      <c r="M3">
        <v>-85.043999999999997</v>
      </c>
      <c r="N3">
        <v>-79.996099999999998</v>
      </c>
      <c r="O3">
        <v>-95.060199999999995</v>
      </c>
      <c r="P3">
        <f t="shared" ref="P3:P9" si="0">G3-O3</f>
        <v>90.890699999999995</v>
      </c>
    </row>
    <row r="4" spans="1:16" x14ac:dyDescent="0.15">
      <c r="A4" t="s">
        <v>56</v>
      </c>
      <c r="B4" t="s">
        <v>24</v>
      </c>
      <c r="C4">
        <v>1</v>
      </c>
      <c r="D4">
        <v>1</v>
      </c>
      <c r="F4">
        <v>0</v>
      </c>
      <c r="G4">
        <v>-18.311</v>
      </c>
      <c r="H4">
        <v>-34.081499999999998</v>
      </c>
      <c r="I4">
        <v>-40.632899999999999</v>
      </c>
      <c r="J4">
        <v>-2.4973999999999998</v>
      </c>
      <c r="K4">
        <v>-40.558100000000003</v>
      </c>
      <c r="L4">
        <v>-54.1342</v>
      </c>
      <c r="M4">
        <v>-69.228499999999997</v>
      </c>
      <c r="N4">
        <v>-73.333399999999997</v>
      </c>
      <c r="O4">
        <v>-97.549300000000002</v>
      </c>
      <c r="P4">
        <f t="shared" si="0"/>
        <v>79.23830000000001</v>
      </c>
    </row>
    <row r="5" spans="1:16" x14ac:dyDescent="0.15">
      <c r="A5" t="s">
        <v>57</v>
      </c>
      <c r="B5" t="s">
        <v>25</v>
      </c>
      <c r="C5">
        <v>2</v>
      </c>
      <c r="D5">
        <v>2</v>
      </c>
      <c r="F5">
        <v>0</v>
      </c>
      <c r="G5">
        <v>-45.908700000000003</v>
      </c>
      <c r="H5">
        <v>-52.733400000000003</v>
      </c>
      <c r="I5">
        <v>-45.856499999999997</v>
      </c>
      <c r="J5">
        <v>-74.322999999999993</v>
      </c>
      <c r="K5">
        <v>-77.162999999999997</v>
      </c>
      <c r="L5">
        <v>-81.2791</v>
      </c>
      <c r="M5">
        <v>-96.195800000000006</v>
      </c>
      <c r="N5">
        <v>-85.406400000000005</v>
      </c>
      <c r="O5">
        <v>-96.733000000000004</v>
      </c>
      <c r="P5">
        <f t="shared" si="0"/>
        <v>50.824300000000001</v>
      </c>
    </row>
    <row r="6" spans="1:16" x14ac:dyDescent="0.15">
      <c r="A6" t="s">
        <v>58</v>
      </c>
      <c r="B6" t="s">
        <v>26</v>
      </c>
      <c r="C6">
        <v>2</v>
      </c>
      <c r="D6">
        <v>1</v>
      </c>
      <c r="F6">
        <v>0</v>
      </c>
      <c r="G6">
        <v>-8.2024000000000008</v>
      </c>
      <c r="H6">
        <v>-17.072299999999998</v>
      </c>
      <c r="I6">
        <v>-16.823499999999999</v>
      </c>
      <c r="J6">
        <v>-13.1052</v>
      </c>
      <c r="K6">
        <v>-21.5075</v>
      </c>
      <c r="L6">
        <v>-23.802499999999998</v>
      </c>
      <c r="M6">
        <v>-0.40389999999999998</v>
      </c>
      <c r="N6">
        <v>-44.4071</v>
      </c>
      <c r="O6">
        <v>-52.688200000000002</v>
      </c>
      <c r="P6">
        <f t="shared" si="0"/>
        <v>44.485799999999998</v>
      </c>
    </row>
    <row r="7" spans="1:16" x14ac:dyDescent="0.15">
      <c r="A7" t="s">
        <v>59</v>
      </c>
      <c r="B7" t="s">
        <v>27</v>
      </c>
      <c r="C7">
        <v>2</v>
      </c>
      <c r="D7">
        <v>2</v>
      </c>
      <c r="F7">
        <v>0</v>
      </c>
      <c r="G7">
        <v>-15.876899999999999</v>
      </c>
      <c r="H7">
        <v>-22.2148</v>
      </c>
      <c r="I7">
        <v>-26.6675</v>
      </c>
      <c r="J7">
        <v>-33.4512</v>
      </c>
      <c r="K7">
        <v>-41.627699999999997</v>
      </c>
      <c r="L7">
        <v>-48.3506</v>
      </c>
      <c r="M7">
        <v>-57.961100000000002</v>
      </c>
      <c r="N7">
        <v>-52.631399999999999</v>
      </c>
      <c r="O7">
        <v>-56.846499999999999</v>
      </c>
      <c r="P7">
        <f t="shared" si="0"/>
        <v>40.9696</v>
      </c>
    </row>
    <row r="8" spans="1:16" x14ac:dyDescent="0.15">
      <c r="A8" t="s">
        <v>60</v>
      </c>
      <c r="B8" t="s">
        <v>31</v>
      </c>
      <c r="C8">
        <v>4</v>
      </c>
      <c r="D8">
        <v>1</v>
      </c>
      <c r="F8">
        <v>0</v>
      </c>
      <c r="G8">
        <v>-10.540699999999999</v>
      </c>
      <c r="H8">
        <v>-9.5028000000000006</v>
      </c>
      <c r="I8">
        <v>-10.732699999999999</v>
      </c>
      <c r="J8">
        <v>-13.5404</v>
      </c>
      <c r="K8">
        <v>-11.722099999999999</v>
      </c>
      <c r="L8">
        <v>-24.8154</v>
      </c>
      <c r="M8">
        <v>-37.1708</v>
      </c>
      <c r="N8">
        <v>-38.1036</v>
      </c>
      <c r="O8">
        <v>-46.430300000000003</v>
      </c>
      <c r="P8">
        <f t="shared" si="0"/>
        <v>35.889600000000002</v>
      </c>
    </row>
    <row r="9" spans="1:16" x14ac:dyDescent="0.15">
      <c r="A9" t="s">
        <v>61</v>
      </c>
      <c r="B9" t="s">
        <v>32</v>
      </c>
      <c r="C9">
        <v>4</v>
      </c>
      <c r="D9">
        <v>2</v>
      </c>
      <c r="F9">
        <v>0</v>
      </c>
      <c r="G9">
        <v>-16.9101</v>
      </c>
      <c r="H9">
        <v>-3.33</v>
      </c>
      <c r="I9">
        <v>-19.254799999999999</v>
      </c>
      <c r="J9">
        <v>-26.820399999999999</v>
      </c>
      <c r="K9">
        <v>-26.973099999999999</v>
      </c>
      <c r="L9">
        <v>-36.943100000000001</v>
      </c>
      <c r="M9">
        <v>-50.7575</v>
      </c>
      <c r="N9">
        <v>-62.440199999999997</v>
      </c>
      <c r="O9">
        <v>-62.440199999999997</v>
      </c>
      <c r="P9">
        <f t="shared" si="0"/>
        <v>45.530099999999997</v>
      </c>
    </row>
  </sheetData>
  <autoFilter ref="D1:D35"/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23"/>
  <sheetViews>
    <sheetView topLeftCell="A13" zoomScaleNormal="100" workbookViewId="0">
      <selection activeCell="A2" sqref="A2:XFD2"/>
    </sheetView>
  </sheetViews>
  <sheetFormatPr defaultRowHeight="13.5" x14ac:dyDescent="0.15"/>
  <cols>
    <col min="2" max="2" width="6.375" customWidth="1"/>
    <col min="3" max="3" width="4.25" customWidth="1"/>
    <col min="4" max="4" width="8.125" customWidth="1"/>
    <col min="5" max="5" width="7.125" customWidth="1"/>
  </cols>
  <sheetData>
    <row r="1" spans="1:15" x14ac:dyDescent="0.15">
      <c r="C1" t="s">
        <v>34</v>
      </c>
      <c r="D1" t="s">
        <v>52</v>
      </c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</row>
    <row r="2" spans="1:15" x14ac:dyDescent="0.15">
      <c r="A2" t="s">
        <v>62</v>
      </c>
      <c r="B2" t="s">
        <v>22</v>
      </c>
      <c r="C2">
        <v>1</v>
      </c>
      <c r="D2">
        <v>2</v>
      </c>
      <c r="E2">
        <v>0</v>
      </c>
      <c r="F2">
        <v>-33.203200000000002</v>
      </c>
      <c r="G2">
        <v>-32.972900000000003</v>
      </c>
      <c r="H2">
        <v>-34.233699999999999</v>
      </c>
      <c r="I2">
        <v>-32.299100000000003</v>
      </c>
      <c r="J2">
        <v>-49.896799999999999</v>
      </c>
      <c r="K2">
        <v>-46.072099999999999</v>
      </c>
      <c r="L2">
        <v>-54.436399999999999</v>
      </c>
      <c r="M2">
        <v>123.51779999999999</v>
      </c>
      <c r="N2">
        <v>-60.618499999999997</v>
      </c>
      <c r="O2">
        <f t="shared" ref="O2:O13" si="0">F2-N2</f>
        <v>27.415299999999995</v>
      </c>
    </row>
    <row r="3" spans="1:15" x14ac:dyDescent="0.15">
      <c r="A3" t="s">
        <v>65</v>
      </c>
      <c r="B3" t="s">
        <v>25</v>
      </c>
      <c r="C3">
        <v>2</v>
      </c>
      <c r="D3">
        <v>1</v>
      </c>
      <c r="E3">
        <v>0</v>
      </c>
      <c r="F3">
        <v>-75.320899999999995</v>
      </c>
      <c r="G3">
        <v>-73.3232</v>
      </c>
      <c r="H3">
        <v>-72.4636</v>
      </c>
      <c r="I3">
        <v>-73.7744</v>
      </c>
      <c r="J3">
        <v>-78.0321</v>
      </c>
      <c r="K3">
        <v>-79.519300000000001</v>
      </c>
      <c r="L3">
        <v>-75.802499999999995</v>
      </c>
      <c r="M3">
        <v>-76.285499999999999</v>
      </c>
      <c r="N3">
        <v>-76.254599999999996</v>
      </c>
      <c r="O3">
        <f t="shared" si="0"/>
        <v>0.93370000000000175</v>
      </c>
    </row>
    <row r="4" spans="1:15" x14ac:dyDescent="0.15">
      <c r="A4" t="s">
        <v>66</v>
      </c>
      <c r="B4" t="s">
        <v>26</v>
      </c>
      <c r="C4">
        <v>2</v>
      </c>
      <c r="D4">
        <v>3</v>
      </c>
      <c r="E4">
        <v>0</v>
      </c>
      <c r="F4">
        <v>-26.035399999999999</v>
      </c>
      <c r="G4">
        <v>-39.048200000000001</v>
      </c>
      <c r="H4">
        <v>-32.980899999999998</v>
      </c>
      <c r="I4">
        <v>-28.741</v>
      </c>
      <c r="J4">
        <v>-50.372</v>
      </c>
      <c r="K4">
        <v>-46.5672</v>
      </c>
      <c r="L4">
        <v>-45.584099999999999</v>
      </c>
      <c r="M4">
        <v>-55.647100000000002</v>
      </c>
      <c r="N4">
        <v>-47.39</v>
      </c>
      <c r="O4">
        <f t="shared" si="0"/>
        <v>21.354600000000001</v>
      </c>
    </row>
    <row r="5" spans="1:15" x14ac:dyDescent="0.15">
      <c r="A5" t="s">
        <v>71</v>
      </c>
      <c r="B5" t="s">
        <v>31</v>
      </c>
      <c r="C5">
        <v>4</v>
      </c>
      <c r="D5">
        <v>2</v>
      </c>
      <c r="E5">
        <v>0</v>
      </c>
      <c r="F5">
        <v>-16.3062</v>
      </c>
      <c r="G5">
        <v>-17.588699999999999</v>
      </c>
      <c r="H5">
        <v>-19.582799999999999</v>
      </c>
      <c r="I5">
        <v>-20.799499999999998</v>
      </c>
      <c r="J5">
        <v>-26.874300000000002</v>
      </c>
      <c r="K5">
        <v>-26.860199999999999</v>
      </c>
      <c r="L5">
        <v>-44.1021</v>
      </c>
      <c r="M5">
        <v>-50.220700000000001</v>
      </c>
      <c r="N5">
        <v>-46.881399999999999</v>
      </c>
      <c r="O5">
        <f t="shared" si="0"/>
        <v>30.575199999999999</v>
      </c>
    </row>
    <row r="6" spans="1:15" x14ac:dyDescent="0.15">
      <c r="A6" t="s">
        <v>63</v>
      </c>
      <c r="B6" t="s">
        <v>23</v>
      </c>
      <c r="C6">
        <v>1</v>
      </c>
      <c r="D6">
        <v>3</v>
      </c>
      <c r="E6">
        <v>0</v>
      </c>
      <c r="F6">
        <v>-43.375</v>
      </c>
      <c r="G6">
        <v>-56.417499999999997</v>
      </c>
      <c r="H6">
        <v>-54.634999999999998</v>
      </c>
      <c r="I6">
        <v>-58.758600000000001</v>
      </c>
      <c r="J6">
        <v>-75.078500000000005</v>
      </c>
      <c r="K6">
        <v>-72.789699999999996</v>
      </c>
      <c r="L6">
        <v>-74.274100000000004</v>
      </c>
      <c r="M6">
        <v>-85.535799999999995</v>
      </c>
      <c r="N6">
        <v>-78.002600000000001</v>
      </c>
      <c r="O6">
        <f t="shared" si="0"/>
        <v>34.627600000000001</v>
      </c>
    </row>
    <row r="7" spans="1:15" x14ac:dyDescent="0.15">
      <c r="A7" t="s">
        <v>68</v>
      </c>
      <c r="B7" t="s">
        <v>28</v>
      </c>
      <c r="C7">
        <v>3</v>
      </c>
      <c r="D7">
        <v>2</v>
      </c>
      <c r="E7">
        <v>0</v>
      </c>
      <c r="F7">
        <v>-9.3300999999999998</v>
      </c>
      <c r="G7">
        <v>-13.1746</v>
      </c>
      <c r="H7">
        <v>-10.0078</v>
      </c>
      <c r="I7">
        <v>-14.679600000000001</v>
      </c>
      <c r="J7">
        <v>-17.355499999999999</v>
      </c>
      <c r="K7">
        <v>-19.5473</v>
      </c>
      <c r="L7">
        <v>-22.601500000000001</v>
      </c>
      <c r="M7">
        <v>-29.729299999999999</v>
      </c>
      <c r="N7">
        <v>-24.743200000000002</v>
      </c>
      <c r="O7">
        <f t="shared" si="0"/>
        <v>15.413100000000002</v>
      </c>
    </row>
    <row r="8" spans="1:15" x14ac:dyDescent="0.15">
      <c r="A8" t="s">
        <v>69</v>
      </c>
      <c r="B8" t="s">
        <v>29</v>
      </c>
      <c r="C8">
        <v>3</v>
      </c>
      <c r="D8">
        <v>2</v>
      </c>
      <c r="E8">
        <v>0</v>
      </c>
      <c r="F8">
        <v>-6.3480999999999996</v>
      </c>
      <c r="G8">
        <v>-9.5945</v>
      </c>
      <c r="H8">
        <v>-12.174200000000001</v>
      </c>
      <c r="I8">
        <v>-11.5938</v>
      </c>
      <c r="J8">
        <v>-31.568200000000001</v>
      </c>
      <c r="K8">
        <v>-15.283099999999999</v>
      </c>
      <c r="L8">
        <v>-14.9435</v>
      </c>
      <c r="M8">
        <v>-9.4406999999999996</v>
      </c>
      <c r="N8">
        <v>-14.899800000000001</v>
      </c>
      <c r="O8">
        <f t="shared" si="0"/>
        <v>8.5517000000000003</v>
      </c>
    </row>
    <row r="9" spans="1:15" x14ac:dyDescent="0.15">
      <c r="A9" t="s">
        <v>72</v>
      </c>
      <c r="B9" t="s">
        <v>32</v>
      </c>
      <c r="C9">
        <v>4</v>
      </c>
      <c r="D9">
        <v>1</v>
      </c>
      <c r="E9">
        <v>0</v>
      </c>
      <c r="F9">
        <v>-15.4788</v>
      </c>
      <c r="G9">
        <v>-22.250399999999999</v>
      </c>
      <c r="H9">
        <v>-23.654199999999999</v>
      </c>
      <c r="I9">
        <v>-24.167400000000001</v>
      </c>
      <c r="J9">
        <v>-31.9529</v>
      </c>
      <c r="K9">
        <v>-34.735300000000002</v>
      </c>
      <c r="L9">
        <v>-39.773699999999998</v>
      </c>
      <c r="M9">
        <v>-46.835599999999999</v>
      </c>
      <c r="N9">
        <v>-42.544699999999999</v>
      </c>
      <c r="O9">
        <f t="shared" si="0"/>
        <v>27.065899999999999</v>
      </c>
    </row>
    <row r="10" spans="1:15" x14ac:dyDescent="0.15">
      <c r="A10" t="s">
        <v>64</v>
      </c>
      <c r="B10" t="s">
        <v>24</v>
      </c>
      <c r="C10">
        <v>1</v>
      </c>
      <c r="D10">
        <v>1</v>
      </c>
      <c r="E10">
        <v>0</v>
      </c>
      <c r="F10">
        <v>12.173999999999999</v>
      </c>
      <c r="G10">
        <v>-29.1371</v>
      </c>
      <c r="H10">
        <v>-11.4832</v>
      </c>
      <c r="I10">
        <v>-28.904800000000002</v>
      </c>
      <c r="J10">
        <v>-4.0090000000000003</v>
      </c>
      <c r="K10">
        <v>-33.818800000000003</v>
      </c>
      <c r="L10">
        <v>-24.434100000000001</v>
      </c>
      <c r="M10">
        <v>-40.9084</v>
      </c>
      <c r="N10">
        <v>-17.4925</v>
      </c>
      <c r="O10">
        <f t="shared" si="0"/>
        <v>29.666499999999999</v>
      </c>
    </row>
    <row r="11" spans="1:15" x14ac:dyDescent="0.15">
      <c r="A11" t="s">
        <v>67</v>
      </c>
      <c r="B11" t="s">
        <v>27</v>
      </c>
      <c r="C11">
        <v>2</v>
      </c>
      <c r="D11">
        <v>3</v>
      </c>
      <c r="E11">
        <v>0</v>
      </c>
      <c r="F11">
        <v>-42.111199999999997</v>
      </c>
      <c r="G11">
        <v>-51.932600000000001</v>
      </c>
      <c r="H11">
        <v>-50.598100000000002</v>
      </c>
      <c r="I11">
        <v>-62.466799999999999</v>
      </c>
      <c r="J11">
        <v>-73.051400000000001</v>
      </c>
      <c r="K11">
        <v>-74.560699999999997</v>
      </c>
      <c r="L11">
        <v>-72.537700000000001</v>
      </c>
      <c r="M11">
        <v>-87.528700000000001</v>
      </c>
      <c r="N11">
        <v>-72.840699999999998</v>
      </c>
      <c r="O11">
        <f t="shared" si="0"/>
        <v>30.729500000000002</v>
      </c>
    </row>
    <row r="12" spans="1:15" x14ac:dyDescent="0.15">
      <c r="A12" t="s">
        <v>70</v>
      </c>
      <c r="B12" t="s">
        <v>30</v>
      </c>
      <c r="C12">
        <v>3</v>
      </c>
      <c r="D12">
        <v>1</v>
      </c>
      <c r="E12">
        <v>0</v>
      </c>
      <c r="F12">
        <v>-5.4882</v>
      </c>
      <c r="G12">
        <v>9.7906999999999993</v>
      </c>
      <c r="H12">
        <v>-5.2248000000000001</v>
      </c>
      <c r="I12">
        <v>-10.4529</v>
      </c>
      <c r="J12">
        <v>-10.804500000000001</v>
      </c>
      <c r="K12">
        <v>-13.7934</v>
      </c>
      <c r="L12">
        <v>-12.561299999999999</v>
      </c>
      <c r="M12">
        <v>-13.048299999999999</v>
      </c>
      <c r="N12">
        <v>-12.6393</v>
      </c>
      <c r="O12">
        <f t="shared" si="0"/>
        <v>7.1511000000000005</v>
      </c>
    </row>
    <row r="13" spans="1:15" x14ac:dyDescent="0.15">
      <c r="A13" t="s">
        <v>73</v>
      </c>
      <c r="B13" t="s">
        <v>33</v>
      </c>
      <c r="C13">
        <v>4</v>
      </c>
      <c r="D13">
        <v>3</v>
      </c>
      <c r="E13">
        <v>0</v>
      </c>
      <c r="F13">
        <v>-27.804300000000001</v>
      </c>
      <c r="G13">
        <v>-36.797899999999998</v>
      </c>
      <c r="H13">
        <v>-37.787100000000002</v>
      </c>
      <c r="I13">
        <v>-43.269399999999997</v>
      </c>
      <c r="J13">
        <v>-54.044400000000003</v>
      </c>
      <c r="K13">
        <v>-51.324100000000001</v>
      </c>
      <c r="L13">
        <v>-62.160600000000002</v>
      </c>
      <c r="M13">
        <v>-66.158600000000007</v>
      </c>
      <c r="N13">
        <v>-61.305399999999999</v>
      </c>
      <c r="O13">
        <f t="shared" si="0"/>
        <v>33.501099999999994</v>
      </c>
    </row>
    <row r="15" spans="1:15" x14ac:dyDescent="0.15">
      <c r="D15" s="1">
        <v>0.25</v>
      </c>
      <c r="E15" s="1">
        <v>0.5</v>
      </c>
    </row>
    <row r="16" spans="1:15" x14ac:dyDescent="0.15">
      <c r="A16" t="s">
        <v>74</v>
      </c>
      <c r="B16" t="s">
        <v>25</v>
      </c>
      <c r="C16">
        <v>0</v>
      </c>
      <c r="D16" s="1">
        <v>24.5825</v>
      </c>
      <c r="E16" s="1">
        <v>33.337299999999999</v>
      </c>
      <c r="F16">
        <v>38.295000000000002</v>
      </c>
      <c r="G16">
        <v>42.284599999999998</v>
      </c>
      <c r="H16">
        <v>47.294499999999999</v>
      </c>
      <c r="I16">
        <v>48.091900000000003</v>
      </c>
      <c r="J16">
        <v>52.352899999999998</v>
      </c>
      <c r="K16">
        <v>54.730400000000003</v>
      </c>
      <c r="L16">
        <v>55.091799999999999</v>
      </c>
      <c r="M16">
        <v>56.010300000000001</v>
      </c>
      <c r="N16">
        <v>61.457900000000002</v>
      </c>
      <c r="O16">
        <f>-F16+N16</f>
        <v>23.1629</v>
      </c>
    </row>
    <row r="17" spans="1:15" x14ac:dyDescent="0.15">
      <c r="A17" t="s">
        <v>75</v>
      </c>
      <c r="B17" t="s">
        <v>28</v>
      </c>
      <c r="C17">
        <v>0</v>
      </c>
      <c r="D17" s="1">
        <v>28.7241</v>
      </c>
      <c r="E17" s="1">
        <v>34.827500000000001</v>
      </c>
      <c r="F17">
        <v>35.186399999999999</v>
      </c>
      <c r="G17">
        <v>36.174999999999997</v>
      </c>
      <c r="H17">
        <v>36.5837</v>
      </c>
      <c r="I17">
        <v>38.244700000000002</v>
      </c>
      <c r="J17">
        <v>41.271900000000002</v>
      </c>
      <c r="K17">
        <v>42.384599999999999</v>
      </c>
      <c r="L17">
        <v>44.257800000000003</v>
      </c>
      <c r="M17">
        <v>44.720599999999997</v>
      </c>
      <c r="N17">
        <v>45.248699999999999</v>
      </c>
      <c r="O17">
        <f>-F17+N17</f>
        <v>10.0623</v>
      </c>
    </row>
    <row r="18" spans="1:15" x14ac:dyDescent="0.15">
      <c r="A18" t="s">
        <v>76</v>
      </c>
      <c r="B18" t="s">
        <v>31</v>
      </c>
      <c r="C18">
        <v>0</v>
      </c>
      <c r="D18" s="1">
        <v>33.506700000000002</v>
      </c>
      <c r="E18" s="1">
        <v>43.848300000000002</v>
      </c>
      <c r="F18">
        <v>64.403400000000005</v>
      </c>
      <c r="G18">
        <v>64.733199999999997</v>
      </c>
      <c r="H18">
        <v>71.648200000000003</v>
      </c>
      <c r="I18">
        <v>87.416499999999999</v>
      </c>
      <c r="J18">
        <v>96.772000000000006</v>
      </c>
      <c r="K18">
        <v>106.0628</v>
      </c>
      <c r="L18">
        <v>111.6974</v>
      </c>
      <c r="M18">
        <v>115.64870000000001</v>
      </c>
      <c r="N18">
        <v>118.80540000000001</v>
      </c>
      <c r="O18">
        <f>-F18+N18</f>
        <v>54.402000000000001</v>
      </c>
    </row>
    <row r="19" spans="1:15" x14ac:dyDescent="0.15">
      <c r="D19" s="1"/>
      <c r="E19" s="1"/>
    </row>
    <row r="20" spans="1:15" x14ac:dyDescent="0.15">
      <c r="D20" s="1"/>
      <c r="E20" s="1"/>
    </row>
    <row r="21" spans="1:15" x14ac:dyDescent="0.15">
      <c r="A21" t="s">
        <v>77</v>
      </c>
      <c r="B21" t="s">
        <v>22</v>
      </c>
      <c r="C21">
        <v>0</v>
      </c>
      <c r="D21" s="1">
        <v>5.2984</v>
      </c>
      <c r="E21" s="1">
        <v>6.2388000000000003</v>
      </c>
      <c r="F21">
        <v>6.8944999999999999</v>
      </c>
      <c r="G21">
        <v>7.0214999999999996</v>
      </c>
      <c r="H21">
        <v>7.6475</v>
      </c>
      <c r="I21">
        <v>7.1247999999999996</v>
      </c>
      <c r="J21">
        <v>7.9619</v>
      </c>
      <c r="K21">
        <v>8.2645</v>
      </c>
      <c r="L21">
        <v>9.5373000000000001</v>
      </c>
      <c r="M21">
        <v>11.3332</v>
      </c>
      <c r="N21">
        <v>16.884399999999999</v>
      </c>
      <c r="O21">
        <f>-F21+N21</f>
        <v>9.9898999999999987</v>
      </c>
    </row>
    <row r="22" spans="1:15" x14ac:dyDescent="0.15">
      <c r="A22" t="s">
        <v>78</v>
      </c>
      <c r="B22" t="s">
        <v>29</v>
      </c>
      <c r="C22">
        <v>0</v>
      </c>
      <c r="D22" s="1">
        <v>10.1189</v>
      </c>
      <c r="E22" s="1">
        <v>20.567599999999999</v>
      </c>
      <c r="F22">
        <v>21.634899999999998</v>
      </c>
      <c r="G22">
        <v>24.579899999999999</v>
      </c>
      <c r="H22">
        <v>26.278600000000001</v>
      </c>
      <c r="I22">
        <v>29.696899999999999</v>
      </c>
      <c r="J22">
        <v>30.657399999999999</v>
      </c>
      <c r="K22">
        <v>32.022799999999997</v>
      </c>
      <c r="L22">
        <v>32.584699999999998</v>
      </c>
      <c r="M22">
        <v>33.0154</v>
      </c>
      <c r="N22">
        <v>33.594799999999999</v>
      </c>
      <c r="O22">
        <f>-F22+N22</f>
        <v>11.959900000000001</v>
      </c>
    </row>
    <row r="23" spans="1:15" x14ac:dyDescent="0.15">
      <c r="A23" t="s">
        <v>79</v>
      </c>
      <c r="B23" t="s">
        <v>32</v>
      </c>
      <c r="C23">
        <v>0</v>
      </c>
      <c r="D23" s="1">
        <v>21.9907</v>
      </c>
      <c r="E23" s="1">
        <v>28.176500000000001</v>
      </c>
      <c r="F23">
        <v>30.215399999999999</v>
      </c>
      <c r="G23">
        <v>39.425600000000003</v>
      </c>
      <c r="H23">
        <v>43.338500000000003</v>
      </c>
      <c r="I23">
        <v>45.871600000000001</v>
      </c>
      <c r="J23">
        <v>49.394199999999998</v>
      </c>
      <c r="K23">
        <v>50.629399999999997</v>
      </c>
      <c r="L23">
        <v>51.185600000000001</v>
      </c>
      <c r="M23">
        <v>52.761200000000002</v>
      </c>
      <c r="N23">
        <v>56.1128</v>
      </c>
      <c r="O23">
        <f>-F23+N23</f>
        <v>25.897400000000001</v>
      </c>
    </row>
  </sheetData>
  <sortState ref="A1:O23">
    <sortCondition descending="1" ref="D1"/>
  </sortState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3"/>
  <sheetViews>
    <sheetView workbookViewId="0">
      <selection activeCell="F31" sqref="F31"/>
    </sheetView>
  </sheetViews>
  <sheetFormatPr defaultRowHeight="13.5" x14ac:dyDescent="0.15"/>
  <cols>
    <col min="3" max="3" width="4.25" customWidth="1"/>
    <col min="4" max="5" width="8.125" customWidth="1"/>
  </cols>
  <sheetData>
    <row r="1" spans="1:16" x14ac:dyDescent="0.15">
      <c r="C1" t="s">
        <v>34</v>
      </c>
      <c r="D1" t="s">
        <v>52</v>
      </c>
      <c r="E1" t="s">
        <v>53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</row>
    <row r="2" spans="1:16" x14ac:dyDescent="0.15">
      <c r="A2" t="s">
        <v>80</v>
      </c>
      <c r="B2" t="s">
        <v>22</v>
      </c>
      <c r="C2">
        <v>1</v>
      </c>
      <c r="E2">
        <v>2</v>
      </c>
      <c r="F2">
        <v>0</v>
      </c>
      <c r="G2">
        <v>-42.966700000000003</v>
      </c>
      <c r="H2">
        <v>-47.514899999999997</v>
      </c>
      <c r="I2">
        <v>-53.947400000000002</v>
      </c>
      <c r="J2">
        <v>-54.272599999999997</v>
      </c>
      <c r="K2">
        <v>-47.8125</v>
      </c>
      <c r="L2">
        <v>-38.808300000000003</v>
      </c>
      <c r="M2">
        <v>-62.977800000000002</v>
      </c>
      <c r="N2">
        <v>-61.2286</v>
      </c>
      <c r="O2">
        <v>-64.229399999999998</v>
      </c>
      <c r="P2">
        <f t="shared" ref="P2:P13" si="0">G2-O2</f>
        <v>21.262699999999995</v>
      </c>
    </row>
    <row r="3" spans="1:16" x14ac:dyDescent="0.15">
      <c r="A3" t="s">
        <v>81</v>
      </c>
      <c r="B3" t="s">
        <v>23</v>
      </c>
      <c r="C3">
        <v>1</v>
      </c>
      <c r="D3">
        <v>2</v>
      </c>
      <c r="F3">
        <v>0</v>
      </c>
      <c r="G3">
        <v>-20.342199999999998</v>
      </c>
      <c r="H3">
        <v>-23.5943</v>
      </c>
      <c r="I3">
        <v>-27.1343</v>
      </c>
      <c r="J3">
        <v>-22.021699999999999</v>
      </c>
      <c r="K3">
        <v>-47.2286</v>
      </c>
      <c r="L3">
        <v>-48.995399999999997</v>
      </c>
      <c r="M3">
        <v>-61.558599999999998</v>
      </c>
      <c r="N3">
        <v>-56.3033</v>
      </c>
      <c r="O3">
        <v>-66.2821</v>
      </c>
      <c r="P3">
        <f t="shared" si="0"/>
        <v>45.939900000000002</v>
      </c>
    </row>
    <row r="4" spans="1:16" x14ac:dyDescent="0.15">
      <c r="A4" t="s">
        <v>82</v>
      </c>
      <c r="B4" t="s">
        <v>24</v>
      </c>
      <c r="C4">
        <v>1</v>
      </c>
      <c r="D4">
        <v>2</v>
      </c>
      <c r="F4">
        <v>0</v>
      </c>
      <c r="G4">
        <v>-45.238</v>
      </c>
      <c r="H4">
        <v>-47.272599999999997</v>
      </c>
      <c r="I4">
        <v>-51.249000000000002</v>
      </c>
      <c r="J4">
        <v>-53.988900000000001</v>
      </c>
      <c r="K4">
        <v>-75.324399999999997</v>
      </c>
      <c r="L4">
        <v>-76.430700000000002</v>
      </c>
      <c r="M4">
        <v>-85.293899999999994</v>
      </c>
      <c r="N4">
        <v>-75.705299999999994</v>
      </c>
      <c r="O4">
        <v>-76.565600000000003</v>
      </c>
      <c r="P4">
        <f t="shared" si="0"/>
        <v>31.327600000000004</v>
      </c>
    </row>
    <row r="5" spans="1:16" x14ac:dyDescent="0.15">
      <c r="A5" t="s">
        <v>83</v>
      </c>
      <c r="B5" t="s">
        <v>25</v>
      </c>
      <c r="C5">
        <v>2</v>
      </c>
      <c r="E5">
        <v>1</v>
      </c>
      <c r="F5">
        <v>0</v>
      </c>
      <c r="G5">
        <v>20.464099999999998</v>
      </c>
      <c r="H5">
        <v>11.247400000000001</v>
      </c>
      <c r="I5">
        <v>19.639399999999998</v>
      </c>
      <c r="J5">
        <v>10.6464</v>
      </c>
      <c r="K5">
        <v>10.237299999999999</v>
      </c>
      <c r="L5">
        <v>5.5670999999999999</v>
      </c>
      <c r="M5">
        <v>14.188800000000001</v>
      </c>
      <c r="N5">
        <v>14.2257</v>
      </c>
      <c r="O5">
        <v>23.298999999999999</v>
      </c>
      <c r="P5">
        <f t="shared" si="0"/>
        <v>-2.8349000000000011</v>
      </c>
    </row>
    <row r="6" spans="1:16" x14ac:dyDescent="0.15">
      <c r="A6" t="s">
        <v>84</v>
      </c>
      <c r="B6" t="s">
        <v>26</v>
      </c>
      <c r="C6">
        <v>2</v>
      </c>
      <c r="E6">
        <v>2</v>
      </c>
      <c r="F6">
        <v>0</v>
      </c>
      <c r="G6">
        <v>-2.6019999999999999</v>
      </c>
      <c r="H6">
        <v>-30.099299999999999</v>
      </c>
      <c r="I6">
        <v>-70.232299999999995</v>
      </c>
      <c r="J6">
        <v>-98.471800000000002</v>
      </c>
      <c r="K6">
        <v>-115.0181</v>
      </c>
      <c r="L6">
        <v>-112.29900000000001</v>
      </c>
      <c r="M6">
        <v>-120.0128</v>
      </c>
      <c r="N6">
        <v>-122.6268</v>
      </c>
      <c r="O6">
        <v>-121.35890000000001</v>
      </c>
      <c r="P6">
        <f t="shared" si="0"/>
        <v>118.7569</v>
      </c>
    </row>
    <row r="7" spans="1:16" x14ac:dyDescent="0.15">
      <c r="A7" t="s">
        <v>85</v>
      </c>
      <c r="B7" t="s">
        <v>27</v>
      </c>
      <c r="C7">
        <v>2</v>
      </c>
      <c r="D7">
        <v>1</v>
      </c>
      <c r="F7">
        <v>0</v>
      </c>
      <c r="G7">
        <v>-5.7859999999999996</v>
      </c>
      <c r="H7">
        <v>-21.1768</v>
      </c>
      <c r="I7">
        <v>-17.4878</v>
      </c>
      <c r="J7">
        <v>-35.793799999999997</v>
      </c>
      <c r="K7">
        <v>-79.789199999999994</v>
      </c>
      <c r="L7">
        <v>-92.963099999999997</v>
      </c>
      <c r="M7">
        <v>-100.6878</v>
      </c>
      <c r="N7">
        <v>-92.449299999999994</v>
      </c>
      <c r="O7">
        <v>-98.354500000000002</v>
      </c>
      <c r="P7">
        <f t="shared" si="0"/>
        <v>92.5685</v>
      </c>
    </row>
    <row r="8" spans="1:16" x14ac:dyDescent="0.15">
      <c r="A8" t="s">
        <v>86</v>
      </c>
      <c r="B8" t="s">
        <v>28</v>
      </c>
      <c r="C8">
        <v>3</v>
      </c>
      <c r="D8">
        <v>3</v>
      </c>
      <c r="F8">
        <v>0</v>
      </c>
      <c r="G8">
        <v>-134.17789999999999</v>
      </c>
      <c r="H8">
        <v>-168.05019999999999</v>
      </c>
      <c r="I8">
        <v>-225.4504</v>
      </c>
      <c r="J8">
        <v>-234.00069999999999</v>
      </c>
      <c r="K8">
        <v>-241.3956</v>
      </c>
      <c r="L8">
        <v>-186.64580000000001</v>
      </c>
      <c r="M8">
        <v>-228.07669999999999</v>
      </c>
      <c r="N8">
        <v>-250.83439999999999</v>
      </c>
      <c r="O8">
        <v>-589.51369999999997</v>
      </c>
      <c r="P8">
        <f t="shared" si="0"/>
        <v>455.33579999999995</v>
      </c>
    </row>
    <row r="9" spans="1:16" x14ac:dyDescent="0.15">
      <c r="A9" t="s">
        <v>87</v>
      </c>
      <c r="B9" t="s">
        <v>29</v>
      </c>
      <c r="C9">
        <v>3</v>
      </c>
      <c r="D9">
        <v>2</v>
      </c>
      <c r="F9">
        <v>0</v>
      </c>
      <c r="G9">
        <v>-74.619200000000006</v>
      </c>
      <c r="H9">
        <v>-102.1095</v>
      </c>
      <c r="I9">
        <v>-124.69710000000001</v>
      </c>
      <c r="J9">
        <v>-151.81010000000001</v>
      </c>
      <c r="K9">
        <v>-188.8869</v>
      </c>
      <c r="L9">
        <v>-239.2226</v>
      </c>
      <c r="M9">
        <v>-288.93529999999998</v>
      </c>
      <c r="N9">
        <v>-281.66980000000001</v>
      </c>
      <c r="O9">
        <v>-301.78140000000002</v>
      </c>
      <c r="P9">
        <f t="shared" si="0"/>
        <v>227.16220000000001</v>
      </c>
    </row>
    <row r="10" spans="1:16" x14ac:dyDescent="0.15">
      <c r="A10" t="s">
        <v>88</v>
      </c>
      <c r="B10" t="s">
        <v>30</v>
      </c>
      <c r="C10">
        <v>3</v>
      </c>
      <c r="E10">
        <v>1</v>
      </c>
      <c r="F10">
        <v>0</v>
      </c>
      <c r="G10">
        <v>-8.5410000000000004</v>
      </c>
      <c r="H10">
        <v>-9.8465000000000007</v>
      </c>
      <c r="I10">
        <v>-6.3353000000000002</v>
      </c>
      <c r="J10">
        <v>-8.9267000000000003</v>
      </c>
      <c r="K10">
        <v>-19.985099999999999</v>
      </c>
      <c r="L10">
        <v>-13.874599999999999</v>
      </c>
      <c r="M10">
        <v>-15.372400000000001</v>
      </c>
      <c r="N10">
        <v>-16.206600000000002</v>
      </c>
      <c r="O10">
        <v>-16.034600000000001</v>
      </c>
      <c r="P10">
        <f t="shared" si="0"/>
        <v>7.4936000000000007</v>
      </c>
    </row>
    <row r="11" spans="1:16" x14ac:dyDescent="0.15">
      <c r="A11" t="s">
        <v>89</v>
      </c>
      <c r="B11" t="s">
        <v>31</v>
      </c>
      <c r="C11">
        <v>4</v>
      </c>
      <c r="E11">
        <v>2</v>
      </c>
      <c r="F11">
        <v>0</v>
      </c>
      <c r="G11">
        <v>-15.6204</v>
      </c>
      <c r="H11">
        <v>-11.862500000000001</v>
      </c>
      <c r="I11">
        <v>-13.321999999999999</v>
      </c>
      <c r="J11">
        <v>-12.023</v>
      </c>
      <c r="K11">
        <v>-31.119800000000001</v>
      </c>
      <c r="L11">
        <v>-25.809899999999999</v>
      </c>
      <c r="M11">
        <v>-20.1374</v>
      </c>
      <c r="N11">
        <v>-24.8521</v>
      </c>
      <c r="O11">
        <v>-25.4528</v>
      </c>
      <c r="P11">
        <f t="shared" si="0"/>
        <v>9.8323999999999998</v>
      </c>
    </row>
    <row r="12" spans="1:16" x14ac:dyDescent="0.15">
      <c r="A12" t="s">
        <v>90</v>
      </c>
      <c r="B12" t="s">
        <v>32</v>
      </c>
      <c r="C12">
        <v>4</v>
      </c>
      <c r="D12">
        <v>3</v>
      </c>
      <c r="F12">
        <v>0</v>
      </c>
      <c r="G12">
        <v>-93.913300000000007</v>
      </c>
      <c r="H12">
        <v>-116.102</v>
      </c>
      <c r="I12">
        <v>-181.12970000000001</v>
      </c>
      <c r="J12">
        <v>-219.34469999999999</v>
      </c>
      <c r="K12">
        <v>-229.66720000000001</v>
      </c>
      <c r="L12">
        <v>-255.1377</v>
      </c>
      <c r="M12">
        <v>-286.60140000000001</v>
      </c>
      <c r="N12">
        <v>-277.89170000000001</v>
      </c>
      <c r="O12">
        <v>-302.1927</v>
      </c>
      <c r="P12">
        <f t="shared" si="0"/>
        <v>208.27940000000001</v>
      </c>
    </row>
    <row r="13" spans="1:16" x14ac:dyDescent="0.15">
      <c r="A13" t="s">
        <v>91</v>
      </c>
      <c r="B13" t="s">
        <v>33</v>
      </c>
      <c r="C13">
        <v>4</v>
      </c>
      <c r="E13">
        <v>1</v>
      </c>
      <c r="F13">
        <v>0</v>
      </c>
      <c r="G13">
        <v>-2.214</v>
      </c>
      <c r="H13">
        <v>-1.7746</v>
      </c>
      <c r="I13">
        <v>-8.1582000000000008</v>
      </c>
      <c r="J13">
        <v>-24.4163</v>
      </c>
      <c r="K13">
        <v>-22.119900000000001</v>
      </c>
      <c r="L13">
        <v>-25.121200000000002</v>
      </c>
      <c r="M13">
        <v>-29.181000000000001</v>
      </c>
      <c r="N13">
        <v>-26.327300000000001</v>
      </c>
      <c r="O13">
        <v>-25.505099999999999</v>
      </c>
      <c r="P13">
        <f t="shared" si="0"/>
        <v>23.2911</v>
      </c>
    </row>
    <row r="15" spans="1:16" x14ac:dyDescent="0.15">
      <c r="C15" t="s">
        <v>34</v>
      </c>
      <c r="D15" t="s">
        <v>35</v>
      </c>
      <c r="F15" t="s">
        <v>0</v>
      </c>
      <c r="G15" t="s">
        <v>1</v>
      </c>
      <c r="H15" t="s">
        <v>2</v>
      </c>
      <c r="I15" t="s">
        <v>3</v>
      </c>
      <c r="J15" t="s">
        <v>4</v>
      </c>
      <c r="K15" t="s">
        <v>5</v>
      </c>
      <c r="L15" t="s">
        <v>6</v>
      </c>
      <c r="M15" t="s">
        <v>7</v>
      </c>
      <c r="N15" t="s">
        <v>8</v>
      </c>
      <c r="O15" t="s">
        <v>9</v>
      </c>
    </row>
    <row r="16" spans="1:16" x14ac:dyDescent="0.15">
      <c r="A16" t="s">
        <v>92</v>
      </c>
      <c r="B16" t="s">
        <v>22</v>
      </c>
      <c r="C16">
        <v>1</v>
      </c>
      <c r="D16">
        <v>1</v>
      </c>
      <c r="F16">
        <v>0</v>
      </c>
      <c r="G16">
        <v>5.4443000000000001</v>
      </c>
      <c r="H16">
        <v>16.7273</v>
      </c>
      <c r="I16">
        <v>-2.4655</v>
      </c>
      <c r="J16">
        <v>-0.68889999999999996</v>
      </c>
      <c r="K16">
        <v>-0.24260000000000001</v>
      </c>
      <c r="L16">
        <v>-3.5569999999999999</v>
      </c>
      <c r="M16">
        <v>-4.3819999999999997</v>
      </c>
      <c r="N16">
        <v>-5.4236000000000004</v>
      </c>
      <c r="O16">
        <v>-4.8613999999999997</v>
      </c>
      <c r="P16">
        <f t="shared" ref="P16:P23" si="1">G16-O16</f>
        <v>10.3057</v>
      </c>
    </row>
    <row r="17" spans="1:16" x14ac:dyDescent="0.15">
      <c r="A17" t="s">
        <v>93</v>
      </c>
      <c r="B17" t="s">
        <v>23</v>
      </c>
      <c r="C17">
        <v>1</v>
      </c>
      <c r="E17">
        <v>2</v>
      </c>
      <c r="F17">
        <v>0</v>
      </c>
      <c r="G17">
        <v>-4.5237999999999996</v>
      </c>
      <c r="H17">
        <v>-11.3605</v>
      </c>
      <c r="I17">
        <v>-15.275700000000001</v>
      </c>
      <c r="J17">
        <v>-18.2041</v>
      </c>
      <c r="K17">
        <v>-17.326599999999999</v>
      </c>
      <c r="L17">
        <v>-15.545299999999999</v>
      </c>
      <c r="M17">
        <v>-25.5975</v>
      </c>
      <c r="N17">
        <v>-18.793700000000001</v>
      </c>
      <c r="O17">
        <v>-21.321000000000002</v>
      </c>
      <c r="P17">
        <f t="shared" si="1"/>
        <v>16.797200000000004</v>
      </c>
    </row>
    <row r="18" spans="1:16" x14ac:dyDescent="0.15">
      <c r="A18" t="s">
        <v>94</v>
      </c>
      <c r="B18" t="s">
        <v>24</v>
      </c>
      <c r="C18">
        <v>1</v>
      </c>
      <c r="E18">
        <v>1</v>
      </c>
      <c r="F18">
        <v>0</v>
      </c>
      <c r="G18">
        <v>9.6582000000000008</v>
      </c>
      <c r="H18">
        <v>12.417</v>
      </c>
      <c r="I18">
        <v>7.8673000000000002</v>
      </c>
      <c r="J18">
        <v>7.6176000000000004</v>
      </c>
      <c r="K18">
        <v>10.201700000000001</v>
      </c>
      <c r="L18">
        <v>26.172599999999999</v>
      </c>
      <c r="M18">
        <v>6.7919999999999998</v>
      </c>
      <c r="N18">
        <v>7.5393999999999997</v>
      </c>
      <c r="O18">
        <v>7.2554999999999996</v>
      </c>
      <c r="P18">
        <f t="shared" si="1"/>
        <v>2.4027000000000012</v>
      </c>
    </row>
    <row r="19" spans="1:16" x14ac:dyDescent="0.15">
      <c r="A19" t="s">
        <v>95</v>
      </c>
      <c r="B19" t="s">
        <v>25</v>
      </c>
      <c r="C19">
        <v>2</v>
      </c>
      <c r="D19">
        <v>2</v>
      </c>
      <c r="F19">
        <v>0</v>
      </c>
      <c r="G19">
        <v>-56.974299999999999</v>
      </c>
      <c r="H19">
        <v>-49.717399999999998</v>
      </c>
      <c r="I19">
        <v>-84.664400000000001</v>
      </c>
      <c r="J19">
        <v>-113.49769999999999</v>
      </c>
      <c r="K19">
        <v>-143.23519999999999</v>
      </c>
      <c r="L19">
        <v>-152.70959999999999</v>
      </c>
      <c r="M19">
        <v>-176.1754</v>
      </c>
      <c r="N19">
        <v>-171.8424</v>
      </c>
      <c r="O19">
        <v>-183.46530000000001</v>
      </c>
      <c r="P19">
        <f t="shared" si="1"/>
        <v>126.49100000000001</v>
      </c>
    </row>
    <row r="20" spans="1:16" x14ac:dyDescent="0.15">
      <c r="A20" t="s">
        <v>96</v>
      </c>
      <c r="B20" t="s">
        <v>26</v>
      </c>
      <c r="C20">
        <v>2</v>
      </c>
      <c r="D20">
        <v>3</v>
      </c>
      <c r="F20">
        <v>0</v>
      </c>
      <c r="G20">
        <v>-172.7414</v>
      </c>
      <c r="H20">
        <v>-236.02869999999999</v>
      </c>
      <c r="I20">
        <v>-260.78359999999998</v>
      </c>
      <c r="J20">
        <v>-283.96960000000001</v>
      </c>
      <c r="K20">
        <v>-309.53129999999999</v>
      </c>
      <c r="L20">
        <v>-295.01429999999999</v>
      </c>
      <c r="M20">
        <v>-323.67989999999998</v>
      </c>
      <c r="N20">
        <v>-322.02749999999997</v>
      </c>
      <c r="O20">
        <v>-332.6551</v>
      </c>
      <c r="P20">
        <f t="shared" si="1"/>
        <v>159.91370000000001</v>
      </c>
    </row>
    <row r="21" spans="1:16" x14ac:dyDescent="0.15">
      <c r="A21" t="s">
        <v>97</v>
      </c>
      <c r="B21" t="s">
        <v>27</v>
      </c>
      <c r="C21">
        <v>2</v>
      </c>
      <c r="D21">
        <v>1</v>
      </c>
      <c r="F21">
        <v>0</v>
      </c>
      <c r="G21">
        <v>-17.354299999999999</v>
      </c>
      <c r="H21">
        <v>-10.848699999999999</v>
      </c>
      <c r="I21">
        <v>-24.404699999999998</v>
      </c>
      <c r="J21">
        <v>-20.568000000000001</v>
      </c>
      <c r="K21">
        <v>-26.765799999999999</v>
      </c>
      <c r="L21">
        <v>-31.504899999999999</v>
      </c>
      <c r="M21">
        <v>-39.9709</v>
      </c>
      <c r="N21">
        <v>-30.199200000000001</v>
      </c>
      <c r="O21">
        <v>-31.949300000000001</v>
      </c>
      <c r="P21">
        <f t="shared" si="1"/>
        <v>14.595000000000002</v>
      </c>
    </row>
    <row r="22" spans="1:16" x14ac:dyDescent="0.15">
      <c r="A22" t="s">
        <v>98</v>
      </c>
      <c r="B22" t="s">
        <v>31</v>
      </c>
      <c r="C22">
        <v>4</v>
      </c>
      <c r="D22">
        <v>1</v>
      </c>
      <c r="F22">
        <v>0</v>
      </c>
      <c r="G22">
        <v>-12.6684</v>
      </c>
      <c r="H22">
        <v>-14.7997</v>
      </c>
      <c r="I22">
        <v>-25.009799999999998</v>
      </c>
      <c r="J22">
        <v>-42.803800000000003</v>
      </c>
      <c r="K22">
        <v>-46.273600000000002</v>
      </c>
      <c r="L22">
        <v>-57.040100000000002</v>
      </c>
      <c r="M22">
        <v>-83.052000000000007</v>
      </c>
      <c r="N22">
        <v>-84.881500000000003</v>
      </c>
      <c r="O22">
        <v>-91.679299999999998</v>
      </c>
      <c r="P22">
        <f t="shared" si="1"/>
        <v>79.010899999999992</v>
      </c>
    </row>
    <row r="23" spans="1:16" x14ac:dyDescent="0.15">
      <c r="A23" t="s">
        <v>99</v>
      </c>
      <c r="B23" t="s">
        <v>32</v>
      </c>
      <c r="C23">
        <v>4</v>
      </c>
      <c r="D23">
        <v>3</v>
      </c>
      <c r="F23">
        <v>0</v>
      </c>
      <c r="G23">
        <v>-42.597999999999999</v>
      </c>
      <c r="H23">
        <v>-80.552599999999998</v>
      </c>
      <c r="I23">
        <v>-106.696</v>
      </c>
      <c r="J23">
        <v>-123.81870000000001</v>
      </c>
      <c r="K23">
        <v>-135.73310000000001</v>
      </c>
      <c r="L23">
        <v>-274.02359999999999</v>
      </c>
      <c r="M23">
        <v>-324.14170000000001</v>
      </c>
      <c r="N23">
        <v>-388.59320000000002</v>
      </c>
      <c r="O23">
        <v>-375.10079999999999</v>
      </c>
      <c r="P23">
        <f t="shared" si="1"/>
        <v>332.50279999999998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allcores</vt:lpstr>
      <vt:lpstr>ZUI</vt:lpstr>
      <vt:lpstr>Pau</vt:lpstr>
      <vt:lpstr>Hellegat</vt:lpstr>
      <vt:lpstr>WAR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2017-07-21T13:49:38Z</dcterms:modified>
  <cp:contentStatus>最终状态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