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Bivalent ions/Langmuir/"/>
    </mc:Choice>
  </mc:AlternateContent>
  <xr:revisionPtr revIDLastSave="0" documentId="13_ncr:1_{BCE674F8-0CA1-2B43-BF36-219AC9065F44}" xr6:coauthVersionLast="46" xr6:coauthVersionMax="46" xr10:uidLastSave="{00000000-0000-0000-0000-000000000000}"/>
  <bookViews>
    <workbookView xWindow="0" yWindow="500" windowWidth="25600" windowHeight="14300" tabRatio="992" firstSheet="1" activeTab="5" xr2:uid="{00000000-000D-0000-FFFF-FFFF00000000}"/>
  </bookViews>
  <sheets>
    <sheet name="KCl #46" sheetId="6" r:id="rId1"/>
    <sheet name="CaCl2 #46" sheetId="7" r:id="rId2"/>
    <sheet name="MgCl2 #46" sheetId="9" r:id="rId3"/>
    <sheet name="KCl" sheetId="18" r:id="rId4"/>
    <sheet name="CuCl2" sheetId="15" r:id="rId5"/>
    <sheet name="NH4Cl" sheetId="16" r:id="rId6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18" i="18" l="1"/>
  <c r="H18" i="18"/>
  <c r="C18" i="18"/>
  <c r="I17" i="18"/>
  <c r="H17" i="18"/>
  <c r="C17" i="18"/>
  <c r="I16" i="18"/>
  <c r="H16" i="18"/>
  <c r="C16" i="18"/>
  <c r="I15" i="18"/>
  <c r="H15" i="18"/>
  <c r="C15" i="18"/>
  <c r="I14" i="18"/>
  <c r="H14" i="18"/>
  <c r="C14" i="18"/>
  <c r="I13" i="18"/>
  <c r="H13" i="18"/>
  <c r="C13" i="18"/>
  <c r="I12" i="18"/>
  <c r="H12" i="18"/>
  <c r="C12" i="18"/>
  <c r="I11" i="18"/>
  <c r="H11" i="18"/>
  <c r="C11" i="18"/>
  <c r="I10" i="18"/>
  <c r="H10" i="18"/>
  <c r="C10" i="18"/>
  <c r="I9" i="18"/>
  <c r="H9" i="18"/>
  <c r="C9" i="18"/>
  <c r="I8" i="18"/>
  <c r="H8" i="18"/>
  <c r="C8" i="18"/>
  <c r="I7" i="18"/>
  <c r="H7" i="18"/>
  <c r="C7" i="18"/>
  <c r="I6" i="18"/>
  <c r="H6" i="18"/>
  <c r="C6" i="18"/>
  <c r="I5" i="18"/>
  <c r="H5" i="18"/>
  <c r="C5" i="18"/>
  <c r="I4" i="18"/>
  <c r="H4" i="18"/>
  <c r="C4" i="18"/>
  <c r="I3" i="18"/>
  <c r="H3" i="18"/>
  <c r="C3" i="18"/>
  <c r="I2" i="18"/>
  <c r="H2" i="18"/>
  <c r="C2" i="18"/>
  <c r="J20" i="15" l="1"/>
  <c r="I20" i="15"/>
  <c r="H20" i="15"/>
  <c r="J10" i="15" l="1"/>
  <c r="I8" i="15"/>
  <c r="I9" i="15"/>
  <c r="I10" i="15"/>
  <c r="H8" i="15"/>
  <c r="J8" i="15" s="1"/>
  <c r="H9" i="15"/>
  <c r="J9" i="15" s="1"/>
  <c r="H10" i="15"/>
  <c r="C20" i="15" l="1"/>
  <c r="C8" i="15"/>
  <c r="C9" i="15"/>
  <c r="C10" i="15"/>
  <c r="I3" i="16" l="1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H3" i="16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J3" i="16" l="1"/>
  <c r="I2" i="16" l="1"/>
  <c r="J19" i="16" l="1"/>
  <c r="C19" i="16"/>
  <c r="J18" i="16"/>
  <c r="C18" i="16"/>
  <c r="J17" i="16"/>
  <c r="C17" i="16"/>
  <c r="J16" i="16"/>
  <c r="C16" i="16"/>
  <c r="J15" i="16"/>
  <c r="C15" i="16"/>
  <c r="J14" i="16"/>
  <c r="C14" i="16"/>
  <c r="J13" i="16"/>
  <c r="C13" i="16"/>
  <c r="J12" i="16"/>
  <c r="C12" i="16"/>
  <c r="J11" i="16"/>
  <c r="C11" i="16"/>
  <c r="J10" i="16"/>
  <c r="C10" i="16"/>
  <c r="J9" i="16"/>
  <c r="C9" i="16"/>
  <c r="J8" i="16"/>
  <c r="C8" i="16"/>
  <c r="J7" i="16"/>
  <c r="C7" i="16"/>
  <c r="J6" i="16"/>
  <c r="C6" i="16"/>
  <c r="J5" i="16"/>
  <c r="C5" i="16"/>
  <c r="J4" i="16"/>
  <c r="C4" i="16"/>
  <c r="H2" i="16"/>
  <c r="J2" i="16" s="1"/>
  <c r="C3" i="16"/>
  <c r="I19" i="15" l="1"/>
  <c r="H19" i="15"/>
  <c r="J19" i="15" s="1"/>
  <c r="C19" i="15"/>
  <c r="I18" i="15"/>
  <c r="H18" i="15"/>
  <c r="J18" i="15" s="1"/>
  <c r="C18" i="15"/>
  <c r="I17" i="15"/>
  <c r="H17" i="15"/>
  <c r="J17" i="15" s="1"/>
  <c r="C17" i="15"/>
  <c r="I16" i="15"/>
  <c r="H16" i="15"/>
  <c r="J16" i="15" s="1"/>
  <c r="C16" i="15"/>
  <c r="I15" i="15"/>
  <c r="H15" i="15"/>
  <c r="J15" i="15" s="1"/>
  <c r="C15" i="15"/>
  <c r="I14" i="15"/>
  <c r="H14" i="15"/>
  <c r="J14" i="15" s="1"/>
  <c r="C14" i="15"/>
  <c r="I13" i="15"/>
  <c r="H13" i="15"/>
  <c r="J13" i="15" s="1"/>
  <c r="C13" i="15"/>
  <c r="I12" i="15"/>
  <c r="H12" i="15"/>
  <c r="J12" i="15" s="1"/>
  <c r="C12" i="15"/>
  <c r="I11" i="15"/>
  <c r="H11" i="15"/>
  <c r="J11" i="15" s="1"/>
  <c r="C11" i="15"/>
  <c r="I17" i="9" l="1"/>
  <c r="H17" i="9"/>
  <c r="J17" i="9" s="1"/>
  <c r="I2" i="7" l="1"/>
  <c r="H2" i="7"/>
  <c r="J2" i="7" s="1"/>
  <c r="C2" i="7" l="1"/>
  <c r="I2" i="9"/>
  <c r="I3" i="9"/>
  <c r="I4" i="9"/>
  <c r="H2" i="9"/>
  <c r="J2" i="9" s="1"/>
  <c r="H3" i="9"/>
  <c r="J3" i="9" s="1"/>
  <c r="H4" i="9"/>
  <c r="J4" i="9" s="1"/>
  <c r="C2" i="9" l="1"/>
  <c r="C3" i="9"/>
  <c r="I17" i="7" l="1"/>
  <c r="H17" i="7"/>
  <c r="J17" i="7" s="1"/>
  <c r="I3" i="7" l="1"/>
  <c r="I4" i="7"/>
  <c r="H3" i="7" l="1"/>
  <c r="J3" i="7" s="1"/>
  <c r="H4" i="7"/>
  <c r="J4" i="7" s="1"/>
  <c r="C3" i="7" l="1"/>
  <c r="C4" i="7"/>
  <c r="J13" i="7" l="1"/>
  <c r="I10" i="7"/>
  <c r="I11" i="7"/>
  <c r="I12" i="7"/>
  <c r="I13" i="7"/>
  <c r="I14" i="7"/>
  <c r="I15" i="7"/>
  <c r="I16" i="7"/>
  <c r="H10" i="7"/>
  <c r="J10" i="7" s="1"/>
  <c r="H11" i="7"/>
  <c r="J11" i="7" s="1"/>
  <c r="H12" i="7"/>
  <c r="J12" i="7" s="1"/>
  <c r="H13" i="7"/>
  <c r="H14" i="7"/>
  <c r="J14" i="7" s="1"/>
  <c r="H15" i="7"/>
  <c r="J15" i="7" s="1"/>
  <c r="H16" i="7"/>
  <c r="J16" i="7" s="1"/>
  <c r="I10" i="9" l="1"/>
  <c r="H10" i="9"/>
  <c r="J10" i="9" s="1"/>
  <c r="I11" i="9" l="1"/>
  <c r="I12" i="9"/>
  <c r="I13" i="9"/>
  <c r="I14" i="9"/>
  <c r="I15" i="9"/>
  <c r="I16" i="9"/>
  <c r="H11" i="9"/>
  <c r="J11" i="9" s="1"/>
  <c r="H12" i="9"/>
  <c r="J12" i="9" s="1"/>
  <c r="H13" i="9"/>
  <c r="J13" i="9" s="1"/>
  <c r="H14" i="9"/>
  <c r="J14" i="9" s="1"/>
  <c r="H15" i="9"/>
  <c r="J15" i="9" s="1"/>
  <c r="H16" i="9"/>
  <c r="J16" i="9" s="1"/>
  <c r="H5" i="6" l="1"/>
  <c r="I5" i="6"/>
  <c r="B2" i="6" l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I5" i="9" l="1"/>
  <c r="I6" i="9"/>
  <c r="I7" i="9"/>
  <c r="I8" i="9"/>
  <c r="I9" i="9"/>
  <c r="I3" i="6" l="1"/>
  <c r="H3" i="6"/>
  <c r="H6" i="9" l="1"/>
  <c r="J6" i="9" s="1"/>
  <c r="C23" i="9" l="1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H9" i="9"/>
  <c r="J9" i="9" s="1"/>
  <c r="C9" i="9"/>
  <c r="H8" i="9"/>
  <c r="J8" i="9" s="1"/>
  <c r="C8" i="9"/>
  <c r="H7" i="9"/>
  <c r="J7" i="9" s="1"/>
  <c r="C7" i="9"/>
  <c r="C6" i="9"/>
  <c r="H5" i="9"/>
  <c r="J5" i="9" s="1"/>
  <c r="C5" i="9"/>
  <c r="C4" i="9"/>
  <c r="C23" i="7"/>
  <c r="I8" i="6" l="1"/>
  <c r="H8" i="6"/>
  <c r="I7" i="6" l="1"/>
  <c r="H7" i="6"/>
  <c r="I6" i="6" l="1"/>
  <c r="H6" i="6"/>
  <c r="H5" i="7" l="1"/>
  <c r="J5" i="7" s="1"/>
  <c r="I5" i="7"/>
  <c r="I8" i="7" l="1"/>
  <c r="I9" i="7"/>
  <c r="H8" i="7"/>
  <c r="J8" i="7" s="1"/>
  <c r="H9" i="7"/>
  <c r="J9" i="7" s="1"/>
  <c r="C22" i="7" l="1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I7" i="7"/>
  <c r="H7" i="7"/>
  <c r="J7" i="7" s="1"/>
  <c r="C7" i="7"/>
  <c r="I6" i="7"/>
  <c r="H6" i="7"/>
  <c r="J6" i="7" s="1"/>
  <c r="C6" i="7"/>
  <c r="C5" i="7"/>
  <c r="C20" i="6" l="1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</calcChain>
</file>

<file path=xl/sharedStrings.xml><?xml version="1.0" encoding="utf-8"?>
<sst xmlns="http://schemas.openxmlformats.org/spreadsheetml/2006/main" count="50" uniqueCount="15">
  <si>
    <t>M1</t>
  </si>
  <si>
    <t>M2</t>
  </si>
  <si>
    <t>M3</t>
  </si>
  <si>
    <t>avg</t>
  </si>
  <si>
    <t>stdev</t>
  </si>
  <si>
    <t>ionic strength bivalent</t>
  </si>
  <si>
    <t>avg (mV)</t>
  </si>
  <si>
    <t>Low concenttration (M)</t>
  </si>
  <si>
    <t>M2(V)</t>
  </si>
  <si>
    <t>M1(V)</t>
  </si>
  <si>
    <t>M3(V)</t>
  </si>
  <si>
    <t>avg(V)</t>
  </si>
  <si>
    <t>Membrane Potential (mV)</t>
  </si>
  <si>
    <t>High concenttration (M)</t>
  </si>
  <si>
    <t>HIgh concenttration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</si>
</sst>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0" borderId="0" xfId="0" applyFont="1"/>
    <xf numFmtId="0" fontId="0" fillId="2" borderId="0" xfId="0" applyFill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'CaCl2 #46'!$H$1</c:f>
              <c:strCache>
                <c:ptCount val="1"/>
                <c:pt idx="0">
                  <c:v>avg(V)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'CaCl2 #46'!$A$2:$A$23</c:f>
              <c:numCache>
                <c:formatCode>General</c:formatCode>
                <c:ptCount val="22"/>
                <c:pt idx="0">
                  <c:v>1E-4</c:v>
                </c:pt>
                <c:pt idx="1">
                  <c:v>2.9999999999999997E-4</c:v>
                </c:pt>
                <c:pt idx="2">
                  <c:v>5.0000000000000001E-4</c:v>
                </c:pt>
                <c:pt idx="3">
                  <c:v>5.9999999999999995E-4</c:v>
                </c:pt>
                <c:pt idx="4">
                  <c:v>1E-3</c:v>
                </c:pt>
                <c:pt idx="5">
                  <c:v>1.25E-3</c:v>
                </c:pt>
                <c:pt idx="6">
                  <c:v>2.5000000000000001E-3</c:v>
                </c:pt>
                <c:pt idx="7">
                  <c:v>3.7499999999999999E-3</c:v>
                </c:pt>
                <c:pt idx="8">
                  <c:v>4.3750000000000004E-3</c:v>
                </c:pt>
                <c:pt idx="9">
                  <c:v>5.0000000000000001E-3</c:v>
                </c:pt>
                <c:pt idx="10">
                  <c:v>7.4999999999999997E-3</c:v>
                </c:pt>
                <c:pt idx="11">
                  <c:v>0.01</c:v>
                </c:pt>
                <c:pt idx="12">
                  <c:v>1.7500000000000002E-2</c:v>
                </c:pt>
                <c:pt idx="13">
                  <c:v>2.5000000000000001E-2</c:v>
                </c:pt>
                <c:pt idx="14">
                  <c:v>0.05</c:v>
                </c:pt>
                <c:pt idx="15">
                  <c:v>0.1</c:v>
                </c:pt>
                <c:pt idx="16">
                  <c:v>0.125</c:v>
                </c:pt>
                <c:pt idx="17">
                  <c:v>0.15</c:v>
                </c:pt>
                <c:pt idx="18">
                  <c:v>0.17499999999999999</c:v>
                </c:pt>
                <c:pt idx="19">
                  <c:v>0.2</c:v>
                </c:pt>
                <c:pt idx="20">
                  <c:v>0.22500000000000001</c:v>
                </c:pt>
                <c:pt idx="21">
                  <c:v>0.25</c:v>
                </c:pt>
              </c:numCache>
            </c:numRef>
          </c:xVal>
          <c:yVal>
            <c:numRef>
              <c:f>'CaCl2 #46'!$H$2:$H$23</c:f>
              <c:numCache>
                <c:formatCode>General</c:formatCode>
                <c:ptCount val="22"/>
                <c:pt idx="0">
                  <c:v>9.7680096603090863E-3</c:v>
                </c:pt>
                <c:pt idx="1">
                  <c:v>9.0256068621017566E-3</c:v>
                </c:pt>
                <c:pt idx="2">
                  <c:v>8.4846477508321444E-3</c:v>
                </c:pt>
                <c:pt idx="3">
                  <c:v>3.0397767019118855E-3</c:v>
                </c:pt>
                <c:pt idx="4">
                  <c:v>4.9124665187863666E-4</c:v>
                </c:pt>
                <c:pt idx="5">
                  <c:v>-1.284130420889443E-3</c:v>
                </c:pt>
                <c:pt idx="6">
                  <c:v>-2.412714320351879E-3</c:v>
                </c:pt>
                <c:pt idx="7">
                  <c:v>-4.9726907979718848E-3</c:v>
                </c:pt>
                <c:pt idx="8">
                  <c:v>-5.5191279885877338E-3</c:v>
                </c:pt>
                <c:pt idx="9">
                  <c:v>-6.724283815886023E-3</c:v>
                </c:pt>
                <c:pt idx="10">
                  <c:v>-8.7119889768683418E-3</c:v>
                </c:pt>
                <c:pt idx="11">
                  <c:v>-9.5271961981218678E-3</c:v>
                </c:pt>
                <c:pt idx="12">
                  <c:v>-1.1169155379147226E-2</c:v>
                </c:pt>
                <c:pt idx="13">
                  <c:v>-1.2279771942836479E-2</c:v>
                </c:pt>
                <c:pt idx="14">
                  <c:v>-1.2791519634816902E-2</c:v>
                </c:pt>
                <c:pt idx="15">
                  <c:v>-1.1945951307655722E-2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EC-C84C-BE30-1577EB11D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347455"/>
        <c:axId val="1452018831"/>
      </c:scatterChart>
      <c:valAx>
        <c:axId val="1415347455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52018831"/>
        <c:crosses val="autoZero"/>
        <c:crossBetween val="midCat"/>
      </c:valAx>
      <c:valAx>
        <c:axId val="1452018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15347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311150</xdr:colOff>
      <xdr:row>21</xdr:row>
      <xdr:rowOff>69850</xdr:rowOff>
    </xdr:from>
    <xdr:to>
      <xdr:col>13</xdr:col>
      <xdr:colOff>755650</xdr:colOff>
      <xdr:row>38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AE21A42-2D51-AE4C-98E8-67BC52A27C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3EDF9-6E92-9746-8A12-919195943AB0}">
  <dimension ref="A1:I20"/>
  <sheetViews>
    <sheetView workbookViewId="0">
      <selection activeCell="E8" sqref="E8:G8"/>
    </sheetView>
  </sheetViews>
  <sheetFormatPr baseColWidth="10" defaultRowHeight="13" x14ac:dyDescent="0.15"/>
  <cols>
    <col min="1" max="9" width="10.83203125" style="1"/>
  </cols>
  <sheetData>
    <row r="1" spans="1:9" x14ac:dyDescent="0.15">
      <c r="B1" s="1" t="s">
        <v>5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</row>
    <row r="2" spans="1:9" ht="15" x14ac:dyDescent="0.2">
      <c r="A2" s="1">
        <v>5.9999999999999995E-4</v>
      </c>
      <c r="B2" s="1">
        <f t="shared" ref="B2:B20" si="0">A2*3</f>
        <v>1.8E-3</v>
      </c>
      <c r="C2" s="1">
        <f t="shared" ref="C2:C20" si="1">A2*5</f>
        <v>2.9999999999999996E-3</v>
      </c>
      <c r="E2" s="2"/>
      <c r="F2" s="2"/>
      <c r="G2" s="2"/>
    </row>
    <row r="3" spans="1:9" ht="15" x14ac:dyDescent="0.2">
      <c r="A3" s="1">
        <v>1E-3</v>
      </c>
      <c r="B3" s="1">
        <f t="shared" si="0"/>
        <v>3.0000000000000001E-3</v>
      </c>
      <c r="C3" s="1">
        <f t="shared" si="1"/>
        <v>5.0000000000000001E-3</v>
      </c>
      <c r="E3" s="2">
        <v>2.7780660598503749E-2</v>
      </c>
      <c r="F3" s="2">
        <v>2.7193917705735652E-2</v>
      </c>
      <c r="G3" s="2">
        <v>2.8834302743142151E-2</v>
      </c>
      <c r="H3" s="1">
        <f t="shared" ref="H3" si="2">AVERAGE(E3:G3)</f>
        <v>2.7936293682460516E-2</v>
      </c>
      <c r="I3" s="1">
        <f t="shared" ref="I3" si="3">STDEV(E3:G3)</f>
        <v>8.3119312458248911E-4</v>
      </c>
    </row>
    <row r="4" spans="1:9" ht="15" x14ac:dyDescent="0.2">
      <c r="A4" s="1">
        <v>1.25E-3</v>
      </c>
      <c r="B4" s="1">
        <f t="shared" si="0"/>
        <v>3.7499999999999999E-3</v>
      </c>
      <c r="C4" s="1">
        <f t="shared" si="1"/>
        <v>6.2500000000000003E-3</v>
      </c>
      <c r="E4" s="2"/>
      <c r="F4" s="2"/>
      <c r="G4" s="2"/>
    </row>
    <row r="5" spans="1:9" x14ac:dyDescent="0.15">
      <c r="A5" s="1">
        <v>2.5000000000000001E-3</v>
      </c>
      <c r="B5" s="1">
        <f t="shared" si="0"/>
        <v>7.4999999999999997E-3</v>
      </c>
      <c r="C5" s="1">
        <f t="shared" si="1"/>
        <v>1.2500000000000001E-2</v>
      </c>
      <c r="E5" s="1">
        <v>2.5015358104738174E-2</v>
      </c>
      <c r="F5" s="1">
        <v>2.4997677805486295E-2</v>
      </c>
      <c r="G5" s="1">
        <v>2.5044504239401508E-2</v>
      </c>
      <c r="H5" s="1">
        <f t="shared" ref="H5:H8" si="4">AVERAGE(E5:G5)</f>
        <v>2.5019180049875328E-2</v>
      </c>
      <c r="I5" s="1">
        <f t="shared" ref="I5" si="5">STDEV(E5:G5)</f>
        <v>2.3646018201327032E-5</v>
      </c>
    </row>
    <row r="6" spans="1:9" x14ac:dyDescent="0.15">
      <c r="A6" s="1">
        <v>3.7499999999999999E-3</v>
      </c>
      <c r="B6" s="1">
        <f t="shared" si="0"/>
        <v>1.125E-2</v>
      </c>
      <c r="C6" s="1">
        <f t="shared" si="1"/>
        <v>1.8749999999999999E-2</v>
      </c>
      <c r="E6" s="1">
        <v>2.169591097256858E-2</v>
      </c>
      <c r="F6" s="1">
        <v>2.1829329177057349E-2</v>
      </c>
      <c r="G6" s="1">
        <v>2.1841245635910229E-2</v>
      </c>
      <c r="H6" s="1">
        <f t="shared" si="4"/>
        <v>2.1788828595178722E-2</v>
      </c>
      <c r="I6" s="1">
        <f>STDEV(E6:G6)</f>
        <v>8.0689305000962433E-5</v>
      </c>
    </row>
    <row r="7" spans="1:9" x14ac:dyDescent="0.15">
      <c r="A7" s="1">
        <v>4.3750000000000004E-3</v>
      </c>
      <c r="B7" s="1">
        <f t="shared" si="0"/>
        <v>1.3125000000000001E-2</v>
      </c>
      <c r="C7" s="1">
        <f t="shared" si="1"/>
        <v>2.1875000000000002E-2</v>
      </c>
      <c r="E7" s="1">
        <v>2.0566787303851641E-2</v>
      </c>
      <c r="F7" s="1">
        <v>2.0307297432239677E-2</v>
      </c>
      <c r="G7" s="1">
        <v>2.0371993723252484E-2</v>
      </c>
      <c r="H7" s="1">
        <f t="shared" si="4"/>
        <v>2.0415359486447935E-2</v>
      </c>
      <c r="I7" s="1">
        <f>STDEV(E7:G7)</f>
        <v>1.3507105696795814E-4</v>
      </c>
    </row>
    <row r="8" spans="1:9" x14ac:dyDescent="0.15">
      <c r="A8" s="1">
        <v>5.0000000000000001E-3</v>
      </c>
      <c r="B8" s="1">
        <f t="shared" si="0"/>
        <v>1.4999999999999999E-2</v>
      </c>
      <c r="C8" s="1">
        <f t="shared" si="1"/>
        <v>2.5000000000000001E-2</v>
      </c>
      <c r="E8" s="1">
        <v>1.9861889775561095E-2</v>
      </c>
      <c r="F8" s="1">
        <v>1.9791228179551111E-2</v>
      </c>
      <c r="G8" s="1">
        <v>1.9701494513715716E-2</v>
      </c>
      <c r="H8" s="1">
        <f t="shared" si="4"/>
        <v>1.9784870822942641E-2</v>
      </c>
      <c r="I8" s="1">
        <f>STDEV(E8:G8)</f>
        <v>8.0386391839025852E-5</v>
      </c>
    </row>
    <row r="9" spans="1:9" x14ac:dyDescent="0.15">
      <c r="A9" s="1">
        <v>7.4999999999999997E-3</v>
      </c>
      <c r="B9" s="1">
        <f t="shared" si="0"/>
        <v>2.2499999999999999E-2</v>
      </c>
      <c r="C9" s="1">
        <f t="shared" si="1"/>
        <v>3.7499999999999999E-2</v>
      </c>
    </row>
    <row r="10" spans="1:9" x14ac:dyDescent="0.15">
      <c r="A10" s="1">
        <v>0.01</v>
      </c>
      <c r="B10" s="1">
        <f t="shared" si="0"/>
        <v>0.03</v>
      </c>
      <c r="C10" s="1">
        <f t="shared" si="1"/>
        <v>0.05</v>
      </c>
    </row>
    <row r="11" spans="1:9" x14ac:dyDescent="0.15">
      <c r="A11" s="1">
        <v>1.7500000000000002E-2</v>
      </c>
      <c r="B11" s="1">
        <f t="shared" si="0"/>
        <v>5.2500000000000005E-2</v>
      </c>
      <c r="C11" s="1">
        <f t="shared" si="1"/>
        <v>8.7500000000000008E-2</v>
      </c>
    </row>
    <row r="12" spans="1:9" x14ac:dyDescent="0.15">
      <c r="A12" s="1">
        <v>2.5000000000000001E-2</v>
      </c>
      <c r="B12" s="1">
        <f t="shared" si="0"/>
        <v>7.5000000000000011E-2</v>
      </c>
      <c r="C12" s="1">
        <f t="shared" si="1"/>
        <v>0.125</v>
      </c>
    </row>
    <row r="13" spans="1:9" x14ac:dyDescent="0.15">
      <c r="A13" s="1">
        <v>0.05</v>
      </c>
      <c r="B13" s="1">
        <f t="shared" si="0"/>
        <v>0.15000000000000002</v>
      </c>
      <c r="C13" s="1">
        <f t="shared" si="1"/>
        <v>0.25</v>
      </c>
    </row>
    <row r="14" spans="1:9" x14ac:dyDescent="0.15">
      <c r="A14" s="1">
        <v>0.1</v>
      </c>
      <c r="B14" s="1">
        <f t="shared" si="0"/>
        <v>0.30000000000000004</v>
      </c>
      <c r="C14" s="1">
        <f t="shared" si="1"/>
        <v>0.5</v>
      </c>
    </row>
    <row r="15" spans="1:9" x14ac:dyDescent="0.15">
      <c r="A15" s="1">
        <v>0.125</v>
      </c>
      <c r="B15" s="1">
        <f t="shared" si="0"/>
        <v>0.375</v>
      </c>
      <c r="C15" s="1">
        <f t="shared" si="1"/>
        <v>0.625</v>
      </c>
    </row>
    <row r="16" spans="1:9" x14ac:dyDescent="0.15">
      <c r="A16" s="1">
        <v>0.15</v>
      </c>
      <c r="B16" s="1">
        <f t="shared" si="0"/>
        <v>0.44999999999999996</v>
      </c>
      <c r="C16" s="1">
        <f t="shared" si="1"/>
        <v>0.75</v>
      </c>
    </row>
    <row r="17" spans="1:3" x14ac:dyDescent="0.15">
      <c r="A17" s="1">
        <v>0.17499999999999999</v>
      </c>
      <c r="B17" s="1">
        <f t="shared" si="0"/>
        <v>0.52499999999999991</v>
      </c>
      <c r="C17" s="1">
        <f t="shared" si="1"/>
        <v>0.875</v>
      </c>
    </row>
    <row r="18" spans="1:3" x14ac:dyDescent="0.15">
      <c r="A18" s="1">
        <v>0.2</v>
      </c>
      <c r="B18" s="1">
        <f t="shared" si="0"/>
        <v>0.60000000000000009</v>
      </c>
      <c r="C18" s="1">
        <f t="shared" si="1"/>
        <v>1</v>
      </c>
    </row>
    <row r="19" spans="1:3" x14ac:dyDescent="0.15">
      <c r="A19" s="1">
        <v>0.22500000000000001</v>
      </c>
      <c r="B19" s="1">
        <f t="shared" si="0"/>
        <v>0.67500000000000004</v>
      </c>
      <c r="C19" s="1">
        <f t="shared" si="1"/>
        <v>1.125</v>
      </c>
    </row>
    <row r="20" spans="1:3" x14ac:dyDescent="0.15">
      <c r="A20" s="1">
        <v>0.25</v>
      </c>
      <c r="B20" s="1">
        <f t="shared" si="0"/>
        <v>0.75</v>
      </c>
      <c r="C20" s="1">
        <f t="shared" si="1"/>
        <v>1.25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1E51A-0069-2D4D-8E05-A38DE1510479}">
  <dimension ref="A1:J23"/>
  <sheetViews>
    <sheetView workbookViewId="0">
      <selection activeCell="E16" sqref="E16"/>
    </sheetView>
  </sheetViews>
  <sheetFormatPr baseColWidth="10" defaultRowHeight="13" x14ac:dyDescent="0.15"/>
  <cols>
    <col min="1" max="1" width="18.83203125" style="1" bestFit="1" customWidth="1"/>
    <col min="2" max="2" width="10.83203125" style="1"/>
    <col min="3" max="3" width="21" style="1" customWidth="1"/>
    <col min="4" max="9" width="10.83203125" style="1"/>
    <col min="10" max="10" width="21.5" customWidth="1"/>
  </cols>
  <sheetData>
    <row r="1" spans="1:10" x14ac:dyDescent="0.15">
      <c r="A1" s="1" t="s">
        <v>7</v>
      </c>
      <c r="C1" s="1" t="s">
        <v>14</v>
      </c>
      <c r="E1" s="1" t="s">
        <v>9</v>
      </c>
      <c r="F1" s="1" t="s">
        <v>8</v>
      </c>
      <c r="G1" s="1" t="s">
        <v>10</v>
      </c>
      <c r="H1" s="1" t="s">
        <v>11</v>
      </c>
      <c r="I1" s="1" t="s">
        <v>4</v>
      </c>
      <c r="J1" t="s">
        <v>12</v>
      </c>
    </row>
    <row r="2" spans="1:10" s="1" customFormat="1" x14ac:dyDescent="0.15">
      <c r="A2" s="1">
        <v>1E-4</v>
      </c>
      <c r="C2" s="1">
        <f t="shared" ref="C2:C23" si="0">A2*5</f>
        <v>5.0000000000000001E-4</v>
      </c>
      <c r="E2" s="1">
        <v>9.2205222274322398E-3</v>
      </c>
      <c r="F2" s="1">
        <v>1.0046983768758925E-2</v>
      </c>
      <c r="G2" s="1">
        <v>1.0036522984736092E-2</v>
      </c>
      <c r="H2" s="1">
        <f t="shared" ref="H2:H17" si="1">AVERAGE(E2:G2)</f>
        <v>9.7680096603090863E-3</v>
      </c>
      <c r="I2" s="1">
        <f t="shared" ref="I2:I17" si="2">STDEV(E2:G2)</f>
        <v>4.7416687344135742E-4</v>
      </c>
      <c r="J2" s="1">
        <f t="shared" ref="J2:J4" si="3">H2*1000</f>
        <v>9.7680096603090867</v>
      </c>
    </row>
    <row r="3" spans="1:10" x14ac:dyDescent="0.15">
      <c r="A3" s="1">
        <v>2.9999999999999997E-4</v>
      </c>
      <c r="C3" s="1">
        <f t="shared" si="0"/>
        <v>1.4999999999999998E-3</v>
      </c>
      <c r="E3" s="1">
        <v>8.8829059201141168E-3</v>
      </c>
      <c r="F3" s="1">
        <v>8.9647587731811681E-3</v>
      </c>
      <c r="G3" s="1">
        <v>9.229155893009983E-3</v>
      </c>
      <c r="H3" s="1">
        <f t="shared" si="1"/>
        <v>9.0256068621017566E-3</v>
      </c>
      <c r="I3" s="1">
        <f t="shared" si="2"/>
        <v>1.8096720248863559E-4</v>
      </c>
      <c r="J3" s="1">
        <f t="shared" si="3"/>
        <v>9.0256068621017569</v>
      </c>
    </row>
    <row r="4" spans="1:10" ht="15" x14ac:dyDescent="0.2">
      <c r="A4" s="1">
        <v>5.0000000000000001E-4</v>
      </c>
      <c r="C4" s="1">
        <f t="shared" si="0"/>
        <v>2.5000000000000001E-3</v>
      </c>
      <c r="E4" s="2">
        <v>8.4723943651925804E-3</v>
      </c>
      <c r="F4" s="2">
        <v>8.3582816405135523E-3</v>
      </c>
      <c r="G4" s="2">
        <v>8.6232672467903004E-3</v>
      </c>
      <c r="H4" s="1">
        <f t="shared" si="1"/>
        <v>8.4846477508321444E-3</v>
      </c>
      <c r="I4" s="1">
        <f t="shared" si="2"/>
        <v>1.3291708685563285E-4</v>
      </c>
      <c r="J4" s="1">
        <f t="shared" si="3"/>
        <v>8.4846477508321438</v>
      </c>
    </row>
    <row r="5" spans="1:10" ht="15" x14ac:dyDescent="0.2">
      <c r="A5" s="1">
        <v>5.9999999999999995E-4</v>
      </c>
      <c r="C5" s="1">
        <f t="shared" si="0"/>
        <v>2.9999999999999996E-3</v>
      </c>
      <c r="E5" s="2">
        <v>3.0944824591022427E-3</v>
      </c>
      <c r="F5" s="2">
        <v>3.050449234413962E-3</v>
      </c>
      <c r="G5" s="2">
        <v>2.9743984122194518E-3</v>
      </c>
      <c r="H5" s="1">
        <f t="shared" si="1"/>
        <v>3.0397767019118855E-3</v>
      </c>
      <c r="I5" s="1">
        <f t="shared" si="2"/>
        <v>6.074925342292688E-5</v>
      </c>
      <c r="J5">
        <f>H5*1000</f>
        <v>3.0397767019118853</v>
      </c>
    </row>
    <row r="6" spans="1:10" ht="15" x14ac:dyDescent="0.2">
      <c r="A6" s="1">
        <v>1E-3</v>
      </c>
      <c r="C6" s="1">
        <f t="shared" si="0"/>
        <v>5.0000000000000001E-3</v>
      </c>
      <c r="E6" s="2">
        <v>6.2086129543640852E-4</v>
      </c>
      <c r="F6" s="2">
        <v>4.3651550359102267E-4</v>
      </c>
      <c r="G6" s="2">
        <v>4.1636315660847895E-4</v>
      </c>
      <c r="H6" s="1">
        <f t="shared" si="1"/>
        <v>4.9124665187863666E-4</v>
      </c>
      <c r="I6" s="1">
        <f t="shared" si="2"/>
        <v>1.1270091455122441E-4</v>
      </c>
      <c r="J6" s="1">
        <f t="shared" ref="J6:J17" si="4">H6*1000</f>
        <v>0.49124665187863664</v>
      </c>
    </row>
    <row r="7" spans="1:10" ht="15" x14ac:dyDescent="0.2">
      <c r="A7" s="1">
        <v>1.25E-3</v>
      </c>
      <c r="C7" s="1">
        <f t="shared" si="0"/>
        <v>6.2500000000000003E-3</v>
      </c>
      <c r="E7" s="2">
        <v>-1.223983206159601E-3</v>
      </c>
      <c r="F7" s="2">
        <v>-1.3544932520199503E-3</v>
      </c>
      <c r="G7" s="2">
        <v>-1.273914804488778E-3</v>
      </c>
      <c r="H7" s="1">
        <f t="shared" si="1"/>
        <v>-1.284130420889443E-3</v>
      </c>
      <c r="I7" s="1">
        <f t="shared" si="2"/>
        <v>6.585200931977529E-5</v>
      </c>
      <c r="J7" s="1">
        <f t="shared" si="4"/>
        <v>-1.2841304208894428</v>
      </c>
    </row>
    <row r="8" spans="1:10" x14ac:dyDescent="0.15">
      <c r="A8" s="1">
        <v>2.5000000000000001E-3</v>
      </c>
      <c r="C8" s="1">
        <f t="shared" si="0"/>
        <v>1.2500000000000001E-2</v>
      </c>
      <c r="E8" s="1">
        <v>-2.5242436048502153E-3</v>
      </c>
      <c r="F8" s="1">
        <v>-2.3418867770328097E-3</v>
      </c>
      <c r="G8" s="1">
        <v>-2.3720125791726115E-3</v>
      </c>
      <c r="H8" s="1">
        <f t="shared" si="1"/>
        <v>-2.412714320351879E-3</v>
      </c>
      <c r="I8" s="1">
        <f t="shared" si="2"/>
        <v>9.7754677454200511E-5</v>
      </c>
      <c r="J8" s="1">
        <f t="shared" si="4"/>
        <v>-2.412714320351879</v>
      </c>
    </row>
    <row r="9" spans="1:10" x14ac:dyDescent="0.15">
      <c r="A9" s="1">
        <v>3.7499999999999999E-3</v>
      </c>
      <c r="C9" s="1">
        <f t="shared" si="0"/>
        <v>1.8749999999999999E-2</v>
      </c>
      <c r="E9" s="1">
        <v>-5.0125996374045861E-3</v>
      </c>
      <c r="F9" s="1">
        <v>-4.9553915964523267E-3</v>
      </c>
      <c r="G9" s="1">
        <v>-4.9500811600587426E-3</v>
      </c>
      <c r="H9" s="1">
        <f t="shared" si="1"/>
        <v>-4.9726907979718848E-3</v>
      </c>
      <c r="I9" s="1">
        <f t="shared" si="2"/>
        <v>3.4663911815047745E-5</v>
      </c>
      <c r="J9" s="1">
        <f t="shared" si="4"/>
        <v>-4.9726907979718851</v>
      </c>
    </row>
    <row r="10" spans="1:10" x14ac:dyDescent="0.15">
      <c r="A10" s="1">
        <v>4.3750000000000004E-3</v>
      </c>
      <c r="C10" s="1">
        <f t="shared" si="0"/>
        <v>2.1875000000000002E-2</v>
      </c>
      <c r="E10" s="1">
        <v>-5.7365778459343786E-3</v>
      </c>
      <c r="F10" s="1">
        <v>-5.3922643366619135E-3</v>
      </c>
      <c r="G10" s="1">
        <v>-5.4285417831669075E-3</v>
      </c>
      <c r="H10" s="1">
        <f t="shared" si="1"/>
        <v>-5.5191279885877338E-3</v>
      </c>
      <c r="I10" s="1">
        <f t="shared" si="2"/>
        <v>1.8918864560614625E-4</v>
      </c>
      <c r="J10" s="1">
        <f t="shared" si="4"/>
        <v>-5.5191279885877336</v>
      </c>
    </row>
    <row r="11" spans="1:10" x14ac:dyDescent="0.15">
      <c r="A11" s="1">
        <v>5.0000000000000001E-3</v>
      </c>
      <c r="C11" s="1">
        <f t="shared" si="0"/>
        <v>2.5000000000000001E-2</v>
      </c>
      <c r="E11" s="1">
        <v>-6.839041611982879E-3</v>
      </c>
      <c r="F11" s="1">
        <v>-6.6976618316831648E-3</v>
      </c>
      <c r="G11" s="1">
        <v>-6.6361480039920234E-3</v>
      </c>
      <c r="H11" s="1">
        <f t="shared" si="1"/>
        <v>-6.724283815886023E-3</v>
      </c>
      <c r="I11" s="1">
        <f t="shared" si="2"/>
        <v>1.0403365596315283E-4</v>
      </c>
      <c r="J11" s="1">
        <f t="shared" si="4"/>
        <v>-6.7242838158860234</v>
      </c>
    </row>
    <row r="12" spans="1:10" x14ac:dyDescent="0.15">
      <c r="A12" s="1">
        <v>7.4999999999999997E-3</v>
      </c>
      <c r="C12" s="1">
        <f t="shared" si="0"/>
        <v>3.7499999999999999E-2</v>
      </c>
      <c r="E12" s="1">
        <v>-8.7685221945137202E-3</v>
      </c>
      <c r="F12" s="1">
        <v>-8.7194118544935834E-3</v>
      </c>
      <c r="G12" s="1">
        <v>-8.6480328815977253E-3</v>
      </c>
      <c r="H12" s="1">
        <f t="shared" si="1"/>
        <v>-8.7119889768683418E-3</v>
      </c>
      <c r="I12" s="1">
        <f t="shared" si="2"/>
        <v>6.0586656665652077E-5</v>
      </c>
      <c r="J12" s="1">
        <f t="shared" si="4"/>
        <v>-8.7119889768683425</v>
      </c>
    </row>
    <row r="13" spans="1:10" x14ac:dyDescent="0.15">
      <c r="A13" s="1">
        <v>0.01</v>
      </c>
      <c r="C13" s="1">
        <f t="shared" si="0"/>
        <v>0.05</v>
      </c>
      <c r="E13" s="1">
        <v>-9.5455984089162348E-3</v>
      </c>
      <c r="F13" s="1">
        <v>-9.5356505135520738E-3</v>
      </c>
      <c r="G13" s="1">
        <v>-9.500339671897293E-3</v>
      </c>
      <c r="H13" s="1">
        <f t="shared" si="1"/>
        <v>-9.5271961981218678E-3</v>
      </c>
      <c r="I13" s="1">
        <f t="shared" si="2"/>
        <v>2.3784341617595924E-5</v>
      </c>
      <c r="J13" s="1">
        <f t="shared" si="4"/>
        <v>-9.5271961981218674</v>
      </c>
    </row>
    <row r="14" spans="1:10" x14ac:dyDescent="0.15">
      <c r="A14" s="1">
        <v>1.7500000000000002E-2</v>
      </c>
      <c r="C14" s="1">
        <f t="shared" si="0"/>
        <v>8.7500000000000008E-2</v>
      </c>
      <c r="E14" s="1">
        <v>-1.1186210882956885E-2</v>
      </c>
      <c r="F14" s="1">
        <v>-1.1158310889292193E-2</v>
      </c>
      <c r="G14" s="1">
        <v>-1.1162944365192598E-2</v>
      </c>
      <c r="H14" s="1">
        <f t="shared" si="1"/>
        <v>-1.1169155379147226E-2</v>
      </c>
      <c r="I14" s="1">
        <f t="shared" si="2"/>
        <v>1.4951084655666115E-5</v>
      </c>
      <c r="J14" s="1">
        <f t="shared" si="4"/>
        <v>-11.169155379147226</v>
      </c>
    </row>
    <row r="15" spans="1:10" x14ac:dyDescent="0.15">
      <c r="A15" s="1">
        <v>2.5000000000000001E-2</v>
      </c>
      <c r="C15" s="1">
        <f t="shared" si="0"/>
        <v>0.125</v>
      </c>
      <c r="E15" s="1">
        <v>-1.219461970074814E-2</v>
      </c>
      <c r="F15" s="1">
        <v>-1.2279187711213516E-2</v>
      </c>
      <c r="G15" s="1">
        <v>-1.2365508416547787E-2</v>
      </c>
      <c r="H15" s="1">
        <f t="shared" si="1"/>
        <v>-1.2279771942836479E-2</v>
      </c>
      <c r="I15" s="1">
        <f t="shared" si="2"/>
        <v>8.5445855908025287E-5</v>
      </c>
      <c r="J15" s="1">
        <f t="shared" si="4"/>
        <v>-12.279771942836479</v>
      </c>
    </row>
    <row r="16" spans="1:10" x14ac:dyDescent="0.15">
      <c r="A16" s="3">
        <v>0.05</v>
      </c>
      <c r="C16" s="1">
        <f t="shared" si="0"/>
        <v>0.25</v>
      </c>
      <c r="E16" s="1">
        <v>-1.2758777306733185E-2</v>
      </c>
      <c r="F16" s="1">
        <v>-1.2796737232524964E-2</v>
      </c>
      <c r="G16" s="1">
        <v>-1.2819044365192557E-2</v>
      </c>
      <c r="H16" s="1">
        <f t="shared" si="1"/>
        <v>-1.2791519634816902E-2</v>
      </c>
      <c r="I16" s="1">
        <f t="shared" si="2"/>
        <v>3.0470429570629967E-5</v>
      </c>
      <c r="J16" s="1">
        <f t="shared" si="4"/>
        <v>-12.791519634816902</v>
      </c>
    </row>
    <row r="17" spans="1:10" x14ac:dyDescent="0.15">
      <c r="A17" s="1">
        <v>0.1</v>
      </c>
      <c r="C17" s="1">
        <f t="shared" si="0"/>
        <v>0.5</v>
      </c>
      <c r="E17" s="1">
        <v>-1.1978338373751795E-2</v>
      </c>
      <c r="F17" s="1">
        <v>-1.1910181312410832E-2</v>
      </c>
      <c r="G17" s="1">
        <v>-1.194933423680454E-2</v>
      </c>
      <c r="H17" s="1">
        <f t="shared" si="1"/>
        <v>-1.1945951307655722E-2</v>
      </c>
      <c r="I17" s="1">
        <f t="shared" si="2"/>
        <v>3.4204230876872267E-5</v>
      </c>
      <c r="J17" s="1">
        <f t="shared" si="4"/>
        <v>-11.945951307655722</v>
      </c>
    </row>
    <row r="18" spans="1:10" x14ac:dyDescent="0.15">
      <c r="A18" s="1">
        <v>0.125</v>
      </c>
      <c r="C18" s="1">
        <f t="shared" si="0"/>
        <v>0.625</v>
      </c>
    </row>
    <row r="19" spans="1:10" x14ac:dyDescent="0.15">
      <c r="A19" s="1">
        <v>0.15</v>
      </c>
      <c r="C19" s="1">
        <f t="shared" si="0"/>
        <v>0.75</v>
      </c>
    </row>
    <row r="20" spans="1:10" x14ac:dyDescent="0.15">
      <c r="A20" s="1">
        <v>0.17499999999999999</v>
      </c>
      <c r="C20" s="1">
        <f t="shared" si="0"/>
        <v>0.875</v>
      </c>
    </row>
    <row r="21" spans="1:10" x14ac:dyDescent="0.15">
      <c r="A21" s="1">
        <v>0.2</v>
      </c>
      <c r="C21" s="1">
        <f t="shared" si="0"/>
        <v>1</v>
      </c>
    </row>
    <row r="22" spans="1:10" x14ac:dyDescent="0.15">
      <c r="A22" s="1">
        <v>0.22500000000000001</v>
      </c>
      <c r="C22" s="1">
        <f t="shared" si="0"/>
        <v>1.125</v>
      </c>
    </row>
    <row r="23" spans="1:10" x14ac:dyDescent="0.15">
      <c r="A23" s="1">
        <v>0.25</v>
      </c>
      <c r="C23" s="1">
        <f t="shared" si="0"/>
        <v>1.25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0F0EB-A3FF-624C-BB64-470215500B1D}">
  <dimension ref="A1:J23"/>
  <sheetViews>
    <sheetView workbookViewId="0">
      <selection activeCell="C1" sqref="C1"/>
    </sheetView>
  </sheetViews>
  <sheetFormatPr baseColWidth="10" defaultRowHeight="13" x14ac:dyDescent="0.15"/>
  <cols>
    <col min="10" max="10" width="21.83203125" customWidth="1"/>
  </cols>
  <sheetData>
    <row r="1" spans="1:10" x14ac:dyDescent="0.15">
      <c r="A1" s="1" t="s">
        <v>7</v>
      </c>
      <c r="B1" s="1"/>
      <c r="C1" s="1" t="s">
        <v>14</v>
      </c>
      <c r="D1" s="1"/>
      <c r="E1" s="1" t="s">
        <v>9</v>
      </c>
      <c r="F1" s="1" t="s">
        <v>8</v>
      </c>
      <c r="G1" s="1" t="s">
        <v>10</v>
      </c>
      <c r="H1" s="1" t="s">
        <v>11</v>
      </c>
      <c r="I1" s="1" t="s">
        <v>4</v>
      </c>
      <c r="J1" s="1" t="s">
        <v>12</v>
      </c>
    </row>
    <row r="2" spans="1:10" s="1" customFormat="1" x14ac:dyDescent="0.15">
      <c r="A2" s="1">
        <v>1E-4</v>
      </c>
      <c r="C2" s="1">
        <f t="shared" ref="C2:C3" si="0">A2*5</f>
        <v>5.0000000000000001E-4</v>
      </c>
      <c r="E2" s="1">
        <v>8.0096901815977107E-3</v>
      </c>
      <c r="F2" s="1">
        <v>7.7543115956205432E-3</v>
      </c>
      <c r="G2" s="1">
        <v>7.9957550500713275E-3</v>
      </c>
      <c r="H2" s="1">
        <f t="shared" ref="H2:H4" si="1">AVERAGE(E2:G2)</f>
        <v>7.9199189424298613E-3</v>
      </c>
      <c r="I2" s="1">
        <f t="shared" ref="I2:I4" si="2">STDEV(E2:G2)</f>
        <v>1.4358931701411674E-4</v>
      </c>
      <c r="J2" s="1">
        <f t="shared" ref="J2:J4" si="3">H2*1000</f>
        <v>7.9199189424298613</v>
      </c>
    </row>
    <row r="3" spans="1:10" x14ac:dyDescent="0.15">
      <c r="A3" s="1">
        <v>2.9999999999999997E-4</v>
      </c>
      <c r="B3" s="1"/>
      <c r="C3" s="1">
        <f t="shared" si="0"/>
        <v>1.4999999999999998E-3</v>
      </c>
      <c r="D3" s="1"/>
      <c r="E3" s="1">
        <v>9.0101526477888733E-3</v>
      </c>
      <c r="F3" s="1">
        <v>9.2064871283880148E-3</v>
      </c>
      <c r="G3" s="1">
        <v>9.1381777587731805E-3</v>
      </c>
      <c r="H3" s="1">
        <f t="shared" si="1"/>
        <v>9.1182725116500229E-3</v>
      </c>
      <c r="I3" s="1">
        <f t="shared" si="2"/>
        <v>9.9669309294833313E-5</v>
      </c>
      <c r="J3" s="1">
        <f t="shared" si="3"/>
        <v>9.1182725116500229</v>
      </c>
    </row>
    <row r="4" spans="1:10" ht="15" x14ac:dyDescent="0.2">
      <c r="A4" s="1">
        <v>5.0000000000000001E-4</v>
      </c>
      <c r="B4" s="1"/>
      <c r="C4" s="1">
        <f>A4*5</f>
        <v>2.5000000000000001E-3</v>
      </c>
      <c r="D4" s="1"/>
      <c r="E4" s="2">
        <v>7.1057587189728988E-3</v>
      </c>
      <c r="F4" s="2">
        <v>7.2599144679029951E-3</v>
      </c>
      <c r="G4" s="2">
        <v>7.3265870285306673E-3</v>
      </c>
      <c r="H4" s="1">
        <f t="shared" si="1"/>
        <v>7.230753405135521E-3</v>
      </c>
      <c r="I4" s="1">
        <f t="shared" si="2"/>
        <v>1.1326544601877422E-4</v>
      </c>
      <c r="J4" s="1">
        <f t="shared" si="3"/>
        <v>7.2307534051355207</v>
      </c>
    </row>
    <row r="5" spans="1:10" ht="15" x14ac:dyDescent="0.2">
      <c r="A5" s="1">
        <v>5.9999999999999995E-4</v>
      </c>
      <c r="B5" s="1"/>
      <c r="C5" s="1">
        <f t="shared" ref="C5:C23" si="4">A5*5</f>
        <v>2.9999999999999996E-3</v>
      </c>
      <c r="D5" s="1"/>
      <c r="E5" s="2">
        <v>4.5236640159600962E-3</v>
      </c>
      <c r="F5" s="2">
        <v>4.4976821162094763E-3</v>
      </c>
      <c r="G5" s="2">
        <v>4.2305583829426417E-3</v>
      </c>
      <c r="H5" s="1">
        <f t="shared" ref="H5:H17" si="5">AVERAGE(E5:G5)</f>
        <v>4.4173015050374053E-3</v>
      </c>
      <c r="I5" s="1">
        <f t="shared" ref="I5:I17" si="6">STDEV(E5:G5)</f>
        <v>1.6224521569506293E-4</v>
      </c>
      <c r="J5">
        <f>H5*1000</f>
        <v>4.4173015050374049</v>
      </c>
    </row>
    <row r="6" spans="1:10" ht="15" x14ac:dyDescent="0.2">
      <c r="A6" s="1">
        <v>1E-3</v>
      </c>
      <c r="B6" s="1"/>
      <c r="C6" s="1">
        <f t="shared" si="4"/>
        <v>5.0000000000000001E-3</v>
      </c>
      <c r="D6" s="1"/>
      <c r="E6" s="2">
        <v>2.2104594232335347E-3</v>
      </c>
      <c r="F6" s="2">
        <v>2.0192014672182602E-3</v>
      </c>
      <c r="G6" s="2">
        <v>2.4512237441396507E-4</v>
      </c>
      <c r="H6" s="1">
        <f t="shared" si="5"/>
        <v>1.4915944216219203E-3</v>
      </c>
      <c r="I6" s="1">
        <f t="shared" si="6"/>
        <v>1.08370398393098E-3</v>
      </c>
      <c r="J6" s="1">
        <f t="shared" ref="J6:J17" si="7">H6*1000</f>
        <v>1.4915944216219204</v>
      </c>
    </row>
    <row r="7" spans="1:10" ht="15" x14ac:dyDescent="0.2">
      <c r="A7" s="1">
        <v>1.25E-3</v>
      </c>
      <c r="B7" s="1"/>
      <c r="C7" s="1">
        <f t="shared" si="4"/>
        <v>6.2500000000000003E-3</v>
      </c>
      <c r="D7" s="1"/>
      <c r="E7" s="2">
        <v>-2.3932783523690792E-3</v>
      </c>
      <c r="F7" s="2">
        <v>-2.5252268271820449E-3</v>
      </c>
      <c r="G7" s="2">
        <v>-2.6963993541645873E-3</v>
      </c>
      <c r="H7" s="1">
        <f t="shared" si="5"/>
        <v>-2.5383015112385703E-3</v>
      </c>
      <c r="I7" s="1">
        <f t="shared" si="6"/>
        <v>1.5198288046606298E-4</v>
      </c>
      <c r="J7" s="1">
        <f t="shared" si="7"/>
        <v>-2.5383015112385703</v>
      </c>
    </row>
    <row r="8" spans="1:10" x14ac:dyDescent="0.15">
      <c r="A8" s="1">
        <v>2.5000000000000001E-3</v>
      </c>
      <c r="B8" s="1"/>
      <c r="C8" s="1">
        <f t="shared" si="4"/>
        <v>1.2500000000000001E-2</v>
      </c>
      <c r="D8" s="1"/>
      <c r="E8" s="1">
        <v>-8.3855762344139627E-3</v>
      </c>
      <c r="F8" s="1">
        <v>-8.4547923192019904E-3</v>
      </c>
      <c r="G8" s="1">
        <v>-8.6844201745635841E-3</v>
      </c>
      <c r="H8" s="1">
        <f t="shared" si="5"/>
        <v>-8.5082629093931796E-3</v>
      </c>
      <c r="I8" s="1">
        <f t="shared" si="6"/>
        <v>1.5643290303699907E-4</v>
      </c>
      <c r="J8" s="1">
        <f t="shared" si="7"/>
        <v>-8.5082629093931796</v>
      </c>
    </row>
    <row r="9" spans="1:10" x14ac:dyDescent="0.15">
      <c r="A9" s="1">
        <v>3.7499999999999999E-3</v>
      </c>
      <c r="B9" s="1"/>
      <c r="C9" s="1">
        <f t="shared" si="4"/>
        <v>1.8749999999999999E-2</v>
      </c>
      <c r="D9" s="1"/>
      <c r="E9" s="1">
        <v>-7.4288080548628403E-3</v>
      </c>
      <c r="F9" s="1">
        <v>-7.334989158345219E-3</v>
      </c>
      <c r="G9" s="1">
        <v>-7.2406895292439349E-3</v>
      </c>
      <c r="H9" s="1">
        <f t="shared" si="5"/>
        <v>-7.3348289141506639E-3</v>
      </c>
      <c r="I9" s="1">
        <f t="shared" si="6"/>
        <v>9.4059365184489204E-5</v>
      </c>
      <c r="J9" s="1">
        <f t="shared" si="7"/>
        <v>-7.3348289141506635</v>
      </c>
    </row>
    <row r="10" spans="1:10" x14ac:dyDescent="0.15">
      <c r="A10" s="1">
        <v>4.3750000000000004E-3</v>
      </c>
      <c r="B10" s="1"/>
      <c r="C10" s="1">
        <f t="shared" si="4"/>
        <v>2.1875000000000002E-2</v>
      </c>
      <c r="D10" s="1"/>
      <c r="E10" s="1">
        <v>-8.418881398002856E-3</v>
      </c>
      <c r="F10" s="1">
        <v>-8.4473396433666151E-3</v>
      </c>
      <c r="G10" s="1">
        <v>-8.3634054350927231E-3</v>
      </c>
      <c r="H10" s="1">
        <f t="shared" si="5"/>
        <v>-8.4098754921540647E-3</v>
      </c>
      <c r="I10" s="1">
        <f t="shared" si="6"/>
        <v>4.2685683604216042E-5</v>
      </c>
      <c r="J10" s="1">
        <f t="shared" si="7"/>
        <v>-8.4098754921540646</v>
      </c>
    </row>
    <row r="11" spans="1:10" x14ac:dyDescent="0.15">
      <c r="A11" s="1">
        <v>5.0000000000000001E-3</v>
      </c>
      <c r="B11" s="1"/>
      <c r="C11" s="1">
        <f t="shared" si="4"/>
        <v>2.5000000000000001E-2</v>
      </c>
      <c r="D11" s="1"/>
      <c r="E11" s="1">
        <v>-8.8207424964336575E-3</v>
      </c>
      <c r="F11" s="1">
        <v>-8.597916433666206E-3</v>
      </c>
      <c r="G11" s="1">
        <v>-8.6829733095577857E-3</v>
      </c>
      <c r="H11" s="1">
        <f t="shared" si="5"/>
        <v>-8.7005440798858819E-3</v>
      </c>
      <c r="I11" s="1">
        <f t="shared" si="6"/>
        <v>1.124473767570997E-4</v>
      </c>
      <c r="J11" s="1">
        <f t="shared" si="7"/>
        <v>-8.7005440798858817</v>
      </c>
    </row>
    <row r="12" spans="1:10" x14ac:dyDescent="0.15">
      <c r="A12" s="1">
        <v>7.4999999999999997E-3</v>
      </c>
      <c r="B12" s="1"/>
      <c r="C12" s="1">
        <f t="shared" si="4"/>
        <v>3.7499999999999999E-2</v>
      </c>
      <c r="D12" s="1"/>
      <c r="E12" s="1">
        <v>-9.7207283737517931E-3</v>
      </c>
      <c r="F12" s="1">
        <v>-9.6132513124108539E-3</v>
      </c>
      <c r="G12" s="1">
        <v>-9.6189181740370892E-3</v>
      </c>
      <c r="H12" s="1">
        <f t="shared" si="5"/>
        <v>-9.650965953399912E-3</v>
      </c>
      <c r="I12" s="1">
        <f t="shared" si="6"/>
        <v>6.0482433815010561E-5</v>
      </c>
      <c r="J12" s="1">
        <f t="shared" si="7"/>
        <v>-9.6509659533999113</v>
      </c>
    </row>
    <row r="13" spans="1:10" x14ac:dyDescent="0.15">
      <c r="A13" s="1">
        <v>0.01</v>
      </c>
      <c r="B13" s="1"/>
      <c r="C13" s="1">
        <f t="shared" si="4"/>
        <v>0.05</v>
      </c>
      <c r="D13" s="1"/>
      <c r="E13" s="1">
        <v>-1.1584468616262469E-2</v>
      </c>
      <c r="F13" s="1">
        <v>-1.1615098573466476E-2</v>
      </c>
      <c r="G13" s="1">
        <v>-1.1584425249643364E-2</v>
      </c>
      <c r="H13" s="1">
        <f t="shared" si="5"/>
        <v>-1.1594664146457436E-2</v>
      </c>
      <c r="I13" s="1">
        <f t="shared" si="6"/>
        <v>1.7696746185577579E-5</v>
      </c>
      <c r="J13" s="1">
        <f t="shared" si="7"/>
        <v>-11.594664146457436</v>
      </c>
    </row>
    <row r="14" spans="1:10" x14ac:dyDescent="0.15">
      <c r="A14" s="1">
        <v>1.7500000000000002E-2</v>
      </c>
      <c r="B14" s="1"/>
      <c r="C14" s="1">
        <f t="shared" si="4"/>
        <v>8.7500000000000008E-2</v>
      </c>
      <c r="D14" s="1"/>
      <c r="E14" s="1">
        <v>-1.3296030527817389E-2</v>
      </c>
      <c r="F14" s="1">
        <v>-1.3243239372325237E-2</v>
      </c>
      <c r="G14" s="1">
        <v>-1.3207945934379454E-2</v>
      </c>
      <c r="H14" s="1">
        <f t="shared" si="5"/>
        <v>-1.3249071944840693E-2</v>
      </c>
      <c r="I14" s="1">
        <f t="shared" si="6"/>
        <v>4.4331005818643493E-5</v>
      </c>
      <c r="J14" s="1">
        <f t="shared" si="7"/>
        <v>-13.249071944840694</v>
      </c>
    </row>
    <row r="15" spans="1:10" x14ac:dyDescent="0.15">
      <c r="A15" s="1">
        <v>2.5000000000000001E-2</v>
      </c>
      <c r="B15" s="1"/>
      <c r="C15" s="1">
        <f t="shared" si="4"/>
        <v>0.125</v>
      </c>
      <c r="D15" s="1"/>
      <c r="E15" s="1">
        <v>-1.3781272467902983E-2</v>
      </c>
      <c r="F15" s="1">
        <v>-1.3781134442270063E-2</v>
      </c>
      <c r="G15" s="1">
        <v>-1.3751583453237419E-2</v>
      </c>
      <c r="H15" s="1">
        <f t="shared" si="5"/>
        <v>-1.3771330121136821E-2</v>
      </c>
      <c r="I15" s="1">
        <f t="shared" si="6"/>
        <v>1.7101255293568384E-5</v>
      </c>
      <c r="J15" s="1">
        <f t="shared" si="7"/>
        <v>-13.77133012113682</v>
      </c>
    </row>
    <row r="16" spans="1:10" x14ac:dyDescent="0.15">
      <c r="A16" s="3">
        <v>0.05</v>
      </c>
      <c r="B16" s="1"/>
      <c r="C16" s="1">
        <f t="shared" si="4"/>
        <v>0.25</v>
      </c>
      <c r="D16" s="1"/>
      <c r="E16" s="1">
        <v>-1.3899528673323809E-2</v>
      </c>
      <c r="F16" s="1">
        <v>-1.3976728673323835E-2</v>
      </c>
      <c r="G16" s="1">
        <v>-1.3978982738944374E-2</v>
      </c>
      <c r="H16" s="1">
        <f t="shared" si="5"/>
        <v>-1.3951746695197338E-2</v>
      </c>
      <c r="I16" s="1">
        <f t="shared" si="6"/>
        <v>4.5236175338370049E-5</v>
      </c>
      <c r="J16" s="1">
        <f t="shared" si="7"/>
        <v>-13.951746695197338</v>
      </c>
    </row>
    <row r="17" spans="1:10" x14ac:dyDescent="0.15">
      <c r="A17" s="1">
        <v>0.1</v>
      </c>
      <c r="B17" s="1"/>
      <c r="C17" s="1">
        <f t="shared" si="4"/>
        <v>0.5</v>
      </c>
      <c r="D17" s="1"/>
      <c r="E17" s="1">
        <v>-1.2936244935805991E-2</v>
      </c>
      <c r="F17" s="1">
        <v>-1.2840857774607682E-2</v>
      </c>
      <c r="G17" s="1">
        <v>-1.2816542225392271E-2</v>
      </c>
      <c r="H17" s="1">
        <f t="shared" si="5"/>
        <v>-1.2864548311935314E-2</v>
      </c>
      <c r="I17" s="1">
        <f t="shared" si="6"/>
        <v>6.3270181675507302E-5</v>
      </c>
      <c r="J17" s="1">
        <f t="shared" si="7"/>
        <v>-12.864548311935314</v>
      </c>
    </row>
    <row r="18" spans="1:10" x14ac:dyDescent="0.15">
      <c r="A18" s="1">
        <v>0.125</v>
      </c>
      <c r="B18" s="1"/>
      <c r="C18" s="1">
        <f t="shared" si="4"/>
        <v>0.625</v>
      </c>
      <c r="D18" s="1"/>
      <c r="E18" s="1"/>
      <c r="F18" s="1"/>
      <c r="G18" s="1"/>
      <c r="H18" s="1"/>
      <c r="I18" s="1"/>
    </row>
    <row r="19" spans="1:10" x14ac:dyDescent="0.15">
      <c r="A19" s="1">
        <v>0.15</v>
      </c>
      <c r="B19" s="1"/>
      <c r="C19" s="1">
        <f t="shared" si="4"/>
        <v>0.75</v>
      </c>
      <c r="D19" s="1"/>
      <c r="E19" s="1"/>
      <c r="F19" s="1"/>
      <c r="G19" s="1"/>
      <c r="H19" s="1"/>
      <c r="I19" s="1"/>
    </row>
    <row r="20" spans="1:10" x14ac:dyDescent="0.15">
      <c r="A20" s="1">
        <v>0.17499999999999999</v>
      </c>
      <c r="B20" s="1"/>
      <c r="C20" s="1">
        <f t="shared" si="4"/>
        <v>0.875</v>
      </c>
      <c r="D20" s="1"/>
      <c r="E20" s="1"/>
      <c r="F20" s="1"/>
      <c r="G20" s="1"/>
      <c r="H20" s="1"/>
      <c r="I20" s="1"/>
    </row>
    <row r="21" spans="1:10" x14ac:dyDescent="0.15">
      <c r="A21" s="1">
        <v>0.2</v>
      </c>
      <c r="B21" s="1"/>
      <c r="C21" s="1">
        <f t="shared" si="4"/>
        <v>1</v>
      </c>
      <c r="D21" s="1"/>
      <c r="E21" s="1"/>
      <c r="F21" s="1"/>
      <c r="G21" s="1"/>
      <c r="H21" s="1"/>
      <c r="I21" s="1"/>
    </row>
    <row r="22" spans="1:10" x14ac:dyDescent="0.15">
      <c r="A22" s="1">
        <v>0.22500000000000001</v>
      </c>
      <c r="B22" s="1"/>
      <c r="C22" s="1">
        <f t="shared" si="4"/>
        <v>1.125</v>
      </c>
      <c r="D22" s="1"/>
      <c r="E22" s="1"/>
      <c r="F22" s="1"/>
      <c r="G22" s="1"/>
      <c r="H22" s="1"/>
      <c r="I22" s="1"/>
    </row>
    <row r="23" spans="1:10" x14ac:dyDescent="0.15">
      <c r="A23" s="1">
        <v>0.25</v>
      </c>
      <c r="B23" s="1"/>
      <c r="C23" s="1">
        <f t="shared" si="4"/>
        <v>1.25</v>
      </c>
      <c r="D23" s="1"/>
      <c r="E23" s="1"/>
      <c r="F23" s="1"/>
      <c r="G23" s="1"/>
      <c r="H23" s="1"/>
      <c r="I2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38D4E-028F-3943-B719-63BD10E15FAA}">
  <dimension ref="A1:P18"/>
  <sheetViews>
    <sheetView workbookViewId="0">
      <selection sqref="A1:I1"/>
    </sheetView>
  </sheetViews>
  <sheetFormatPr baseColWidth="10" defaultRowHeight="13" x14ac:dyDescent="0.15"/>
  <cols>
    <col min="10" max="10" width="21.33203125" customWidth="1"/>
  </cols>
  <sheetData>
    <row r="1" spans="1:16" x14ac:dyDescent="0.15">
      <c r="A1" s="1" t="s">
        <v>7</v>
      </c>
      <c r="B1" s="1"/>
      <c r="C1" s="1" t="s">
        <v>13</v>
      </c>
      <c r="D1" s="1"/>
      <c r="E1" s="1" t="s">
        <v>9</v>
      </c>
      <c r="F1" s="1" t="s">
        <v>8</v>
      </c>
      <c r="G1" s="1" t="s">
        <v>10</v>
      </c>
      <c r="H1" s="1" t="s">
        <v>11</v>
      </c>
      <c r="I1" s="1" t="s">
        <v>4</v>
      </c>
      <c r="J1" s="1"/>
    </row>
    <row r="2" spans="1:16" x14ac:dyDescent="0.15">
      <c r="A2" s="4">
        <v>2.9999999999999997E-4</v>
      </c>
      <c r="B2" s="1"/>
      <c r="C2" s="1">
        <f t="shared" ref="C2:C3" si="0">A2*5</f>
        <v>1.4999999999999998E-3</v>
      </c>
      <c r="D2" s="1"/>
      <c r="E2" s="1">
        <v>2.9422972039942968E-2</v>
      </c>
      <c r="F2" s="1">
        <v>2.8910582025677575E-2</v>
      </c>
      <c r="G2" s="1">
        <v>2.9126624679029923E-2</v>
      </c>
      <c r="H2" s="1">
        <f t="shared" ref="H2:H18" si="1">AVERAGE(E2:G2)</f>
        <v>2.9153392914883489E-2</v>
      </c>
      <c r="I2" s="1">
        <f t="shared" ref="I2:I18" si="2">STDEV(E2:G2)</f>
        <v>2.5724168697502424E-4</v>
      </c>
      <c r="L2" s="4"/>
      <c r="M2" s="1"/>
      <c r="N2" s="1"/>
      <c r="O2" s="1"/>
    </row>
    <row r="3" spans="1:16" x14ac:dyDescent="0.15">
      <c r="A3" s="4">
        <v>5.0000000000000001E-4</v>
      </c>
      <c r="B3" s="1"/>
      <c r="C3" s="1">
        <f t="shared" si="0"/>
        <v>2.5000000000000001E-3</v>
      </c>
      <c r="D3" s="1"/>
      <c r="E3" s="1">
        <v>3.24979155920114E-2</v>
      </c>
      <c r="F3" s="1">
        <v>3.2045939372325222E-2</v>
      </c>
      <c r="G3" s="1">
        <v>3.2183784151212529E-2</v>
      </c>
      <c r="H3" s="1">
        <f t="shared" si="1"/>
        <v>3.2242546371849722E-2</v>
      </c>
      <c r="I3" s="1">
        <f t="shared" si="2"/>
        <v>2.3164709089714989E-4</v>
      </c>
      <c r="L3" s="4"/>
      <c r="M3" s="1"/>
      <c r="N3" s="1"/>
      <c r="O3" s="1"/>
      <c r="P3" s="1"/>
    </row>
    <row r="4" spans="1:16" ht="15" x14ac:dyDescent="0.2">
      <c r="A4" s="4">
        <v>5.9999999999999995E-4</v>
      </c>
      <c r="B4" s="1"/>
      <c r="C4" s="1">
        <f>A4*5</f>
        <v>2.9999999999999996E-3</v>
      </c>
      <c r="D4" s="1"/>
      <c r="E4" s="1">
        <v>2.9055078054862855E-2</v>
      </c>
      <c r="F4" s="2">
        <v>3.086557880299251E-2</v>
      </c>
      <c r="G4" s="2">
        <v>3.1403904987531157E-2</v>
      </c>
      <c r="H4" s="1">
        <f t="shared" si="1"/>
        <v>3.044152061512884E-2</v>
      </c>
      <c r="I4" s="1">
        <f t="shared" si="2"/>
        <v>1.2304942096278471E-3</v>
      </c>
      <c r="L4" s="4"/>
      <c r="M4" s="1"/>
      <c r="N4" s="2"/>
      <c r="O4" s="2"/>
      <c r="P4" s="1"/>
    </row>
    <row r="5" spans="1:16" ht="15" x14ac:dyDescent="0.2">
      <c r="A5" s="4">
        <v>1E-3</v>
      </c>
      <c r="B5" s="1"/>
      <c r="C5" s="1">
        <f t="shared" ref="C5:C18" si="3">A5*5</f>
        <v>5.0000000000000001E-3</v>
      </c>
      <c r="D5" s="1"/>
      <c r="E5" s="2">
        <v>2.8834302743142151E-2</v>
      </c>
      <c r="F5" s="2">
        <v>2.9797827182044899E-2</v>
      </c>
      <c r="G5" s="2">
        <v>3.0199845635910244E-2</v>
      </c>
      <c r="H5" s="1">
        <f t="shared" si="1"/>
        <v>2.9610658520365762E-2</v>
      </c>
      <c r="I5" s="1">
        <f t="shared" si="2"/>
        <v>7.0174847982267224E-4</v>
      </c>
      <c r="L5" s="4"/>
      <c r="M5" s="2"/>
      <c r="N5" s="2"/>
      <c r="O5" s="2"/>
      <c r="P5" s="1"/>
    </row>
    <row r="6" spans="1:16" ht="15" x14ac:dyDescent="0.2">
      <c r="A6" s="1">
        <v>1.25E-3</v>
      </c>
      <c r="B6" s="1"/>
      <c r="C6" s="1">
        <f t="shared" si="3"/>
        <v>6.2500000000000003E-3</v>
      </c>
      <c r="D6" s="1"/>
      <c r="E6" s="2">
        <v>2.6947219402985056E-2</v>
      </c>
      <c r="F6" s="2">
        <v>2.700356119402985E-2</v>
      </c>
      <c r="G6" s="2">
        <v>2.7110519828815988E-2</v>
      </c>
      <c r="H6" s="1">
        <f t="shared" si="1"/>
        <v>2.7020433475276967E-2</v>
      </c>
      <c r="I6" s="1">
        <f t="shared" si="2"/>
        <v>8.2947348812377166E-5</v>
      </c>
      <c r="M6" s="2"/>
      <c r="N6" s="2"/>
      <c r="O6" s="2"/>
      <c r="P6" s="1"/>
    </row>
    <row r="7" spans="1:16" x14ac:dyDescent="0.15">
      <c r="A7" s="1">
        <v>2.5000000000000001E-3</v>
      </c>
      <c r="B7" s="1"/>
      <c r="C7" s="1">
        <f t="shared" si="3"/>
        <v>1.2500000000000001E-2</v>
      </c>
      <c r="D7" s="1"/>
      <c r="E7" s="1">
        <v>2.5015358104738174E-2</v>
      </c>
      <c r="F7" s="1">
        <v>2.4997677805486295E-2</v>
      </c>
      <c r="G7" s="1">
        <v>2.5044504239401508E-2</v>
      </c>
      <c r="H7" s="1">
        <f t="shared" si="1"/>
        <v>2.5019180049875328E-2</v>
      </c>
      <c r="I7" s="1">
        <f t="shared" si="2"/>
        <v>2.3646018201327032E-5</v>
      </c>
      <c r="M7" s="1"/>
      <c r="N7" s="1"/>
      <c r="O7" s="1"/>
      <c r="P7" s="1"/>
    </row>
    <row r="8" spans="1:16" x14ac:dyDescent="0.15">
      <c r="A8" s="1">
        <v>3.7499999999999999E-3</v>
      </c>
      <c r="B8" s="1"/>
      <c r="C8" s="1">
        <f t="shared" si="3"/>
        <v>1.8749999999999999E-2</v>
      </c>
      <c r="D8" s="1"/>
      <c r="E8" s="1">
        <v>2.2689662344139647E-2</v>
      </c>
      <c r="F8" s="1">
        <v>2.3055696758104764E-2</v>
      </c>
      <c r="G8" s="1">
        <v>2.3226353233830842E-2</v>
      </c>
      <c r="H8" s="1">
        <f t="shared" si="1"/>
        <v>2.2990570778691748E-2</v>
      </c>
      <c r="I8" s="1">
        <f t="shared" si="2"/>
        <v>2.7420853864396668E-4</v>
      </c>
      <c r="M8" s="1"/>
      <c r="N8" s="1"/>
      <c r="O8" s="1"/>
      <c r="P8" s="1"/>
    </row>
    <row r="9" spans="1:16" x14ac:dyDescent="0.15">
      <c r="A9" s="1">
        <v>4.3800000000000002E-3</v>
      </c>
      <c r="B9" s="1"/>
      <c r="C9" s="1">
        <f t="shared" si="3"/>
        <v>2.1900000000000003E-2</v>
      </c>
      <c r="D9" s="1"/>
      <c r="E9" s="1">
        <v>2.0566787303851641E-2</v>
      </c>
      <c r="F9" s="1">
        <v>2.0307297432239677E-2</v>
      </c>
      <c r="G9" s="1">
        <v>2.0371993723252484E-2</v>
      </c>
      <c r="H9" s="1">
        <f t="shared" si="1"/>
        <v>2.0415359486447935E-2</v>
      </c>
      <c r="I9" s="1">
        <f t="shared" si="2"/>
        <v>1.3507105696795814E-4</v>
      </c>
      <c r="M9" s="1"/>
      <c r="N9" s="1"/>
      <c r="O9" s="1"/>
      <c r="P9" s="1"/>
    </row>
    <row r="10" spans="1:16" x14ac:dyDescent="0.15">
      <c r="A10" s="1">
        <v>5.0000000000000001E-3</v>
      </c>
      <c r="B10" s="1"/>
      <c r="C10" s="1">
        <f t="shared" si="3"/>
        <v>2.5000000000000001E-2</v>
      </c>
      <c r="D10" s="1"/>
      <c r="E10" s="1">
        <v>1.9861889775561095E-2</v>
      </c>
      <c r="F10" s="1">
        <v>1.9791228179551111E-2</v>
      </c>
      <c r="G10" s="1">
        <v>1.9701494513715716E-2</v>
      </c>
      <c r="H10" s="1">
        <f t="shared" si="1"/>
        <v>1.9784870822942641E-2</v>
      </c>
      <c r="I10" s="1">
        <f t="shared" si="2"/>
        <v>8.0386391839025852E-5</v>
      </c>
      <c r="M10" s="1"/>
      <c r="N10" s="1"/>
      <c r="O10" s="1"/>
      <c r="P10" s="1"/>
    </row>
    <row r="11" spans="1:16" x14ac:dyDescent="0.15">
      <c r="A11" s="1">
        <v>7.4999999999999997E-3</v>
      </c>
      <c r="B11" s="1"/>
      <c r="C11" s="1">
        <f t="shared" si="3"/>
        <v>3.7499999999999999E-2</v>
      </c>
      <c r="D11" s="1"/>
      <c r="E11" s="1">
        <v>2.0635872817955127E-2</v>
      </c>
      <c r="F11" s="1">
        <v>2.0562037406483793E-2</v>
      </c>
      <c r="G11" s="1">
        <v>2.0171918687589174E-2</v>
      </c>
      <c r="H11" s="1">
        <f t="shared" si="1"/>
        <v>2.0456609637342697E-2</v>
      </c>
      <c r="I11" s="1">
        <f t="shared" si="2"/>
        <v>2.4929825440716185E-4</v>
      </c>
      <c r="M11" s="1"/>
      <c r="N11" s="1"/>
      <c r="O11" s="1"/>
      <c r="P11" s="1"/>
    </row>
    <row r="12" spans="1:16" x14ac:dyDescent="0.15">
      <c r="A12" s="1">
        <v>0.01</v>
      </c>
      <c r="B12" s="1"/>
      <c r="C12" s="1">
        <f t="shared" si="3"/>
        <v>0.05</v>
      </c>
      <c r="D12" s="1"/>
      <c r="E12" s="1">
        <v>1.8131689871611983E-2</v>
      </c>
      <c r="F12" s="1">
        <v>1.7927303994293847E-2</v>
      </c>
      <c r="G12" s="1">
        <v>1.7905199001426508E-2</v>
      </c>
      <c r="H12" s="1">
        <f t="shared" si="1"/>
        <v>1.7988064289110779E-2</v>
      </c>
      <c r="I12" s="1">
        <f t="shared" si="2"/>
        <v>1.2487349053751898E-4</v>
      </c>
      <c r="M12" s="1"/>
      <c r="N12" s="1"/>
      <c r="O12" s="1"/>
      <c r="P12" s="1"/>
    </row>
    <row r="13" spans="1:16" x14ac:dyDescent="0.15">
      <c r="A13" s="1">
        <v>1.7500000000000002E-2</v>
      </c>
      <c r="B13" s="1"/>
      <c r="C13" s="1">
        <f t="shared" si="3"/>
        <v>8.7500000000000008E-2</v>
      </c>
      <c r="D13" s="1"/>
      <c r="E13" s="1">
        <v>1.4286682168330967E-2</v>
      </c>
      <c r="F13" s="1">
        <v>1.4107740085592018E-2</v>
      </c>
      <c r="G13" s="1">
        <v>1.3885306704707565E-2</v>
      </c>
      <c r="H13" s="1">
        <f t="shared" si="1"/>
        <v>1.4093242986210184E-2</v>
      </c>
      <c r="I13" s="1">
        <f t="shared" si="2"/>
        <v>2.0108005897549966E-4</v>
      </c>
      <c r="M13" s="1"/>
      <c r="N13" s="1"/>
      <c r="O13" s="1"/>
      <c r="P13" s="1"/>
    </row>
    <row r="14" spans="1:16" x14ac:dyDescent="0.15">
      <c r="A14" s="1">
        <v>2.5000000000000001E-2</v>
      </c>
      <c r="B14" s="1"/>
      <c r="C14" s="1">
        <f t="shared" si="3"/>
        <v>0.125</v>
      </c>
      <c r="D14" s="1"/>
      <c r="E14" s="1">
        <v>1.1886669691470049E-2</v>
      </c>
      <c r="F14" s="1">
        <v>1.1998856359102254E-2</v>
      </c>
      <c r="G14" s="1">
        <v>1.2334513216957598E-2</v>
      </c>
      <c r="H14" s="1">
        <f t="shared" si="1"/>
        <v>1.2073346422509965E-2</v>
      </c>
      <c r="I14" s="1">
        <f t="shared" si="2"/>
        <v>2.3302903894180895E-4</v>
      </c>
      <c r="M14" s="1"/>
      <c r="N14" s="1"/>
      <c r="O14" s="1"/>
      <c r="P14" s="1"/>
    </row>
    <row r="15" spans="1:16" x14ac:dyDescent="0.15">
      <c r="A15" s="1">
        <v>0.05</v>
      </c>
      <c r="B15" s="1"/>
      <c r="C15" s="1">
        <f t="shared" si="3"/>
        <v>0.25</v>
      </c>
      <c r="D15" s="1"/>
      <c r="E15" s="1">
        <v>7.7712980239520888E-3</v>
      </c>
      <c r="F15" s="1">
        <v>7.8408575317604357E-3</v>
      </c>
      <c r="G15" s="1">
        <v>7.8841356062767428E-3</v>
      </c>
      <c r="H15" s="1">
        <f t="shared" si="1"/>
        <v>7.8320970539964216E-3</v>
      </c>
      <c r="I15" s="1">
        <f t="shared" si="2"/>
        <v>5.6926614814237752E-5</v>
      </c>
      <c r="M15" s="1"/>
      <c r="N15" s="1"/>
      <c r="O15" s="1"/>
      <c r="P15" s="1"/>
    </row>
    <row r="16" spans="1:16" x14ac:dyDescent="0.15">
      <c r="A16" s="1">
        <v>0.1</v>
      </c>
      <c r="B16" s="1"/>
      <c r="C16" s="1">
        <f t="shared" si="3"/>
        <v>0.5</v>
      </c>
      <c r="D16" s="1"/>
      <c r="E16" s="1">
        <v>4.8614197804391201E-3</v>
      </c>
      <c r="F16" s="1">
        <v>4.9344260847880303E-3</v>
      </c>
      <c r="G16" s="1">
        <v>4.9477697908745216E-3</v>
      </c>
      <c r="H16" s="1">
        <f t="shared" si="1"/>
        <v>4.9145385520338912E-3</v>
      </c>
      <c r="I16" s="1">
        <f t="shared" si="2"/>
        <v>4.6483508310299893E-5</v>
      </c>
      <c r="M16" s="1"/>
      <c r="N16" s="1"/>
      <c r="O16" s="1"/>
      <c r="P16" s="1"/>
    </row>
    <row r="17" spans="1:16" x14ac:dyDescent="0.15">
      <c r="A17" s="1">
        <v>0.125</v>
      </c>
      <c r="B17" s="1"/>
      <c r="C17" s="1">
        <f t="shared" si="3"/>
        <v>0.625</v>
      </c>
      <c r="D17" s="1"/>
      <c r="E17" s="1">
        <v>4.2115626433915235E-3</v>
      </c>
      <c r="F17" s="1">
        <v>4.3335961055634802E-3</v>
      </c>
      <c r="G17" s="1">
        <v>4.2718386447931529E-3</v>
      </c>
      <c r="H17" s="1">
        <f t="shared" si="1"/>
        <v>4.2723324645827189E-3</v>
      </c>
      <c r="I17" s="1">
        <f t="shared" si="2"/>
        <v>6.1018229783459131E-5</v>
      </c>
      <c r="M17" s="1"/>
      <c r="N17" s="1"/>
      <c r="O17" s="1"/>
      <c r="P17" s="1"/>
    </row>
    <row r="18" spans="1:16" x14ac:dyDescent="0.15">
      <c r="A18" s="1">
        <v>0.15</v>
      </c>
      <c r="C18" s="1">
        <f t="shared" si="3"/>
        <v>0.75</v>
      </c>
      <c r="E18" s="1">
        <v>3.6463843890675242E-3</v>
      </c>
      <c r="F18" s="1">
        <v>3.6747559170305678E-3</v>
      </c>
      <c r="G18" s="1">
        <v>3.6875475747508261E-3</v>
      </c>
      <c r="H18" s="1">
        <f t="shared" si="1"/>
        <v>3.6695626269496393E-3</v>
      </c>
      <c r="I18" s="1">
        <f t="shared" si="2"/>
        <v>2.1067265135702852E-5</v>
      </c>
      <c r="M18" s="1"/>
      <c r="N18" s="1"/>
      <c r="O18" s="1"/>
      <c r="P18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242A2-84B8-8B46-92F6-4E1F37D7C587}">
  <dimension ref="A1:J20"/>
  <sheetViews>
    <sheetView workbookViewId="0">
      <selection activeCell="A7" sqref="A7:J7"/>
    </sheetView>
  </sheetViews>
  <sheetFormatPr baseColWidth="10" defaultRowHeight="13" x14ac:dyDescent="0.15"/>
  <sheetData>
    <row r="1" spans="1:10" x14ac:dyDescent="0.15"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/>
    </row>
    <row r="7" spans="1:10" x14ac:dyDescent="0.15">
      <c r="A7" s="1" t="s">
        <v>7</v>
      </c>
      <c r="B7" s="1"/>
      <c r="C7" s="1" t="s">
        <v>13</v>
      </c>
      <c r="D7" s="1"/>
      <c r="E7" s="1" t="s">
        <v>9</v>
      </c>
      <c r="F7" s="1" t="s">
        <v>8</v>
      </c>
      <c r="G7" s="1" t="s">
        <v>10</v>
      </c>
      <c r="H7" s="1" t="s">
        <v>11</v>
      </c>
      <c r="I7" s="1" t="s">
        <v>4</v>
      </c>
      <c r="J7" t="s">
        <v>6</v>
      </c>
    </row>
    <row r="8" spans="1:10" s="1" customFormat="1" x14ac:dyDescent="0.15">
      <c r="A8" s="1">
        <v>5.0000000000000002E-5</v>
      </c>
      <c r="C8" s="1">
        <f t="shared" ref="C8:C10" si="0">A8*5</f>
        <v>2.5000000000000001E-4</v>
      </c>
      <c r="E8" s="1">
        <v>-3.5495909987161224E-3</v>
      </c>
      <c r="F8" s="1">
        <v>-2.0935275671897257E-3</v>
      </c>
      <c r="G8" s="1">
        <v>-1.1471327764102559E-3</v>
      </c>
      <c r="H8" s="1">
        <f t="shared" ref="H8:H10" si="1">AVERAGE(E8:G8)</f>
        <v>-2.2634171141053682E-3</v>
      </c>
      <c r="I8" s="1">
        <f t="shared" ref="I8:I10" si="2">STDEV(E8:G8)</f>
        <v>1.2102058589738638E-3</v>
      </c>
      <c r="J8" s="1">
        <f t="shared" ref="J8:J10" si="3">H8*1000</f>
        <v>-2.2634171141053683</v>
      </c>
    </row>
    <row r="9" spans="1:10" s="1" customFormat="1" x14ac:dyDescent="0.15">
      <c r="A9" s="1">
        <v>6.0000000000000002E-5</v>
      </c>
      <c r="C9" s="1">
        <f t="shared" si="0"/>
        <v>3.0000000000000003E-4</v>
      </c>
      <c r="E9" s="1">
        <v>-3.0368905640370926E-3</v>
      </c>
      <c r="F9" s="1">
        <v>-4.532940359201142E-3</v>
      </c>
      <c r="G9" s="1">
        <v>-4.7141697497860135E-3</v>
      </c>
      <c r="H9" s="1">
        <f t="shared" si="1"/>
        <v>-4.0946668910080827E-3</v>
      </c>
      <c r="I9" s="1">
        <f t="shared" si="2"/>
        <v>9.2053196111168247E-4</v>
      </c>
      <c r="J9" s="1">
        <f t="shared" si="3"/>
        <v>-4.0946668910080826</v>
      </c>
    </row>
    <row r="10" spans="1:10" x14ac:dyDescent="0.15">
      <c r="A10">
        <v>8.0000000000000007E-5</v>
      </c>
      <c r="C10" s="1">
        <f t="shared" si="0"/>
        <v>4.0000000000000002E-4</v>
      </c>
      <c r="E10">
        <v>-5.8087351268188312E-3</v>
      </c>
      <c r="F10">
        <v>-3.880821299857346E-3</v>
      </c>
      <c r="G10">
        <v>-3.0328077437945834E-3</v>
      </c>
      <c r="H10" s="1">
        <f t="shared" si="1"/>
        <v>-4.2407880568235872E-3</v>
      </c>
      <c r="I10" s="1">
        <f t="shared" si="2"/>
        <v>1.4225418301570456E-3</v>
      </c>
      <c r="J10" s="1">
        <f t="shared" si="3"/>
        <v>-4.2407880568235869</v>
      </c>
    </row>
    <row r="11" spans="1:10" x14ac:dyDescent="0.15">
      <c r="A11" s="1">
        <v>1E-4</v>
      </c>
      <c r="B11" s="1"/>
      <c r="C11" s="1">
        <f t="shared" ref="C11:C20" si="4">A11*5</f>
        <v>5.0000000000000001E-4</v>
      </c>
      <c r="D11" s="1"/>
      <c r="E11" s="1">
        <v>3.8567507787446494E-4</v>
      </c>
      <c r="F11" s="1">
        <v>4.5521245259629072E-4</v>
      </c>
      <c r="G11" s="1">
        <v>2.5717463272467874E-4</v>
      </c>
      <c r="H11" s="1">
        <f t="shared" ref="H11:H20" si="5">AVERAGE(E11:G11)</f>
        <v>3.6602072106514482E-4</v>
      </c>
      <c r="I11" s="1">
        <f t="shared" ref="I11:I20" si="6">STDEV(E11:G11)</f>
        <v>1.0047121394243383E-4</v>
      </c>
      <c r="J11" s="1">
        <f t="shared" ref="J11:J13" si="7">H11*1000</f>
        <v>0.36602072106514483</v>
      </c>
    </row>
    <row r="12" spans="1:10" x14ac:dyDescent="0.15">
      <c r="A12" s="1">
        <v>2.9999999999999997E-4</v>
      </c>
      <c r="B12" s="1"/>
      <c r="C12" s="1">
        <f t="shared" si="4"/>
        <v>1.4999999999999998E-3</v>
      </c>
      <c r="D12" s="1"/>
      <c r="E12" s="1">
        <v>-6.8858245121255343E-3</v>
      </c>
      <c r="F12" s="1">
        <v>-6.5795633181169738E-3</v>
      </c>
      <c r="G12" s="1">
        <v>-6.7523820559201204E-3</v>
      </c>
      <c r="H12" s="1">
        <f t="shared" si="5"/>
        <v>-6.7392566287208765E-3</v>
      </c>
      <c r="I12" s="1">
        <f t="shared" si="6"/>
        <v>1.535519044761714E-4</v>
      </c>
      <c r="J12" s="1">
        <f t="shared" si="7"/>
        <v>-6.7392566287208764</v>
      </c>
    </row>
    <row r="13" spans="1:10" ht="15" x14ac:dyDescent="0.2">
      <c r="A13" s="1">
        <v>5.0000000000000001E-4</v>
      </c>
      <c r="B13" s="1"/>
      <c r="C13" s="1">
        <f t="shared" si="4"/>
        <v>2.5000000000000001E-3</v>
      </c>
      <c r="D13" s="1"/>
      <c r="E13" s="2">
        <v>-1.033980413694722E-2</v>
      </c>
      <c r="F13" s="2">
        <v>-1.0246440099857345E-2</v>
      </c>
      <c r="G13" s="2">
        <v>-1.0427412710413688E-2</v>
      </c>
      <c r="H13" s="1">
        <f t="shared" si="5"/>
        <v>-1.0337885649072752E-2</v>
      </c>
      <c r="I13" s="1">
        <f t="shared" si="6"/>
        <v>9.0501557388189823E-5</v>
      </c>
      <c r="J13" s="1">
        <f t="shared" si="7"/>
        <v>-10.337885649072751</v>
      </c>
    </row>
    <row r="14" spans="1:10" ht="15" x14ac:dyDescent="0.2">
      <c r="A14" s="1">
        <v>5.9999999999999995E-4</v>
      </c>
      <c r="B14" s="1"/>
      <c r="C14" s="1">
        <f t="shared" si="4"/>
        <v>2.9999999999999996E-3</v>
      </c>
      <c r="D14" s="1"/>
      <c r="E14" s="2">
        <v>-1.0163990427960057E-2</v>
      </c>
      <c r="F14" s="2">
        <v>-1.0279234750356634E-2</v>
      </c>
      <c r="G14" s="2">
        <v>-1.0319293181169743E-2</v>
      </c>
      <c r="H14" s="1">
        <f t="shared" si="5"/>
        <v>-1.0254172786495477E-2</v>
      </c>
      <c r="I14" s="1">
        <f t="shared" si="6"/>
        <v>8.0627618178019596E-5</v>
      </c>
      <c r="J14" s="1">
        <f>H14*1000</f>
        <v>-10.254172786495477</v>
      </c>
    </row>
    <row r="15" spans="1:10" ht="15" x14ac:dyDescent="0.2">
      <c r="A15" s="1">
        <v>1E-3</v>
      </c>
      <c r="B15" s="1"/>
      <c r="C15" s="1">
        <f t="shared" si="4"/>
        <v>5.0000000000000001E-3</v>
      </c>
      <c r="D15" s="1"/>
      <c r="E15" s="2">
        <v>-1.3770222681883024E-2</v>
      </c>
      <c r="F15" s="2">
        <v>-1.3644013124108425E-2</v>
      </c>
      <c r="G15" s="2">
        <v>-1.3740779885877328E-2</v>
      </c>
      <c r="H15" s="1">
        <f t="shared" si="5"/>
        <v>-1.3718338563956258E-2</v>
      </c>
      <c r="I15" s="1">
        <f t="shared" si="6"/>
        <v>6.6029711612188461E-5</v>
      </c>
      <c r="J15" s="1">
        <f t="shared" ref="J15:J20" si="8">H15*1000</f>
        <v>-13.718338563956259</v>
      </c>
    </row>
    <row r="16" spans="1:10" ht="15" x14ac:dyDescent="0.2">
      <c r="A16" s="1">
        <v>1.25E-3</v>
      </c>
      <c r="B16" s="1"/>
      <c r="C16" s="1">
        <f t="shared" si="4"/>
        <v>6.2500000000000003E-3</v>
      </c>
      <c r="D16" s="1"/>
      <c r="E16" s="2">
        <v>-1.4973021825962893E-2</v>
      </c>
      <c r="F16" s="2">
        <v>-1.4830547503566336E-2</v>
      </c>
      <c r="G16" s="2">
        <v>-1.4742394151212548E-2</v>
      </c>
      <c r="H16" s="1">
        <f t="shared" si="5"/>
        <v>-1.4848654493580591E-2</v>
      </c>
      <c r="I16" s="1">
        <f t="shared" si="6"/>
        <v>1.1637516232306614E-4</v>
      </c>
      <c r="J16" s="1">
        <f t="shared" si="8"/>
        <v>-14.848654493580591</v>
      </c>
    </row>
    <row r="17" spans="1:10" x14ac:dyDescent="0.15">
      <c r="A17" s="1">
        <v>2.5000000000000001E-3</v>
      </c>
      <c r="B17" s="1"/>
      <c r="C17" s="1">
        <f t="shared" si="4"/>
        <v>1.2500000000000001E-2</v>
      </c>
      <c r="D17" s="1"/>
      <c r="E17" s="1">
        <v>-1.6650238659058483E-2</v>
      </c>
      <c r="F17" s="1">
        <v>-1.6528782168330956E-2</v>
      </c>
      <c r="G17" s="1">
        <v>-1.6499383024251069E-2</v>
      </c>
      <c r="H17" s="1">
        <f t="shared" si="5"/>
        <v>-1.6559467950546834E-2</v>
      </c>
      <c r="I17" s="1">
        <f t="shared" si="6"/>
        <v>7.9972298709848509E-5</v>
      </c>
      <c r="J17" s="1">
        <f t="shared" si="8"/>
        <v>-16.559467950546832</v>
      </c>
    </row>
    <row r="18" spans="1:10" x14ac:dyDescent="0.15">
      <c r="A18" s="1">
        <v>3.7499999999999999E-3</v>
      </c>
      <c r="B18" s="1"/>
      <c r="C18" s="1">
        <f t="shared" si="4"/>
        <v>1.8749999999999999E-2</v>
      </c>
      <c r="D18" s="1"/>
      <c r="E18" s="1">
        <v>-1.6773894008559213E-2</v>
      </c>
      <c r="F18" s="1">
        <v>-1.6723549928673326E-2</v>
      </c>
      <c r="G18" s="1">
        <v>-1.6720960485021398E-2</v>
      </c>
      <c r="H18" s="1">
        <f t="shared" si="5"/>
        <v>-1.6739468140751314E-2</v>
      </c>
      <c r="I18" s="1">
        <f t="shared" si="6"/>
        <v>2.9841775841124473E-5</v>
      </c>
      <c r="J18" s="1">
        <f t="shared" si="8"/>
        <v>-16.739468140751313</v>
      </c>
    </row>
    <row r="19" spans="1:10" x14ac:dyDescent="0.15">
      <c r="A19" s="1">
        <v>4.3750000000000004E-3</v>
      </c>
      <c r="B19" s="1"/>
      <c r="C19" s="1">
        <f t="shared" si="4"/>
        <v>2.1875000000000002E-2</v>
      </c>
      <c r="D19" s="1"/>
      <c r="E19" s="1">
        <v>-1.6194882168330951E-2</v>
      </c>
      <c r="F19" s="1">
        <v>-1.6134858345221111E-2</v>
      </c>
      <c r="G19" s="1">
        <v>-1.6226762054208251E-2</v>
      </c>
      <c r="H19" s="1">
        <f t="shared" si="5"/>
        <v>-1.6185500855920104E-2</v>
      </c>
      <c r="I19" s="1">
        <f t="shared" si="6"/>
        <v>4.6664544338401996E-5</v>
      </c>
      <c r="J19" s="1">
        <f t="shared" si="8"/>
        <v>-16.185500855920104</v>
      </c>
    </row>
    <row r="20" spans="1:10" x14ac:dyDescent="0.15">
      <c r="A20">
        <v>5.0000000000000001E-3</v>
      </c>
      <c r="C20">
        <f t="shared" si="4"/>
        <v>2.5000000000000001E-2</v>
      </c>
      <c r="E20">
        <v>-1.723665392296719E-2</v>
      </c>
      <c r="F20">
        <v>-1.7336024964336651E-2</v>
      </c>
      <c r="G20">
        <v>-1.7375333808844502E-2</v>
      </c>
      <c r="H20" s="1">
        <f t="shared" si="5"/>
        <v>-1.7316004232049445E-2</v>
      </c>
      <c r="I20" s="1">
        <f t="shared" si="6"/>
        <v>7.1474820585454757E-5</v>
      </c>
      <c r="J20" s="1">
        <f t="shared" si="8"/>
        <v>-17.316004232049444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18EFA-F003-5D48-B6DA-B8700FCA1C1A}">
  <dimension ref="A1:AC20"/>
  <sheetViews>
    <sheetView tabSelected="1" zoomScale="120" zoomScaleNormal="120" workbookViewId="0">
      <selection sqref="A1:J1"/>
    </sheetView>
  </sheetViews>
  <sheetFormatPr baseColWidth="10" defaultRowHeight="13" x14ac:dyDescent="0.15"/>
  <cols>
    <col min="1" max="10" width="10.83203125" style="1"/>
  </cols>
  <sheetData>
    <row r="1" spans="1:29" s="1" customFormat="1" x14ac:dyDescent="0.15">
      <c r="A1" s="1" t="s">
        <v>7</v>
      </c>
      <c r="C1" s="1" t="s">
        <v>13</v>
      </c>
      <c r="E1" s="1" t="s">
        <v>9</v>
      </c>
      <c r="F1" s="1" t="s">
        <v>8</v>
      </c>
      <c r="G1" s="1" t="s">
        <v>10</v>
      </c>
      <c r="H1" s="1" t="s">
        <v>11</v>
      </c>
      <c r="I1" s="1" t="s">
        <v>4</v>
      </c>
      <c r="J1" s="1" t="s">
        <v>6</v>
      </c>
    </row>
    <row r="2" spans="1:29" x14ac:dyDescent="0.15">
      <c r="A2" s="1">
        <v>1E-4</v>
      </c>
      <c r="C2" s="1">
        <v>5.0000000000000001E-4</v>
      </c>
      <c r="E2" s="1">
        <v>2.807531940085593E-2</v>
      </c>
      <c r="F2" s="1">
        <v>2.7891988445078463E-2</v>
      </c>
      <c r="G2" s="1">
        <v>2.7303255492154069E-2</v>
      </c>
      <c r="H2" s="1">
        <f>AVERAGE(E2:G2)</f>
        <v>2.7756854446029489E-2</v>
      </c>
      <c r="I2" s="1">
        <f>STDEV(E2:G2)</f>
        <v>4.0338141758666199E-4</v>
      </c>
      <c r="J2" s="1">
        <f>H2*1000</f>
        <v>27.756854446029489</v>
      </c>
    </row>
    <row r="3" spans="1:29" s="1" customFormat="1" x14ac:dyDescent="0.15">
      <c r="A3" s="1">
        <v>2.9999999999999997E-4</v>
      </c>
      <c r="C3" s="1">
        <f t="shared" ref="C3:C19" si="0">A3*5</f>
        <v>1.4999999999999998E-3</v>
      </c>
      <c r="E3" s="1">
        <v>3.2374170185449372E-2</v>
      </c>
      <c r="F3" s="1">
        <v>3.0429952639087033E-2</v>
      </c>
      <c r="G3" s="1">
        <v>3.043725748930105E-2</v>
      </c>
      <c r="H3" s="1">
        <f t="shared" ref="H3:H19" si="1">AVERAGE(E3:G3)</f>
        <v>3.1080460104612486E-2</v>
      </c>
      <c r="I3" s="1">
        <f t="shared" ref="I3:I19" si="2">STDEV(E3:G3)</f>
        <v>1.1203917485207576E-3</v>
      </c>
      <c r="J3" s="1">
        <f>H3*1000</f>
        <v>31.080460104612484</v>
      </c>
    </row>
    <row r="4" spans="1:29" x14ac:dyDescent="0.15">
      <c r="A4" s="1">
        <v>5.0000000000000001E-4</v>
      </c>
      <c r="C4" s="1">
        <f t="shared" si="0"/>
        <v>2.5000000000000001E-3</v>
      </c>
      <c r="E4" s="1">
        <v>3.225143017456359E-2</v>
      </c>
      <c r="F4" s="1">
        <v>3.2911824251069879E-2</v>
      </c>
      <c r="G4" s="1">
        <v>3.152740099857345E-2</v>
      </c>
      <c r="H4" s="1">
        <f t="shared" si="1"/>
        <v>3.2230218474735645E-2</v>
      </c>
      <c r="I4" s="1">
        <f t="shared" si="2"/>
        <v>6.9245533261748469E-4</v>
      </c>
      <c r="J4" s="1">
        <f t="shared" ref="J4" si="3">H4*1000</f>
        <v>32.230218474735643</v>
      </c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5" x14ac:dyDescent="0.2">
      <c r="A5" s="1">
        <v>5.9999999999999995E-4</v>
      </c>
      <c r="C5" s="1">
        <f t="shared" si="0"/>
        <v>2.9999999999999996E-3</v>
      </c>
      <c r="E5" s="1">
        <v>2.9044609415121245E-2</v>
      </c>
      <c r="F5" s="2">
        <v>2.8420490156918683E-2</v>
      </c>
      <c r="G5" s="2">
        <v>2.8453888017118435E-2</v>
      </c>
      <c r="H5" s="1">
        <f t="shared" si="1"/>
        <v>2.8639662529719456E-2</v>
      </c>
      <c r="I5" s="1">
        <f t="shared" si="2"/>
        <v>3.5109163941048072E-4</v>
      </c>
      <c r="J5" s="1">
        <f>H5*1000</f>
        <v>28.639662529719455</v>
      </c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" x14ac:dyDescent="0.2">
      <c r="A6" s="1">
        <v>1E-3</v>
      </c>
      <c r="C6" s="1">
        <f t="shared" si="0"/>
        <v>5.0000000000000001E-3</v>
      </c>
      <c r="E6" s="2">
        <v>3.0531111982881633E-2</v>
      </c>
      <c r="F6" s="2">
        <v>3.031696747503565E-2</v>
      </c>
      <c r="G6" s="2">
        <v>3.0045979315263902E-2</v>
      </c>
      <c r="H6" s="1">
        <f t="shared" si="1"/>
        <v>3.0298019591060394E-2</v>
      </c>
      <c r="I6" s="1">
        <f t="shared" si="2"/>
        <v>2.4312073755200066E-4</v>
      </c>
      <c r="J6" s="1">
        <f t="shared" ref="J6:J19" si="4">H6*1000</f>
        <v>30.298019591060395</v>
      </c>
      <c r="T6" s="1"/>
      <c r="U6" s="1"/>
      <c r="V6" s="1"/>
      <c r="W6" s="1"/>
      <c r="X6" s="1"/>
      <c r="Y6" s="2"/>
      <c r="Z6" s="2"/>
      <c r="AA6" s="1"/>
      <c r="AB6" s="1"/>
      <c r="AC6" s="1"/>
    </row>
    <row r="7" spans="1:29" ht="15" x14ac:dyDescent="0.2">
      <c r="A7" s="1">
        <v>1.25E-3</v>
      </c>
      <c r="C7" s="1">
        <f t="shared" si="0"/>
        <v>6.2500000000000003E-3</v>
      </c>
      <c r="E7" s="2">
        <v>3.073192824536377E-2</v>
      </c>
      <c r="F7" s="2">
        <v>3.0218367047075576E-2</v>
      </c>
      <c r="G7" s="2">
        <v>2.913967831669044E-2</v>
      </c>
      <c r="H7" s="1">
        <f t="shared" si="1"/>
        <v>3.0029991203043265E-2</v>
      </c>
      <c r="I7" s="1">
        <f t="shared" si="2"/>
        <v>8.1266786130695533E-4</v>
      </c>
      <c r="J7" s="1">
        <f t="shared" si="4"/>
        <v>30.029991203043267</v>
      </c>
      <c r="T7" s="1"/>
      <c r="U7" s="1"/>
      <c r="V7" s="1"/>
      <c r="W7" s="1"/>
      <c r="X7" s="2"/>
      <c r="Y7" s="2"/>
      <c r="Z7" s="2"/>
      <c r="AA7" s="1"/>
      <c r="AB7" s="1"/>
      <c r="AC7" s="1"/>
    </row>
    <row r="8" spans="1:29" ht="15" x14ac:dyDescent="0.2">
      <c r="A8" s="1">
        <v>2.5000000000000001E-3</v>
      </c>
      <c r="C8" s="1">
        <f t="shared" si="0"/>
        <v>1.2500000000000001E-2</v>
      </c>
      <c r="E8" s="1">
        <v>2.4222470324189511E-2</v>
      </c>
      <c r="F8" s="1">
        <v>2.4589858773181174E-2</v>
      </c>
      <c r="G8" s="1">
        <v>2.4645925534950042E-2</v>
      </c>
      <c r="H8" s="1">
        <f t="shared" si="1"/>
        <v>2.448608487744024E-2</v>
      </c>
      <c r="I8" s="1">
        <f t="shared" si="2"/>
        <v>2.3001161918042017E-4</v>
      </c>
      <c r="J8" s="1">
        <f t="shared" si="4"/>
        <v>24.486084877440241</v>
      </c>
      <c r="T8" s="1"/>
      <c r="U8" s="1"/>
      <c r="V8" s="1"/>
      <c r="W8" s="1"/>
      <c r="X8" s="2"/>
      <c r="Y8" s="2"/>
      <c r="Z8" s="2"/>
      <c r="AA8" s="1"/>
      <c r="AB8" s="1"/>
      <c r="AC8" s="1"/>
    </row>
    <row r="9" spans="1:29" x14ac:dyDescent="0.15">
      <c r="A9" s="1">
        <v>3.7499999999999999E-3</v>
      </c>
      <c r="C9" s="1">
        <f t="shared" si="0"/>
        <v>1.8749999999999999E-2</v>
      </c>
      <c r="E9" s="1">
        <v>2.2608590156918681E-2</v>
      </c>
      <c r="F9" s="1">
        <v>2.2731607560627646E-2</v>
      </c>
      <c r="G9" s="1">
        <v>2.1751399999999997E-2</v>
      </c>
      <c r="H9" s="1">
        <f t="shared" si="1"/>
        <v>2.2363865905848778E-2</v>
      </c>
      <c r="I9" s="1">
        <f t="shared" si="2"/>
        <v>5.339655277021133E-4</v>
      </c>
      <c r="J9" s="1">
        <f t="shared" si="4"/>
        <v>22.36386590584878</v>
      </c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x14ac:dyDescent="0.15">
      <c r="A10" s="1">
        <v>4.3750000000000004E-3</v>
      </c>
      <c r="C10" s="1">
        <f t="shared" si="0"/>
        <v>2.1875000000000002E-2</v>
      </c>
      <c r="E10" s="1">
        <v>2.1495923395149798E-2</v>
      </c>
      <c r="F10" s="1">
        <v>1.9986152639087006E-2</v>
      </c>
      <c r="G10" s="1">
        <v>1.9065514407988593E-2</v>
      </c>
      <c r="H10" s="1">
        <f t="shared" si="1"/>
        <v>2.0182530147408465E-2</v>
      </c>
      <c r="I10" s="1">
        <f t="shared" si="2"/>
        <v>1.2270472914885546E-3</v>
      </c>
      <c r="J10" s="1">
        <f t="shared" si="4"/>
        <v>20.182530147408464</v>
      </c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15">
      <c r="A11" s="1">
        <v>5.0000000000000001E-3</v>
      </c>
      <c r="C11" s="1">
        <f t="shared" si="0"/>
        <v>2.5000000000000001E-2</v>
      </c>
      <c r="E11" s="1">
        <v>2.1265400000000011E-2</v>
      </c>
      <c r="F11" s="1">
        <v>2.1033871754636248E-2</v>
      </c>
      <c r="G11" s="1">
        <v>2.0864355777460764E-2</v>
      </c>
      <c r="H11" s="1">
        <f t="shared" si="1"/>
        <v>2.1054542510699006E-2</v>
      </c>
      <c r="I11" s="1">
        <f t="shared" si="2"/>
        <v>2.013195897700516E-4</v>
      </c>
      <c r="J11" s="1">
        <f t="shared" si="4"/>
        <v>21.054542510699008</v>
      </c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x14ac:dyDescent="0.15">
      <c r="A12" s="1">
        <v>7.4999999999999997E-3</v>
      </c>
      <c r="C12" s="1">
        <f t="shared" si="0"/>
        <v>3.7499999999999999E-2</v>
      </c>
      <c r="E12" s="1">
        <v>1.7730351640513557E-2</v>
      </c>
      <c r="F12" s="1">
        <v>1.7502620684736122E-2</v>
      </c>
      <c r="G12" s="1">
        <v>1.730433965763194E-2</v>
      </c>
      <c r="H12" s="1">
        <f t="shared" si="1"/>
        <v>1.7512437327627205E-2</v>
      </c>
      <c r="I12" s="1">
        <f t="shared" si="2"/>
        <v>2.1317557845100375E-4</v>
      </c>
      <c r="J12" s="1">
        <f t="shared" si="4"/>
        <v>17.512437327627204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15">
      <c r="A13" s="1">
        <v>0.01</v>
      </c>
      <c r="C13" s="1">
        <f t="shared" si="0"/>
        <v>0.05</v>
      </c>
      <c r="E13" s="1">
        <v>1.4876728815977179E-2</v>
      </c>
      <c r="F13" s="1">
        <v>1.411220071326676E-2</v>
      </c>
      <c r="G13" s="1">
        <v>1.3785247646219691E-2</v>
      </c>
      <c r="H13" s="1">
        <f t="shared" si="1"/>
        <v>1.4258059058487876E-2</v>
      </c>
      <c r="I13" s="1">
        <f t="shared" si="2"/>
        <v>5.6016852699591684E-4</v>
      </c>
      <c r="J13" s="1">
        <f t="shared" si="4"/>
        <v>14.258059058487875</v>
      </c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15">
      <c r="A14" s="1">
        <v>1.7500000000000002E-2</v>
      </c>
      <c r="C14" s="1">
        <f t="shared" si="0"/>
        <v>8.7500000000000008E-2</v>
      </c>
      <c r="E14" s="1">
        <v>9.5563629426433858E-3</v>
      </c>
      <c r="F14" s="1">
        <v>9.6359443794579152E-3</v>
      </c>
      <c r="G14" s="1">
        <v>9.6599190442225296E-3</v>
      </c>
      <c r="H14" s="1">
        <f t="shared" si="1"/>
        <v>9.6174087887746108E-3</v>
      </c>
      <c r="I14" s="1">
        <f t="shared" si="2"/>
        <v>5.4209248611761415E-5</v>
      </c>
      <c r="J14" s="1">
        <f t="shared" si="4"/>
        <v>9.6174087887746111</v>
      </c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15">
      <c r="A15" s="1">
        <v>2.5000000000000001E-2</v>
      </c>
      <c r="C15" s="1">
        <f t="shared" si="0"/>
        <v>0.125</v>
      </c>
      <c r="E15" s="1">
        <v>8.3841624821683232E-3</v>
      </c>
      <c r="F15" s="1">
        <v>8.3198494436519371E-3</v>
      </c>
      <c r="G15" s="1">
        <v>8.3020437375178405E-3</v>
      </c>
      <c r="H15" s="1">
        <f t="shared" si="1"/>
        <v>8.3353518877793669E-3</v>
      </c>
      <c r="I15" s="1">
        <f t="shared" si="2"/>
        <v>4.3198569260866258E-5</v>
      </c>
      <c r="J15" s="1">
        <f t="shared" si="4"/>
        <v>8.3353518877793675</v>
      </c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15">
      <c r="A16" s="1">
        <v>0.05</v>
      </c>
      <c r="C16" s="1">
        <f t="shared" si="0"/>
        <v>0.25</v>
      </c>
      <c r="E16" s="1">
        <v>5.4798991155492194E-3</v>
      </c>
      <c r="F16" s="1">
        <v>5.4873725187032435E-3</v>
      </c>
      <c r="G16" s="1">
        <v>5.4927766476462218E-3</v>
      </c>
      <c r="H16" s="1">
        <f t="shared" si="1"/>
        <v>5.4866827606328957E-3</v>
      </c>
      <c r="I16" s="1">
        <f t="shared" si="2"/>
        <v>6.4664157671804686E-6</v>
      </c>
      <c r="J16" s="1">
        <f t="shared" si="4"/>
        <v>5.4866827606328954</v>
      </c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15">
      <c r="A17" s="1">
        <v>0.1</v>
      </c>
      <c r="C17" s="1">
        <f t="shared" si="0"/>
        <v>0.5</v>
      </c>
      <c r="E17" s="1">
        <v>3.6111959600997529E-3</v>
      </c>
      <c r="F17" s="1">
        <v>3.5244229101283825E-3</v>
      </c>
      <c r="G17" s="1">
        <v>3.4948197717546317E-3</v>
      </c>
      <c r="H17" s="1">
        <f t="shared" si="1"/>
        <v>3.5434795473275895E-3</v>
      </c>
      <c r="I17" s="1">
        <f t="shared" si="2"/>
        <v>6.0483228001169218E-5</v>
      </c>
      <c r="J17" s="1">
        <f t="shared" si="4"/>
        <v>3.5434795473275895</v>
      </c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15">
      <c r="A18" s="1">
        <v>0.125</v>
      </c>
      <c r="C18" s="1">
        <f t="shared" si="0"/>
        <v>0.625</v>
      </c>
      <c r="E18" s="1">
        <v>2.6177246077032849E-3</v>
      </c>
      <c r="F18" s="1">
        <v>2.8778762344139675E-3</v>
      </c>
      <c r="G18" s="1">
        <v>2.8415131669044221E-3</v>
      </c>
      <c r="H18" s="1">
        <f t="shared" si="1"/>
        <v>2.7790380030072253E-3</v>
      </c>
      <c r="I18" s="1">
        <f t="shared" si="2"/>
        <v>1.4087965359852299E-4</v>
      </c>
      <c r="J18" s="1">
        <f t="shared" si="4"/>
        <v>2.7790380030072255</v>
      </c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15">
      <c r="A19" s="1">
        <v>0.15</v>
      </c>
      <c r="C19" s="1">
        <f t="shared" si="0"/>
        <v>0.75</v>
      </c>
      <c r="E19" s="1">
        <v>2.540816761768904E-3</v>
      </c>
      <c r="F19" s="1">
        <v>2.4704323940149598E-3</v>
      </c>
      <c r="G19" s="1">
        <v>2.424754607703283E-3</v>
      </c>
      <c r="H19" s="1">
        <f t="shared" si="1"/>
        <v>2.4786679211623824E-3</v>
      </c>
      <c r="I19" s="1">
        <f t="shared" si="2"/>
        <v>5.8467716152890199E-5</v>
      </c>
      <c r="J19" s="1">
        <f t="shared" si="4"/>
        <v>2.4786679211623825</v>
      </c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15">
      <c r="T20" s="1"/>
      <c r="U20" s="1"/>
      <c r="V20" s="1"/>
      <c r="W20" s="1"/>
      <c r="X20" s="1"/>
      <c r="Y20" s="1"/>
      <c r="Z20" s="1"/>
      <c r="AA20" s="1"/>
      <c r="AB20" s="1"/>
      <c r="AC2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KCl #46</vt:lpstr>
      <vt:lpstr>CaCl2 #46</vt:lpstr>
      <vt:lpstr>MgCl2 #46</vt:lpstr>
      <vt:lpstr>KCl</vt:lpstr>
      <vt:lpstr>CuCl2</vt:lpstr>
      <vt:lpstr>NH4Cl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donaghsh@gmail.com</cp:lastModifiedBy>
  <cp:revision>5</cp:revision>
  <dcterms:created xsi:type="dcterms:W3CDTF">2017-07-17T09:24:34Z</dcterms:created>
  <dcterms:modified xsi:type="dcterms:W3CDTF">2021-02-27T12:19:52Z</dcterms:modified>
  <dc:language>en-US</dc:language>
</cp:coreProperties>
</file>