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bramv\.spyder-py3\THESIS\Wrights_law\"/>
    </mc:Choice>
  </mc:AlternateContent>
  <xr:revisionPtr revIDLastSave="0" documentId="13_ncr:1_{E055E48B-8CDA-4AC1-A109-4996D6B8F8B5}" xr6:coauthVersionLast="47" xr6:coauthVersionMax="47" xr10:uidLastSave="{00000000-0000-0000-0000-000000000000}"/>
  <bookViews>
    <workbookView xWindow="-19310" yWindow="-110" windowWidth="19420" windowHeight="10300" activeTab="2" xr2:uid="{C0F043AB-8003-4436-8D17-09534AB5BB35}"/>
  </bookViews>
  <sheets>
    <sheet name="S1" sheetId="1" r:id="rId1"/>
    <sheet name="S2" sheetId="2" r:id="rId2"/>
    <sheet name="S2_AEC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1" l="1"/>
  <c r="C13" i="1"/>
  <c r="C15" i="1" s="1"/>
  <c r="B13" i="1"/>
  <c r="B15" i="1"/>
  <c r="B8" i="1"/>
  <c r="B11" i="1"/>
  <c r="C11" i="1"/>
  <c r="F8" i="1"/>
  <c r="F11" i="1" s="1"/>
  <c r="F13" i="1" s="1"/>
  <c r="G8" i="1"/>
  <c r="G11" i="1" s="1"/>
  <c r="G13" i="1" s="1"/>
  <c r="C8" i="1"/>
  <c r="C14" i="1" l="1"/>
  <c r="G14" i="1"/>
  <c r="G15" i="1"/>
  <c r="F15" i="1"/>
  <c r="F14" i="1"/>
</calcChain>
</file>

<file path=xl/sharedStrings.xml><?xml version="1.0" encoding="utf-8"?>
<sst xmlns="http://schemas.openxmlformats.org/spreadsheetml/2006/main" count="31" uniqueCount="27">
  <si>
    <t>Total demand hydrogen NZE</t>
  </si>
  <si>
    <t>Electricity</t>
  </si>
  <si>
    <t>Refineries</t>
  </si>
  <si>
    <t>Buildings and agriculture</t>
  </si>
  <si>
    <t xml:space="preserve">Industry </t>
  </si>
  <si>
    <t xml:space="preserve">Total </t>
  </si>
  <si>
    <t>Realistic scenario</t>
  </si>
  <si>
    <t>share of electrolysis-based</t>
  </si>
  <si>
    <t xml:space="preserve">Production Mt / year </t>
  </si>
  <si>
    <t>Assumptions</t>
  </si>
  <si>
    <t xml:space="preserve">Full-load hours </t>
  </si>
  <si>
    <t>LHV</t>
  </si>
  <si>
    <t>MJ /year</t>
  </si>
  <si>
    <t xml:space="preserve">Conversion efficieny </t>
  </si>
  <si>
    <t>%</t>
  </si>
  <si>
    <t>Way</t>
  </si>
  <si>
    <t>Total hydrogen demand (GW)</t>
  </si>
  <si>
    <t xml:space="preserve">Transport </t>
  </si>
  <si>
    <t>Share ALK</t>
  </si>
  <si>
    <t>Share PEM</t>
  </si>
  <si>
    <t>Total hydrogen demand ALK (GW)</t>
  </si>
  <si>
    <t>Total hydrogen demand PEM  (GW)</t>
  </si>
  <si>
    <t>h/year</t>
  </si>
  <si>
    <t xml:space="preserve">Deployment </t>
  </si>
  <si>
    <t>S1 (5%)</t>
  </si>
  <si>
    <t xml:space="preserve">S2 (50%) </t>
  </si>
  <si>
    <t>S3 (median)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</si>
</sst>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" fontId="0" fillId="0" borderId="0" xfId="0" applyNumberFormat="1"/>
    <xf numFmtId="1" fontId="1" fillId="0" borderId="0" xfId="0" applyNumberFormat="1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99FD39-7947-47F1-860E-DA6B3F8EBC49}">
  <dimension ref="A1:M34"/>
  <sheetViews>
    <sheetView workbookViewId="0">
      <selection activeCell="A39" sqref="A39"/>
    </sheetView>
  </sheetViews>
  <sheetFormatPr defaultRowHeight="15" x14ac:dyDescent="0.25"/>
  <cols>
    <col min="1" max="1" width="34.42578125" customWidth="1"/>
    <col min="2" max="2" width="9.85546875" bestFit="1" customWidth="1"/>
    <col min="6" max="6" width="14.42578125" bestFit="1" customWidth="1"/>
    <col min="7" max="7" width="15.42578125" bestFit="1" customWidth="1"/>
    <col min="10" max="10" width="17.5703125" customWidth="1"/>
  </cols>
  <sheetData>
    <row r="1" spans="1:13" x14ac:dyDescent="0.25">
      <c r="B1" s="1" t="s">
        <v>0</v>
      </c>
      <c r="C1" s="1"/>
      <c r="D1" s="1"/>
      <c r="F1" s="1" t="s">
        <v>6</v>
      </c>
      <c r="J1" s="1" t="s">
        <v>9</v>
      </c>
    </row>
    <row r="2" spans="1:13" x14ac:dyDescent="0.25">
      <c r="B2" s="1">
        <v>2030</v>
      </c>
      <c r="C2" s="1">
        <v>2050</v>
      </c>
      <c r="D2" s="1"/>
      <c r="E2" s="1"/>
      <c r="F2" s="1">
        <v>2030</v>
      </c>
      <c r="G2" s="1">
        <v>2050</v>
      </c>
      <c r="J2" t="s">
        <v>10</v>
      </c>
      <c r="K2">
        <v>4380</v>
      </c>
      <c r="L2" t="s">
        <v>22</v>
      </c>
    </row>
    <row r="3" spans="1:13" x14ac:dyDescent="0.25">
      <c r="A3" t="s">
        <v>1</v>
      </c>
      <c r="B3">
        <v>52</v>
      </c>
      <c r="C3">
        <v>102</v>
      </c>
      <c r="F3">
        <v>0</v>
      </c>
      <c r="G3">
        <v>0</v>
      </c>
      <c r="J3" t="s">
        <v>11</v>
      </c>
      <c r="K3">
        <v>120</v>
      </c>
      <c r="L3" t="s">
        <v>12</v>
      </c>
    </row>
    <row r="4" spans="1:13" x14ac:dyDescent="0.25">
      <c r="A4" t="s">
        <v>2</v>
      </c>
      <c r="B4">
        <v>25</v>
      </c>
      <c r="C4">
        <v>8</v>
      </c>
      <c r="F4">
        <v>25</v>
      </c>
      <c r="G4">
        <v>8</v>
      </c>
      <c r="J4" t="s">
        <v>13</v>
      </c>
      <c r="K4">
        <v>0.7</v>
      </c>
      <c r="L4" t="s">
        <v>14</v>
      </c>
      <c r="M4" t="s">
        <v>15</v>
      </c>
    </row>
    <row r="5" spans="1:13" x14ac:dyDescent="0.25">
      <c r="A5" t="s">
        <v>3</v>
      </c>
      <c r="B5">
        <v>17</v>
      </c>
      <c r="C5">
        <v>23</v>
      </c>
      <c r="F5">
        <v>0</v>
      </c>
      <c r="G5">
        <v>0</v>
      </c>
    </row>
    <row r="6" spans="1:13" x14ac:dyDescent="0.25">
      <c r="A6" t="s">
        <v>17</v>
      </c>
      <c r="B6">
        <v>25</v>
      </c>
      <c r="C6">
        <v>207</v>
      </c>
      <c r="F6">
        <v>0</v>
      </c>
      <c r="G6">
        <v>0</v>
      </c>
      <c r="J6" t="s">
        <v>18</v>
      </c>
      <c r="K6">
        <v>0.55000000000000004</v>
      </c>
    </row>
    <row r="7" spans="1:13" x14ac:dyDescent="0.25">
      <c r="A7" t="s">
        <v>4</v>
      </c>
      <c r="B7">
        <v>93</v>
      </c>
      <c r="C7">
        <v>187</v>
      </c>
      <c r="F7">
        <v>93</v>
      </c>
      <c r="G7">
        <v>187</v>
      </c>
      <c r="J7" t="s">
        <v>19</v>
      </c>
      <c r="K7">
        <v>0.45</v>
      </c>
    </row>
    <row r="8" spans="1:13" x14ac:dyDescent="0.25">
      <c r="A8" s="1" t="s">
        <v>5</v>
      </c>
      <c r="B8">
        <f>SUM(B3:B7)</f>
        <v>212</v>
      </c>
      <c r="C8">
        <f>SUM(C3:C7)</f>
        <v>527</v>
      </c>
      <c r="F8">
        <f xml:space="preserve"> SUM(F3:F7)</f>
        <v>118</v>
      </c>
      <c r="G8">
        <f>SUM(G3:G7)</f>
        <v>195</v>
      </c>
    </row>
    <row r="10" spans="1:13" x14ac:dyDescent="0.25">
      <c r="A10" t="s">
        <v>7</v>
      </c>
      <c r="B10">
        <v>0.54</v>
      </c>
      <c r="C10">
        <v>0.62</v>
      </c>
      <c r="F10">
        <v>0.54</v>
      </c>
      <c r="G10">
        <v>0.62</v>
      </c>
    </row>
    <row r="11" spans="1:13" x14ac:dyDescent="0.25">
      <c r="A11" s="1" t="s">
        <v>8</v>
      </c>
      <c r="B11" s="3">
        <f>B8*B10</f>
        <v>114.48</v>
      </c>
      <c r="C11" s="3">
        <f>C8*C10</f>
        <v>326.74</v>
      </c>
      <c r="F11">
        <f t="shared" ref="F11:G11" si="0">F8*F10</f>
        <v>63.720000000000006</v>
      </c>
      <c r="G11">
        <f t="shared" si="0"/>
        <v>120.9</v>
      </c>
    </row>
    <row r="13" spans="1:13" x14ac:dyDescent="0.25">
      <c r="A13" s="1" t="s">
        <v>16</v>
      </c>
      <c r="B13" s="2">
        <f xml:space="preserve"> B11*10^9*$K$3/$K$4/3600/K2/1000</f>
        <v>1244.6183953033269</v>
      </c>
      <c r="C13" s="2">
        <f xml:space="preserve"> C11*10^9*$K$3/$K$4/3600/K2/1000</f>
        <v>3552.293976951511</v>
      </c>
      <c r="D13" s="2"/>
      <c r="E13" s="2"/>
      <c r="F13" s="2">
        <f xml:space="preserve"> F11*10^9*$K$3/$K$4/3600/K2/1000</f>
        <v>692.75929549902173</v>
      </c>
      <c r="G13" s="2">
        <f xml:space="preserve"> G11*10^9*$K$3/$K$4/3600/K2/1000</f>
        <v>1314.4161774298759</v>
      </c>
    </row>
    <row r="14" spans="1:13" x14ac:dyDescent="0.25">
      <c r="A14" t="s">
        <v>20</v>
      </c>
      <c r="B14" s="2">
        <f xml:space="preserve"> B13*K6</f>
        <v>684.54011741682984</v>
      </c>
      <c r="C14" s="2">
        <f>C13*K6</f>
        <v>1953.7616873233312</v>
      </c>
      <c r="D14" s="2"/>
      <c r="E14" s="2"/>
      <c r="F14" s="2">
        <f>F13*K6</f>
        <v>381.01761252446198</v>
      </c>
      <c r="G14" s="2">
        <f>G13*K6</f>
        <v>722.92889758643184</v>
      </c>
    </row>
    <row r="15" spans="1:13" x14ac:dyDescent="0.25">
      <c r="A15" t="s">
        <v>21</v>
      </c>
      <c r="B15" s="2">
        <f>B13*K7</f>
        <v>560.07827788649718</v>
      </c>
      <c r="C15" s="2">
        <f>C13*K7</f>
        <v>1598.53228962818</v>
      </c>
      <c r="D15" s="2"/>
      <c r="E15" s="2"/>
      <c r="F15" s="2">
        <f>F13*K7</f>
        <v>311.74168297455981</v>
      </c>
      <c r="G15" s="2">
        <f>G13*K7</f>
        <v>591.48727984344418</v>
      </c>
    </row>
    <row r="32" spans="6:7" x14ac:dyDescent="0.25">
      <c r="F32" s="2"/>
      <c r="G32" s="2"/>
    </row>
    <row r="33" spans="6:7" x14ac:dyDescent="0.25">
      <c r="F33" s="2"/>
      <c r="G33" s="2"/>
    </row>
    <row r="34" spans="6:7" x14ac:dyDescent="0.25">
      <c r="F34" s="2"/>
      <c r="G34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3625E-0A04-4FAB-B588-A4C5B6C5037C}">
  <dimension ref="A1:D53"/>
  <sheetViews>
    <sheetView topLeftCell="A37" zoomScale="115" zoomScaleNormal="115" workbookViewId="0">
      <selection sqref="A1:D53"/>
    </sheetView>
  </sheetViews>
  <sheetFormatPr defaultRowHeight="15" x14ac:dyDescent="0.25"/>
  <cols>
    <col min="2" max="2" width="8.7109375" customWidth="1"/>
  </cols>
  <sheetData>
    <row r="1" spans="1:4" x14ac:dyDescent="0.25">
      <c r="A1" t="s">
        <v>23</v>
      </c>
    </row>
    <row r="2" spans="1:4" x14ac:dyDescent="0.25">
      <c r="B2" t="s">
        <v>24</v>
      </c>
      <c r="C2" t="s">
        <v>25</v>
      </c>
      <c r="D2" t="s">
        <v>26</v>
      </c>
    </row>
    <row r="3" spans="1:4" x14ac:dyDescent="0.25">
      <c r="A3">
        <v>2000</v>
      </c>
      <c r="B3">
        <v>1E-8</v>
      </c>
      <c r="C3">
        <v>1E-8</v>
      </c>
      <c r="D3">
        <v>1E-8</v>
      </c>
    </row>
    <row r="4" spans="1:4" x14ac:dyDescent="0.25">
      <c r="A4">
        <v>2001</v>
      </c>
      <c r="B4">
        <v>1E-8</v>
      </c>
      <c r="C4">
        <v>1E-8</v>
      </c>
      <c r="D4">
        <v>1E-8</v>
      </c>
    </row>
    <row r="5" spans="1:4" x14ac:dyDescent="0.25">
      <c r="A5">
        <v>2002</v>
      </c>
      <c r="B5">
        <v>1E-8</v>
      </c>
      <c r="C5">
        <v>1E-8</v>
      </c>
      <c r="D5">
        <v>1E-8</v>
      </c>
    </row>
    <row r="6" spans="1:4" x14ac:dyDescent="0.25">
      <c r="A6">
        <v>2003</v>
      </c>
      <c r="B6">
        <v>1E-8</v>
      </c>
      <c r="C6">
        <v>1E-8</v>
      </c>
      <c r="D6">
        <v>1E-8</v>
      </c>
    </row>
    <row r="7" spans="1:4" x14ac:dyDescent="0.25">
      <c r="A7">
        <v>2004</v>
      </c>
      <c r="B7">
        <v>1E-8</v>
      </c>
      <c r="C7">
        <v>1E-8</v>
      </c>
      <c r="D7">
        <v>1E-8</v>
      </c>
    </row>
    <row r="8" spans="1:4" x14ac:dyDescent="0.25">
      <c r="A8">
        <v>2005</v>
      </c>
      <c r="B8">
        <v>1E-8</v>
      </c>
      <c r="C8">
        <v>1E-8</v>
      </c>
      <c r="D8">
        <v>1E-8</v>
      </c>
    </row>
    <row r="9" spans="1:4" x14ac:dyDescent="0.25">
      <c r="A9">
        <v>2006</v>
      </c>
      <c r="B9">
        <v>1E-8</v>
      </c>
      <c r="C9">
        <v>1E-8</v>
      </c>
      <c r="D9">
        <v>1E-8</v>
      </c>
    </row>
    <row r="10" spans="1:4" x14ac:dyDescent="0.25">
      <c r="A10">
        <v>2007</v>
      </c>
      <c r="B10">
        <v>1E-8</v>
      </c>
      <c r="C10">
        <v>1E-8</v>
      </c>
      <c r="D10">
        <v>1E-8</v>
      </c>
    </row>
    <row r="11" spans="1:4" x14ac:dyDescent="0.25">
      <c r="A11">
        <v>2008</v>
      </c>
      <c r="B11">
        <v>1E-8</v>
      </c>
      <c r="C11">
        <v>1E-8</v>
      </c>
      <c r="D11">
        <v>1E-8</v>
      </c>
    </row>
    <row r="12" spans="1:4" x14ac:dyDescent="0.25">
      <c r="A12">
        <v>2009</v>
      </c>
      <c r="B12">
        <v>1E-8</v>
      </c>
      <c r="C12">
        <v>1E-8</v>
      </c>
      <c r="D12">
        <v>1E-8</v>
      </c>
    </row>
    <row r="13" spans="1:4" x14ac:dyDescent="0.25">
      <c r="A13">
        <v>2010</v>
      </c>
      <c r="B13">
        <v>2.8859473603201483E-5</v>
      </c>
      <c r="C13">
        <v>2.8859473603201483E-5</v>
      </c>
      <c r="D13">
        <v>2.8859473603201483E-5</v>
      </c>
    </row>
    <row r="14" spans="1:4" x14ac:dyDescent="0.25">
      <c r="A14">
        <v>2011</v>
      </c>
      <c r="B14">
        <v>2.8859473603201483E-5</v>
      </c>
      <c r="C14">
        <v>2.8859473603201483E-5</v>
      </c>
      <c r="D14">
        <v>2.8859473603201483E-5</v>
      </c>
    </row>
    <row r="15" spans="1:4" x14ac:dyDescent="0.25">
      <c r="A15">
        <v>2012</v>
      </c>
      <c r="B15">
        <v>1.2288594736032017E-3</v>
      </c>
      <c r="C15">
        <v>1.2288594736032017E-3</v>
      </c>
      <c r="D15">
        <v>1.2288594736032017E-3</v>
      </c>
    </row>
    <row r="16" spans="1:4" x14ac:dyDescent="0.25">
      <c r="A16">
        <v>2013</v>
      </c>
      <c r="B16">
        <v>1.2688594736032018E-3</v>
      </c>
      <c r="C16">
        <v>1.2688594736032018E-3</v>
      </c>
      <c r="D16">
        <v>1.2688594736032018E-3</v>
      </c>
    </row>
    <row r="17" spans="1:4" x14ac:dyDescent="0.25">
      <c r="A17">
        <v>2014</v>
      </c>
      <c r="B17">
        <v>1.2688594736032018E-3</v>
      </c>
      <c r="C17">
        <v>1.2688594736032018E-3</v>
      </c>
      <c r="D17">
        <v>1.2688594736032018E-3</v>
      </c>
    </row>
    <row r="18" spans="1:4" x14ac:dyDescent="0.25">
      <c r="A18">
        <v>2015</v>
      </c>
      <c r="B18">
        <v>1.3376493766353702E-3</v>
      </c>
      <c r="C18">
        <v>1.3376493766353702E-3</v>
      </c>
      <c r="D18">
        <v>1.3376493766353702E-3</v>
      </c>
    </row>
    <row r="19" spans="1:4" x14ac:dyDescent="0.25">
      <c r="A19">
        <v>2016</v>
      </c>
      <c r="B19">
        <v>1.4116493766353703E-3</v>
      </c>
      <c r="C19">
        <v>1.4116493766353703E-3</v>
      </c>
      <c r="D19">
        <v>1.4116493766353703E-3</v>
      </c>
    </row>
    <row r="20" spans="1:4" x14ac:dyDescent="0.25">
      <c r="A20">
        <v>2017</v>
      </c>
      <c r="B20">
        <v>8.1268493766353707E-3</v>
      </c>
      <c r="C20">
        <v>8.1268493766353707E-3</v>
      </c>
      <c r="D20">
        <v>8.1268493766353707E-3</v>
      </c>
    </row>
    <row r="21" spans="1:4" x14ac:dyDescent="0.25">
      <c r="A21">
        <v>2018</v>
      </c>
      <c r="B21">
        <v>8.3743493766353684E-3</v>
      </c>
      <c r="C21">
        <v>8.3743493766353684E-3</v>
      </c>
      <c r="D21">
        <v>8.3743493766353684E-3</v>
      </c>
    </row>
    <row r="22" spans="1:4" x14ac:dyDescent="0.25">
      <c r="A22">
        <v>2019</v>
      </c>
      <c r="B22">
        <v>1.6283349376635371E-2</v>
      </c>
      <c r="C22">
        <v>1.6283349376635371E-2</v>
      </c>
      <c r="D22">
        <v>1.6283349376635371E-2</v>
      </c>
    </row>
    <row r="23" spans="1:4" x14ac:dyDescent="0.25">
      <c r="A23">
        <v>2020</v>
      </c>
      <c r="B23">
        <v>4.5708349376635371E-2</v>
      </c>
      <c r="C23">
        <v>4.5708349376635371E-2</v>
      </c>
      <c r="D23">
        <v>4.5708349376635371E-2</v>
      </c>
    </row>
    <row r="24" spans="1:4" x14ac:dyDescent="0.25">
      <c r="A24">
        <v>2021</v>
      </c>
      <c r="B24">
        <v>6.4739795069519268E-2</v>
      </c>
      <c r="C24">
        <v>6.4739795069519268E-2</v>
      </c>
      <c r="D24">
        <v>6.4739795069519268E-2</v>
      </c>
    </row>
    <row r="25" spans="1:4" x14ac:dyDescent="0.25">
      <c r="A25">
        <v>2022</v>
      </c>
      <c r="B25">
        <v>0.13181977503976194</v>
      </c>
      <c r="C25">
        <v>0.13181977503976194</v>
      </c>
      <c r="D25">
        <v>0.13181977503976194</v>
      </c>
    </row>
    <row r="26" spans="1:4" x14ac:dyDescent="0.25">
      <c r="A26">
        <v>2023</v>
      </c>
      <c r="B26">
        <v>0.18909620749576725</v>
      </c>
      <c r="C26">
        <v>0.18909620749576725</v>
      </c>
      <c r="D26">
        <v>0.18909620749576725</v>
      </c>
    </row>
    <row r="27" spans="1:4" x14ac:dyDescent="0.25">
      <c r="A27">
        <v>2024</v>
      </c>
      <c r="B27">
        <v>0.79211819050794774</v>
      </c>
      <c r="C27">
        <v>0.79211819050794774</v>
      </c>
      <c r="D27">
        <v>0.79211819050794774</v>
      </c>
    </row>
    <row r="28" spans="1:4" x14ac:dyDescent="0.25">
      <c r="A28">
        <v>2025</v>
      </c>
      <c r="B28">
        <v>0.79211819050794774</v>
      </c>
      <c r="C28">
        <v>2.15</v>
      </c>
      <c r="D28">
        <v>4</v>
      </c>
    </row>
    <row r="29" spans="1:4" x14ac:dyDescent="0.25">
      <c r="A29">
        <v>2026</v>
      </c>
      <c r="B29">
        <v>0.9</v>
      </c>
      <c r="C29">
        <v>2.97</v>
      </c>
      <c r="D29">
        <v>5.56</v>
      </c>
    </row>
    <row r="30" spans="1:4" x14ac:dyDescent="0.25">
      <c r="A30">
        <v>2027</v>
      </c>
      <c r="B30">
        <v>1.24</v>
      </c>
      <c r="C30">
        <v>4.0999999999999996</v>
      </c>
      <c r="D30">
        <v>7.64</v>
      </c>
    </row>
    <row r="31" spans="1:4" x14ac:dyDescent="0.25">
      <c r="A31">
        <v>2028</v>
      </c>
      <c r="B31">
        <v>1.7</v>
      </c>
      <c r="C31">
        <v>5.57</v>
      </c>
      <c r="D31">
        <v>10.58</v>
      </c>
    </row>
    <row r="32" spans="1:4" x14ac:dyDescent="0.25">
      <c r="A32">
        <v>2029</v>
      </c>
      <c r="B32">
        <v>2.3199999999999998</v>
      </c>
      <c r="C32">
        <v>7.53</v>
      </c>
      <c r="D32">
        <v>14.5</v>
      </c>
    </row>
    <row r="33" spans="1:4" x14ac:dyDescent="0.25">
      <c r="A33">
        <v>2030</v>
      </c>
      <c r="B33">
        <v>3.14</v>
      </c>
      <c r="C33">
        <v>10.199999999999999</v>
      </c>
      <c r="D33">
        <v>19.86</v>
      </c>
    </row>
    <row r="34" spans="1:4" x14ac:dyDescent="0.25">
      <c r="A34">
        <v>2031</v>
      </c>
      <c r="B34">
        <v>4.2300000000000004</v>
      </c>
      <c r="C34">
        <v>13.64</v>
      </c>
      <c r="D34">
        <v>27.14</v>
      </c>
    </row>
    <row r="35" spans="1:4" x14ac:dyDescent="0.25">
      <c r="A35">
        <v>2032</v>
      </c>
      <c r="B35">
        <v>5.62</v>
      </c>
      <c r="C35">
        <v>18.21</v>
      </c>
      <c r="D35">
        <v>36.909999999999997</v>
      </c>
    </row>
    <row r="36" spans="1:4" x14ac:dyDescent="0.25">
      <c r="A36">
        <v>2033</v>
      </c>
      <c r="B36">
        <v>7.43</v>
      </c>
      <c r="C36">
        <v>24.29</v>
      </c>
      <c r="D36">
        <v>50.32</v>
      </c>
    </row>
    <row r="37" spans="1:4" x14ac:dyDescent="0.25">
      <c r="A37">
        <v>2034</v>
      </c>
      <c r="B37">
        <v>9.6999999999999993</v>
      </c>
      <c r="C37">
        <v>32.17</v>
      </c>
      <c r="D37">
        <v>68.819999999999993</v>
      </c>
    </row>
    <row r="38" spans="1:4" x14ac:dyDescent="0.25">
      <c r="A38">
        <v>2035</v>
      </c>
      <c r="B38">
        <v>12.57</v>
      </c>
      <c r="C38">
        <v>42.35</v>
      </c>
      <c r="D38">
        <v>94.17</v>
      </c>
    </row>
    <row r="39" spans="1:4" x14ac:dyDescent="0.25">
      <c r="A39">
        <v>2036</v>
      </c>
      <c r="B39">
        <v>16.16</v>
      </c>
      <c r="C39">
        <v>56.28</v>
      </c>
      <c r="D39">
        <v>128.34</v>
      </c>
    </row>
    <row r="40" spans="1:4" x14ac:dyDescent="0.25">
      <c r="A40">
        <v>2037</v>
      </c>
      <c r="B40">
        <v>20.48</v>
      </c>
      <c r="C40">
        <v>73.8</v>
      </c>
      <c r="D40">
        <v>174.07</v>
      </c>
    </row>
    <row r="41" spans="1:4" x14ac:dyDescent="0.25">
      <c r="A41">
        <v>2038</v>
      </c>
      <c r="B41">
        <v>25.83</v>
      </c>
      <c r="C41">
        <v>95.97</v>
      </c>
      <c r="D41">
        <v>234.51</v>
      </c>
    </row>
    <row r="42" spans="1:4" x14ac:dyDescent="0.25">
      <c r="A42">
        <v>2039</v>
      </c>
      <c r="B42">
        <v>32.270000000000003</v>
      </c>
      <c r="C42">
        <v>124.89</v>
      </c>
      <c r="D42">
        <v>314.2</v>
      </c>
    </row>
    <row r="43" spans="1:4" x14ac:dyDescent="0.25">
      <c r="A43">
        <v>2040</v>
      </c>
      <c r="B43">
        <v>40.32</v>
      </c>
      <c r="C43">
        <v>162.97999999999999</v>
      </c>
      <c r="D43">
        <v>415.27</v>
      </c>
    </row>
    <row r="44" spans="1:4" x14ac:dyDescent="0.25">
      <c r="A44">
        <v>2041</v>
      </c>
      <c r="B44">
        <v>51.06</v>
      </c>
      <c r="C44">
        <v>211.12</v>
      </c>
      <c r="D44">
        <v>542.99</v>
      </c>
    </row>
    <row r="45" spans="1:4" x14ac:dyDescent="0.25">
      <c r="A45">
        <v>2042</v>
      </c>
      <c r="B45">
        <v>63.81</v>
      </c>
      <c r="C45">
        <v>269.14999999999998</v>
      </c>
      <c r="D45">
        <v>701.87</v>
      </c>
    </row>
    <row r="46" spans="1:4" x14ac:dyDescent="0.25">
      <c r="A46">
        <v>2043</v>
      </c>
      <c r="B46">
        <v>79.290000000000006</v>
      </c>
      <c r="C46">
        <v>345.15</v>
      </c>
      <c r="D46">
        <v>890.65</v>
      </c>
    </row>
    <row r="47" spans="1:4" x14ac:dyDescent="0.25">
      <c r="A47">
        <v>2044</v>
      </c>
      <c r="B47">
        <v>97.32</v>
      </c>
      <c r="C47">
        <v>438.81</v>
      </c>
      <c r="D47">
        <v>1100.06</v>
      </c>
    </row>
    <row r="48" spans="1:4" x14ac:dyDescent="0.25">
      <c r="A48">
        <v>2045</v>
      </c>
      <c r="B48">
        <v>119.27</v>
      </c>
      <c r="C48">
        <v>558.15</v>
      </c>
      <c r="D48">
        <v>1332.41</v>
      </c>
    </row>
    <row r="49" spans="1:4" x14ac:dyDescent="0.25">
      <c r="A49">
        <v>2046</v>
      </c>
      <c r="B49">
        <v>146.99</v>
      </c>
      <c r="C49">
        <v>694.81</v>
      </c>
      <c r="D49">
        <v>1568.07</v>
      </c>
    </row>
    <row r="50" spans="1:4" x14ac:dyDescent="0.25">
      <c r="A50">
        <v>2047</v>
      </c>
      <c r="B50">
        <v>180.04</v>
      </c>
      <c r="C50">
        <v>850.65</v>
      </c>
      <c r="D50">
        <v>1783.17</v>
      </c>
    </row>
    <row r="51" spans="1:4" x14ac:dyDescent="0.25">
      <c r="A51">
        <v>2048</v>
      </c>
      <c r="B51">
        <v>216.69</v>
      </c>
      <c r="C51">
        <v>1023.65</v>
      </c>
      <c r="D51">
        <v>1965.61</v>
      </c>
    </row>
    <row r="52" spans="1:4" x14ac:dyDescent="0.25">
      <c r="A52">
        <v>2049</v>
      </c>
      <c r="B52">
        <v>263</v>
      </c>
      <c r="C52">
        <v>1212.5899999999999</v>
      </c>
      <c r="D52">
        <v>2104.9699999999998</v>
      </c>
    </row>
    <row r="53" spans="1:4" x14ac:dyDescent="0.25">
      <c r="A53">
        <v>2050</v>
      </c>
      <c r="B53">
        <v>314.72000000000003</v>
      </c>
      <c r="C53">
        <v>1408.32</v>
      </c>
      <c r="D53">
        <v>2211.33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18AFB4-2F59-49C0-A99B-02BD2C3058CC}">
  <dimension ref="A1:D53"/>
  <sheetViews>
    <sheetView tabSelected="1" workbookViewId="0">
      <selection activeCell="O31" sqref="O31"/>
    </sheetView>
  </sheetViews>
  <sheetFormatPr defaultRowHeight="15" x14ac:dyDescent="0.25"/>
  <sheetData>
    <row r="1" spans="1:4" x14ac:dyDescent="0.25">
      <c r="A1" t="s">
        <v>23</v>
      </c>
    </row>
    <row r="2" spans="1:4" x14ac:dyDescent="0.25">
      <c r="B2" t="s">
        <v>24</v>
      </c>
      <c r="C2" t="s">
        <v>25</v>
      </c>
      <c r="D2" t="s">
        <v>26</v>
      </c>
    </row>
    <row r="3" spans="1:4" x14ac:dyDescent="0.25">
      <c r="A3">
        <v>2000</v>
      </c>
      <c r="B3">
        <v>2.5000000000000001E-2</v>
      </c>
      <c r="C3">
        <v>2.5000000000000001E-2</v>
      </c>
      <c r="D3">
        <v>2.5000000000000001E-2</v>
      </c>
    </row>
    <row r="4" spans="1:4" x14ac:dyDescent="0.25">
      <c r="A4">
        <v>2001</v>
      </c>
      <c r="B4">
        <v>2.5000000000000001E-2</v>
      </c>
      <c r="C4">
        <v>2.5000000000000001E-2</v>
      </c>
      <c r="D4">
        <v>2.5000000000000001E-2</v>
      </c>
    </row>
    <row r="5" spans="1:4" x14ac:dyDescent="0.25">
      <c r="A5">
        <v>2002</v>
      </c>
      <c r="B5">
        <v>2.5000000000000001E-2</v>
      </c>
      <c r="C5">
        <v>2.5000000000000001E-2</v>
      </c>
      <c r="D5">
        <v>2.5000000000000001E-2</v>
      </c>
    </row>
    <row r="6" spans="1:4" x14ac:dyDescent="0.25">
      <c r="A6">
        <v>2003</v>
      </c>
      <c r="B6">
        <v>2.5000000000000001E-2</v>
      </c>
      <c r="C6">
        <v>2.5000000000000001E-2</v>
      </c>
      <c r="D6">
        <v>2.5000000000000001E-2</v>
      </c>
    </row>
    <row r="7" spans="1:4" x14ac:dyDescent="0.25">
      <c r="A7">
        <v>2004</v>
      </c>
      <c r="B7">
        <v>2.5000000000000001E-2</v>
      </c>
      <c r="C7">
        <v>2.5000000000000001E-2</v>
      </c>
      <c r="D7">
        <v>2.5000000000000001E-2</v>
      </c>
    </row>
    <row r="8" spans="1:4" x14ac:dyDescent="0.25">
      <c r="A8">
        <v>2005</v>
      </c>
      <c r="B8">
        <v>2.5000000000000001E-2</v>
      </c>
      <c r="C8">
        <v>2.5000000000000001E-2</v>
      </c>
      <c r="D8">
        <v>2.5000000000000001E-2</v>
      </c>
    </row>
    <row r="9" spans="1:4" x14ac:dyDescent="0.25">
      <c r="A9">
        <v>2006</v>
      </c>
      <c r="B9">
        <v>2.5000000000000001E-2</v>
      </c>
      <c r="C9">
        <v>2.5000000000000001E-2</v>
      </c>
      <c r="D9">
        <v>2.5000000000000001E-2</v>
      </c>
    </row>
    <row r="10" spans="1:4" x14ac:dyDescent="0.25">
      <c r="A10">
        <v>2007</v>
      </c>
      <c r="B10">
        <v>2.5000000000000001E-2</v>
      </c>
      <c r="C10">
        <v>2.5000000000000001E-2</v>
      </c>
      <c r="D10">
        <v>2.5000000000000001E-2</v>
      </c>
    </row>
    <row r="11" spans="1:4" x14ac:dyDescent="0.25">
      <c r="A11">
        <v>2008</v>
      </c>
      <c r="B11">
        <v>2.5000000000000001E-2</v>
      </c>
      <c r="C11">
        <v>2.5000000000000001E-2</v>
      </c>
      <c r="D11">
        <v>2.5000000000000001E-2</v>
      </c>
    </row>
    <row r="12" spans="1:4" x14ac:dyDescent="0.25">
      <c r="A12">
        <v>2009</v>
      </c>
      <c r="B12">
        <v>2.5828E-2</v>
      </c>
      <c r="C12">
        <v>2.5828E-2</v>
      </c>
      <c r="D12">
        <v>2.5828E-2</v>
      </c>
    </row>
    <row r="13" spans="1:4" x14ac:dyDescent="0.25">
      <c r="A13">
        <v>2010</v>
      </c>
      <c r="B13">
        <v>2.5874175157765123E-2</v>
      </c>
      <c r="C13">
        <v>2.5874175157765123E-2</v>
      </c>
      <c r="D13">
        <v>2.5874175157765123E-2</v>
      </c>
    </row>
    <row r="14" spans="1:4" x14ac:dyDescent="0.25">
      <c r="A14">
        <v>2011</v>
      </c>
      <c r="B14">
        <v>2.5874175157765123E-2</v>
      </c>
      <c r="C14">
        <v>2.5874175157765123E-2</v>
      </c>
      <c r="D14">
        <v>2.5874175157765123E-2</v>
      </c>
    </row>
    <row r="15" spans="1:4" x14ac:dyDescent="0.25">
      <c r="A15">
        <v>2012</v>
      </c>
      <c r="B15">
        <v>2.7794175157765121E-2</v>
      </c>
      <c r="C15">
        <v>2.7794175157765121E-2</v>
      </c>
      <c r="D15">
        <v>2.7794175157765121E-2</v>
      </c>
    </row>
    <row r="16" spans="1:4" x14ac:dyDescent="0.25">
      <c r="A16">
        <v>2013</v>
      </c>
      <c r="B16">
        <v>2.979417515776512E-2</v>
      </c>
      <c r="C16">
        <v>2.979417515776512E-2</v>
      </c>
      <c r="D16">
        <v>2.979417515776512E-2</v>
      </c>
    </row>
    <row r="17" spans="1:4" x14ac:dyDescent="0.25">
      <c r="A17">
        <v>2014</v>
      </c>
      <c r="B17">
        <v>3.029417515776512E-2</v>
      </c>
      <c r="C17">
        <v>3.029417515776512E-2</v>
      </c>
      <c r="D17">
        <v>3.029417515776512E-2</v>
      </c>
    </row>
    <row r="18" spans="1:4" x14ac:dyDescent="0.25">
      <c r="A18">
        <v>2015</v>
      </c>
      <c r="B18">
        <v>3.1764239002616594E-2</v>
      </c>
      <c r="C18">
        <v>3.1764239002616594E-2</v>
      </c>
      <c r="D18">
        <v>3.1764239002616594E-2</v>
      </c>
    </row>
    <row r="19" spans="1:4" x14ac:dyDescent="0.25">
      <c r="A19">
        <v>2016</v>
      </c>
      <c r="B19">
        <v>3.1882639002616592E-2</v>
      </c>
      <c r="C19">
        <v>3.1882639002616592E-2</v>
      </c>
      <c r="D19">
        <v>3.1882639002616592E-2</v>
      </c>
    </row>
    <row r="20" spans="1:4" x14ac:dyDescent="0.25">
      <c r="A20">
        <v>2017</v>
      </c>
      <c r="B20">
        <v>3.2598639002616593E-2</v>
      </c>
      <c r="C20">
        <v>3.2598639002616593E-2</v>
      </c>
      <c r="D20">
        <v>3.2598639002616593E-2</v>
      </c>
    </row>
    <row r="21" spans="1:4" x14ac:dyDescent="0.25">
      <c r="A21">
        <v>2018</v>
      </c>
      <c r="B21">
        <v>3.3234639002616591E-2</v>
      </c>
      <c r="C21">
        <v>3.3234639002616591E-2</v>
      </c>
      <c r="D21">
        <v>3.3234639002616591E-2</v>
      </c>
    </row>
    <row r="22" spans="1:4" x14ac:dyDescent="0.25">
      <c r="A22">
        <v>2019</v>
      </c>
      <c r="B22">
        <v>3.8325039002616586E-2</v>
      </c>
      <c r="C22">
        <v>3.8325039002616586E-2</v>
      </c>
      <c r="D22">
        <v>3.8325039002616586E-2</v>
      </c>
    </row>
    <row r="23" spans="1:4" x14ac:dyDescent="0.25">
      <c r="A23">
        <v>2020</v>
      </c>
      <c r="B23">
        <v>6.3485338628084753E-2</v>
      </c>
      <c r="C23">
        <v>6.3485338628084753E-2</v>
      </c>
      <c r="D23">
        <v>6.3485338628084753E-2</v>
      </c>
    </row>
    <row r="24" spans="1:4" x14ac:dyDescent="0.25">
      <c r="A24">
        <v>2021</v>
      </c>
      <c r="B24">
        <v>0.22111793862808476</v>
      </c>
      <c r="C24">
        <v>0.22111793862808476</v>
      </c>
      <c r="D24">
        <v>0.22111793862808476</v>
      </c>
    </row>
    <row r="25" spans="1:4" x14ac:dyDescent="0.25">
      <c r="A25">
        <v>2022</v>
      </c>
      <c r="B25">
        <v>0.2519916690759838</v>
      </c>
      <c r="C25">
        <v>0.2519916690759838</v>
      </c>
      <c r="D25">
        <v>0.2519916690759838</v>
      </c>
    </row>
    <row r="26" spans="1:4" x14ac:dyDescent="0.25">
      <c r="A26">
        <v>2023</v>
      </c>
      <c r="B26">
        <v>0.60306755579293003</v>
      </c>
      <c r="C26">
        <v>0.60306755579293003</v>
      </c>
      <c r="D26">
        <v>0.60306755579293003</v>
      </c>
    </row>
    <row r="27" spans="1:4" x14ac:dyDescent="0.25">
      <c r="A27">
        <v>2024</v>
      </c>
      <c r="B27">
        <v>2.2653432289730064</v>
      </c>
      <c r="C27">
        <v>2.2653432289730064</v>
      </c>
      <c r="D27">
        <v>2.2653432289730064</v>
      </c>
    </row>
    <row r="28" spans="1:4" x14ac:dyDescent="0.25">
      <c r="A28">
        <v>2025</v>
      </c>
      <c r="B28">
        <v>2.2653432289730064</v>
      </c>
      <c r="C28">
        <v>3.23</v>
      </c>
      <c r="D28">
        <v>5.42</v>
      </c>
    </row>
    <row r="29" spans="1:4" x14ac:dyDescent="0.25">
      <c r="A29">
        <v>2026</v>
      </c>
      <c r="B29">
        <v>2.2653432289730064</v>
      </c>
      <c r="C29">
        <v>4.47</v>
      </c>
      <c r="D29">
        <v>7.5</v>
      </c>
    </row>
    <row r="30" spans="1:4" x14ac:dyDescent="0.25">
      <c r="A30">
        <v>2027</v>
      </c>
      <c r="B30">
        <v>2.46</v>
      </c>
      <c r="C30">
        <v>6.13</v>
      </c>
      <c r="D30">
        <v>10.33</v>
      </c>
    </row>
    <row r="31" spans="1:4" x14ac:dyDescent="0.25">
      <c r="A31">
        <v>2028</v>
      </c>
      <c r="B31">
        <v>3.37</v>
      </c>
      <c r="C31">
        <v>8.4</v>
      </c>
      <c r="D31">
        <v>14.1</v>
      </c>
    </row>
    <row r="32" spans="1:4" x14ac:dyDescent="0.25">
      <c r="A32">
        <v>2029</v>
      </c>
      <c r="B32">
        <v>4.5599999999999996</v>
      </c>
      <c r="C32">
        <v>11.37</v>
      </c>
      <c r="D32">
        <v>19.260000000000002</v>
      </c>
    </row>
    <row r="33" spans="1:4" x14ac:dyDescent="0.25">
      <c r="A33">
        <v>2030</v>
      </c>
      <c r="B33">
        <v>6.07</v>
      </c>
      <c r="C33">
        <v>15.31</v>
      </c>
      <c r="D33">
        <v>26.23</v>
      </c>
    </row>
    <row r="34" spans="1:4" x14ac:dyDescent="0.25">
      <c r="A34">
        <v>2031</v>
      </c>
      <c r="B34">
        <v>8.02</v>
      </c>
      <c r="C34">
        <v>20.36</v>
      </c>
      <c r="D34">
        <v>35.840000000000003</v>
      </c>
    </row>
    <row r="35" spans="1:4" x14ac:dyDescent="0.25">
      <c r="A35">
        <v>2032</v>
      </c>
      <c r="B35">
        <v>10.3</v>
      </c>
      <c r="C35">
        <v>26.89</v>
      </c>
      <c r="D35">
        <v>48.81</v>
      </c>
    </row>
    <row r="36" spans="1:4" x14ac:dyDescent="0.25">
      <c r="A36">
        <v>2033</v>
      </c>
      <c r="B36">
        <v>13.18</v>
      </c>
      <c r="C36">
        <v>35.53</v>
      </c>
      <c r="D36">
        <v>65.959999999999994</v>
      </c>
    </row>
    <row r="37" spans="1:4" x14ac:dyDescent="0.25">
      <c r="A37">
        <v>2034</v>
      </c>
      <c r="B37">
        <v>16.760000000000002</v>
      </c>
      <c r="C37">
        <v>46.11</v>
      </c>
      <c r="D37">
        <v>89.52</v>
      </c>
    </row>
    <row r="38" spans="1:4" x14ac:dyDescent="0.25">
      <c r="A38">
        <v>2035</v>
      </c>
      <c r="B38">
        <v>21.1</v>
      </c>
      <c r="C38">
        <v>60.2</v>
      </c>
      <c r="D38">
        <v>120.26</v>
      </c>
    </row>
    <row r="39" spans="1:4" x14ac:dyDescent="0.25">
      <c r="A39">
        <v>2036</v>
      </c>
      <c r="B39">
        <v>26.57</v>
      </c>
      <c r="C39">
        <v>78</v>
      </c>
      <c r="D39">
        <v>159.94999999999999</v>
      </c>
    </row>
    <row r="40" spans="1:4" x14ac:dyDescent="0.25">
      <c r="A40">
        <v>2037</v>
      </c>
      <c r="B40">
        <v>33.049999999999997</v>
      </c>
      <c r="C40">
        <v>100.22</v>
      </c>
      <c r="D40">
        <v>210.67</v>
      </c>
    </row>
    <row r="41" spans="1:4" x14ac:dyDescent="0.25">
      <c r="A41">
        <v>2038</v>
      </c>
      <c r="B41">
        <v>40.76</v>
      </c>
      <c r="C41">
        <v>127.85</v>
      </c>
      <c r="D41">
        <v>275.33999999999997</v>
      </c>
    </row>
    <row r="42" spans="1:4" x14ac:dyDescent="0.25">
      <c r="A42">
        <v>2039</v>
      </c>
      <c r="B42">
        <v>50.3</v>
      </c>
      <c r="C42">
        <v>163.22</v>
      </c>
      <c r="D42">
        <v>352.58</v>
      </c>
    </row>
    <row r="43" spans="1:4" x14ac:dyDescent="0.25">
      <c r="A43">
        <v>2040</v>
      </c>
      <c r="B43">
        <v>61.44</v>
      </c>
      <c r="C43">
        <v>203.9</v>
      </c>
      <c r="D43">
        <v>439.08</v>
      </c>
    </row>
    <row r="44" spans="1:4" x14ac:dyDescent="0.25">
      <c r="A44">
        <v>2041</v>
      </c>
      <c r="B44">
        <v>74.510000000000005</v>
      </c>
      <c r="C44">
        <v>254.87</v>
      </c>
      <c r="D44">
        <v>535.11</v>
      </c>
    </row>
    <row r="45" spans="1:4" x14ac:dyDescent="0.25">
      <c r="A45">
        <v>2042</v>
      </c>
      <c r="B45">
        <v>90.06</v>
      </c>
      <c r="C45">
        <v>315.27999999999997</v>
      </c>
      <c r="D45">
        <v>636.47</v>
      </c>
    </row>
    <row r="46" spans="1:4" x14ac:dyDescent="0.25">
      <c r="A46">
        <v>2043</v>
      </c>
      <c r="B46">
        <v>108.83</v>
      </c>
      <c r="C46">
        <v>385.78</v>
      </c>
      <c r="D46">
        <v>737.13</v>
      </c>
    </row>
    <row r="47" spans="1:4" x14ac:dyDescent="0.25">
      <c r="A47">
        <v>2044</v>
      </c>
      <c r="B47">
        <v>129.31</v>
      </c>
      <c r="C47">
        <v>464.97</v>
      </c>
      <c r="D47">
        <v>832.26</v>
      </c>
    </row>
    <row r="48" spans="1:4" x14ac:dyDescent="0.25">
      <c r="A48">
        <v>2045</v>
      </c>
      <c r="B48">
        <v>152.47</v>
      </c>
      <c r="C48">
        <v>552.01</v>
      </c>
      <c r="D48">
        <v>921.72</v>
      </c>
    </row>
    <row r="49" spans="1:4" x14ac:dyDescent="0.25">
      <c r="A49">
        <v>2046</v>
      </c>
      <c r="B49">
        <v>181.07</v>
      </c>
      <c r="C49">
        <v>639.29999999999995</v>
      </c>
      <c r="D49">
        <v>991.36</v>
      </c>
    </row>
    <row r="50" spans="1:4" x14ac:dyDescent="0.25">
      <c r="A50">
        <v>2047</v>
      </c>
      <c r="B50">
        <v>212.1</v>
      </c>
      <c r="C50">
        <v>726.11</v>
      </c>
      <c r="D50">
        <v>1041.49</v>
      </c>
    </row>
    <row r="51" spans="1:4" x14ac:dyDescent="0.25">
      <c r="A51">
        <v>2048</v>
      </c>
      <c r="B51">
        <v>247.87</v>
      </c>
      <c r="C51">
        <v>806.86</v>
      </c>
      <c r="D51">
        <v>1075.83</v>
      </c>
    </row>
    <row r="52" spans="1:4" x14ac:dyDescent="0.25">
      <c r="A52">
        <v>2049</v>
      </c>
      <c r="B52">
        <v>290.13</v>
      </c>
      <c r="C52">
        <v>876.95</v>
      </c>
      <c r="D52">
        <v>1098.5899999999999</v>
      </c>
    </row>
    <row r="53" spans="1:4" x14ac:dyDescent="0.25">
      <c r="A53">
        <v>2050</v>
      </c>
      <c r="B53">
        <v>335.99</v>
      </c>
      <c r="C53">
        <v>939.38</v>
      </c>
      <c r="D53">
        <v>1113.28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S1</vt:lpstr>
      <vt:lpstr>S2</vt:lpstr>
      <vt:lpstr>S2_AEC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Bram van Eijden</dc:creator>
  <cp:lastModifiedBy>Bram van Eijden</cp:lastModifiedBy>
  <dcterms:created xsi:type="dcterms:W3CDTF">2025-05-21T07:51:10Z</dcterms:created>
  <dcterms:modified xsi:type="dcterms:W3CDTF">2025-06-11T09:30:07Z</dcterms:modified>
</cp:coreProperties>
</file>