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9024" yWindow="5844" windowWidth="23256" windowHeight="13176"/>
  </bookViews>
  <sheets>
    <sheet name="Descriptive statistics" sheetId="1" r:id="rId1"/>
  </sheets>
  <calcPr calcId="145621"/>
</workbook>
</file>

<file path=xl/calcChain.xml><?xml version="1.0" encoding="utf-8"?>
<calcChain xmlns="http://schemas.openxmlformats.org/spreadsheetml/2006/main">
  <c r="P78" i="1" l="1"/>
  <c r="P75" i="1"/>
  <c r="P72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6" i="1"/>
  <c r="P35" i="1"/>
  <c r="P34" i="1"/>
  <c r="P33" i="1"/>
  <c r="P32" i="1"/>
  <c r="P31" i="1"/>
  <c r="P30" i="1"/>
  <c r="P29" i="1"/>
  <c r="P28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<sst xmlns="http://schemas.openxmlformats.org/spreadsheetml/2006/main" count="166" uniqueCount="163">
  <si>
    <t>Q</t>
  </si>
  <si>
    <t>X2</t>
  </si>
  <si>
    <t>M</t>
  </si>
  <si>
    <t>SD</t>
  </si>
  <si>
    <t>6. very good</t>
  </si>
  <si>
    <t>1. very bad</t>
  </si>
  <si>
    <t>N</t>
  </si>
  <si>
    <t>PCA1</t>
  </si>
  <si>
    <t>PCA2</t>
  </si>
  <si>
    <t>PCA3</t>
  </si>
  <si>
    <t>Q9</t>
  </si>
  <si>
    <t>Q10</t>
  </si>
  <si>
    <t>Reliability of the shuttle</t>
  </si>
  <si>
    <t>Q11</t>
  </si>
  <si>
    <t>Usability/comfort of the shuttle</t>
  </si>
  <si>
    <t>Q12</t>
  </si>
  <si>
    <t>Attractiveness of the automated vehicle</t>
  </si>
  <si>
    <t>Q13</t>
  </si>
  <si>
    <t>Size of the bus</t>
  </si>
  <si>
    <t>Q14</t>
  </si>
  <si>
    <t>Perceived quality of the exterior of the bus</t>
  </si>
  <si>
    <t>Q15</t>
  </si>
  <si>
    <t>Design of the bus from the exterior</t>
  </si>
  <si>
    <t>Q16</t>
  </si>
  <si>
    <t>Vehicle speed</t>
  </si>
  <si>
    <t>Q17</t>
  </si>
  <si>
    <t>Comfort of entry and exit</t>
  </si>
  <si>
    <t>Q18</t>
  </si>
  <si>
    <t>Spaciousness</t>
  </si>
  <si>
    <t>Q19</t>
  </si>
  <si>
    <t>Number of seats</t>
  </si>
  <si>
    <t>Q20</t>
  </si>
  <si>
    <t>If you took a seat: comfort of seating</t>
  </si>
  <si>
    <t>Q21</t>
  </si>
  <si>
    <t>Standing room</t>
  </si>
  <si>
    <t>Q22</t>
  </si>
  <si>
    <t>Grips in the bus</t>
  </si>
  <si>
    <t>Q23</t>
  </si>
  <si>
    <t>Place for luggage</t>
  </si>
  <si>
    <t>Q24</t>
  </si>
  <si>
    <t>Brightness</t>
  </si>
  <si>
    <t>Q25</t>
  </si>
  <si>
    <t>Quality/valence of the bus interior</t>
  </si>
  <si>
    <t>Q26</t>
  </si>
  <si>
    <t>Design of the bus from the interior</t>
  </si>
  <si>
    <t>Q27</t>
  </si>
  <si>
    <t>Atmosphere</t>
  </si>
  <si>
    <t>Q28</t>
  </si>
  <si>
    <t>Safety</t>
  </si>
  <si>
    <t>Q29</t>
  </si>
  <si>
    <t>How do you like the trip with the automated vehicle?</t>
  </si>
  <si>
    <t>Q30</t>
  </si>
  <si>
    <t>How do you like the idea of the use of automated vehicles in public transport?</t>
  </si>
  <si>
    <t>Q31</t>
  </si>
  <si>
    <t>To what extent can you envision the use of automated busses as mobility service in the city?</t>
  </si>
  <si>
    <t>Q32</t>
  </si>
  <si>
    <t>And to what extent can you envision the use of automated busses as mobility service in rural areas?</t>
  </si>
  <si>
    <t>Q33</t>
  </si>
  <si>
    <t>To what extent does this shuttle service (use of automated busses as shuttle) fit to Deutsche Bahn?</t>
  </si>
  <si>
    <t>Q66-1</t>
  </si>
  <si>
    <t>useless - useful</t>
  </si>
  <si>
    <t>Q66-2</t>
  </si>
  <si>
    <t>unpleasant - pleasant</t>
  </si>
  <si>
    <t>Q66-3</t>
  </si>
  <si>
    <t>bad - good</t>
  </si>
  <si>
    <t>Q66-4</t>
  </si>
  <si>
    <t>annoying - nice</t>
  </si>
  <si>
    <t>Q66-5</t>
  </si>
  <si>
    <t>superfluous - effective</t>
  </si>
  <si>
    <t>Q66-6</t>
  </si>
  <si>
    <t>irritating - likeable</t>
  </si>
  <si>
    <t>Q66-7</t>
  </si>
  <si>
    <t>worthless - assisting</t>
  </si>
  <si>
    <t>Q66-8</t>
  </si>
  <si>
    <t>undesirable - desirable</t>
  </si>
  <si>
    <t>Q66-9</t>
  </si>
  <si>
    <t>sleep-inducing - raising alertness</t>
  </si>
  <si>
    <t>6. Agree strongly</t>
  </si>
  <si>
    <t>1. Disagree strongly</t>
  </si>
  <si>
    <t>I don't know</t>
  </si>
  <si>
    <t>Q34</t>
  </si>
  <si>
    <t>Taking a ride in the driverless shuttle was fun and enjoyable.</t>
  </si>
  <si>
    <t>Q35</t>
  </si>
  <si>
    <t>I like it to share the driverless shuttle together with other fellow passengers having the same destination.</t>
  </si>
  <si>
    <t>Q36</t>
  </si>
  <si>
    <t>The driverless shuttle is useful.</t>
  </si>
  <si>
    <t>Q37</t>
  </si>
  <si>
    <t xml:space="preserve">I find the trip in the driverless shuttle boring. </t>
  </si>
  <si>
    <t>Q38</t>
  </si>
  <si>
    <t>I would use a driverless shuttle in my day-to-day commuting as it is better and more convenient than using my existing form of travel.</t>
  </si>
  <si>
    <t>Q39</t>
  </si>
  <si>
    <t>I think the driverless shuttle will become an important part of the existing public transport system.</t>
  </si>
  <si>
    <t>Q40</t>
  </si>
  <si>
    <t>Using the driverless shuttle is easier for me than using my existing form of travel.</t>
  </si>
  <si>
    <t>Q41</t>
  </si>
  <si>
    <t>Using the driverless shuttle is similar to using existing public transport systems (e.g. Busses, Trains, and Trams).</t>
  </si>
  <si>
    <t>Q42</t>
  </si>
  <si>
    <t>The driverless shuttle is easy to understand how to use.</t>
  </si>
  <si>
    <t>Q43</t>
  </si>
  <si>
    <t>I like it that the driverless shuttle drives at a low speed.</t>
  </si>
  <si>
    <t>Q44</t>
  </si>
  <si>
    <t>The driverless shuttle is more efficient/faster than my existing form of travel.</t>
  </si>
  <si>
    <t>Q45</t>
  </si>
  <si>
    <t>It would not take long to learn how to use a driverless shuttle.</t>
  </si>
  <si>
    <t>Q46</t>
  </si>
  <si>
    <t>I felt safe in the driverless shuttle throughout the whole trip.</t>
  </si>
  <si>
    <t>Q47</t>
  </si>
  <si>
    <t>I dislike it that I might have to share the driverless shuttle with unknown passengers.</t>
  </si>
  <si>
    <t>Q48</t>
  </si>
  <si>
    <t>I would use an electric driverless vehicle from the train station or some other public transport stop to my final destination or vice versa.</t>
  </si>
  <si>
    <t>Q49</t>
  </si>
  <si>
    <t>I would share the driverless shuttle together with other 6-8 passengers having the same destination like me.</t>
  </si>
  <si>
    <t>Q50</t>
  </si>
  <si>
    <t>I plan to use driverless shuttles when they are available on the market.</t>
  </si>
  <si>
    <t>Q51</t>
  </si>
  <si>
    <t>I intend to use a driverless shuttle for my daily trips.</t>
  </si>
  <si>
    <t>Q52</t>
  </si>
  <si>
    <t>I would replace my current form of transport with a driverless vehicle.</t>
  </si>
  <si>
    <t>Q53</t>
  </si>
  <si>
    <t>The protection of the environment is crucial for the choice of the driverless shuttle.</t>
  </si>
  <si>
    <t>Q54</t>
  </si>
  <si>
    <t>I like it that I will use a 100% electric driverless shuttle from the train station to my final destination.</t>
  </si>
  <si>
    <t>Q55</t>
  </si>
  <si>
    <t>Even if it were more expensive, I would like to choose the driverless shuttle as a more ecological form of travel.</t>
  </si>
  <si>
    <t>Q56</t>
  </si>
  <si>
    <t>I feel comfortable in a vehicle without steering wheel, gas or brake pedal.</t>
  </si>
  <si>
    <t>Q57</t>
  </si>
  <si>
    <t>People who are important to me would like it when I would use a driverless shuttle.</t>
  </si>
  <si>
    <t>Q58</t>
  </si>
  <si>
    <t>I would prefer the driverless vehicle to drive without a steward on board.</t>
  </si>
  <si>
    <t>Q59</t>
  </si>
  <si>
    <t>I would like to manually steer the driverless shuttle when I want this.</t>
  </si>
  <si>
    <t>Q60</t>
  </si>
  <si>
    <t>I would like to have a button inside the driverless shuttle which I can press to stop it.</t>
  </si>
  <si>
    <t>Q61</t>
  </si>
  <si>
    <t>I would like to have my friends or family or other important people to me adopt the driverless vehicle before I do.</t>
  </si>
  <si>
    <t>Q62</t>
  </si>
  <si>
    <t>The driverless shuttle is safe and reliable under severe weather conditions, such as snow, heavy rain or fog.</t>
  </si>
  <si>
    <t>Q63</t>
  </si>
  <si>
    <t>I would use driverless shuttles as mobility offer in rural areas.</t>
  </si>
  <si>
    <t>Q64</t>
  </si>
  <si>
    <t>I would use driverless shuttles as mobility offer in the city.</t>
  </si>
  <si>
    <t>1. Daily or almost daily</t>
  </si>
  <si>
    <t>5. Never or almost never</t>
  </si>
  <si>
    <t>Q65</t>
  </si>
  <si>
    <t>Please indicate how often you intend to use a driverless vehicle when it is available on the market.</t>
  </si>
  <si>
    <t>Q68</t>
  </si>
  <si>
    <t>How much would you be willing to pay for a 10-minute use of a driverless shuttle?</t>
  </si>
  <si>
    <t xml:space="preserve">1 = 2.51€-3.00 </t>
  </si>
  <si>
    <t>2 = 2.01-2.50€</t>
  </si>
  <si>
    <t>3 = 1.51€-2.00€</t>
  </si>
  <si>
    <t>4 = 1.01-1.50€</t>
  </si>
  <si>
    <t xml:space="preserve">5 = 0.51-1.00€ </t>
  </si>
  <si>
    <t>6 =  0.00€-0.50€</t>
  </si>
  <si>
    <t>7 = Nothing</t>
  </si>
  <si>
    <t>8= I don't know</t>
  </si>
  <si>
    <t>No human supervision</t>
  </si>
  <si>
    <t>Remote human supervision from a coontrol room</t>
  </si>
  <si>
    <t>Supervision by a steward on board</t>
  </si>
  <si>
    <t>Q67</t>
  </si>
  <si>
    <t>Driverless vehicles can operate without human supervision. Would you still prefer having some level of supervision?</t>
  </si>
  <si>
    <t>-</t>
  </si>
  <si>
    <t>Attractiveness of the shuttle service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</si>
</sst>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indexed="8"/>
      <name val="Verdana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16">
    <xf numFmtId="0" fontId="0" fillId="0" borderId="0" xfId="0" applyFont="1" applyAlignment="1">
      <alignment vertical="top" wrapText="1"/>
    </xf>
    <xf numFmtId="1" fontId="2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0" fillId="0" borderId="0" xfId="0" applyFont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/>
    </xf>
    <xf numFmtId="2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0000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78"/>
  <sheetViews>
    <sheetView showGridLines="0" tabSelected="1" topLeftCell="A26" workbookViewId="0">
      <selection activeCell="E28" sqref="E28"/>
    </sheetView>
  </sheetViews>
  <sheetFormatPr defaultColWidth="6.61328125" defaultRowHeight="16.2" x14ac:dyDescent="0.3"/>
  <cols>
    <col min="1" max="2" width="6.61328125" style="9" customWidth="1" collapsed="1"/>
    <col min="3" max="3" width="84.84375" style="9" customWidth="1" collapsed="1"/>
    <col min="4" max="5" width="7" style="9" customWidth="1" collapsed="1"/>
    <col min="6" max="6" width="5.61328125" style="9" customWidth="1" collapsed="1"/>
    <col min="7" max="7" width="9" style="9" customWidth="1" collapsed="1"/>
    <col min="8" max="11" width="7" style="9" customWidth="1" collapsed="1"/>
    <col min="12" max="12" width="9.4609375" style="9" customWidth="1" collapsed="1"/>
    <col min="13" max="15" width="7" style="9" customWidth="1" collapsed="1"/>
    <col min="16" max="256" width="6.61328125" style="9" customWidth="1" collapsed="1"/>
    <col min="257" max="16384" width="6.61328125" style="10" collapsed="1"/>
  </cols>
  <sheetData>
    <row r="1" spans="1:20" x14ac:dyDescent="0.3">
      <c r="A1" s="6" t="s">
        <v>0</v>
      </c>
      <c r="B1" s="6" t="s">
        <v>1</v>
      </c>
      <c r="C1" s="7"/>
      <c r="D1" s="3" t="s">
        <v>2</v>
      </c>
      <c r="E1" s="6" t="s">
        <v>3</v>
      </c>
      <c r="F1" s="8"/>
      <c r="G1" s="6" t="s">
        <v>4</v>
      </c>
      <c r="H1" s="6">
        <v>5</v>
      </c>
      <c r="I1" s="6">
        <v>4</v>
      </c>
      <c r="J1" s="6">
        <v>3</v>
      </c>
      <c r="K1" s="6">
        <v>2</v>
      </c>
      <c r="L1" s="6" t="s">
        <v>5</v>
      </c>
      <c r="M1" s="1"/>
      <c r="N1" s="1"/>
      <c r="O1" s="1"/>
      <c r="P1" s="6" t="s">
        <v>6</v>
      </c>
      <c r="Q1" s="7"/>
      <c r="R1" s="6" t="s">
        <v>7</v>
      </c>
      <c r="S1" s="6" t="s">
        <v>8</v>
      </c>
      <c r="T1" s="6" t="s">
        <v>9</v>
      </c>
    </row>
    <row r="2" spans="1:20" x14ac:dyDescent="0.3">
      <c r="A2" s="5" t="s">
        <v>10</v>
      </c>
      <c r="B2" s="5">
        <v>1</v>
      </c>
      <c r="C2" s="5" t="s">
        <v>162</v>
      </c>
      <c r="D2" s="2">
        <v>5.1568627450980404</v>
      </c>
      <c r="E2" s="2">
        <v>0.85986621358527604</v>
      </c>
      <c r="F2" s="7"/>
      <c r="G2" s="5">
        <v>140</v>
      </c>
      <c r="H2" s="5">
        <v>151</v>
      </c>
      <c r="I2" s="5">
        <v>53</v>
      </c>
      <c r="J2" s="5">
        <v>9</v>
      </c>
      <c r="K2" s="5">
        <v>3</v>
      </c>
      <c r="L2" s="5">
        <v>1</v>
      </c>
      <c r="M2" s="7"/>
      <c r="N2" s="7"/>
      <c r="O2" s="7"/>
      <c r="P2" s="5">
        <f t="shared" ref="P2:P26" si="0">SUM(G2:L2)</f>
        <v>357</v>
      </c>
      <c r="Q2" s="7"/>
      <c r="R2" s="2">
        <v>0.15868963649312601</v>
      </c>
      <c r="S2" s="2">
        <v>0.414536102053087</v>
      </c>
      <c r="T2" s="2">
        <v>-6.1608112211352699E-2</v>
      </c>
    </row>
    <row r="3" spans="1:20" x14ac:dyDescent="0.3">
      <c r="A3" s="5" t="s">
        <v>11</v>
      </c>
      <c r="B3" s="5">
        <v>2</v>
      </c>
      <c r="C3" s="5" t="s">
        <v>12</v>
      </c>
      <c r="D3" s="2">
        <v>4.3255813953488396</v>
      </c>
      <c r="E3" s="2">
        <v>1.1675082281265701</v>
      </c>
      <c r="F3" s="7"/>
      <c r="G3" s="5">
        <v>56</v>
      </c>
      <c r="H3" s="5">
        <v>104</v>
      </c>
      <c r="I3" s="5">
        <v>112</v>
      </c>
      <c r="J3" s="5">
        <v>44</v>
      </c>
      <c r="K3" s="5">
        <v>24</v>
      </c>
      <c r="L3" s="5">
        <v>4</v>
      </c>
      <c r="M3" s="7"/>
      <c r="N3" s="7"/>
      <c r="O3" s="7"/>
      <c r="P3" s="5">
        <f t="shared" si="0"/>
        <v>344</v>
      </c>
      <c r="Q3" s="7"/>
      <c r="R3" s="2">
        <v>9.1134149933587996E-2</v>
      </c>
      <c r="S3" s="2">
        <v>0.46143151191249498</v>
      </c>
      <c r="T3" s="2">
        <v>1.32870582331598E-2</v>
      </c>
    </row>
    <row r="4" spans="1:20" x14ac:dyDescent="0.3">
      <c r="A4" s="5" t="s">
        <v>13</v>
      </c>
      <c r="B4" s="5">
        <v>3</v>
      </c>
      <c r="C4" s="5" t="s">
        <v>14</v>
      </c>
      <c r="D4" s="2">
        <v>4.1618497109826604</v>
      </c>
      <c r="E4" s="2">
        <v>1.27510887990344</v>
      </c>
      <c r="F4" s="7"/>
      <c r="G4" s="5">
        <v>49</v>
      </c>
      <c r="H4" s="5">
        <v>101</v>
      </c>
      <c r="I4" s="5">
        <v>105</v>
      </c>
      <c r="J4" s="5">
        <v>52</v>
      </c>
      <c r="K4" s="5">
        <v>26</v>
      </c>
      <c r="L4" s="5">
        <v>13</v>
      </c>
      <c r="M4" s="7"/>
      <c r="N4" s="7"/>
      <c r="O4" s="7"/>
      <c r="P4" s="5">
        <f t="shared" si="0"/>
        <v>346</v>
      </c>
      <c r="Q4" s="7"/>
      <c r="R4" s="2">
        <v>5.0796653149061302E-2</v>
      </c>
      <c r="S4" s="2">
        <v>0.357997462992101</v>
      </c>
      <c r="T4" s="2">
        <v>0.346118672346231</v>
      </c>
    </row>
    <row r="5" spans="1:20" x14ac:dyDescent="0.3">
      <c r="A5" s="5" t="s">
        <v>15</v>
      </c>
      <c r="B5" s="5">
        <v>4</v>
      </c>
      <c r="C5" s="5" t="s">
        <v>16</v>
      </c>
      <c r="D5" s="2">
        <v>5.1551246537396098</v>
      </c>
      <c r="E5" s="2">
        <v>0.97654865525735801</v>
      </c>
      <c r="F5" s="7"/>
      <c r="G5" s="5">
        <v>158</v>
      </c>
      <c r="H5" s="5">
        <v>132</v>
      </c>
      <c r="I5" s="5">
        <v>52</v>
      </c>
      <c r="J5" s="5">
        <v>10</v>
      </c>
      <c r="K5" s="5">
        <v>6</v>
      </c>
      <c r="L5" s="5">
        <v>3</v>
      </c>
      <c r="M5" s="7"/>
      <c r="N5" s="7"/>
      <c r="O5" s="7"/>
      <c r="P5" s="5">
        <f t="shared" si="0"/>
        <v>361</v>
      </c>
      <c r="Q5" s="7"/>
      <c r="R5" s="2">
        <v>0.14265107484688</v>
      </c>
      <c r="S5" s="2">
        <v>0.55744082036017895</v>
      </c>
      <c r="T5" s="2">
        <v>1.0316314610502799E-2</v>
      </c>
    </row>
    <row r="6" spans="1:20" x14ac:dyDescent="0.3">
      <c r="A6" s="5" t="s">
        <v>17</v>
      </c>
      <c r="B6" s="5">
        <v>5</v>
      </c>
      <c r="C6" s="5" t="s">
        <v>18</v>
      </c>
      <c r="D6" s="2">
        <v>4.7802197802197801</v>
      </c>
      <c r="E6" s="2">
        <v>1.0237100764911899</v>
      </c>
      <c r="F6" s="7"/>
      <c r="G6" s="5">
        <v>95</v>
      </c>
      <c r="H6" s="5">
        <v>144</v>
      </c>
      <c r="I6" s="5">
        <v>87</v>
      </c>
      <c r="J6" s="5">
        <v>28</v>
      </c>
      <c r="K6" s="5">
        <v>8</v>
      </c>
      <c r="L6" s="5">
        <v>2</v>
      </c>
      <c r="M6" s="7"/>
      <c r="N6" s="7"/>
      <c r="O6" s="7"/>
      <c r="P6" s="5">
        <f t="shared" si="0"/>
        <v>364</v>
      </c>
      <c r="Q6" s="7"/>
      <c r="R6" s="2">
        <v>9.2472988414000701E-2</v>
      </c>
      <c r="S6" s="2">
        <v>0.59479853845265895</v>
      </c>
      <c r="T6" s="2">
        <v>-8.2668705823623595E-2</v>
      </c>
    </row>
    <row r="7" spans="1:20" x14ac:dyDescent="0.3">
      <c r="A7" s="5" t="s">
        <v>19</v>
      </c>
      <c r="B7" s="5">
        <v>6</v>
      </c>
      <c r="C7" s="5" t="s">
        <v>20</v>
      </c>
      <c r="D7" s="2">
        <v>5.1163434903047103</v>
      </c>
      <c r="E7" s="2">
        <v>0.92363047776935703</v>
      </c>
      <c r="F7" s="7"/>
      <c r="G7" s="5">
        <v>143</v>
      </c>
      <c r="H7" s="5">
        <v>146</v>
      </c>
      <c r="I7" s="5">
        <v>48</v>
      </c>
      <c r="J7" s="5">
        <v>19</v>
      </c>
      <c r="K7" s="5">
        <v>5</v>
      </c>
      <c r="L7" s="5">
        <v>0</v>
      </c>
      <c r="M7" s="7"/>
      <c r="N7" s="7"/>
      <c r="O7" s="7"/>
      <c r="P7" s="5">
        <f t="shared" si="0"/>
        <v>361</v>
      </c>
      <c r="Q7" s="7"/>
      <c r="R7" s="2">
        <v>9.7104381206309001E-2</v>
      </c>
      <c r="S7" s="2">
        <v>0.646293403920711</v>
      </c>
      <c r="T7" s="2">
        <v>-0.16994560303832601</v>
      </c>
    </row>
    <row r="8" spans="1:20" x14ac:dyDescent="0.3">
      <c r="A8" s="5" t="s">
        <v>21</v>
      </c>
      <c r="B8" s="5">
        <v>7</v>
      </c>
      <c r="C8" s="5" t="s">
        <v>22</v>
      </c>
      <c r="D8" s="2">
        <v>5.0358126721763101</v>
      </c>
      <c r="E8" s="2">
        <v>0.95555143788636898</v>
      </c>
      <c r="F8" s="7"/>
      <c r="G8" s="5">
        <v>126</v>
      </c>
      <c r="H8" s="5">
        <v>160</v>
      </c>
      <c r="I8" s="5">
        <v>50</v>
      </c>
      <c r="J8" s="5">
        <v>19</v>
      </c>
      <c r="K8" s="5">
        <v>7</v>
      </c>
      <c r="L8" s="5">
        <v>1</v>
      </c>
      <c r="M8" s="7"/>
      <c r="N8" s="7"/>
      <c r="O8" s="7"/>
      <c r="P8" s="5">
        <f t="shared" si="0"/>
        <v>363</v>
      </c>
      <c r="Q8" s="7"/>
      <c r="R8" s="2">
        <v>2.23212905664892E-2</v>
      </c>
      <c r="S8" s="2">
        <v>0.62693385106113397</v>
      </c>
      <c r="T8" s="2">
        <v>-0.18023266507274799</v>
      </c>
    </row>
    <row r="9" spans="1:20" x14ac:dyDescent="0.3">
      <c r="A9" s="5" t="s">
        <v>23</v>
      </c>
      <c r="B9" s="5">
        <v>8</v>
      </c>
      <c r="C9" s="5" t="s">
        <v>24</v>
      </c>
      <c r="D9" s="2">
        <v>3.37912087912088</v>
      </c>
      <c r="E9" s="2">
        <v>1.3357567357020199</v>
      </c>
      <c r="F9" s="7"/>
      <c r="G9" s="5">
        <v>24</v>
      </c>
      <c r="H9" s="5">
        <v>48</v>
      </c>
      <c r="I9" s="5">
        <v>104</v>
      </c>
      <c r="J9" s="5">
        <v>81</v>
      </c>
      <c r="K9" s="5">
        <v>80</v>
      </c>
      <c r="L9" s="5">
        <v>27</v>
      </c>
      <c r="M9" s="7"/>
      <c r="N9" s="7"/>
      <c r="O9" s="7"/>
      <c r="P9" s="5">
        <f t="shared" si="0"/>
        <v>364</v>
      </c>
      <c r="Q9" s="7"/>
      <c r="R9" s="2">
        <v>-7.68341660932957E-2</v>
      </c>
      <c r="S9" s="2">
        <v>0.63880008605789196</v>
      </c>
      <c r="T9" s="2">
        <v>9.3895672336208394E-2</v>
      </c>
    </row>
    <row r="10" spans="1:20" x14ac:dyDescent="0.3">
      <c r="A10" s="5" t="s">
        <v>25</v>
      </c>
      <c r="B10" s="5">
        <v>9</v>
      </c>
      <c r="C10" s="5" t="s">
        <v>26</v>
      </c>
      <c r="D10" s="2">
        <v>5.1298342541436499</v>
      </c>
      <c r="E10" s="2">
        <v>0.99151216399204001</v>
      </c>
      <c r="F10" s="7"/>
      <c r="G10" s="5">
        <v>157</v>
      </c>
      <c r="H10" s="5">
        <v>131</v>
      </c>
      <c r="I10" s="5">
        <v>47</v>
      </c>
      <c r="J10" s="5">
        <v>20</v>
      </c>
      <c r="K10" s="5">
        <v>5</v>
      </c>
      <c r="L10" s="5">
        <v>2</v>
      </c>
      <c r="M10" s="7"/>
      <c r="N10" s="7"/>
      <c r="O10" s="7"/>
      <c r="P10" s="5">
        <f t="shared" si="0"/>
        <v>362</v>
      </c>
      <c r="Q10" s="7"/>
      <c r="R10" s="2">
        <v>-6.2996962940078505E-2</v>
      </c>
      <c r="S10" s="2">
        <v>0.62627640950502295</v>
      </c>
      <c r="T10" s="2">
        <v>-0.14639267275821699</v>
      </c>
    </row>
    <row r="11" spans="1:20" x14ac:dyDescent="0.3">
      <c r="A11" s="5" t="s">
        <v>27</v>
      </c>
      <c r="B11" s="5">
        <v>10</v>
      </c>
      <c r="C11" s="5" t="s">
        <v>28</v>
      </c>
      <c r="D11" s="2">
        <v>4.9472222222222202</v>
      </c>
      <c r="E11" s="2">
        <v>0.95875560919754299</v>
      </c>
      <c r="F11" s="7"/>
      <c r="G11" s="5">
        <v>116</v>
      </c>
      <c r="H11" s="5">
        <v>141</v>
      </c>
      <c r="I11" s="5">
        <v>78</v>
      </c>
      <c r="J11" s="5">
        <v>19</v>
      </c>
      <c r="K11" s="5">
        <v>5</v>
      </c>
      <c r="L11" s="5">
        <v>1</v>
      </c>
      <c r="M11" s="7"/>
      <c r="N11" s="7"/>
      <c r="O11" s="7"/>
      <c r="P11" s="5">
        <f t="shared" si="0"/>
        <v>360</v>
      </c>
      <c r="Q11" s="7"/>
      <c r="R11" s="2">
        <v>-8.5349540394606502E-2</v>
      </c>
      <c r="S11" s="2">
        <v>0.78237108739976702</v>
      </c>
      <c r="T11" s="2">
        <v>-0.11814457869824201</v>
      </c>
    </row>
    <row r="12" spans="1:20" x14ac:dyDescent="0.3">
      <c r="A12" s="5" t="s">
        <v>29</v>
      </c>
      <c r="B12" s="5">
        <v>11</v>
      </c>
      <c r="C12" s="5" t="s">
        <v>30</v>
      </c>
      <c r="D12" s="2">
        <v>4.5994475138121498</v>
      </c>
      <c r="E12" s="2">
        <v>1.1176249668335301</v>
      </c>
      <c r="F12" s="7"/>
      <c r="G12" s="5">
        <v>82</v>
      </c>
      <c r="H12" s="5">
        <v>131</v>
      </c>
      <c r="I12" s="5">
        <v>91</v>
      </c>
      <c r="J12" s="5">
        <v>40</v>
      </c>
      <c r="K12" s="5">
        <v>16</v>
      </c>
      <c r="L12" s="5">
        <v>2</v>
      </c>
      <c r="M12" s="7"/>
      <c r="N12" s="7"/>
      <c r="O12" s="7"/>
      <c r="P12" s="5">
        <f t="shared" si="0"/>
        <v>362</v>
      </c>
      <c r="Q12" s="7"/>
      <c r="R12" s="2">
        <v>-4.5707728950149601E-2</v>
      </c>
      <c r="S12" s="2">
        <v>0.69303329302665595</v>
      </c>
      <c r="T12" s="2">
        <v>-3.5322512766199902E-2</v>
      </c>
    </row>
    <row r="13" spans="1:20" x14ac:dyDescent="0.3">
      <c r="A13" s="5" t="s">
        <v>31</v>
      </c>
      <c r="B13" s="5">
        <v>12</v>
      </c>
      <c r="C13" s="5" t="s">
        <v>32</v>
      </c>
      <c r="D13" s="2">
        <v>4.76056338028169</v>
      </c>
      <c r="E13" s="2">
        <v>0.96937263089343695</v>
      </c>
      <c r="F13" s="7"/>
      <c r="G13" s="5">
        <v>80</v>
      </c>
      <c r="H13" s="5">
        <v>155</v>
      </c>
      <c r="I13" s="5">
        <v>84</v>
      </c>
      <c r="J13" s="5">
        <v>27</v>
      </c>
      <c r="K13" s="5">
        <v>9</v>
      </c>
      <c r="L13" s="5">
        <v>0</v>
      </c>
      <c r="M13" s="7"/>
      <c r="N13" s="7"/>
      <c r="O13" s="7"/>
      <c r="P13" s="5">
        <f t="shared" si="0"/>
        <v>355</v>
      </c>
      <c r="Q13" s="7"/>
      <c r="R13" s="2">
        <v>-0.289473704766114</v>
      </c>
      <c r="S13" s="2">
        <v>0.67016654255485197</v>
      </c>
      <c r="T13" s="2">
        <v>5.1326140673534998E-2</v>
      </c>
    </row>
    <row r="14" spans="1:20" x14ac:dyDescent="0.3">
      <c r="A14" s="5" t="s">
        <v>33</v>
      </c>
      <c r="B14" s="5">
        <v>13</v>
      </c>
      <c r="C14" s="5" t="s">
        <v>34</v>
      </c>
      <c r="D14" s="2">
        <v>4.4046242774566498</v>
      </c>
      <c r="E14" s="2">
        <v>1.0374894462966899</v>
      </c>
      <c r="F14" s="7"/>
      <c r="G14" s="5">
        <v>45</v>
      </c>
      <c r="H14" s="5">
        <v>130</v>
      </c>
      <c r="I14" s="5">
        <v>106</v>
      </c>
      <c r="J14" s="5">
        <v>54</v>
      </c>
      <c r="K14" s="5">
        <v>7</v>
      </c>
      <c r="L14" s="5">
        <v>4</v>
      </c>
      <c r="M14" s="7"/>
      <c r="N14" s="7"/>
      <c r="O14" s="7"/>
      <c r="P14" s="5">
        <f t="shared" si="0"/>
        <v>346</v>
      </c>
      <c r="Q14" s="7"/>
      <c r="R14" s="2">
        <v>-0.21707940294591399</v>
      </c>
      <c r="S14" s="2">
        <v>0.70364745933802997</v>
      </c>
      <c r="T14" s="2">
        <v>0.16964001037443899</v>
      </c>
    </row>
    <row r="15" spans="1:20" x14ac:dyDescent="0.3">
      <c r="A15" s="5" t="s">
        <v>35</v>
      </c>
      <c r="B15" s="5">
        <v>14</v>
      </c>
      <c r="C15" s="5" t="s">
        <v>36</v>
      </c>
      <c r="D15" s="2">
        <v>4.2274052478134099</v>
      </c>
      <c r="E15" s="2">
        <v>1.1111639630756001</v>
      </c>
      <c r="F15" s="7"/>
      <c r="G15" s="5">
        <v>36</v>
      </c>
      <c r="H15" s="5">
        <v>117</v>
      </c>
      <c r="I15" s="5">
        <v>110</v>
      </c>
      <c r="J15" s="5">
        <v>52</v>
      </c>
      <c r="K15" s="5">
        <v>25</v>
      </c>
      <c r="L15" s="5">
        <v>3</v>
      </c>
      <c r="M15" s="7"/>
      <c r="N15" s="7"/>
      <c r="O15" s="7"/>
      <c r="P15" s="5">
        <f t="shared" si="0"/>
        <v>343</v>
      </c>
      <c r="Q15" s="7"/>
      <c r="R15" s="2">
        <v>-0.236676287152954</v>
      </c>
      <c r="S15" s="2">
        <v>0.62286711130567596</v>
      </c>
      <c r="T15" s="2">
        <v>0.148786822213645</v>
      </c>
    </row>
    <row r="16" spans="1:20" x14ac:dyDescent="0.3">
      <c r="A16" s="5" t="s">
        <v>37</v>
      </c>
      <c r="B16" s="5">
        <v>15</v>
      </c>
      <c r="C16" s="5" t="s">
        <v>38</v>
      </c>
      <c r="D16" s="2">
        <v>3.4880952380952399</v>
      </c>
      <c r="E16" s="2">
        <v>1.25299924474061</v>
      </c>
      <c r="F16" s="7"/>
      <c r="G16" s="5">
        <v>21</v>
      </c>
      <c r="H16" s="5">
        <v>44</v>
      </c>
      <c r="I16" s="5">
        <v>108</v>
      </c>
      <c r="J16" s="5">
        <v>87</v>
      </c>
      <c r="K16" s="5">
        <v>57</v>
      </c>
      <c r="L16" s="5">
        <v>19</v>
      </c>
      <c r="M16" s="7"/>
      <c r="N16" s="7"/>
      <c r="O16" s="7"/>
      <c r="P16" s="5">
        <f t="shared" si="0"/>
        <v>336</v>
      </c>
      <c r="Q16" s="7"/>
      <c r="R16" s="2">
        <v>-0.23526422186510099</v>
      </c>
      <c r="S16" s="2">
        <v>0.53512074530764198</v>
      </c>
      <c r="T16" s="2">
        <v>0.29738986674713802</v>
      </c>
    </row>
    <row r="17" spans="1:20" x14ac:dyDescent="0.3">
      <c r="A17" s="5" t="s">
        <v>39</v>
      </c>
      <c r="B17" s="5">
        <v>16</v>
      </c>
      <c r="C17" s="5" t="s">
        <v>40</v>
      </c>
      <c r="D17" s="2">
        <v>5.3223140495867796</v>
      </c>
      <c r="E17" s="2">
        <v>0.79932508857973705</v>
      </c>
      <c r="F17" s="7"/>
      <c r="G17" s="5">
        <v>179</v>
      </c>
      <c r="H17" s="5">
        <v>135</v>
      </c>
      <c r="I17" s="5">
        <v>37</v>
      </c>
      <c r="J17" s="5">
        <v>11</v>
      </c>
      <c r="K17" s="5">
        <v>1</v>
      </c>
      <c r="L17" s="5">
        <v>0</v>
      </c>
      <c r="M17" s="7"/>
      <c r="N17" s="7"/>
      <c r="O17" s="7"/>
      <c r="P17" s="5">
        <f t="shared" si="0"/>
        <v>363</v>
      </c>
      <c r="Q17" s="7"/>
      <c r="R17" s="2">
        <v>9.3573244847292902E-2</v>
      </c>
      <c r="S17" s="2">
        <v>0.52429315542698096</v>
      </c>
      <c r="T17" s="2">
        <v>-0.16828246694644899</v>
      </c>
    </row>
    <row r="18" spans="1:20" x14ac:dyDescent="0.3">
      <c r="A18" s="5" t="s">
        <v>41</v>
      </c>
      <c r="B18" s="5">
        <v>17</v>
      </c>
      <c r="C18" s="5" t="s">
        <v>42</v>
      </c>
      <c r="D18" s="2">
        <v>4.6358543417366906</v>
      </c>
      <c r="E18" s="2">
        <v>1.0009280306517001</v>
      </c>
      <c r="F18" s="7"/>
      <c r="G18" s="5">
        <v>68</v>
      </c>
      <c r="H18" s="5">
        <v>147</v>
      </c>
      <c r="I18" s="5">
        <v>98</v>
      </c>
      <c r="J18" s="5">
        <v>33</v>
      </c>
      <c r="K18" s="5">
        <v>10</v>
      </c>
      <c r="L18" s="5">
        <v>1</v>
      </c>
      <c r="M18" s="7"/>
      <c r="N18" s="7"/>
      <c r="O18" s="7"/>
      <c r="P18" s="5">
        <f t="shared" si="0"/>
        <v>357</v>
      </c>
      <c r="Q18" s="7"/>
      <c r="R18" s="2">
        <v>-0.15801840807672801</v>
      </c>
      <c r="S18" s="2">
        <v>0.73486176567732397</v>
      </c>
      <c r="T18" s="2">
        <v>7.3885683571503005E-2</v>
      </c>
    </row>
    <row r="19" spans="1:20" x14ac:dyDescent="0.3">
      <c r="A19" s="5" t="s">
        <v>43</v>
      </c>
      <c r="B19" s="5">
        <v>18</v>
      </c>
      <c r="C19" s="5" t="s">
        <v>44</v>
      </c>
      <c r="D19" s="2">
        <v>4.6952908587257598</v>
      </c>
      <c r="E19" s="2">
        <v>1.01445386848162</v>
      </c>
      <c r="F19" s="7"/>
      <c r="G19" s="5">
        <v>78</v>
      </c>
      <c r="H19" s="5">
        <v>153</v>
      </c>
      <c r="I19" s="5">
        <v>83</v>
      </c>
      <c r="J19" s="5">
        <v>36</v>
      </c>
      <c r="K19" s="5">
        <v>11</v>
      </c>
      <c r="L19" s="5">
        <v>0</v>
      </c>
      <c r="M19" s="7"/>
      <c r="N19" s="7"/>
      <c r="O19" s="7"/>
      <c r="P19" s="5">
        <f t="shared" si="0"/>
        <v>361</v>
      </c>
      <c r="Q19" s="7"/>
      <c r="R19" s="2">
        <v>-0.22363785620297699</v>
      </c>
      <c r="S19" s="2">
        <v>0.802324885393771</v>
      </c>
      <c r="T19" s="2">
        <v>7.0457496113939299E-3</v>
      </c>
    </row>
    <row r="20" spans="1:20" x14ac:dyDescent="0.3">
      <c r="A20" s="5" t="s">
        <v>45</v>
      </c>
      <c r="B20" s="5">
        <v>19</v>
      </c>
      <c r="C20" s="5" t="s">
        <v>46</v>
      </c>
      <c r="D20" s="2">
        <v>4.94166666666667</v>
      </c>
      <c r="E20" s="2">
        <v>0.92891496293069997</v>
      </c>
      <c r="F20" s="7"/>
      <c r="G20" s="5">
        <v>106</v>
      </c>
      <c r="H20" s="5">
        <v>159</v>
      </c>
      <c r="I20" s="5">
        <v>69</v>
      </c>
      <c r="J20" s="5">
        <v>21</v>
      </c>
      <c r="K20" s="5">
        <v>4</v>
      </c>
      <c r="L20" s="5">
        <v>1</v>
      </c>
      <c r="M20" s="7"/>
      <c r="N20" s="7"/>
      <c r="O20" s="7"/>
      <c r="P20" s="5">
        <f t="shared" si="0"/>
        <v>360</v>
      </c>
      <c r="Q20" s="7"/>
      <c r="R20" s="2">
        <v>-6.2178054028274102E-2</v>
      </c>
      <c r="S20" s="2">
        <v>0.73399285363017197</v>
      </c>
      <c r="T20" s="2">
        <v>3.146412851739E-2</v>
      </c>
    </row>
    <row r="21" spans="1:20" x14ac:dyDescent="0.3">
      <c r="A21" s="5" t="s">
        <v>47</v>
      </c>
      <c r="B21" s="5">
        <v>20</v>
      </c>
      <c r="C21" s="5" t="s">
        <v>48</v>
      </c>
      <c r="D21" s="2">
        <v>4.3089887640449396</v>
      </c>
      <c r="E21" s="2">
        <v>1.3043926177657701</v>
      </c>
      <c r="F21" s="7"/>
      <c r="G21" s="5">
        <v>71</v>
      </c>
      <c r="H21" s="5">
        <v>97</v>
      </c>
      <c r="I21" s="5">
        <v>110</v>
      </c>
      <c r="J21" s="5">
        <v>40</v>
      </c>
      <c r="K21" s="5">
        <v>25</v>
      </c>
      <c r="L21" s="5">
        <v>13</v>
      </c>
      <c r="M21" s="7"/>
      <c r="N21" s="7"/>
      <c r="O21" s="7"/>
      <c r="P21" s="5">
        <f t="shared" si="0"/>
        <v>356</v>
      </c>
      <c r="Q21" s="7"/>
      <c r="R21" s="2">
        <v>-4.60155860694723E-2</v>
      </c>
      <c r="S21" s="2">
        <v>0.59622111241406195</v>
      </c>
      <c r="T21" s="2">
        <v>7.7614109015313806E-2</v>
      </c>
    </row>
    <row r="22" spans="1:20" x14ac:dyDescent="0.3">
      <c r="A22" s="5" t="s">
        <v>49</v>
      </c>
      <c r="B22" s="5">
        <v>21</v>
      </c>
      <c r="C22" s="5" t="s">
        <v>50</v>
      </c>
      <c r="D22" s="2">
        <v>5.1727019498607198</v>
      </c>
      <c r="E22" s="2">
        <v>0.91433719790711598</v>
      </c>
      <c r="F22" s="7"/>
      <c r="G22" s="5">
        <v>152</v>
      </c>
      <c r="H22" s="5">
        <v>143</v>
      </c>
      <c r="I22" s="5">
        <v>45</v>
      </c>
      <c r="J22" s="5">
        <v>13</v>
      </c>
      <c r="K22" s="5">
        <v>5</v>
      </c>
      <c r="L22" s="5">
        <v>1</v>
      </c>
      <c r="M22" s="7"/>
      <c r="N22" s="7"/>
      <c r="O22" s="7"/>
      <c r="P22" s="5">
        <f t="shared" si="0"/>
        <v>359</v>
      </c>
      <c r="Q22" s="7"/>
      <c r="R22" s="2">
        <v>0.291789331508161</v>
      </c>
      <c r="S22" s="2">
        <v>0.457938485261626</v>
      </c>
      <c r="T22" s="2">
        <v>3.4305105878651401E-3</v>
      </c>
    </row>
    <row r="23" spans="1:20" x14ac:dyDescent="0.3">
      <c r="A23" s="5" t="s">
        <v>51</v>
      </c>
      <c r="B23" s="5">
        <v>22</v>
      </c>
      <c r="C23" s="5" t="s">
        <v>52</v>
      </c>
      <c r="D23" s="2">
        <v>5.1787709497206702</v>
      </c>
      <c r="E23" s="2">
        <v>1.20753778608041</v>
      </c>
      <c r="F23" s="7"/>
      <c r="G23" s="5">
        <v>201</v>
      </c>
      <c r="H23" s="5">
        <v>84</v>
      </c>
      <c r="I23" s="5">
        <v>35</v>
      </c>
      <c r="J23" s="5">
        <v>19</v>
      </c>
      <c r="K23" s="5">
        <v>12</v>
      </c>
      <c r="L23" s="5">
        <v>7</v>
      </c>
      <c r="M23" s="7"/>
      <c r="N23" s="7"/>
      <c r="O23" s="7"/>
      <c r="P23" s="5">
        <f t="shared" si="0"/>
        <v>358</v>
      </c>
      <c r="Q23" s="7"/>
      <c r="R23" s="2">
        <v>0.78174687984957902</v>
      </c>
      <c r="S23" s="2">
        <v>-0.110053427921462</v>
      </c>
      <c r="T23" s="2">
        <v>0.12367364610034</v>
      </c>
    </row>
    <row r="24" spans="1:20" x14ac:dyDescent="0.3">
      <c r="A24" s="5" t="s">
        <v>53</v>
      </c>
      <c r="B24" s="5">
        <v>23</v>
      </c>
      <c r="C24" s="5" t="s">
        <v>54</v>
      </c>
      <c r="D24" s="2">
        <v>4.9776536312849204</v>
      </c>
      <c r="E24" s="2">
        <v>1.2567144360634599</v>
      </c>
      <c r="F24" s="7"/>
      <c r="G24" s="5">
        <v>160</v>
      </c>
      <c r="H24" s="5">
        <v>104</v>
      </c>
      <c r="I24" s="5">
        <v>54</v>
      </c>
      <c r="J24" s="5">
        <v>16</v>
      </c>
      <c r="K24" s="5">
        <v>14</v>
      </c>
      <c r="L24" s="5">
        <v>10</v>
      </c>
      <c r="M24" s="7"/>
      <c r="N24" s="7"/>
      <c r="O24" s="7"/>
      <c r="P24" s="5">
        <f t="shared" si="0"/>
        <v>358</v>
      </c>
      <c r="Q24" s="7"/>
      <c r="R24" s="2">
        <v>0.84307837962638699</v>
      </c>
      <c r="S24" s="2">
        <v>-0.21952615991736901</v>
      </c>
      <c r="T24" s="2">
        <v>7.0032598720249598E-2</v>
      </c>
    </row>
    <row r="25" spans="1:20" x14ac:dyDescent="0.3">
      <c r="A25" s="5" t="s">
        <v>55</v>
      </c>
      <c r="B25" s="5">
        <v>24</v>
      </c>
      <c r="C25" s="5" t="s">
        <v>56</v>
      </c>
      <c r="D25" s="2">
        <v>5.0224089635854314</v>
      </c>
      <c r="E25" s="2">
        <v>1.22683104187687</v>
      </c>
      <c r="F25" s="7"/>
      <c r="G25" s="5">
        <v>163</v>
      </c>
      <c r="H25" s="5">
        <v>110</v>
      </c>
      <c r="I25" s="5">
        <v>43</v>
      </c>
      <c r="J25" s="5">
        <v>19</v>
      </c>
      <c r="K25" s="5">
        <v>14</v>
      </c>
      <c r="L25" s="5">
        <v>8</v>
      </c>
      <c r="M25" s="7"/>
      <c r="N25" s="7"/>
      <c r="O25" s="7"/>
      <c r="P25" s="5">
        <f t="shared" si="0"/>
        <v>357</v>
      </c>
      <c r="Q25" s="7"/>
      <c r="R25" s="2">
        <v>0.77886669073420201</v>
      </c>
      <c r="S25" s="2">
        <v>-0.13496949403245101</v>
      </c>
      <c r="T25" s="2">
        <v>-8.6994317424960901E-2</v>
      </c>
    </row>
    <row r="26" spans="1:20" x14ac:dyDescent="0.3">
      <c r="A26" s="5" t="s">
        <v>57</v>
      </c>
      <c r="B26" s="5">
        <v>25</v>
      </c>
      <c r="C26" s="5" t="s">
        <v>58</v>
      </c>
      <c r="D26" s="2">
        <v>4.9176136363636402</v>
      </c>
      <c r="E26" s="2">
        <v>1.2364488202330399</v>
      </c>
      <c r="F26" s="7"/>
      <c r="G26" s="5">
        <v>137</v>
      </c>
      <c r="H26" s="5">
        <v>122</v>
      </c>
      <c r="I26" s="5">
        <v>54</v>
      </c>
      <c r="J26" s="5">
        <v>16</v>
      </c>
      <c r="K26" s="5">
        <v>12</v>
      </c>
      <c r="L26" s="5">
        <v>11</v>
      </c>
      <c r="M26" s="7"/>
      <c r="N26" s="7"/>
      <c r="O26" s="7"/>
      <c r="P26" s="5">
        <f t="shared" si="0"/>
        <v>352</v>
      </c>
      <c r="Q26" s="7"/>
      <c r="R26" s="2">
        <v>0.57005395729627495</v>
      </c>
      <c r="S26" s="2">
        <v>0.100165370923002</v>
      </c>
      <c r="T26" s="2">
        <v>-2.6834220801586199E-2</v>
      </c>
    </row>
    <row r="27" spans="1:20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2"/>
      <c r="S27" s="2"/>
      <c r="T27" s="2"/>
    </row>
    <row r="28" spans="1:20" x14ac:dyDescent="0.3">
      <c r="A28" s="5" t="s">
        <v>59</v>
      </c>
      <c r="B28" s="5">
        <v>26</v>
      </c>
      <c r="C28" s="5" t="s">
        <v>60</v>
      </c>
      <c r="D28" s="2">
        <v>4.2439024390243896</v>
      </c>
      <c r="E28" s="2">
        <v>0.94781092886827401</v>
      </c>
      <c r="F28" s="7"/>
      <c r="G28" s="5">
        <v>7</v>
      </c>
      <c r="H28" s="5">
        <v>8</v>
      </c>
      <c r="I28" s="5">
        <v>36</v>
      </c>
      <c r="J28" s="5">
        <v>93</v>
      </c>
      <c r="K28" s="5">
        <v>143</v>
      </c>
      <c r="L28" s="7"/>
      <c r="M28" s="2"/>
      <c r="N28" s="7"/>
      <c r="O28" s="7"/>
      <c r="P28" s="5">
        <f t="shared" ref="P28:P36" si="1">SUM(G28:L28)</f>
        <v>287</v>
      </c>
      <c r="Q28" s="7"/>
      <c r="R28" s="2">
        <v>0.64821143757670796</v>
      </c>
      <c r="S28" s="2">
        <v>2.6268376219479601E-2</v>
      </c>
      <c r="T28" s="2">
        <v>0.176179317629412</v>
      </c>
    </row>
    <row r="29" spans="1:20" x14ac:dyDescent="0.3">
      <c r="A29" s="5" t="s">
        <v>61</v>
      </c>
      <c r="B29" s="5">
        <v>27</v>
      </c>
      <c r="C29" s="5" t="s">
        <v>62</v>
      </c>
      <c r="D29" s="2">
        <v>4.1608391608391599</v>
      </c>
      <c r="E29" s="2">
        <v>0.82206713902061601</v>
      </c>
      <c r="F29" s="7"/>
      <c r="G29" s="5">
        <v>2</v>
      </c>
      <c r="H29" s="5">
        <v>7</v>
      </c>
      <c r="I29" s="5">
        <v>44</v>
      </c>
      <c r="J29" s="5">
        <v>123</v>
      </c>
      <c r="K29" s="5">
        <v>110</v>
      </c>
      <c r="L29" s="7"/>
      <c r="M29" s="2"/>
      <c r="N29" s="7"/>
      <c r="O29" s="7"/>
      <c r="P29" s="5">
        <f t="shared" si="1"/>
        <v>286</v>
      </c>
      <c r="Q29" s="7"/>
      <c r="R29" s="2">
        <v>0.38508480148522101</v>
      </c>
      <c r="S29" s="2">
        <v>0.360421002787427</v>
      </c>
      <c r="T29" s="2">
        <v>6.9993135872681397E-2</v>
      </c>
    </row>
    <row r="30" spans="1:20" x14ac:dyDescent="0.3">
      <c r="A30" s="5" t="s">
        <v>63</v>
      </c>
      <c r="B30" s="5">
        <v>28</v>
      </c>
      <c r="C30" s="5" t="s">
        <v>64</v>
      </c>
      <c r="D30" s="2">
        <v>4.1232394366197198</v>
      </c>
      <c r="E30" s="2">
        <v>0.988782704012234</v>
      </c>
      <c r="F30" s="7"/>
      <c r="G30" s="5">
        <v>10</v>
      </c>
      <c r="H30" s="5">
        <v>10</v>
      </c>
      <c r="I30" s="5">
        <v>33</v>
      </c>
      <c r="J30" s="5">
        <v>113</v>
      </c>
      <c r="K30" s="5">
        <v>118</v>
      </c>
      <c r="L30" s="7"/>
      <c r="M30" s="2"/>
      <c r="N30" s="7"/>
      <c r="O30" s="7"/>
      <c r="P30" s="5">
        <f t="shared" si="1"/>
        <v>284</v>
      </c>
      <c r="Q30" s="7"/>
      <c r="R30" s="2">
        <v>0.53229606705743304</v>
      </c>
      <c r="S30" s="2">
        <v>0.22187716805660601</v>
      </c>
      <c r="T30" s="2">
        <v>-0.18539036672381201</v>
      </c>
    </row>
    <row r="31" spans="1:20" x14ac:dyDescent="0.3">
      <c r="A31" s="5" t="s">
        <v>65</v>
      </c>
      <c r="B31" s="5">
        <v>29</v>
      </c>
      <c r="C31" s="5" t="s">
        <v>66</v>
      </c>
      <c r="D31" s="2">
        <v>4.1052631578947398</v>
      </c>
      <c r="E31" s="2">
        <v>0.86976220091349099</v>
      </c>
      <c r="F31" s="7"/>
      <c r="G31" s="5">
        <v>5</v>
      </c>
      <c r="H31" s="5">
        <v>9</v>
      </c>
      <c r="I31" s="5">
        <v>37</v>
      </c>
      <c r="J31" s="5">
        <v>134</v>
      </c>
      <c r="K31" s="5">
        <v>100</v>
      </c>
      <c r="L31" s="7"/>
      <c r="M31" s="2"/>
      <c r="N31" s="7"/>
      <c r="O31" s="7"/>
      <c r="P31" s="5">
        <f t="shared" si="1"/>
        <v>285</v>
      </c>
      <c r="Q31" s="7"/>
      <c r="R31" s="2">
        <v>0.37898976136779899</v>
      </c>
      <c r="S31" s="2">
        <v>0.32681067464248398</v>
      </c>
      <c r="T31" s="2">
        <v>3.8100274397049397E-2</v>
      </c>
    </row>
    <row r="32" spans="1:20" x14ac:dyDescent="0.3">
      <c r="A32" s="5" t="s">
        <v>67</v>
      </c>
      <c r="B32" s="5">
        <v>30</v>
      </c>
      <c r="C32" s="5" t="s">
        <v>68</v>
      </c>
      <c r="D32" s="2">
        <v>3.8098591549295802</v>
      </c>
      <c r="E32" s="2">
        <v>1.05289839637835</v>
      </c>
      <c r="F32" s="7"/>
      <c r="G32" s="5">
        <v>10</v>
      </c>
      <c r="H32" s="5">
        <v>17</v>
      </c>
      <c r="I32" s="5">
        <v>78</v>
      </c>
      <c r="J32" s="5">
        <v>91</v>
      </c>
      <c r="K32" s="5">
        <v>88</v>
      </c>
      <c r="L32" s="7"/>
      <c r="M32" s="2"/>
      <c r="N32" s="7"/>
      <c r="O32" s="7"/>
      <c r="P32" s="5">
        <f t="shared" si="1"/>
        <v>284</v>
      </c>
      <c r="Q32" s="7"/>
      <c r="R32" s="2">
        <v>0.52532521742916904</v>
      </c>
      <c r="S32" s="2">
        <v>1.8844805657881901E-2</v>
      </c>
      <c r="T32" s="2">
        <v>0.209372238690751</v>
      </c>
    </row>
    <row r="33" spans="1:20" x14ac:dyDescent="0.3">
      <c r="A33" s="5" t="s">
        <v>69</v>
      </c>
      <c r="B33" s="5">
        <v>31</v>
      </c>
      <c r="C33" s="5" t="s">
        <v>70</v>
      </c>
      <c r="D33" s="2">
        <v>4.1107142857142902</v>
      </c>
      <c r="E33" s="2">
        <v>0.92276632787100299</v>
      </c>
      <c r="F33" s="7"/>
      <c r="G33" s="5">
        <v>7</v>
      </c>
      <c r="H33" s="5">
        <v>6</v>
      </c>
      <c r="I33" s="5">
        <v>45</v>
      </c>
      <c r="J33" s="5">
        <v>113</v>
      </c>
      <c r="K33" s="5">
        <v>109</v>
      </c>
      <c r="L33" s="7"/>
      <c r="M33" s="2"/>
      <c r="N33" s="7"/>
      <c r="O33" s="7"/>
      <c r="P33" s="5">
        <f t="shared" si="1"/>
        <v>280</v>
      </c>
      <c r="Q33" s="7"/>
      <c r="R33" s="2">
        <v>0.53175143846633</v>
      </c>
      <c r="S33" s="2">
        <v>0.20986968718727</v>
      </c>
      <c r="T33" s="2">
        <v>-0.23279484701551201</v>
      </c>
    </row>
    <row r="34" spans="1:20" x14ac:dyDescent="0.3">
      <c r="A34" s="5" t="s">
        <v>71</v>
      </c>
      <c r="B34" s="5">
        <v>32</v>
      </c>
      <c r="C34" s="5" t="s">
        <v>72</v>
      </c>
      <c r="D34" s="2">
        <v>4.0915492957746498</v>
      </c>
      <c r="E34" s="2">
        <v>0.93917435792995296</v>
      </c>
      <c r="F34" s="7"/>
      <c r="G34" s="5">
        <v>4</v>
      </c>
      <c r="H34" s="5">
        <v>15</v>
      </c>
      <c r="I34" s="5">
        <v>44</v>
      </c>
      <c r="J34" s="5">
        <v>109</v>
      </c>
      <c r="K34" s="5">
        <v>112</v>
      </c>
      <c r="L34" s="7"/>
      <c r="M34" s="2"/>
      <c r="N34" s="7"/>
      <c r="O34" s="7"/>
      <c r="P34" s="5">
        <f t="shared" si="1"/>
        <v>284</v>
      </c>
      <c r="Q34" s="7"/>
      <c r="R34" s="2">
        <v>0.48126650421225903</v>
      </c>
      <c r="S34" s="2">
        <v>0.196731921598299</v>
      </c>
      <c r="T34" s="2">
        <v>9.8597832761940604E-2</v>
      </c>
    </row>
    <row r="35" spans="1:20" x14ac:dyDescent="0.3">
      <c r="A35" s="5" t="s">
        <v>73</v>
      </c>
      <c r="B35" s="5">
        <v>33</v>
      </c>
      <c r="C35" s="5" t="s">
        <v>74</v>
      </c>
      <c r="D35" s="2">
        <v>4.1773049645390099</v>
      </c>
      <c r="E35" s="2">
        <v>0.996675526916315</v>
      </c>
      <c r="F35" s="7"/>
      <c r="G35" s="5">
        <v>7</v>
      </c>
      <c r="H35" s="5">
        <v>10</v>
      </c>
      <c r="I35" s="5">
        <v>47</v>
      </c>
      <c r="J35" s="5">
        <v>80</v>
      </c>
      <c r="K35" s="5">
        <v>138</v>
      </c>
      <c r="L35" s="7"/>
      <c r="M35" s="2"/>
      <c r="N35" s="7"/>
      <c r="O35" s="7"/>
      <c r="P35" s="5">
        <f t="shared" si="1"/>
        <v>282</v>
      </c>
      <c r="Q35" s="7"/>
      <c r="R35" s="2">
        <v>0.71988193736121897</v>
      </c>
      <c r="S35" s="2">
        <v>6.4679524887967202E-2</v>
      </c>
      <c r="T35" s="2">
        <v>-0.21758254778988401</v>
      </c>
    </row>
    <row r="36" spans="1:20" x14ac:dyDescent="0.3">
      <c r="A36" s="5" t="s">
        <v>75</v>
      </c>
      <c r="B36" s="5">
        <v>34</v>
      </c>
      <c r="C36" s="5" t="s">
        <v>76</v>
      </c>
      <c r="D36" s="2">
        <v>3.5425531914893602</v>
      </c>
      <c r="E36" s="2">
        <v>1.0193664938392</v>
      </c>
      <c r="F36" s="7"/>
      <c r="G36" s="5">
        <v>7</v>
      </c>
      <c r="H36" s="5">
        <v>29</v>
      </c>
      <c r="I36" s="5">
        <v>111</v>
      </c>
      <c r="J36" s="5">
        <v>74</v>
      </c>
      <c r="K36" s="5">
        <v>61</v>
      </c>
      <c r="L36" s="11"/>
      <c r="M36" s="2"/>
      <c r="N36" s="7"/>
      <c r="O36" s="7"/>
      <c r="P36" s="5">
        <f t="shared" si="1"/>
        <v>282</v>
      </c>
      <c r="Q36" s="7"/>
      <c r="R36" s="2">
        <v>0.25408200005243198</v>
      </c>
      <c r="S36" s="2">
        <v>0.24249873402719499</v>
      </c>
      <c r="T36" s="2">
        <v>4.3852775901105603E-2</v>
      </c>
    </row>
    <row r="37" spans="1:20" x14ac:dyDescent="0.3">
      <c r="A37" s="7"/>
      <c r="B37" s="7"/>
      <c r="C37" s="7"/>
      <c r="D37" s="7"/>
      <c r="E37" s="7"/>
      <c r="F37" s="7"/>
      <c r="G37" s="11"/>
      <c r="H37" s="11"/>
      <c r="I37" s="11"/>
      <c r="J37" s="11"/>
      <c r="K37" s="11"/>
      <c r="L37" s="11"/>
      <c r="M37" s="7"/>
      <c r="N37" s="7"/>
      <c r="O37" s="7"/>
      <c r="P37" s="7"/>
      <c r="Q37" s="7"/>
      <c r="R37" s="2"/>
      <c r="S37" s="2"/>
      <c r="T37" s="2"/>
    </row>
    <row r="38" spans="1:20" ht="28.8" x14ac:dyDescent="0.3">
      <c r="A38" s="4"/>
      <c r="B38" s="4"/>
      <c r="C38" s="7"/>
      <c r="D38" s="3" t="s">
        <v>2</v>
      </c>
      <c r="E38" s="3" t="s">
        <v>3</v>
      </c>
      <c r="F38" s="12"/>
      <c r="G38" s="3" t="s">
        <v>77</v>
      </c>
      <c r="H38" s="3">
        <v>5</v>
      </c>
      <c r="I38" s="3">
        <v>4</v>
      </c>
      <c r="J38" s="3">
        <v>3</v>
      </c>
      <c r="K38" s="3">
        <v>2</v>
      </c>
      <c r="L38" s="3" t="s">
        <v>78</v>
      </c>
      <c r="M38" s="3" t="s">
        <v>79</v>
      </c>
      <c r="N38" s="13"/>
      <c r="O38" s="13"/>
      <c r="P38" s="4"/>
      <c r="Q38" s="7"/>
      <c r="R38" s="14"/>
      <c r="S38" s="14"/>
      <c r="T38" s="14"/>
    </row>
    <row r="39" spans="1:20" x14ac:dyDescent="0.3">
      <c r="A39" s="5" t="s">
        <v>80</v>
      </c>
      <c r="B39" s="5">
        <v>35</v>
      </c>
      <c r="C39" s="5" t="s">
        <v>81</v>
      </c>
      <c r="D39" s="2">
        <v>5.3973509933774801</v>
      </c>
      <c r="E39" s="2">
        <v>0.86327407518473298</v>
      </c>
      <c r="F39" s="7"/>
      <c r="G39" s="5">
        <v>174</v>
      </c>
      <c r="H39" s="5">
        <v>90</v>
      </c>
      <c r="I39" s="5">
        <v>28</v>
      </c>
      <c r="J39" s="5">
        <v>4</v>
      </c>
      <c r="K39" s="5">
        <v>6</v>
      </c>
      <c r="L39" s="5">
        <v>0</v>
      </c>
      <c r="M39" s="5">
        <v>4</v>
      </c>
      <c r="N39" s="11"/>
      <c r="O39" s="11"/>
      <c r="P39" s="5">
        <f t="shared" ref="P39:P69" si="2">SUM(G39:L39)</f>
        <v>302</v>
      </c>
      <c r="Q39" s="7"/>
      <c r="R39" s="2">
        <v>0.395684850780399</v>
      </c>
      <c r="S39" s="2">
        <v>0.38968738125452501</v>
      </c>
      <c r="T39" s="2">
        <v>-8.2408988686990203E-2</v>
      </c>
    </row>
    <row r="40" spans="1:20" x14ac:dyDescent="0.3">
      <c r="A40" s="5" t="s">
        <v>82</v>
      </c>
      <c r="B40" s="5">
        <v>36</v>
      </c>
      <c r="C40" s="5" t="s">
        <v>83</v>
      </c>
      <c r="D40" s="2">
        <v>4.9175257731958801</v>
      </c>
      <c r="E40" s="2">
        <v>1.24293953379811</v>
      </c>
      <c r="F40" s="7"/>
      <c r="G40" s="5">
        <v>114</v>
      </c>
      <c r="H40" s="5">
        <v>103</v>
      </c>
      <c r="I40" s="5">
        <v>38</v>
      </c>
      <c r="J40" s="5">
        <v>15</v>
      </c>
      <c r="K40" s="5">
        <v>14</v>
      </c>
      <c r="L40" s="5">
        <v>7</v>
      </c>
      <c r="M40" s="5">
        <v>14</v>
      </c>
      <c r="N40" s="11"/>
      <c r="O40" s="11"/>
      <c r="P40" s="5">
        <f t="shared" si="2"/>
        <v>291</v>
      </c>
      <c r="Q40" s="7"/>
      <c r="R40" s="2">
        <v>0.29988922798148898</v>
      </c>
      <c r="S40" s="2">
        <v>0.19711553350411301</v>
      </c>
      <c r="T40" s="2">
        <v>-4.6707038039547399E-2</v>
      </c>
    </row>
    <row r="41" spans="1:20" x14ac:dyDescent="0.3">
      <c r="A41" s="5" t="s">
        <v>84</v>
      </c>
      <c r="B41" s="5">
        <v>37</v>
      </c>
      <c r="C41" s="5" t="s">
        <v>85</v>
      </c>
      <c r="D41" s="2">
        <v>5.1254237288135602</v>
      </c>
      <c r="E41" s="2">
        <v>1.04711999265933</v>
      </c>
      <c r="F41" s="7"/>
      <c r="G41" s="5">
        <v>142</v>
      </c>
      <c r="H41" s="5">
        <v>79</v>
      </c>
      <c r="I41" s="5">
        <v>51</v>
      </c>
      <c r="J41" s="5">
        <v>16</v>
      </c>
      <c r="K41" s="5">
        <v>6</v>
      </c>
      <c r="L41" s="5">
        <v>1</v>
      </c>
      <c r="M41" s="5">
        <v>9</v>
      </c>
      <c r="N41" s="11"/>
      <c r="O41" s="11"/>
      <c r="P41" s="5">
        <f t="shared" si="2"/>
        <v>295</v>
      </c>
      <c r="Q41" s="7"/>
      <c r="R41" s="2">
        <v>0.59048242907373305</v>
      </c>
      <c r="S41" s="2">
        <v>8.7467919935256794E-2</v>
      </c>
      <c r="T41" s="2">
        <v>0.103012631630357</v>
      </c>
    </row>
    <row r="42" spans="1:20" x14ac:dyDescent="0.3">
      <c r="A42" s="5" t="s">
        <v>86</v>
      </c>
      <c r="B42" s="5">
        <v>38</v>
      </c>
      <c r="C42" s="5" t="s">
        <v>87</v>
      </c>
      <c r="D42" s="2">
        <v>2.3006993006993</v>
      </c>
      <c r="E42" s="2">
        <v>1.51268305853489</v>
      </c>
      <c r="F42" s="7"/>
      <c r="G42" s="5">
        <v>16</v>
      </c>
      <c r="H42" s="5">
        <v>16</v>
      </c>
      <c r="I42" s="5">
        <v>33</v>
      </c>
      <c r="J42" s="5">
        <v>27</v>
      </c>
      <c r="K42" s="5">
        <v>75</v>
      </c>
      <c r="L42" s="5">
        <v>119</v>
      </c>
      <c r="M42" s="5">
        <v>15</v>
      </c>
      <c r="N42" s="11"/>
      <c r="O42" s="11"/>
      <c r="P42" s="5">
        <f t="shared" si="2"/>
        <v>286</v>
      </c>
      <c r="Q42" s="7"/>
      <c r="R42" s="2">
        <v>-0.31649782580401897</v>
      </c>
      <c r="S42" s="2">
        <v>-0.21913376019977501</v>
      </c>
      <c r="T42" s="2">
        <v>0.35099649177002501</v>
      </c>
    </row>
    <row r="43" spans="1:20" x14ac:dyDescent="0.3">
      <c r="A43" s="5" t="s">
        <v>88</v>
      </c>
      <c r="B43" s="5">
        <v>39</v>
      </c>
      <c r="C43" s="5" t="s">
        <v>89</v>
      </c>
      <c r="D43" s="2">
        <v>3.2132352941176499</v>
      </c>
      <c r="E43" s="2">
        <v>1.6159175394332099</v>
      </c>
      <c r="F43" s="7"/>
      <c r="G43" s="5">
        <v>29</v>
      </c>
      <c r="H43" s="5">
        <v>36</v>
      </c>
      <c r="I43" s="5">
        <v>56</v>
      </c>
      <c r="J43" s="5">
        <v>45</v>
      </c>
      <c r="K43" s="5">
        <v>55</v>
      </c>
      <c r="L43" s="5">
        <v>51</v>
      </c>
      <c r="M43" s="5">
        <v>31</v>
      </c>
      <c r="N43" s="11"/>
      <c r="O43" s="11"/>
      <c r="P43" s="5">
        <f t="shared" si="2"/>
        <v>272</v>
      </c>
      <c r="Q43" s="7"/>
      <c r="R43" s="2">
        <v>0.27348213953439099</v>
      </c>
      <c r="S43" s="2">
        <v>-5.0935080783621398E-2</v>
      </c>
      <c r="T43" s="2">
        <v>0.70801168596433794</v>
      </c>
    </row>
    <row r="44" spans="1:20" x14ac:dyDescent="0.3">
      <c r="A44" s="5" t="s">
        <v>90</v>
      </c>
      <c r="B44" s="5">
        <v>40</v>
      </c>
      <c r="C44" s="5" t="s">
        <v>91</v>
      </c>
      <c r="D44" s="2">
        <v>4.7728813559322001</v>
      </c>
      <c r="E44" s="2">
        <v>1.21187863782414</v>
      </c>
      <c r="F44" s="7"/>
      <c r="G44" s="5">
        <v>99</v>
      </c>
      <c r="H44" s="5">
        <v>98</v>
      </c>
      <c r="I44" s="5">
        <v>49</v>
      </c>
      <c r="J44" s="5">
        <v>34</v>
      </c>
      <c r="K44" s="5">
        <v>11</v>
      </c>
      <c r="L44" s="5">
        <v>4</v>
      </c>
      <c r="M44" s="5">
        <v>8</v>
      </c>
      <c r="N44" s="11"/>
      <c r="O44" s="11"/>
      <c r="P44" s="5">
        <f t="shared" si="2"/>
        <v>295</v>
      </c>
      <c r="Q44" s="7"/>
      <c r="R44" s="2">
        <v>0.74568529707315301</v>
      </c>
      <c r="S44" s="2">
        <v>-0.14139360277075799</v>
      </c>
      <c r="T44" s="2">
        <v>0.28970019578918299</v>
      </c>
    </row>
    <row r="45" spans="1:20" x14ac:dyDescent="0.3">
      <c r="A45" s="5" t="s">
        <v>92</v>
      </c>
      <c r="B45" s="5">
        <v>41</v>
      </c>
      <c r="C45" s="5" t="s">
        <v>93</v>
      </c>
      <c r="D45" s="2">
        <v>2.9622641509433998</v>
      </c>
      <c r="E45" s="2">
        <v>1.6533055061381301</v>
      </c>
      <c r="F45" s="7"/>
      <c r="G45" s="5">
        <v>23</v>
      </c>
      <c r="H45" s="5">
        <v>35</v>
      </c>
      <c r="I45" s="5">
        <v>46</v>
      </c>
      <c r="J45" s="5">
        <v>33</v>
      </c>
      <c r="K45" s="5">
        <v>61</v>
      </c>
      <c r="L45" s="5">
        <v>67</v>
      </c>
      <c r="M45" s="5">
        <v>34</v>
      </c>
      <c r="N45" s="11"/>
      <c r="O45" s="11"/>
      <c r="P45" s="5">
        <f t="shared" si="2"/>
        <v>265</v>
      </c>
      <c r="Q45" s="7"/>
      <c r="R45" s="2">
        <v>0.17473077988121899</v>
      </c>
      <c r="S45" s="2">
        <v>-3.42934480621465E-2</v>
      </c>
      <c r="T45" s="2">
        <v>0.74878997794768798</v>
      </c>
    </row>
    <row r="46" spans="1:20" x14ac:dyDescent="0.3">
      <c r="A46" s="5" t="s">
        <v>94</v>
      </c>
      <c r="B46" s="5">
        <v>42</v>
      </c>
      <c r="C46" s="5" t="s">
        <v>95</v>
      </c>
      <c r="D46" s="2">
        <v>4.1678082191780801</v>
      </c>
      <c r="E46" s="2">
        <v>1.4151577538381901</v>
      </c>
      <c r="F46" s="7"/>
      <c r="G46" s="5">
        <v>48</v>
      </c>
      <c r="H46" s="5">
        <v>97</v>
      </c>
      <c r="I46" s="5">
        <v>65</v>
      </c>
      <c r="J46" s="5">
        <v>37</v>
      </c>
      <c r="K46" s="5">
        <v>28</v>
      </c>
      <c r="L46" s="5">
        <v>17</v>
      </c>
      <c r="M46" s="5">
        <v>10</v>
      </c>
      <c r="N46" s="11"/>
      <c r="O46" s="11"/>
      <c r="P46" s="5">
        <f t="shared" si="2"/>
        <v>292</v>
      </c>
      <c r="Q46" s="7"/>
      <c r="R46" s="2">
        <v>0.41322853544226501</v>
      </c>
      <c r="S46" s="2">
        <v>-3.3587266901503897E-2</v>
      </c>
      <c r="T46" s="2">
        <v>0.223907072608269</v>
      </c>
    </row>
    <row r="47" spans="1:20" x14ac:dyDescent="0.3">
      <c r="A47" s="5" t="s">
        <v>96</v>
      </c>
      <c r="B47" s="5">
        <v>43</v>
      </c>
      <c r="C47" s="5" t="s">
        <v>97</v>
      </c>
      <c r="D47" s="2">
        <v>4.6681415929203496</v>
      </c>
      <c r="E47" s="2">
        <v>1.40176177952212</v>
      </c>
      <c r="F47" s="7"/>
      <c r="G47" s="5">
        <v>84</v>
      </c>
      <c r="H47" s="5">
        <v>56</v>
      </c>
      <c r="I47" s="5">
        <v>42</v>
      </c>
      <c r="J47" s="5">
        <v>25</v>
      </c>
      <c r="K47" s="5">
        <v>9</v>
      </c>
      <c r="L47" s="5">
        <v>10</v>
      </c>
      <c r="M47" s="5">
        <v>69</v>
      </c>
      <c r="N47" s="11"/>
      <c r="O47" s="11"/>
      <c r="P47" s="5">
        <f t="shared" si="2"/>
        <v>226</v>
      </c>
      <c r="Q47" s="7"/>
      <c r="R47" s="2">
        <v>0.40066224217513902</v>
      </c>
      <c r="S47" s="2">
        <v>0.14733513857930799</v>
      </c>
      <c r="T47" s="2">
        <v>7.3123781479213099E-2</v>
      </c>
    </row>
    <row r="48" spans="1:20" x14ac:dyDescent="0.3">
      <c r="A48" s="5" t="s">
        <v>98</v>
      </c>
      <c r="B48" s="5">
        <v>44</v>
      </c>
      <c r="C48" s="5" t="s">
        <v>99</v>
      </c>
      <c r="D48" s="2">
        <v>3.3139931740614301</v>
      </c>
      <c r="E48" s="2">
        <v>1.54289426033782</v>
      </c>
      <c r="F48" s="7"/>
      <c r="G48" s="5">
        <v>28</v>
      </c>
      <c r="H48" s="5">
        <v>45</v>
      </c>
      <c r="I48" s="5">
        <v>62</v>
      </c>
      <c r="J48" s="5">
        <v>57</v>
      </c>
      <c r="K48" s="5">
        <v>58</v>
      </c>
      <c r="L48" s="5">
        <v>43</v>
      </c>
      <c r="M48" s="5">
        <v>7</v>
      </c>
      <c r="N48" s="11"/>
      <c r="O48" s="11"/>
      <c r="P48" s="5">
        <f t="shared" si="2"/>
        <v>293</v>
      </c>
      <c r="Q48" s="7"/>
      <c r="R48" s="2">
        <v>-0.23351195023073801</v>
      </c>
      <c r="S48" s="2">
        <v>0.45124410994860997</v>
      </c>
      <c r="T48" s="2">
        <v>0.26049420492495201</v>
      </c>
    </row>
    <row r="49" spans="1:20" x14ac:dyDescent="0.3">
      <c r="A49" s="5" t="s">
        <v>100</v>
      </c>
      <c r="B49" s="5">
        <v>45</v>
      </c>
      <c r="C49" s="5" t="s">
        <v>101</v>
      </c>
      <c r="D49" s="2">
        <v>2.4962686567164201</v>
      </c>
      <c r="E49" s="2">
        <v>1.60406350647245</v>
      </c>
      <c r="F49" s="7"/>
      <c r="G49" s="5">
        <v>14</v>
      </c>
      <c r="H49" s="5">
        <v>29</v>
      </c>
      <c r="I49" s="5">
        <v>32</v>
      </c>
      <c r="J49" s="5">
        <v>33</v>
      </c>
      <c r="K49" s="5">
        <v>53</v>
      </c>
      <c r="L49" s="5">
        <v>107</v>
      </c>
      <c r="M49" s="5">
        <v>34</v>
      </c>
      <c r="N49" s="11"/>
      <c r="O49" s="11"/>
      <c r="P49" s="5">
        <f t="shared" si="2"/>
        <v>268</v>
      </c>
      <c r="Q49" s="7"/>
      <c r="R49" s="2">
        <v>-1.50862648507225E-2</v>
      </c>
      <c r="S49" s="2">
        <v>2.6087042968556799E-2</v>
      </c>
      <c r="T49" s="2">
        <v>0.65555411239595796</v>
      </c>
    </row>
    <row r="50" spans="1:20" x14ac:dyDescent="0.3">
      <c r="A50" s="5" t="s">
        <v>102</v>
      </c>
      <c r="B50" s="5">
        <v>46</v>
      </c>
      <c r="C50" s="5" t="s">
        <v>103</v>
      </c>
      <c r="D50" s="2">
        <v>4.4086956521739094</v>
      </c>
      <c r="E50" s="2">
        <v>1.3823317568540601</v>
      </c>
      <c r="F50" s="7"/>
      <c r="G50" s="5">
        <v>54</v>
      </c>
      <c r="H50" s="5">
        <v>78</v>
      </c>
      <c r="I50" s="5">
        <v>42</v>
      </c>
      <c r="J50" s="5">
        <v>29</v>
      </c>
      <c r="K50" s="5">
        <v>18</v>
      </c>
      <c r="L50" s="5">
        <v>9</v>
      </c>
      <c r="M50" s="5">
        <v>60</v>
      </c>
      <c r="N50" s="11"/>
      <c r="O50" s="11"/>
      <c r="P50" s="5">
        <f t="shared" si="2"/>
        <v>230</v>
      </c>
      <c r="Q50" s="7"/>
      <c r="R50" s="2">
        <v>0.168358643611457</v>
      </c>
      <c r="S50" s="2">
        <v>0.178820595797135</v>
      </c>
      <c r="T50" s="2">
        <v>-2.2868628999344099E-2</v>
      </c>
    </row>
    <row r="51" spans="1:20" x14ac:dyDescent="0.3">
      <c r="A51" s="5" t="s">
        <v>104</v>
      </c>
      <c r="B51" s="5">
        <v>47</v>
      </c>
      <c r="C51" s="5" t="s">
        <v>105</v>
      </c>
      <c r="D51" s="2">
        <v>4.6075085324232106</v>
      </c>
      <c r="E51" s="2">
        <v>1.41404825588139</v>
      </c>
      <c r="F51" s="7"/>
      <c r="G51" s="5">
        <v>94</v>
      </c>
      <c r="H51" s="5">
        <v>96</v>
      </c>
      <c r="I51" s="5">
        <v>41</v>
      </c>
      <c r="J51" s="5">
        <v>31</v>
      </c>
      <c r="K51" s="5">
        <v>18</v>
      </c>
      <c r="L51" s="5">
        <v>13</v>
      </c>
      <c r="M51" s="5">
        <v>4</v>
      </c>
      <c r="N51" s="11"/>
      <c r="O51" s="11"/>
      <c r="P51" s="5">
        <f t="shared" si="2"/>
        <v>293</v>
      </c>
      <c r="Q51" s="7"/>
      <c r="R51" s="2">
        <v>0.37184699935953403</v>
      </c>
      <c r="S51" s="2">
        <v>0.33715696337511603</v>
      </c>
      <c r="T51" s="2">
        <v>-0.116550891002727</v>
      </c>
    </row>
    <row r="52" spans="1:20" x14ac:dyDescent="0.3">
      <c r="A52" s="5" t="s">
        <v>106</v>
      </c>
      <c r="B52" s="5">
        <v>48</v>
      </c>
      <c r="C52" s="5" t="s">
        <v>107</v>
      </c>
      <c r="D52" s="2">
        <v>2.2452830188679198</v>
      </c>
      <c r="E52" s="2">
        <v>1.51889189544597</v>
      </c>
      <c r="F52" s="7"/>
      <c r="G52" s="5">
        <v>12</v>
      </c>
      <c r="H52" s="5">
        <v>20</v>
      </c>
      <c r="I52" s="5">
        <v>27</v>
      </c>
      <c r="J52" s="5">
        <v>24</v>
      </c>
      <c r="K52" s="5">
        <v>61</v>
      </c>
      <c r="L52" s="5">
        <v>121</v>
      </c>
      <c r="M52" s="5">
        <v>30</v>
      </c>
      <c r="N52" s="11"/>
      <c r="O52" s="11"/>
      <c r="P52" s="5">
        <f t="shared" si="2"/>
        <v>265</v>
      </c>
      <c r="Q52" s="7"/>
      <c r="R52" s="2">
        <v>-0.51803233373726099</v>
      </c>
      <c r="S52" s="2">
        <v>0.181602086002151</v>
      </c>
      <c r="T52" s="2">
        <v>0.27672691017161499</v>
      </c>
    </row>
    <row r="53" spans="1:20" x14ac:dyDescent="0.3">
      <c r="A53" s="5" t="s">
        <v>108</v>
      </c>
      <c r="B53" s="5">
        <v>49</v>
      </c>
      <c r="C53" s="5" t="s">
        <v>109</v>
      </c>
      <c r="D53" s="2">
        <v>5.2173913043478297</v>
      </c>
      <c r="E53" s="2">
        <v>1.12646917681937</v>
      </c>
      <c r="F53" s="7"/>
      <c r="G53" s="5">
        <v>147</v>
      </c>
      <c r="H53" s="5">
        <v>82</v>
      </c>
      <c r="I53" s="5">
        <v>26</v>
      </c>
      <c r="J53" s="5">
        <v>7</v>
      </c>
      <c r="K53" s="5">
        <v>9</v>
      </c>
      <c r="L53" s="5">
        <v>5</v>
      </c>
      <c r="M53" s="5">
        <v>7</v>
      </c>
      <c r="N53" s="11"/>
      <c r="O53" s="11"/>
      <c r="P53" s="5">
        <f t="shared" si="2"/>
        <v>276</v>
      </c>
      <c r="Q53" s="7"/>
      <c r="R53" s="2">
        <v>0.85018394701734301</v>
      </c>
      <c r="S53" s="2">
        <v>-0.168823871612752</v>
      </c>
      <c r="T53" s="2">
        <v>-2.9286819576950101E-2</v>
      </c>
    </row>
    <row r="54" spans="1:20" x14ac:dyDescent="0.3">
      <c r="A54" s="5" t="s">
        <v>110</v>
      </c>
      <c r="B54" s="5">
        <v>50</v>
      </c>
      <c r="C54" s="5" t="s">
        <v>111</v>
      </c>
      <c r="D54" s="2">
        <v>5.3405017921146998</v>
      </c>
      <c r="E54" s="2">
        <v>0.96083808169814899</v>
      </c>
      <c r="F54" s="7"/>
      <c r="G54" s="5">
        <v>158</v>
      </c>
      <c r="H54" s="5">
        <v>82</v>
      </c>
      <c r="I54" s="5">
        <v>23</v>
      </c>
      <c r="J54" s="5">
        <v>10</v>
      </c>
      <c r="K54" s="5">
        <v>4</v>
      </c>
      <c r="L54" s="5">
        <v>2</v>
      </c>
      <c r="M54" s="5">
        <v>5</v>
      </c>
      <c r="N54" s="11"/>
      <c r="O54" s="11"/>
      <c r="P54" s="5">
        <f t="shared" si="2"/>
        <v>279</v>
      </c>
      <c r="Q54" s="7"/>
      <c r="R54" s="2">
        <v>0.71732997441378799</v>
      </c>
      <c r="S54" s="2">
        <v>-5.8056754264700701E-2</v>
      </c>
      <c r="T54" s="2">
        <v>-8.60150310012293E-2</v>
      </c>
    </row>
    <row r="55" spans="1:20" x14ac:dyDescent="0.3">
      <c r="A55" s="5" t="s">
        <v>112</v>
      </c>
      <c r="B55" s="5">
        <v>51</v>
      </c>
      <c r="C55" s="5" t="s">
        <v>113</v>
      </c>
      <c r="D55" s="2">
        <v>5.1335877862595396</v>
      </c>
      <c r="E55" s="2">
        <v>1.16185283964867</v>
      </c>
      <c r="F55" s="7"/>
      <c r="G55" s="5">
        <v>127</v>
      </c>
      <c r="H55" s="5">
        <v>87</v>
      </c>
      <c r="I55" s="5">
        <v>22</v>
      </c>
      <c r="J55" s="5">
        <v>15</v>
      </c>
      <c r="K55" s="5">
        <v>4</v>
      </c>
      <c r="L55" s="5">
        <v>7</v>
      </c>
      <c r="M55" s="5">
        <v>19</v>
      </c>
      <c r="N55" s="11"/>
      <c r="O55" s="11"/>
      <c r="P55" s="5">
        <f t="shared" si="2"/>
        <v>262</v>
      </c>
      <c r="Q55" s="7"/>
      <c r="R55" s="2">
        <v>0.74591648397242905</v>
      </c>
      <c r="S55" s="2">
        <v>-1.49846871065364E-2</v>
      </c>
      <c r="T55" s="2">
        <v>7.28226957127492E-2</v>
      </c>
    </row>
    <row r="56" spans="1:20" x14ac:dyDescent="0.3">
      <c r="A56" s="5" t="s">
        <v>114</v>
      </c>
      <c r="B56" s="5">
        <v>52</v>
      </c>
      <c r="C56" s="5" t="s">
        <v>115</v>
      </c>
      <c r="D56" s="2">
        <v>4.2612244897959197</v>
      </c>
      <c r="E56" s="2">
        <v>1.5879691544432999</v>
      </c>
      <c r="F56" s="7"/>
      <c r="G56" s="5">
        <v>68</v>
      </c>
      <c r="H56" s="5">
        <v>58</v>
      </c>
      <c r="I56" s="5">
        <v>52</v>
      </c>
      <c r="J56" s="5">
        <v>27</v>
      </c>
      <c r="K56" s="5">
        <v>17</v>
      </c>
      <c r="L56" s="5">
        <v>23</v>
      </c>
      <c r="M56" s="5">
        <v>34</v>
      </c>
      <c r="N56" s="11"/>
      <c r="O56" s="11"/>
      <c r="P56" s="5">
        <f t="shared" si="2"/>
        <v>245</v>
      </c>
      <c r="Q56" s="7"/>
      <c r="R56" s="2">
        <v>0.61793191395672098</v>
      </c>
      <c r="S56" s="2">
        <v>-9.8347141426573498E-2</v>
      </c>
      <c r="T56" s="2">
        <v>0.38106037416681598</v>
      </c>
    </row>
    <row r="57" spans="1:20" x14ac:dyDescent="0.3">
      <c r="A57" s="5" t="s">
        <v>116</v>
      </c>
      <c r="B57" s="5">
        <v>53</v>
      </c>
      <c r="C57" s="5" t="s">
        <v>117</v>
      </c>
      <c r="D57" s="2">
        <v>3.536</v>
      </c>
      <c r="E57" s="2">
        <v>1.66003822474981</v>
      </c>
      <c r="F57" s="7"/>
      <c r="G57" s="5">
        <v>41</v>
      </c>
      <c r="H57" s="5">
        <v>33</v>
      </c>
      <c r="I57" s="5">
        <v>61</v>
      </c>
      <c r="J57" s="5">
        <v>39</v>
      </c>
      <c r="K57" s="5">
        <v>36</v>
      </c>
      <c r="L57" s="5">
        <v>40</v>
      </c>
      <c r="M57" s="5">
        <v>29</v>
      </c>
      <c r="N57" s="11"/>
      <c r="O57" s="11"/>
      <c r="P57" s="5">
        <f t="shared" si="2"/>
        <v>250</v>
      </c>
      <c r="Q57" s="7"/>
      <c r="R57" s="2">
        <v>0.51880557913385505</v>
      </c>
      <c r="S57" s="2">
        <v>-0.19056934900206199</v>
      </c>
      <c r="T57" s="2">
        <v>0.47080945168692701</v>
      </c>
    </row>
    <row r="58" spans="1:20" x14ac:dyDescent="0.3">
      <c r="A58" s="5" t="s">
        <v>118</v>
      </c>
      <c r="B58" s="5">
        <v>54</v>
      </c>
      <c r="C58" s="5" t="s">
        <v>119</v>
      </c>
      <c r="D58" s="2">
        <v>4.7069597069597098</v>
      </c>
      <c r="E58" s="2">
        <v>1.3700536385978499</v>
      </c>
      <c r="F58" s="7"/>
      <c r="G58" s="5">
        <v>101</v>
      </c>
      <c r="H58" s="5">
        <v>69</v>
      </c>
      <c r="I58" s="5">
        <v>60</v>
      </c>
      <c r="J58" s="5">
        <v>21</v>
      </c>
      <c r="K58" s="5">
        <v>9</v>
      </c>
      <c r="L58" s="5">
        <v>13</v>
      </c>
      <c r="M58" s="5">
        <v>9</v>
      </c>
      <c r="N58" s="11"/>
      <c r="O58" s="11"/>
      <c r="P58" s="5">
        <f t="shared" si="2"/>
        <v>273</v>
      </c>
      <c r="Q58" s="7"/>
      <c r="R58" s="2">
        <v>0.22933297553256601</v>
      </c>
      <c r="S58" s="2">
        <v>2.15373125019316E-2</v>
      </c>
      <c r="T58" s="2">
        <v>0.25941140999135998</v>
      </c>
    </row>
    <row r="59" spans="1:20" x14ac:dyDescent="0.3">
      <c r="A59" s="5" t="s">
        <v>120</v>
      </c>
      <c r="B59" s="5">
        <v>55</v>
      </c>
      <c r="C59" s="5" t="s">
        <v>121</v>
      </c>
      <c r="D59" s="2">
        <v>5.0371747211895901</v>
      </c>
      <c r="E59" s="2">
        <v>1.19954632715889</v>
      </c>
      <c r="F59" s="7"/>
      <c r="G59" s="5">
        <v>128</v>
      </c>
      <c r="H59" s="5">
        <v>69</v>
      </c>
      <c r="I59" s="5">
        <v>44</v>
      </c>
      <c r="J59" s="5">
        <v>16</v>
      </c>
      <c r="K59" s="5">
        <v>6</v>
      </c>
      <c r="L59" s="5">
        <v>6</v>
      </c>
      <c r="M59" s="5">
        <v>12</v>
      </c>
      <c r="N59" s="11"/>
      <c r="O59" s="11"/>
      <c r="P59" s="5">
        <f t="shared" si="2"/>
        <v>269</v>
      </c>
      <c r="Q59" s="7"/>
      <c r="R59" s="2">
        <v>0.60860132048785898</v>
      </c>
      <c r="S59" s="2">
        <v>-3.0543097218049899E-2</v>
      </c>
      <c r="T59" s="2">
        <v>0.14471778298059099</v>
      </c>
    </row>
    <row r="60" spans="1:20" x14ac:dyDescent="0.3">
      <c r="A60" s="5" t="s">
        <v>122</v>
      </c>
      <c r="B60" s="5">
        <v>56</v>
      </c>
      <c r="C60" s="5" t="s">
        <v>123</v>
      </c>
      <c r="D60" s="2">
        <v>4.0204081632653104</v>
      </c>
      <c r="E60" s="2">
        <v>1.51346139907514</v>
      </c>
      <c r="F60" s="7"/>
      <c r="G60" s="5">
        <v>48</v>
      </c>
      <c r="H60" s="5">
        <v>56</v>
      </c>
      <c r="I60" s="5">
        <v>60</v>
      </c>
      <c r="J60" s="5">
        <v>31</v>
      </c>
      <c r="K60" s="5">
        <v>34</v>
      </c>
      <c r="L60" s="5">
        <v>16</v>
      </c>
      <c r="M60" s="5">
        <v>14</v>
      </c>
      <c r="N60" s="11"/>
      <c r="O60" s="11"/>
      <c r="P60" s="5">
        <f t="shared" si="2"/>
        <v>245</v>
      </c>
      <c r="Q60" s="7"/>
      <c r="R60" s="2">
        <v>0.203094048980131</v>
      </c>
      <c r="S60" s="2">
        <v>0.14450867845621301</v>
      </c>
      <c r="T60" s="2">
        <v>0.34159084719507499</v>
      </c>
    </row>
    <row r="61" spans="1:20" x14ac:dyDescent="0.3">
      <c r="A61" s="5" t="s">
        <v>124</v>
      </c>
      <c r="B61" s="5">
        <v>57</v>
      </c>
      <c r="C61" s="5" t="s">
        <v>125</v>
      </c>
      <c r="D61" s="2">
        <v>4.52982456140351</v>
      </c>
      <c r="E61" s="2">
        <v>1.3041057742841899</v>
      </c>
      <c r="F61" s="7"/>
      <c r="G61" s="5">
        <v>73</v>
      </c>
      <c r="H61" s="5">
        <v>95</v>
      </c>
      <c r="I61" s="5">
        <v>61</v>
      </c>
      <c r="J61" s="5">
        <v>31</v>
      </c>
      <c r="K61" s="5">
        <v>16</v>
      </c>
      <c r="L61" s="5">
        <v>9</v>
      </c>
      <c r="M61" s="5">
        <v>9</v>
      </c>
      <c r="N61" s="11"/>
      <c r="O61" s="11"/>
      <c r="P61" s="5">
        <f t="shared" si="2"/>
        <v>285</v>
      </c>
      <c r="Q61" s="7"/>
      <c r="R61" s="2">
        <v>0.68012253501221898</v>
      </c>
      <c r="S61" s="2">
        <v>3.9816752952777798E-2</v>
      </c>
      <c r="T61" s="2">
        <v>4.5280112236047797E-2</v>
      </c>
    </row>
    <row r="62" spans="1:20" x14ac:dyDescent="0.3">
      <c r="A62" s="5" t="s">
        <v>126</v>
      </c>
      <c r="B62" s="5">
        <v>58</v>
      </c>
      <c r="C62" s="5" t="s">
        <v>127</v>
      </c>
      <c r="D62" s="2">
        <v>4.3350253807106593</v>
      </c>
      <c r="E62" s="2">
        <v>1.41761571329364</v>
      </c>
      <c r="F62" s="7"/>
      <c r="G62" s="5">
        <v>43</v>
      </c>
      <c r="H62" s="5">
        <v>64</v>
      </c>
      <c r="I62" s="5">
        <v>42</v>
      </c>
      <c r="J62" s="5">
        <v>24</v>
      </c>
      <c r="K62" s="5">
        <v>12</v>
      </c>
      <c r="L62" s="5">
        <v>12</v>
      </c>
      <c r="M62" s="5">
        <v>91</v>
      </c>
      <c r="N62" s="11"/>
      <c r="O62" s="11"/>
      <c r="P62" s="5">
        <f t="shared" si="2"/>
        <v>197</v>
      </c>
      <c r="Q62" s="7"/>
      <c r="R62" s="2">
        <v>0.44263766457805298</v>
      </c>
      <c r="S62" s="2">
        <v>0.17129751388099199</v>
      </c>
      <c r="T62" s="2">
        <v>0.247883759595044</v>
      </c>
    </row>
    <row r="63" spans="1:20" x14ac:dyDescent="0.3">
      <c r="A63" s="5" t="s">
        <v>128</v>
      </c>
      <c r="B63" s="5">
        <v>59</v>
      </c>
      <c r="C63" s="5" t="s">
        <v>129</v>
      </c>
      <c r="D63" s="2">
        <v>3.5186567164179099</v>
      </c>
      <c r="E63" s="2">
        <v>1.7232782933907</v>
      </c>
      <c r="F63" s="7"/>
      <c r="G63" s="5">
        <v>43</v>
      </c>
      <c r="H63" s="5">
        <v>52</v>
      </c>
      <c r="I63" s="5">
        <v>42</v>
      </c>
      <c r="J63" s="5">
        <v>41</v>
      </c>
      <c r="K63" s="5">
        <v>44</v>
      </c>
      <c r="L63" s="5">
        <v>46</v>
      </c>
      <c r="M63" s="5">
        <v>23</v>
      </c>
      <c r="N63" s="11"/>
      <c r="O63" s="11"/>
      <c r="P63" s="5">
        <f t="shared" si="2"/>
        <v>268</v>
      </c>
      <c r="Q63" s="7"/>
      <c r="R63" s="2">
        <v>0.34009270770366601</v>
      </c>
      <c r="S63" s="2">
        <v>-0.145320527687375</v>
      </c>
      <c r="T63" s="2">
        <v>0.36344786503880699</v>
      </c>
    </row>
    <row r="64" spans="1:20" x14ac:dyDescent="0.3">
      <c r="A64" s="5" t="s">
        <v>130</v>
      </c>
      <c r="B64" s="5">
        <v>60</v>
      </c>
      <c r="C64" s="5" t="s">
        <v>131</v>
      </c>
      <c r="D64" s="2">
        <v>3.30078125</v>
      </c>
      <c r="E64" s="2">
        <v>1.89513292383928</v>
      </c>
      <c r="F64" s="7"/>
      <c r="G64" s="5">
        <v>49</v>
      </c>
      <c r="H64" s="5">
        <v>34</v>
      </c>
      <c r="I64" s="5">
        <v>42</v>
      </c>
      <c r="J64" s="5">
        <v>21</v>
      </c>
      <c r="K64" s="5">
        <v>40</v>
      </c>
      <c r="L64" s="5">
        <v>70</v>
      </c>
      <c r="M64" s="5">
        <v>34</v>
      </c>
      <c r="N64" s="11"/>
      <c r="O64" s="11"/>
      <c r="P64" s="5">
        <f t="shared" si="2"/>
        <v>256</v>
      </c>
      <c r="Q64" s="7"/>
      <c r="R64" s="2">
        <v>-0.18591984901323699</v>
      </c>
      <c r="S64" s="2">
        <v>-3.89649691910402E-2</v>
      </c>
      <c r="T64" s="2">
        <v>0.44198871307655402</v>
      </c>
    </row>
    <row r="65" spans="1:20" x14ac:dyDescent="0.3">
      <c r="A65" s="5" t="s">
        <v>132</v>
      </c>
      <c r="B65" s="5">
        <v>61</v>
      </c>
      <c r="C65" s="5" t="s">
        <v>133</v>
      </c>
      <c r="D65" s="2">
        <v>5.2283737024221502</v>
      </c>
      <c r="E65" s="2">
        <v>1.1620852540323301</v>
      </c>
      <c r="F65" s="7"/>
      <c r="G65" s="5">
        <v>164</v>
      </c>
      <c r="H65" s="5">
        <v>73</v>
      </c>
      <c r="I65" s="5">
        <v>25</v>
      </c>
      <c r="J65" s="5">
        <v>14</v>
      </c>
      <c r="K65" s="5">
        <v>7</v>
      </c>
      <c r="L65" s="5">
        <v>6</v>
      </c>
      <c r="M65" s="5">
        <v>4</v>
      </c>
      <c r="N65" s="11"/>
      <c r="O65" s="11"/>
      <c r="P65" s="5">
        <f t="shared" si="2"/>
        <v>289</v>
      </c>
      <c r="Q65" s="7"/>
      <c r="R65" s="2">
        <v>0.107498020944611</v>
      </c>
      <c r="S65" s="2">
        <v>0.119459041830472</v>
      </c>
      <c r="T65" s="2">
        <v>-5.5659019174572603E-2</v>
      </c>
    </row>
    <row r="66" spans="1:20" x14ac:dyDescent="0.3">
      <c r="A66" s="5" t="s">
        <v>134</v>
      </c>
      <c r="B66" s="5">
        <v>62</v>
      </c>
      <c r="C66" s="5" t="s">
        <v>135</v>
      </c>
      <c r="D66" s="2">
        <v>2.6666666666666701</v>
      </c>
      <c r="E66" s="2">
        <v>1.7533910474532699</v>
      </c>
      <c r="F66" s="7"/>
      <c r="G66" s="5">
        <v>27</v>
      </c>
      <c r="H66" s="5">
        <v>19</v>
      </c>
      <c r="I66" s="5">
        <v>31</v>
      </c>
      <c r="J66" s="5">
        <v>30</v>
      </c>
      <c r="K66" s="5">
        <v>41</v>
      </c>
      <c r="L66" s="5">
        <v>95</v>
      </c>
      <c r="M66" s="5">
        <v>46</v>
      </c>
      <c r="N66" s="11"/>
      <c r="O66" s="11"/>
      <c r="P66" s="5">
        <f t="shared" si="2"/>
        <v>243</v>
      </c>
      <c r="Q66" s="7"/>
      <c r="R66" s="2">
        <v>-8.6979486591962002E-2</v>
      </c>
      <c r="S66" s="2">
        <v>0.15729623080427399</v>
      </c>
      <c r="T66" s="2">
        <v>0.521079474166252</v>
      </c>
    </row>
    <row r="67" spans="1:20" x14ac:dyDescent="0.3">
      <c r="A67" s="5" t="s">
        <v>136</v>
      </c>
      <c r="B67" s="5">
        <v>63</v>
      </c>
      <c r="C67" s="5" t="s">
        <v>137</v>
      </c>
      <c r="D67" s="2">
        <v>3.7683615819209</v>
      </c>
      <c r="E67" s="2">
        <v>1.53279087566297</v>
      </c>
      <c r="F67" s="7"/>
      <c r="G67" s="5">
        <v>28</v>
      </c>
      <c r="H67" s="5">
        <v>31</v>
      </c>
      <c r="I67" s="5">
        <v>49</v>
      </c>
      <c r="J67" s="5">
        <v>27</v>
      </c>
      <c r="K67" s="5">
        <v>25</v>
      </c>
      <c r="L67" s="5">
        <v>17</v>
      </c>
      <c r="M67" s="5">
        <v>112</v>
      </c>
      <c r="N67" s="11"/>
      <c r="O67" s="11"/>
      <c r="P67" s="5">
        <f t="shared" si="2"/>
        <v>177</v>
      </c>
      <c r="Q67" s="7"/>
      <c r="R67" s="2">
        <v>0.30854113132092598</v>
      </c>
      <c r="S67" s="2">
        <v>0.16453862028914601</v>
      </c>
      <c r="T67" s="2">
        <v>0.327087731059168</v>
      </c>
    </row>
    <row r="68" spans="1:20" x14ac:dyDescent="0.3">
      <c r="A68" s="5" t="s">
        <v>138</v>
      </c>
      <c r="B68" s="5">
        <v>64</v>
      </c>
      <c r="C68" s="5" t="s">
        <v>139</v>
      </c>
      <c r="D68" s="2">
        <v>5.0631970260222996</v>
      </c>
      <c r="E68" s="2">
        <v>1.2457774210017201</v>
      </c>
      <c r="F68" s="7"/>
      <c r="G68" s="5">
        <v>135</v>
      </c>
      <c r="H68" s="5">
        <v>68</v>
      </c>
      <c r="I68" s="5">
        <v>37</v>
      </c>
      <c r="J68" s="5">
        <v>13</v>
      </c>
      <c r="K68" s="5">
        <v>9</v>
      </c>
      <c r="L68" s="5">
        <v>7</v>
      </c>
      <c r="M68" s="5">
        <v>18</v>
      </c>
      <c r="N68" s="11"/>
      <c r="O68" s="11"/>
      <c r="P68" s="5">
        <f t="shared" si="2"/>
        <v>269</v>
      </c>
      <c r="Q68" s="7"/>
      <c r="R68" s="2">
        <v>0.68588105848760195</v>
      </c>
      <c r="S68" s="2">
        <v>-7.5462901320983503E-2</v>
      </c>
      <c r="T68" s="2">
        <v>-0.111620071203934</v>
      </c>
    </row>
    <row r="69" spans="1:20" x14ac:dyDescent="0.3">
      <c r="A69" s="5" t="s">
        <v>140</v>
      </c>
      <c r="B69" s="5">
        <v>65</v>
      </c>
      <c r="C69" s="5" t="s">
        <v>141</v>
      </c>
      <c r="D69" s="2">
        <v>5.0290909090909102</v>
      </c>
      <c r="E69" s="2">
        <v>1.2494776612696801</v>
      </c>
      <c r="F69" s="7"/>
      <c r="G69" s="5">
        <v>128</v>
      </c>
      <c r="H69" s="5">
        <v>83</v>
      </c>
      <c r="I69" s="5">
        <v>35</v>
      </c>
      <c r="J69" s="5">
        <v>9</v>
      </c>
      <c r="K69" s="5">
        <v>13</v>
      </c>
      <c r="L69" s="5">
        <v>7</v>
      </c>
      <c r="M69" s="5">
        <v>10</v>
      </c>
      <c r="N69" s="11"/>
      <c r="O69" s="11"/>
      <c r="P69" s="5">
        <f t="shared" si="2"/>
        <v>275</v>
      </c>
      <c r="Q69" s="7"/>
      <c r="R69" s="2">
        <v>0.83642042311151998</v>
      </c>
      <c r="S69" s="2">
        <v>-0.13096610425187999</v>
      </c>
      <c r="T69" s="2">
        <v>0.15518258878572999</v>
      </c>
    </row>
    <row r="70" spans="1:20" x14ac:dyDescent="0.3">
      <c r="A70" s="7"/>
      <c r="B70" s="7"/>
      <c r="C70" s="7"/>
      <c r="D70" s="7"/>
      <c r="E70" s="7"/>
      <c r="F70" s="7"/>
      <c r="G70" s="11"/>
      <c r="H70" s="11"/>
      <c r="I70" s="11"/>
      <c r="J70" s="11"/>
      <c r="K70" s="11"/>
      <c r="L70" s="11"/>
      <c r="M70" s="7"/>
      <c r="N70" s="7"/>
      <c r="O70" s="7"/>
      <c r="P70" s="7"/>
      <c r="Q70" s="7"/>
      <c r="R70" s="7"/>
      <c r="S70" s="7"/>
      <c r="T70" s="7"/>
    </row>
    <row r="71" spans="1:20" ht="43.2" x14ac:dyDescent="0.3">
      <c r="A71" s="4"/>
      <c r="B71" s="4"/>
      <c r="C71" s="7"/>
      <c r="D71" s="14"/>
      <c r="E71" s="14"/>
      <c r="F71" s="14"/>
      <c r="G71" s="3" t="s">
        <v>142</v>
      </c>
      <c r="H71" s="3">
        <v>2</v>
      </c>
      <c r="I71" s="3">
        <v>3</v>
      </c>
      <c r="J71" s="3">
        <v>4</v>
      </c>
      <c r="K71" s="3" t="s">
        <v>143</v>
      </c>
      <c r="L71" s="3" t="s">
        <v>79</v>
      </c>
      <c r="M71" s="4"/>
      <c r="N71" s="4"/>
      <c r="O71" s="4"/>
      <c r="P71" s="4"/>
      <c r="Q71" s="7"/>
      <c r="R71" s="4"/>
      <c r="S71" s="4"/>
      <c r="T71" s="4"/>
    </row>
    <row r="72" spans="1:20" x14ac:dyDescent="0.3">
      <c r="A72" s="5" t="s">
        <v>144</v>
      </c>
      <c r="B72" s="5">
        <v>66</v>
      </c>
      <c r="C72" s="5" t="s">
        <v>145</v>
      </c>
      <c r="D72" s="2">
        <v>2.2590909090909101</v>
      </c>
      <c r="E72" s="2">
        <v>1.22796899210814</v>
      </c>
      <c r="F72" s="7"/>
      <c r="G72" s="11">
        <v>72</v>
      </c>
      <c r="H72" s="11">
        <v>73</v>
      </c>
      <c r="I72" s="11">
        <v>39</v>
      </c>
      <c r="J72" s="11">
        <v>18</v>
      </c>
      <c r="K72" s="11">
        <v>18</v>
      </c>
      <c r="L72" s="11">
        <v>68</v>
      </c>
      <c r="M72" s="7"/>
      <c r="N72" s="7"/>
      <c r="O72" s="7"/>
      <c r="P72" s="11">
        <f>G72+H72+I72+J72+K72</f>
        <v>220</v>
      </c>
      <c r="Q72" s="7"/>
      <c r="R72" s="2">
        <v>-0.69153140494555798</v>
      </c>
      <c r="S72" s="2">
        <v>0.1169311338424</v>
      </c>
      <c r="T72" s="2">
        <v>-0.20156893571117701</v>
      </c>
    </row>
    <row r="73" spans="1:20" x14ac:dyDescent="0.3">
      <c r="A73" s="7"/>
      <c r="B73" s="7"/>
      <c r="C73" s="7"/>
      <c r="D73" s="7"/>
      <c r="E73" s="7"/>
      <c r="F73" s="7"/>
      <c r="G73" s="2"/>
      <c r="H73" s="7"/>
      <c r="I73" s="7"/>
      <c r="J73" s="7"/>
      <c r="K73" s="7"/>
      <c r="L73" s="7"/>
      <c r="M73" s="7"/>
      <c r="N73" s="7"/>
      <c r="O73" s="7"/>
      <c r="P73" s="7"/>
      <c r="Q73" s="7"/>
      <c r="R73" s="2"/>
      <c r="S73" s="2"/>
      <c r="T73" s="2"/>
    </row>
    <row r="74" spans="1:20" ht="28.8" x14ac:dyDescent="0.3">
      <c r="A74" s="15" t="s">
        <v>146</v>
      </c>
      <c r="B74" s="15">
        <v>67</v>
      </c>
      <c r="C74" s="15" t="s">
        <v>147</v>
      </c>
      <c r="D74" s="14"/>
      <c r="E74" s="14"/>
      <c r="F74" s="14"/>
      <c r="G74" s="3" t="s">
        <v>148</v>
      </c>
      <c r="H74" s="3" t="s">
        <v>149</v>
      </c>
      <c r="I74" s="3" t="s">
        <v>150</v>
      </c>
      <c r="J74" s="3" t="s">
        <v>151</v>
      </c>
      <c r="K74" s="3" t="s">
        <v>152</v>
      </c>
      <c r="L74" s="3" t="s">
        <v>153</v>
      </c>
      <c r="M74" s="3" t="s">
        <v>154</v>
      </c>
      <c r="N74" s="3" t="s">
        <v>155</v>
      </c>
      <c r="O74" s="3"/>
      <c r="P74" s="4"/>
      <c r="Q74" s="7"/>
      <c r="R74" s="14"/>
      <c r="S74" s="14"/>
      <c r="T74" s="14"/>
    </row>
    <row r="75" spans="1:20" x14ac:dyDescent="0.3">
      <c r="A75" s="7"/>
      <c r="B75" s="7"/>
      <c r="C75" s="7"/>
      <c r="D75" s="2">
        <v>3.2342342342342301</v>
      </c>
      <c r="E75" s="2">
        <v>1.38808735856999</v>
      </c>
      <c r="F75" s="7"/>
      <c r="G75" s="11">
        <v>5</v>
      </c>
      <c r="H75" s="5">
        <v>7</v>
      </c>
      <c r="I75" s="5">
        <v>33</v>
      </c>
      <c r="J75" s="5">
        <v>39</v>
      </c>
      <c r="K75" s="5">
        <v>59</v>
      </c>
      <c r="L75" s="5">
        <v>64</v>
      </c>
      <c r="M75" s="5">
        <v>15</v>
      </c>
      <c r="N75" s="5">
        <v>34</v>
      </c>
      <c r="O75" s="5"/>
      <c r="P75" s="11">
        <f>SUM(G75:L75)+M75</f>
        <v>222</v>
      </c>
      <c r="Q75" s="7"/>
      <c r="R75" s="2">
        <v>4.4901001083690099E-2</v>
      </c>
      <c r="S75" s="2">
        <v>5.7233505717932801E-2</v>
      </c>
      <c r="T75" s="2">
        <v>5.5112373441615403E-2</v>
      </c>
    </row>
    <row r="76" spans="1:20" x14ac:dyDescent="0.3">
      <c r="A76" s="7"/>
      <c r="B76" s="7"/>
      <c r="C76" s="7"/>
      <c r="D76" s="7"/>
      <c r="E76" s="7"/>
      <c r="F76" s="7"/>
      <c r="G76" s="2"/>
      <c r="H76" s="7"/>
      <c r="I76" s="7"/>
      <c r="J76" s="7"/>
      <c r="K76" s="7"/>
      <c r="L76" s="7"/>
      <c r="M76" s="7"/>
      <c r="N76" s="7"/>
      <c r="O76" s="7"/>
      <c r="P76" s="7"/>
      <c r="Q76" s="7"/>
      <c r="R76" s="2"/>
      <c r="S76" s="2"/>
      <c r="T76" s="2"/>
    </row>
    <row r="77" spans="1:20" ht="86.4" x14ac:dyDescent="0.3">
      <c r="A77" s="4"/>
      <c r="B77" s="4"/>
      <c r="C77" s="7"/>
      <c r="D77" s="14"/>
      <c r="E77" s="14"/>
      <c r="F77" s="14"/>
      <c r="G77" s="3" t="s">
        <v>156</v>
      </c>
      <c r="H77" s="3" t="s">
        <v>157</v>
      </c>
      <c r="I77" s="3" t="s">
        <v>158</v>
      </c>
      <c r="J77" s="4"/>
      <c r="K77" s="4"/>
      <c r="L77" s="4"/>
      <c r="M77" s="4"/>
      <c r="N77" s="4"/>
      <c r="O77" s="4"/>
      <c r="P77" s="4"/>
      <c r="Q77" s="7"/>
      <c r="R77" s="14"/>
      <c r="S77" s="14"/>
      <c r="T77" s="14"/>
    </row>
    <row r="78" spans="1:20" x14ac:dyDescent="0.3">
      <c r="A78" s="5" t="s">
        <v>159</v>
      </c>
      <c r="B78" s="5">
        <v>68</v>
      </c>
      <c r="C78" s="5" t="s">
        <v>160</v>
      </c>
      <c r="D78" s="5" t="s">
        <v>161</v>
      </c>
      <c r="E78" s="7"/>
      <c r="F78" s="7"/>
      <c r="G78" s="11">
        <v>42</v>
      </c>
      <c r="H78" s="11">
        <v>145</v>
      </c>
      <c r="I78" s="11">
        <v>94</v>
      </c>
      <c r="J78" s="7"/>
      <c r="K78" s="7"/>
      <c r="L78" s="7"/>
      <c r="M78" s="7"/>
      <c r="N78" s="7"/>
      <c r="O78" s="7"/>
      <c r="P78" s="11">
        <f>SUM(G78:L78)</f>
        <v>281</v>
      </c>
      <c r="Q78" s="7"/>
      <c r="R78" s="2"/>
      <c r="S78" s="2"/>
      <c r="T78" s="2"/>
    </row>
  </sheetData>
  <pageMargins left="0.75" right="0.75" top="1" bottom="1" header="0.5" footer="0.5"/>
  <pageSetup orientation="portrait"/>
  <headerFooter>
    <oddFooter>&amp;L&amp;"Helvetica,Regular"&amp;12&amp;K000000	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Descriptive statistics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Joost</cp:lastModifiedBy>
  <dcterms:modified xsi:type="dcterms:W3CDTF">2018-07-14T08:54:48Z</dcterms:modified>
</cp:coreProperties>
</file>