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228"/>
  <workbookPr defaultThemeVersion="166925"/>
  <mc:AlternateContent xmlns:mc="http://schemas.openxmlformats.org/markup-compatibility/2006">
    <mc:Choice Requires="x15">
      <x15ac:absPath xmlns:x15ac="http://schemas.microsoft.com/office/spreadsheetml/2010/11/ac" url="C:\Users\Cécile\Documents\TU Delft\Derde jaar\BEP\BEP deel 2\"/>
    </mc:Choice>
  </mc:AlternateContent>
  <xr:revisionPtr revIDLastSave="0" documentId="8_{283A58C3-44C6-47E8-AA1C-7C2DA4E9BD37}" xr6:coauthVersionLast="34" xr6:coauthVersionMax="34" xr10:uidLastSave="{00000000-0000-0000-0000-000000000000}"/>
  <bookViews>
    <workbookView xWindow="0" yWindow="0" windowWidth="20490" windowHeight="7545" xr2:uid="{CBDD9C05-1A6E-4002-98F8-9722B39F6C49}"/>
  </bookViews>
  <sheets>
    <sheet name="Flashq" sheetId="2" r:id="rId1"/>
    <sheet name="Motivatie" sheetId="3" r:id="rId2"/>
    <sheet name="Verdeling P-set" sheetId="5" r:id="rId3"/>
    <sheet name="Verdeling Q-set" sheetId="8" r:id="rId4"/>
    <sheet name="Antwoorden" sheetId="4" r:id="rId5"/>
  </sheets>
  <externalReferences>
    <externalReference r:id="rId6"/>
  </externalReferenc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8" l="1"/>
  <c r="A3" i="8"/>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B40" i="8"/>
  <c r="C40" i="8"/>
  <c r="D40" i="8"/>
  <c r="G4" i="5" l="1"/>
  <c r="G3" i="5"/>
  <c r="G2" i="5"/>
  <c r="G1" i="5"/>
  <c r="G6" i="5" s="1"/>
</calcChain>
</file>

<file path=xl/sharedStrings.xml><?xml version="1.0" encoding="utf-8"?>
<sst xmlns="http://schemas.openxmlformats.org/spreadsheetml/2006/main" count="498" uniqueCount="279">
  <si>
    <t>s1</t>
  </si>
  <si>
    <t>s2</t>
  </si>
  <si>
    <t>s3</t>
  </si>
  <si>
    <t>s4</t>
  </si>
  <si>
    <t>s5</t>
  </si>
  <si>
    <t>s6</t>
  </si>
  <si>
    <t>s7</t>
  </si>
  <si>
    <t>s9</t>
  </si>
  <si>
    <t>s10</t>
  </si>
  <si>
    <t>s8</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</si>
  <si>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</si>
  <si>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</si>
  <si>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</si>
  <si>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</si>
  <si>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</si>
  <si>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</si>
  <si>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</si>
  <si>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</si>
  <si>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</si>
  <si>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</si>
  <si>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</si>
  <si>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</si>
  <si>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</si>
  <si>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</si>
  <si>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</si>
  <si>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</si>
  <si>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</si>
  <si>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</si>
  <si>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</si>
  <si>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</si>
  <si>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</si>
  <si>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</si>
  <si>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</si>
  <si>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</si>
  <si>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</si>
  <si>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</si>
  <si>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</si>
  <si>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</si>
  <si>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s39</t>
  </si>
  <si>
    <t>-</t>
  </si>
  <si>
    <t>Schiedam</t>
  </si>
  <si>
    <t>manager ICT</t>
  </si>
  <si>
    <t>p1</t>
  </si>
  <si>
    <t>sid</t>
  </si>
  <si>
    <t>v1</t>
  </si>
  <si>
    <t>v2</t>
  </si>
  <si>
    <t>v4</t>
  </si>
  <si>
    <t>v5</t>
  </si>
  <si>
    <t>v6</t>
  </si>
  <si>
    <t>v7</t>
  </si>
  <si>
    <t>v8</t>
  </si>
  <si>
    <t>v9</t>
  </si>
  <si>
    <t>v10</t>
  </si>
  <si>
    <t>shoogst</t>
  </si>
  <si>
    <t>slaagst</t>
  </si>
  <si>
    <t>Geen vaste regelmaat.</t>
  </si>
  <si>
    <t>v3</t>
  </si>
  <si>
    <t>v8b</t>
  </si>
  <si>
    <t>5 Mee eens</t>
  </si>
  <si>
    <t>-5 Mee oneens</t>
  </si>
  <si>
    <t>(s21) Beleidsmatig aan de wieg gestaan van Open Data in onze gemeente.</t>
  </si>
  <si>
    <t>(s30) Onzinnig, want wie bepaalt of er sprake is van High Value? Dat bepaalt de afnemer wel.</t>
  </si>
  <si>
    <t>v8a</t>
  </si>
  <si>
    <t>Open vraag</t>
  </si>
  <si>
    <t>Man</t>
  </si>
  <si>
    <t>Vrouw</t>
  </si>
  <si>
    <t>Anders</t>
  </si>
  <si>
    <t>Niet van toepassing</t>
  </si>
  <si>
    <t>Basisonderwijs</t>
  </si>
  <si>
    <t>Lager beroepsonderwijs</t>
  </si>
  <si>
    <t>MAVO</t>
  </si>
  <si>
    <t>MBO</t>
  </si>
  <si>
    <t>HAVO</t>
  </si>
  <si>
    <t>VWO</t>
  </si>
  <si>
    <t>HBO</t>
  </si>
  <si>
    <t>WO</t>
  </si>
  <si>
    <t>minder dan 1 jaar</t>
  </si>
  <si>
    <t>1-2 jaar</t>
  </si>
  <si>
    <t>3-5 jaar</t>
  </si>
  <si>
    <t>5-10 jaar</t>
  </si>
  <si>
    <t>meer dan 10 jaar</t>
  </si>
  <si>
    <t>Ja</t>
  </si>
  <si>
    <t>Nee</t>
  </si>
  <si>
    <t>Niet van op de hoogte</t>
  </si>
  <si>
    <t>Ja, wekelijks</t>
  </si>
  <si>
    <t>Ja, maandelijks</t>
  </si>
  <si>
    <t>Nee, nooit</t>
  </si>
  <si>
    <t>Enquête resultaten FlashQ</t>
  </si>
  <si>
    <t>p2</t>
  </si>
  <si>
    <t>Gouda</t>
  </si>
  <si>
    <t>i-adviseur</t>
  </si>
  <si>
    <t>Dongen</t>
  </si>
  <si>
    <t>AOV</t>
  </si>
  <si>
    <t>(s4) Spionage zowel internationaal als lokaal is wat een maatschappij als de onze naar de gruzelementen brengt. Beter bekend als ondermijning. Door informatie overdracht van de boven en onderwereld creÃ«er je een systeem dat misbruik maakt van het goede en het kwade versterkt. En dat moet je absoluut niet willen in een echte democratie!</t>
  </si>
  <si>
    <t>De Fryske Marren</t>
  </si>
  <si>
    <t>Informatievoorziening Sociaal Domein</t>
  </si>
  <si>
    <t>p3</t>
  </si>
  <si>
    <t>p4</t>
  </si>
  <si>
    <t>(s5) Als je niet open staat voor kritiek, dan doe je dit. Wordt nog veel beleid ontwikkeld vanuit de ivorentoren</t>
  </si>
  <si>
    <t>(s26) Als AOV'er merk ik dat mijn collega's met de zelfde functie of collega's die taken hebben die deel uitmaken van mijn functie. Vaak verkeerde conclusies trekken uit informatie die wij verstrekt krijgen van ketenpartners. Als mijn collega's die zijn opgeleid om hun werk te doen, een deel van de tijd al moeite hebben om fatsoenlijke afwegingen en conclusies te maken/trekken. Dan vraag ik me af of de burger dat wel zal doen. Vandaar dat ik ook voor ben om bepaalde zaken wel bekent te maken en bepaalde zaken niet (zoveel als voor de openbare veiligheid goed is). Zodat er ook niet de verkeerde conclusies uit gehaald kunnen worden.</t>
  </si>
  <si>
    <t>(s10) Door de confrontatie van data uit uitkomsten, kan je de data controleren op juistheid, geef je een betere duiding aan de data en kan je op basis van de gesprekken komen tot gezamenlijke acties.</t>
  </si>
  <si>
    <t>Velsen</t>
  </si>
  <si>
    <t>Informatieadviseur</t>
  </si>
  <si>
    <t>(s1) Als overheid werken wij voor de samenleving en dus de burger. In normale verhoudingen moet een opdrachtgever kunnen controleren of de opdrachtnemer goed werk levert. Als we dit doortrekken geldt dat dus hier ook.</t>
  </si>
  <si>
    <t>(s23) De data is eigenlijk al van de burger. Het bewust afschermen van data voor de samenleving past juist niet bij hoe de overheid hoort te werken.</t>
  </si>
  <si>
    <t>Zutphen</t>
  </si>
  <si>
    <t>I-manager</t>
  </si>
  <si>
    <t>Ja, maar niet regelmatig</t>
  </si>
  <si>
    <t>(s32) Dat lijkt mij wel, de gemeente organiseert de samenleving. Samen leven= alle individuen gezamenlijk</t>
  </si>
  <si>
    <t>(s8) Als dat zo is, moet de gemeente het werk beter uitvoeren</t>
  </si>
  <si>
    <t>p5</t>
  </si>
  <si>
    <t>p6</t>
  </si>
  <si>
    <t>p7</t>
  </si>
  <si>
    <t>Hoorn</t>
  </si>
  <si>
    <t>Programmamanager</t>
  </si>
  <si>
    <t>(s17) Alleen door standaardisatie maak je het makkelijker en toegankelijker voor ontwikkelaars om iets met open data te ondernemen.</t>
  </si>
  <si>
    <t>(s36) Alleen door standaardisatie maak je het makkelijker en toegankelijker voor ontwikkelaars om iets met open data te ondernemen.</t>
  </si>
  <si>
    <t>Waddinxveen</t>
  </si>
  <si>
    <t>Informatiemanager</t>
  </si>
  <si>
    <t>(s31) De mogelijke schade weegt niet op tegen de mogelijke voordelen.</t>
  </si>
  <si>
    <t>(s25) Het is data ten behoeve van publieke taken. Dat maakt de data publiek domein.</t>
  </si>
  <si>
    <t>Stichtse Vecht</t>
  </si>
  <si>
    <t>projectleider</t>
  </si>
  <si>
    <t>(s35) Dit is de essentie. Alle data moet betrouwbaar maar ook actueel zijn  en blijven anders verliest. Zodra men (de potentiele gebruikers) het vertrouwen in de 1 data verliest zal hij de rest ook niet meer vertrouwen.</t>
  </si>
  <si>
    <t>(s25) Open Data baseert zijn naam op het principe dat het open en kosteloos kan worden gebruikt anders dekt de naam de lading niet.</t>
  </si>
  <si>
    <t>Sporadisch</t>
  </si>
  <si>
    <t>(s18) Er is nog onvoldoende bewustzijn binnen de gemeente over (open) data.</t>
  </si>
  <si>
    <t>(s30) Er zijn vele informatieve datasets. Die samen veel waardevoller zijn dan een High Value Dataset.</t>
  </si>
  <si>
    <t>p8</t>
  </si>
  <si>
    <t>p9</t>
  </si>
  <si>
    <t>p10</t>
  </si>
  <si>
    <t>p11</t>
  </si>
  <si>
    <t>p12</t>
  </si>
  <si>
    <t>p13</t>
  </si>
  <si>
    <t>p14</t>
  </si>
  <si>
    <t>p15</t>
  </si>
  <si>
    <t>p16</t>
  </si>
  <si>
    <t>p17</t>
  </si>
  <si>
    <t>p18</t>
  </si>
  <si>
    <t>Werkorganisatie Duivenvoorde</t>
  </si>
  <si>
    <t>Senior Adviseur I&amp;A</t>
  </si>
  <si>
    <t>(s35) Het is de plicht van en betrouwbare overheid om burgers, bedrijven en instellingen van juiste informatie te voorzien. De stelling is daarmee een open deur. Bewust verspreiden van onwaarheden ondermijnt het vertrouwen dat de overheid moet kunnen genieten om haar werkzaamheden goed te kunnen uitvoeren.</t>
  </si>
  <si>
    <t>(s4) Het is volstrekt onacceptabel wanneer open gemeentedata gebruikt zou kunnen worden voor spionage. Het openstellen van gemeentedata is niet zonder risico. Misbruik moet altijd voorkomen worden. Niet elke dataset leent zich daarom voor openstelling.</t>
  </si>
  <si>
    <t xml:space="preserve">Hoorn </t>
  </si>
  <si>
    <t>(s18) We leggen data onvoldoende als dataset vast. Ook borgen we kwaliteit onvoldoende en kennen niet de waarde van hergebruik. Daarnaast is onvoldoende duidelijk wie eigenaar en dus verantwoordelijk is voor de bronregistratie. Door onze data van goede kwaliteit en bereikbaar te creÃ«ren en te bewaren, bouwen we een basis voor een open overheids gegevenslandschap. Het inrichten van een goede toegangsinfrastructuur zorgt voor een verantwoord open overheidsgegevenslandschap.\nDe huidige manier van beschikbaarstellen van open data is nu eigenlijk niet vol te houden.</t>
  </si>
  <si>
    <t>(s5) Data die niet vertrouwelijk is, hou je niet voor jezelf. Een overheid is niet van zichzelf, maar van de samenleving.</t>
  </si>
  <si>
    <t>Katwijk</t>
  </si>
  <si>
    <t>Adviseur Informatievoorziening</t>
  </si>
  <si>
    <t>Doen wel mee met een pilot van</t>
  </si>
  <si>
    <t>(s31) Hot in gemeenteland. Vooral geen persoonsgegevens openbaar</t>
  </si>
  <si>
    <t>(s11) Geen commerciÃ«le activiteiten  met gemeentelijke gegevens!</t>
  </si>
  <si>
    <t>IT Architect</t>
  </si>
  <si>
    <t>(s18) Veel ambtenaren hebben mijns inziens geen idee wat voor data ze allemaal opslaan, waar ze dat opslaan en hoe ze hier mee om moeten gaan. Het lijkt mij belangrijk dat ambtenaren bewust worden gemaakt van deze punten. Hierdoor zullen er ook minder privacy gevoelige data op een of andere manier gelekt worden.</t>
  </si>
  <si>
    <t>(s25) Van uitgaande dat de data op een eenvoudige manier beschikbaar gesteld kan worden hoeven hier geen kosten voor gerekend te worden. Mocht het onevenredig veel tijd, energie en geld kosten dan moet hier wel wat voor bedacht worden. Het moet natuurlijk niet zo zijn dat ambtenaren hier vele uren mee bezig zijn en de kosten voor de gemeente erg oplopen.</t>
  </si>
  <si>
    <t>Tynaarloo</t>
  </si>
  <si>
    <t>I&amp;A coordinator</t>
  </si>
  <si>
    <t>Onderdeel informatiebeleid</t>
  </si>
  <si>
    <t>(s35) Als je hier niet van uit kan gaan, dan krijg je bij het verwerken ervan onjuiste uitkomsten.</t>
  </si>
  <si>
    <t>(s27) Als kleine gemeente hebben we weinig tot geen middelen (financiÃ«n, maar vooral menskracht) om dit te realiseren. Dit heeft niets te maken met digitale kennis.</t>
  </si>
  <si>
    <t>Epe</t>
  </si>
  <si>
    <t>adviseur informatiemgt</t>
  </si>
  <si>
    <t>(s31) Overheid is er om de privacy vd ind. burger te waarborgen.</t>
  </si>
  <si>
    <t>(s25) alles wat de gemeente doet is al betaald door inwoners en bedrijven.</t>
  </si>
  <si>
    <t>Bunschoten</t>
  </si>
  <si>
    <t>Informatispecialist DIV</t>
  </si>
  <si>
    <t>ééns per kwartaal</t>
  </si>
  <si>
    <t>(s32) Gemeentes zijn in principe in dienst van de burgers. Daarmee zijn de burgers automatisch ook eigenaar van de data. De gemeente fungeert echter wel als poortwachter die data die het maatschappelijk/individuele (burgers)  belang kan schaden bewaakt en dus de openbaarheid (en eventueel de termijn op de openbaarheid)</t>
  </si>
  <si>
    <t>(s4) Dit is vanuit landsbelang niet acceptabel omdat hiermee het democratische proces kan worden geschaad.</t>
  </si>
  <si>
    <t>Regio West Friesland</t>
  </si>
  <si>
    <t>Trainee big data</t>
  </si>
  <si>
    <t>er wordt over gesproken</t>
  </si>
  <si>
    <t>(s15) Als het een gewoonte wordt, wordt er ook niet meer moeilijk over gedaan</t>
  </si>
  <si>
    <t>(s4) Het openstellen van data hoeft niet er naar te leiden dat je beoordeeld er op wordt. Daarom zou het opvragen van de data niet anoniem moeten kunnen. Wel gratis maar niet anoniem, zodat nog te achterhalen valt waarom iemand die data wilde en wat hij of zij en mee gedaan heeft. De angst voor open data is voornamelijk dat door het koppelen van open data het slecht kan zijn voor iemand of iets. \n\nVoorbeeld: slimme put deksels, met gegevens over lucht en omgeving. Gekoppeld met een plattegrond met zeldzame ziektes. Conclusie in die buurt is er iets wat ervoor zorgt dat je ziek kan worden. Dit kan geÃ¯nterpreteerd worden als daar moet iets aangedaan worden of bij een sollicitatie u woont in dat gebied ik kan niet permitteren dat u ziek gaan worden (dat laatste vind ik te ver gaan maar een collega van mij heel normaal dat daar de data gebruikt voor wordt.)</t>
  </si>
  <si>
    <t>p19</t>
  </si>
  <si>
    <t>HLTsamen</t>
  </si>
  <si>
    <t>adviseur ICT</t>
  </si>
  <si>
    <t>(s27) Op dit moment niet, dat zouden we wel graag willen. Het is op dit moment niet de taak met de meeste prioriteit bij de gemeente.</t>
  </si>
  <si>
    <t>Oostzaan en Wormerland</t>
  </si>
  <si>
    <t>teamleider I&amp;A</t>
  </si>
  <si>
    <t>6 keer per jaar</t>
  </si>
  <si>
    <t>(s16) Je moet op de overheid kunnen vertrouwen. Liever geen Informatie dan verkeerde informatie.</t>
  </si>
  <si>
    <t>(s14) Bedrijven zijn creatief in het gebruiken van data en kunnen prachtige toepassingen bedenken voor gemeentedata</t>
  </si>
  <si>
    <t>(s13) Al zou dat zo zijn, is dat geen reden voor Open data. Belangrijk is dat hier geen onevenredig voordeel of nadeel uitgehaald kan worden ten opzichte van andere belanghebbenden.</t>
  </si>
  <si>
    <t>p20</t>
  </si>
  <si>
    <t>Lansingerland</t>
  </si>
  <si>
    <t>Informatiemanager sociaal domein</t>
  </si>
  <si>
    <t>Onregelmatig en informeel</t>
  </si>
  <si>
    <t>(s6) Voor de positie van gemeentes t.o.v. burgers is het van belang dat er een grotere transparantie in de bedrijfsvoering gaat ontstaan. De betrouwbaarheid en geloofwaardigheid kan alleen vergroot worden door inzicht te geven in de (gestructureerde) data die de gemeente verwerkt.</t>
  </si>
  <si>
    <t>(s8) Een dergelijke gedachte geeft de sfeer van de gemeente in het verleden weer. Het imago zal juist verbeteren door het openstellen van data. De stelling geeft de angst weer die deze beweging ontmoedigt en tegenwerkt. Daar zullen gemeentes vanaf moeten stappen. De burger verwacht daarnaast van moderne organisaties dat ze transparant, bereikbaar en open zijn. Zo ook gemeentes.</t>
  </si>
  <si>
    <t>Duo+</t>
  </si>
  <si>
    <t>Sr Adviseur I&amp;A</t>
  </si>
  <si>
    <t>Onregelmatig</t>
  </si>
  <si>
    <t>p21</t>
  </si>
  <si>
    <t>p22</t>
  </si>
  <si>
    <t>p23</t>
  </si>
  <si>
    <t>Gemeenten waar ik mmail terugkrijg van verantwoordelijke organisatie voor versch gemeenten: kijk naar grote van gemeente waarvoor ze verantwoordelijk zijn. Als er uit een bepaalde regio 1 gemeente groter is dan de andere wordt de maat van de grootste gemeente aangehouden.</t>
  </si>
  <si>
    <t>Gemeente Montferland</t>
  </si>
  <si>
    <t>Senior Automatisering</t>
  </si>
  <si>
    <t>(s35) open data is prima, maar er moet wel een check op komen dat deze juist is. Geen Wikipedia waar een ieder zomaar gegevens kan toevoegen.</t>
  </si>
  <si>
    <t>(s5) Als gemeentes alle data bij zich houden, is er nooit sprake van open data..</t>
  </si>
  <si>
    <t>p24</t>
  </si>
  <si>
    <t>p25</t>
  </si>
  <si>
    <t>Hulst</t>
  </si>
  <si>
    <t>CoÃ¶rdinator ICT</t>
  </si>
  <si>
    <t>Nog niet structureel georganis</t>
  </si>
  <si>
    <t>(s35) Als de data niet klopt heeft het geen enkele zin om data beschikbaar te stellen.</t>
  </si>
  <si>
    <t>(s34) Door data te anonimiseren is de privacywetgeving niet beperkend meer.</t>
  </si>
  <si>
    <t>p26</t>
  </si>
  <si>
    <t>Haarlem</t>
  </si>
  <si>
    <t>Data engineer</t>
  </si>
  <si>
    <t>(s5) Hiermee kan ik het alleen maar diep oneens zijn</t>
  </si>
  <si>
    <t>(s6) Informatie is van het volk, de gemeente staat in dienst van het volk</t>
  </si>
  <si>
    <t>Bernheze</t>
  </si>
  <si>
    <t>Systeembeheerder</t>
  </si>
  <si>
    <t>funct. appl beheer</t>
  </si>
  <si>
    <t>p27</t>
  </si>
  <si>
    <t>p28</t>
  </si>
  <si>
    <t>(s18) er is nog te weinig bewustzijn binnen de gemeente</t>
  </si>
  <si>
    <t>(s23) Ik werk nu al met opendata</t>
  </si>
  <si>
    <t> -1</t>
  </si>
  <si>
    <t>Waadhoeke</t>
  </si>
  <si>
    <t>Adviseur informatiebeleid</t>
  </si>
  <si>
    <t>(s7) Ik denk dat er heel veel toepassingen mogelijk zijn met open data en dat visualisaties en infographics kunnen bijdragen aan bewustwording.\nDoor open data worden de mogelijkheden om dat soort toepassingen te maken voor een breder publiek beschikbaar.\nKijk naar het gebruik van de smartphone en apps. Die heeft de afgelopen 10 jaar de wereld behoorlijk veranderd.</t>
  </si>
  <si>
    <t>(s8) Door je data vrij te geven, laat je zien dat je je kwetsbaar opstelt als overheid.\nDat is wat mij betreft al imago-winst.\nAanvankelijk zou het kunnen dat het imago een deuk krijgt doordat registraties niet op orde zijn.\nDoor derden de kans te geven om met je data aan de slag te gaan, en open te staan voor feedback op analyses en rapportages, kun je volgens mij juist imago-winst boeken.</t>
  </si>
  <si>
    <t>wens ik niet mede te delen</t>
  </si>
  <si>
    <t>idem</t>
  </si>
  <si>
    <t>(s31) mee eens</t>
  </si>
  <si>
    <t>(s29) mee oneens</t>
  </si>
  <si>
    <t>p29</t>
  </si>
  <si>
    <t>p30</t>
  </si>
  <si>
    <t>p31</t>
  </si>
  <si>
    <t>Diverse (Breda, Rotterdam)</t>
  </si>
  <si>
    <t>Adviseur gegevensgebruik</t>
  </si>
  <si>
    <t>p32</t>
  </si>
  <si>
    <t>Venray</t>
  </si>
  <si>
    <t>Adviseur informatisering</t>
  </si>
  <si>
    <t>Ja, er is aandacht voor</t>
  </si>
  <si>
    <t>(s15) We gaan naar datagedreven sturing en dan is het de normaalste zaak van de wereld dat de keten de beschikking heeft over de data. Nadrukkelijk geef ik aan in de keten, want een organisatie opereert niet alleen en doen steeds meer in de keten. kijk ook naar ontwikkelingen als de omgevingswet, maar ook aan verlengd bestuur als de veiligheidsregio's etc. Data wordt veelvuldig geraadpleegd zowel binnen als buiten de organisatie. Denk daarbij aan de hoek van openbare orde, brandweer en rampenbestrijding, ruimtelijke ontwikkeling, gebiedsgerichtwerken etc. De antwoorden liggen er (data), maar we maken er nog onvoldoende gebruik van. (data (ruw)-informatie(betekenis)-kennis(context)-beslissing(actie)</t>
  </si>
  <si>
    <t>(s26) Groeiend belang van data en inzicht. De waarde van de data die de gemeente heeft wordt meer en meer onderkend. Dit voedt de behoefte voor het maken van operationele rapportages op data van een applicatie, het combineren van diverse eigen data (bijvoorbeeld uit de basisregistraties) eventueel ook met externe data waardoor complexere rapportages en analyses mogelijk worden tot aan complexe modelbouw voor voorspellingen en beleidsanalyses. Om de waarde uit de data te halen voor de complexe rapportages, modellen en analyses heeft de organisatie een expert nodig, zodat de juiste interpretatie ook gemaakt gaat worden.</t>
  </si>
  <si>
    <t>Landgraaf</t>
  </si>
  <si>
    <t>bureauhoofd informatiemanagement</t>
  </si>
  <si>
    <t>(s16) juistheid gegevens en afgeleide besluitvorming obv gegevens kan alleen als dat betrouwbaar is, de processen op orde zijn ed</t>
  </si>
  <si>
    <t>(s4) lijkt me vanzelfsprekend</t>
  </si>
  <si>
    <t>p33</t>
  </si>
  <si>
    <t>Arnhem</t>
  </si>
  <si>
    <t>(s15) Deze stelling is voor mij de kern van open data: Het moet normaal zijn, vast onderdeel van het werk van de gemeente.</t>
  </si>
  <si>
    <t>(s5) En deze stelling is voor mij de tegenstelling van stelling 15.</t>
  </si>
  <si>
    <t>.</t>
  </si>
  <si>
    <t>Adviseur</t>
  </si>
  <si>
    <t>2 wekelijks</t>
  </si>
  <si>
    <t>(s6) het is de basisregel van de gemeente</t>
  </si>
  <si>
    <t>(s5) onzin</t>
  </si>
  <si>
    <t>Peel en Maas</t>
  </si>
  <si>
    <t>Informatiebeheerder Basisregistraties en Geo-informatie</t>
  </si>
  <si>
    <t>Af en toe</t>
  </si>
  <si>
    <t>p34</t>
  </si>
  <si>
    <t>p35</t>
  </si>
  <si>
    <t>p36</t>
  </si>
  <si>
    <t>overig</t>
  </si>
  <si>
    <t>groot</t>
  </si>
  <si>
    <t>middel</t>
  </si>
  <si>
    <t>klein</t>
  </si>
  <si>
    <t>6-12-196</t>
  </si>
  <si>
    <t>Oldenzaal</t>
  </si>
  <si>
    <t>informatie adviseur</t>
  </si>
  <si>
    <t>(s31) Het moet echt open data zijn waaruit geen privacy gegevens zijn te herleiden.</t>
  </si>
  <si>
    <t>(s5) Wij zijn voor het vrijgeven van open data die door gemeenschap geld zijn betaald, daarom ben ik het oneens met deze stelling.</t>
  </si>
  <si>
    <t>p37</t>
  </si>
  <si>
    <t>totaal</t>
  </si>
  <si>
    <t>klein = &lt;35000</t>
  </si>
  <si>
    <t>groot = &gt;65000</t>
  </si>
  <si>
    <t>respondent</t>
  </si>
  <si>
    <t>(s32) Wij doen ons werk voor de burgers. Dus ook het creÃ«ren van data doen we voor de burger.</t>
  </si>
  <si>
    <t>(s5) Dan zou je de burger informatie ontnemen waar ze recht op hebben.</t>
  </si>
  <si>
    <t>oneens</t>
  </si>
  <si>
    <t>neutraal</t>
  </si>
  <si>
    <t>eens</t>
  </si>
  <si>
    <t>sorts</t>
  </si>
  <si>
    <t>Gemiddelde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</si>
</sst>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11"/>
      <name val="Calibri"/>
      <family val="2"/>
      <scheme val="minor"/>
    </font>
    <font>
      <b/>
      <sz val="14"/>
      <color theme="1"/>
      <name val="Calibri"/>
      <family val="2"/>
      <scheme val="minor"/>
    </font>
    <font>
      <sz val="10"/>
      <color rgb="FF212121"/>
      <name val="Segoe UI"/>
      <family val="2"/>
    </font>
    <font>
      <sz val="11"/>
      <color rgb="FF212121"/>
      <name val="Calibri"/>
      <family val="2"/>
      <scheme val="minor"/>
    </font>
    <font>
      <u/>
      <sz val="11"/>
      <color theme="10"/>
      <name val="Calibri"/>
      <family val="2"/>
      <scheme val="minor"/>
    </font>
    <font>
      <b/>
      <sz val="12"/>
      <name val="Calibri"/>
      <family val="2"/>
      <scheme val="minor"/>
    </font>
    <font>
      <b/>
      <sz val="12"/>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s>
  <borders count="3">
    <border>
      <left/>
      <right/>
      <top/>
      <bottom/>
      <diagonal/>
    </border>
    <border>
      <left/>
      <right style="thin">
        <color indexed="64"/>
      </right>
      <top/>
      <bottom/>
      <diagonal/>
    </border>
    <border>
      <left/>
      <right/>
      <top/>
      <bottom style="thin">
        <color indexed="64"/>
      </bottom>
      <diagonal/>
    </border>
  </borders>
  <cellStyleXfs count="2">
    <xf numFmtId="0" fontId="0" fillId="0" borderId="0"/>
    <xf numFmtId="0" fontId="6" fillId="0" borderId="0" applyNumberFormat="0" applyFill="0" applyBorder="0" applyAlignment="0" applyProtection="0"/>
  </cellStyleXfs>
  <cellXfs count="53">
    <xf numFmtId="0" fontId="0" fillId="0" borderId="0" xfId="0"/>
    <xf numFmtId="0" fontId="1" fillId="0" borderId="0" xfId="0" applyFont="1" applyAlignment="1">
      <alignment horizontal="left"/>
    </xf>
    <xf numFmtId="0" fontId="0" fillId="0" borderId="0" xfId="0" applyAlignment="1">
      <alignment horizontal="left"/>
    </xf>
    <xf numFmtId="0" fontId="1" fillId="2" borderId="0" xfId="0" applyFont="1" applyFill="1" applyAlignment="1">
      <alignment horizontal="left"/>
    </xf>
    <xf numFmtId="0" fontId="0" fillId="3" borderId="0" xfId="0" applyFill="1" applyAlignment="1">
      <alignment horizontal="left"/>
    </xf>
    <xf numFmtId="0" fontId="0" fillId="4" borderId="0" xfId="0" applyFill="1"/>
    <xf numFmtId="0" fontId="1" fillId="2" borderId="0" xfId="0" applyFont="1" applyFill="1" applyAlignment="1">
      <alignment horizontal="left"/>
    </xf>
    <xf numFmtId="0" fontId="2" fillId="2" borderId="0" xfId="0" applyFont="1" applyFill="1" applyAlignment="1">
      <alignment horizontal="left"/>
    </xf>
    <xf numFmtId="0" fontId="0" fillId="3" borderId="0" xfId="0" applyFont="1" applyFill="1" applyAlignment="1">
      <alignment horizontal="left"/>
    </xf>
    <xf numFmtId="14" fontId="0" fillId="3" borderId="0" xfId="0" applyNumberFormat="1" applyFont="1" applyFill="1" applyAlignment="1">
      <alignment horizontal="left"/>
    </xf>
    <xf numFmtId="0" fontId="0" fillId="0" borderId="0" xfId="0" applyFont="1" applyAlignment="1">
      <alignment horizontal="left"/>
    </xf>
    <xf numFmtId="0" fontId="0" fillId="3" borderId="0" xfId="0" quotePrefix="1" applyFont="1" applyFill="1" applyAlignment="1">
      <alignment horizontal="left"/>
    </xf>
    <xf numFmtId="0" fontId="5" fillId="3" borderId="0" xfId="0" applyFont="1" applyFill="1" applyAlignment="1">
      <alignment horizontal="left"/>
    </xf>
    <xf numFmtId="14" fontId="5" fillId="3" borderId="0" xfId="0" applyNumberFormat="1" applyFont="1" applyFill="1" applyAlignment="1">
      <alignment horizontal="left"/>
    </xf>
    <xf numFmtId="0" fontId="6" fillId="3" borderId="0" xfId="1" applyFont="1" applyFill="1" applyAlignment="1">
      <alignment horizontal="left"/>
    </xf>
    <xf numFmtId="0" fontId="0" fillId="3" borderId="0" xfId="0" applyFont="1" applyFill="1" applyAlignment="1">
      <alignment horizontal="left" vertical="center"/>
    </xf>
    <xf numFmtId="14" fontId="0" fillId="3" borderId="0" xfId="0" applyNumberFormat="1" applyFont="1" applyFill="1" applyAlignment="1">
      <alignment horizontal="left" vertical="center"/>
    </xf>
    <xf numFmtId="0" fontId="6" fillId="0" borderId="0" xfId="1" applyAlignment="1">
      <alignment horizontal="left"/>
    </xf>
    <xf numFmtId="0" fontId="1" fillId="0" borderId="0" xfId="0" applyFont="1" applyAlignment="1">
      <alignment horizontal="left" vertical="top" wrapText="1"/>
    </xf>
    <xf numFmtId="0" fontId="1" fillId="2" borderId="1"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0" xfId="0" quotePrefix="1" applyFont="1" applyFill="1" applyAlignment="1">
      <alignment horizontal="left" vertical="top" wrapText="1"/>
    </xf>
    <xf numFmtId="0" fontId="0" fillId="0" borderId="0" xfId="0" applyAlignment="1">
      <alignment horizontal="left" vertical="top" wrapText="1"/>
    </xf>
    <xf numFmtId="0" fontId="0" fillId="3" borderId="1"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0" xfId="0" applyFont="1" applyFill="1" applyAlignment="1">
      <alignment horizontal="left" vertical="top" wrapText="1"/>
    </xf>
    <xf numFmtId="0" fontId="5" fillId="3" borderId="1"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0" xfId="0" applyFont="1" applyFill="1" applyAlignment="1">
      <alignment horizontal="left" vertical="top" wrapText="1"/>
    </xf>
    <xf numFmtId="0" fontId="4" fillId="3" borderId="1"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0" xfId="0" applyFont="1" applyFill="1" applyAlignment="1">
      <alignment horizontal="left" vertical="top" wrapText="1"/>
    </xf>
    <xf numFmtId="0" fontId="0" fillId="3" borderId="1" xfId="0" applyFill="1" applyBorder="1" applyAlignment="1">
      <alignment horizontal="left" vertical="top" wrapText="1"/>
    </xf>
    <xf numFmtId="0" fontId="0" fillId="3" borderId="0" xfId="0" applyFill="1" applyBorder="1" applyAlignment="1">
      <alignment horizontal="left" vertical="top" wrapText="1"/>
    </xf>
    <xf numFmtId="0" fontId="0" fillId="3" borderId="0" xfId="0" applyFill="1" applyAlignment="1">
      <alignment horizontal="left" vertical="top" wrapText="1"/>
    </xf>
    <xf numFmtId="0" fontId="0" fillId="4" borderId="0" xfId="0" applyFont="1" applyFill="1"/>
    <xf numFmtId="0" fontId="5" fillId="4" borderId="0" xfId="0" applyFont="1" applyFill="1"/>
    <xf numFmtId="0" fontId="1" fillId="5" borderId="0" xfId="0" applyFont="1" applyFill="1"/>
    <xf numFmtId="0" fontId="1" fillId="0" borderId="0" xfId="0" applyFont="1"/>
    <xf numFmtId="1" fontId="0" fillId="4" borderId="0" xfId="0" applyNumberFormat="1" applyFill="1"/>
    <xf numFmtId="0" fontId="0" fillId="4" borderId="2" xfId="0" applyFill="1" applyBorder="1"/>
    <xf numFmtId="0" fontId="8" fillId="5" borderId="0" xfId="0" applyFont="1" applyFill="1"/>
    <xf numFmtId="0" fontId="7" fillId="5" borderId="0" xfId="0" applyFont="1" applyFill="1" applyAlignment="1">
      <alignment horizontal="left"/>
    </xf>
    <xf numFmtId="0" fontId="2" fillId="4" borderId="0" xfId="0" applyFont="1" applyFill="1" applyAlignment="1">
      <alignment horizontal="left"/>
    </xf>
    <xf numFmtId="0" fontId="2" fillId="4" borderId="2" xfId="0" applyFont="1" applyFill="1" applyBorder="1" applyAlignment="1">
      <alignment horizontal="left"/>
    </xf>
    <xf numFmtId="0" fontId="1" fillId="2" borderId="0" xfId="0" applyFont="1" applyFill="1" applyAlignment="1">
      <alignment horizontal="left" vertical="top" wrapText="1"/>
    </xf>
    <xf numFmtId="0" fontId="4" fillId="3" borderId="0" xfId="0" applyFont="1" applyFill="1"/>
    <xf numFmtId="0" fontId="0" fillId="3" borderId="0" xfId="0" applyFill="1" applyAlignment="1">
      <alignment vertical="top"/>
    </xf>
    <xf numFmtId="0" fontId="4" fillId="3" borderId="1" xfId="0" applyFont="1" applyFill="1" applyBorder="1"/>
    <xf numFmtId="0" fontId="0" fillId="3" borderId="1" xfId="0" applyFill="1" applyBorder="1" applyAlignment="1">
      <alignment vertical="top"/>
    </xf>
    <xf numFmtId="0" fontId="3" fillId="0" borderId="0" xfId="0" applyFont="1" applyAlignment="1">
      <alignment horizontal="left"/>
    </xf>
    <xf numFmtId="0" fontId="0" fillId="3" borderId="0" xfId="0" applyFill="1" applyAlignment="1"/>
    <xf numFmtId="0" fontId="1" fillId="2" borderId="0" xfId="0" applyFont="1" applyFill="1" applyAlignment="1">
      <alignment horizontal="left"/>
    </xf>
  </cellXfs>
  <cellStyles count="2">
    <cellStyle name="Hyperlink" xfId="1" builtinId="8"/>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utput/correlatie%20matri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d1"/>
      <sheetName val="Blad2"/>
      <sheetName val="Blad3"/>
      <sheetName val="Blad4"/>
      <sheetName val="correlatie2"/>
      <sheetName val="Blad5"/>
      <sheetName val="Blad6"/>
    </sheetNames>
    <sheetDataSet>
      <sheetData sheetId="0" refreshError="1"/>
      <sheetData sheetId="1" refreshError="1"/>
      <sheetData sheetId="2" refreshError="1"/>
      <sheetData sheetId="3">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row r="26">
          <cell r="A26">
            <v>25</v>
          </cell>
        </row>
        <row r="27">
          <cell r="A27">
            <v>26</v>
          </cell>
        </row>
        <row r="28">
          <cell r="A28">
            <v>27</v>
          </cell>
        </row>
        <row r="29">
          <cell r="A29">
            <v>28</v>
          </cell>
        </row>
        <row r="30">
          <cell r="A30">
            <v>29</v>
          </cell>
        </row>
        <row r="31">
          <cell r="A31">
            <v>30</v>
          </cell>
        </row>
        <row r="32">
          <cell r="A32">
            <v>31</v>
          </cell>
        </row>
        <row r="33">
          <cell r="A33">
            <v>32</v>
          </cell>
        </row>
        <row r="34">
          <cell r="A34">
            <v>33</v>
          </cell>
        </row>
        <row r="35">
          <cell r="A35">
            <v>34</v>
          </cell>
        </row>
        <row r="36">
          <cell r="A36">
            <v>35</v>
          </cell>
        </row>
        <row r="37">
          <cell r="A37">
            <v>36</v>
          </cell>
        </row>
        <row r="38">
          <cell r="A38">
            <v>37</v>
          </cell>
        </row>
      </sheetData>
      <sheetData sheetId="4" refreshError="1"/>
      <sheetData sheetId="5" refreshError="1"/>
      <sheetData sheetId="6" refreshError="1"/>
    </sheetDataSet>
  </externalBook>
</externalLink>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8EE22-4DEA-4678-82CD-A6210C2A0826}">
  <dimension ref="A1:BE39"/>
  <sheetViews>
    <sheetView tabSelected="1" workbookViewId="0">
      <pane xSplit="2" ySplit="2" topLeftCell="C4" activePane="bottomRight" state="frozen"/>
      <selection pane="topRight" activeCell="B1" sqref="B1"/>
      <selection pane="bottomLeft" activeCell="A3" sqref="A3"/>
      <selection pane="bottomRight" activeCell="BC1" sqref="BC1:BC1048576"/>
    </sheetView>
  </sheetViews>
  <sheetFormatPr defaultRowHeight="15" x14ac:dyDescent="0.25"/>
  <cols>
    <col min="1" max="1" width="9.140625" style="2"/>
    <col min="2" max="2" width="9.140625" style="1"/>
    <col min="3" max="42" width="9.28515625" style="2" bestFit="1" customWidth="1"/>
    <col min="43" max="44" width="9.140625" style="2"/>
    <col min="45" max="45" width="11.28515625" style="2" customWidth="1"/>
    <col min="46" max="47" width="9.28515625" style="2" bestFit="1" customWidth="1"/>
    <col min="48" max="48" width="9.28515625" style="2" customWidth="1"/>
    <col min="49" max="49" width="33" style="2" customWidth="1"/>
    <col min="50" max="50" width="9.140625" style="2"/>
    <col min="51" max="53" width="9.28515625" style="2" bestFit="1" customWidth="1"/>
    <col min="54" max="54" width="9.140625" style="2"/>
    <col min="55" max="55" width="29" style="2" customWidth="1"/>
    <col min="56" max="56" width="26.5703125" style="2" customWidth="1"/>
    <col min="57" max="16384" width="9.140625" style="2"/>
  </cols>
  <sheetData>
    <row r="1" spans="1:57" ht="18.75" x14ac:dyDescent="0.3">
      <c r="B1" s="50" t="s">
        <v>87</v>
      </c>
      <c r="C1" s="50"/>
      <c r="D1" s="50"/>
      <c r="E1" s="50"/>
      <c r="F1" s="50"/>
      <c r="G1" s="50"/>
    </row>
    <row r="2" spans="1:57" s="1" customFormat="1" x14ac:dyDescent="0.25">
      <c r="C2" s="7" t="s">
        <v>43</v>
      </c>
      <c r="D2" s="7" t="s">
        <v>0</v>
      </c>
      <c r="E2" s="7" t="s">
        <v>1</v>
      </c>
      <c r="F2" s="7" t="s">
        <v>2</v>
      </c>
      <c r="G2" s="7" t="s">
        <v>3</v>
      </c>
      <c r="H2" s="7" t="s">
        <v>4</v>
      </c>
      <c r="I2" s="7" t="s">
        <v>5</v>
      </c>
      <c r="J2" s="7" t="s">
        <v>6</v>
      </c>
      <c r="K2" s="7" t="s">
        <v>9</v>
      </c>
      <c r="L2" s="7" t="s">
        <v>7</v>
      </c>
      <c r="M2" s="7" t="s">
        <v>8</v>
      </c>
      <c r="N2" s="7" t="s">
        <v>10</v>
      </c>
      <c r="O2" s="7" t="s">
        <v>11</v>
      </c>
      <c r="P2" s="7" t="s">
        <v>12</v>
      </c>
      <c r="Q2" s="7" t="s">
        <v>13</v>
      </c>
      <c r="R2" s="7" t="s">
        <v>14</v>
      </c>
      <c r="S2" s="7" t="s">
        <v>15</v>
      </c>
      <c r="T2" s="7" t="s">
        <v>16</v>
      </c>
      <c r="U2" s="7" t="s">
        <v>17</v>
      </c>
      <c r="V2" s="7" t="s">
        <v>18</v>
      </c>
      <c r="W2" s="7" t="s">
        <v>19</v>
      </c>
      <c r="X2" s="7" t="s">
        <v>20</v>
      </c>
      <c r="Y2" s="7" t="s">
        <v>21</v>
      </c>
      <c r="Z2" s="7" t="s">
        <v>22</v>
      </c>
      <c r="AA2" s="7" t="s">
        <v>23</v>
      </c>
      <c r="AB2" s="7" t="s">
        <v>24</v>
      </c>
      <c r="AC2" s="7" t="s">
        <v>25</v>
      </c>
      <c r="AD2" s="7" t="s">
        <v>26</v>
      </c>
      <c r="AE2" s="7" t="s">
        <v>27</v>
      </c>
      <c r="AF2" s="7" t="s">
        <v>28</v>
      </c>
      <c r="AG2" s="7" t="s">
        <v>29</v>
      </c>
      <c r="AH2" s="7" t="s">
        <v>30</v>
      </c>
      <c r="AI2" s="7" t="s">
        <v>31</v>
      </c>
      <c r="AJ2" s="7" t="s">
        <v>32</v>
      </c>
      <c r="AK2" s="7" t="s">
        <v>33</v>
      </c>
      <c r="AL2" s="7" t="s">
        <v>34</v>
      </c>
      <c r="AM2" s="7" t="s">
        <v>35</v>
      </c>
      <c r="AN2" s="7" t="s">
        <v>36</v>
      </c>
      <c r="AO2" s="7" t="s">
        <v>37</v>
      </c>
      <c r="AP2" s="7" t="s">
        <v>38</v>
      </c>
      <c r="AQ2" s="7" t="s">
        <v>53</v>
      </c>
      <c r="AR2" s="7" t="s">
        <v>54</v>
      </c>
      <c r="AS2" s="7" t="s">
        <v>44</v>
      </c>
      <c r="AT2" s="7" t="s">
        <v>45</v>
      </c>
      <c r="AU2" s="7" t="s">
        <v>56</v>
      </c>
      <c r="AV2" s="7"/>
      <c r="AW2" s="7" t="s">
        <v>46</v>
      </c>
      <c r="AX2" s="7" t="s">
        <v>47</v>
      </c>
      <c r="AY2" s="7" t="s">
        <v>48</v>
      </c>
      <c r="AZ2" s="7" t="s">
        <v>49</v>
      </c>
      <c r="BA2" s="7" t="s">
        <v>50</v>
      </c>
      <c r="BB2" s="7" t="s">
        <v>57</v>
      </c>
      <c r="BC2" s="7"/>
      <c r="BD2" s="7"/>
    </row>
    <row r="3" spans="1:57" x14ac:dyDescent="0.25">
      <c r="A3" s="2">
        <v>1</v>
      </c>
      <c r="B3" s="6" t="s">
        <v>42</v>
      </c>
      <c r="C3" s="8">
        <v>6120305</v>
      </c>
      <c r="D3" s="8">
        <v>4</v>
      </c>
      <c r="E3" s="8">
        <v>-3</v>
      </c>
      <c r="F3" s="8">
        <v>-1</v>
      </c>
      <c r="G3" s="8">
        <v>-1</v>
      </c>
      <c r="H3" s="8">
        <v>-2</v>
      </c>
      <c r="I3" s="8">
        <v>0</v>
      </c>
      <c r="J3" s="8">
        <v>-1</v>
      </c>
      <c r="K3" s="8">
        <v>-2</v>
      </c>
      <c r="L3" s="8">
        <v>0</v>
      </c>
      <c r="M3" s="8">
        <v>3</v>
      </c>
      <c r="N3" s="8">
        <v>-1</v>
      </c>
      <c r="O3" s="8">
        <v>3</v>
      </c>
      <c r="P3" s="8">
        <v>-4</v>
      </c>
      <c r="Q3" s="8">
        <v>2</v>
      </c>
      <c r="R3" s="8">
        <v>2</v>
      </c>
      <c r="S3" s="8">
        <v>3</v>
      </c>
      <c r="T3" s="8">
        <v>-1</v>
      </c>
      <c r="U3" s="8">
        <v>4</v>
      </c>
      <c r="V3" s="8">
        <v>-2</v>
      </c>
      <c r="W3" s="8">
        <v>2</v>
      </c>
      <c r="X3" s="8">
        <v>5</v>
      </c>
      <c r="Y3" s="8">
        <v>0</v>
      </c>
      <c r="Z3" s="8">
        <v>0</v>
      </c>
      <c r="AA3" s="8">
        <v>1</v>
      </c>
      <c r="AB3" s="8">
        <v>0</v>
      </c>
      <c r="AC3" s="8">
        <v>-3</v>
      </c>
      <c r="AD3" s="8">
        <v>1</v>
      </c>
      <c r="AE3" s="8">
        <v>1</v>
      </c>
      <c r="AF3" s="8">
        <v>1</v>
      </c>
      <c r="AG3" s="8">
        <v>-5</v>
      </c>
      <c r="AH3" s="8">
        <v>1</v>
      </c>
      <c r="AI3" s="8">
        <v>0</v>
      </c>
      <c r="AJ3" s="8">
        <v>2</v>
      </c>
      <c r="AK3" s="8">
        <v>-3</v>
      </c>
      <c r="AL3" s="8">
        <v>1</v>
      </c>
      <c r="AM3" s="8">
        <v>-1</v>
      </c>
      <c r="AN3" s="8">
        <v>-4</v>
      </c>
      <c r="AO3" s="8">
        <v>0</v>
      </c>
      <c r="AP3" s="8">
        <v>-2</v>
      </c>
      <c r="AQ3" s="8" t="s">
        <v>20</v>
      </c>
      <c r="AR3" s="8" t="s">
        <v>29</v>
      </c>
      <c r="AS3" s="9">
        <v>21067</v>
      </c>
      <c r="AT3" s="8">
        <v>0</v>
      </c>
      <c r="AU3" s="8">
        <v>6</v>
      </c>
      <c r="AV3" s="8" t="s">
        <v>259</v>
      </c>
      <c r="AW3" s="8" t="s">
        <v>40</v>
      </c>
      <c r="AX3" s="8" t="s">
        <v>41</v>
      </c>
      <c r="AY3" s="8">
        <v>3</v>
      </c>
      <c r="AZ3" s="8">
        <v>0</v>
      </c>
      <c r="BA3" s="8">
        <v>1</v>
      </c>
      <c r="BB3" s="8" t="s">
        <v>55</v>
      </c>
      <c r="BC3" s="8"/>
      <c r="BD3" s="8"/>
      <c r="BE3" s="10"/>
    </row>
    <row r="4" spans="1:57" x14ac:dyDescent="0.25">
      <c r="A4" s="2">
        <v>2</v>
      </c>
      <c r="B4" s="6" t="s">
        <v>88</v>
      </c>
      <c r="C4" s="8">
        <v>6130953</v>
      </c>
      <c r="D4" s="8">
        <v>1</v>
      </c>
      <c r="E4" s="8">
        <v>1</v>
      </c>
      <c r="F4" s="8">
        <v>-2</v>
      </c>
      <c r="G4" s="8">
        <v>-4</v>
      </c>
      <c r="H4" s="8">
        <v>-2</v>
      </c>
      <c r="I4" s="8">
        <v>0</v>
      </c>
      <c r="J4" s="8">
        <v>1</v>
      </c>
      <c r="K4" s="8">
        <v>-5</v>
      </c>
      <c r="L4" s="8">
        <v>2</v>
      </c>
      <c r="M4" s="8">
        <v>1</v>
      </c>
      <c r="N4" s="8">
        <v>0</v>
      </c>
      <c r="O4" s="8">
        <v>-1</v>
      </c>
      <c r="P4" s="8">
        <v>-2</v>
      </c>
      <c r="Q4" s="8">
        <v>-1</v>
      </c>
      <c r="R4" s="8">
        <v>5</v>
      </c>
      <c r="S4" s="8">
        <v>4</v>
      </c>
      <c r="T4" s="8">
        <v>3</v>
      </c>
      <c r="U4" s="8">
        <v>3</v>
      </c>
      <c r="V4" s="8">
        <v>2</v>
      </c>
      <c r="W4" s="8">
        <v>1</v>
      </c>
      <c r="X4" s="8">
        <v>-1</v>
      </c>
      <c r="Y4" s="8">
        <v>0</v>
      </c>
      <c r="Z4" s="8">
        <v>-3</v>
      </c>
      <c r="AA4" s="8">
        <v>0</v>
      </c>
      <c r="AB4" s="8">
        <v>-4</v>
      </c>
      <c r="AC4" s="8">
        <v>0</v>
      </c>
      <c r="AD4" s="8">
        <v>0</v>
      </c>
      <c r="AE4" s="8">
        <v>-3</v>
      </c>
      <c r="AF4" s="8">
        <v>-3</v>
      </c>
      <c r="AG4" s="8">
        <v>4</v>
      </c>
      <c r="AH4" s="8">
        <v>0</v>
      </c>
      <c r="AI4" s="8">
        <v>-1</v>
      </c>
      <c r="AJ4" s="8">
        <v>2</v>
      </c>
      <c r="AK4" s="8">
        <v>-2</v>
      </c>
      <c r="AL4" s="8">
        <v>3</v>
      </c>
      <c r="AM4" s="8">
        <v>-1</v>
      </c>
      <c r="AN4" s="8">
        <v>-1</v>
      </c>
      <c r="AO4" s="8">
        <v>2</v>
      </c>
      <c r="AP4" s="8">
        <v>1</v>
      </c>
      <c r="AQ4" s="8" t="s">
        <v>14</v>
      </c>
      <c r="AR4" s="8" t="s">
        <v>9</v>
      </c>
      <c r="AS4" s="9">
        <v>24473</v>
      </c>
      <c r="AT4" s="8">
        <v>0</v>
      </c>
      <c r="AU4" s="8">
        <v>6</v>
      </c>
      <c r="AV4" s="8" t="s">
        <v>259</v>
      </c>
      <c r="AW4" s="8" t="s">
        <v>89</v>
      </c>
      <c r="AX4" s="8" t="s">
        <v>90</v>
      </c>
      <c r="AY4" s="8">
        <v>3</v>
      </c>
      <c r="AZ4" s="8">
        <v>1</v>
      </c>
      <c r="BA4" s="8">
        <v>2</v>
      </c>
      <c r="BB4" s="8" t="s">
        <v>39</v>
      </c>
      <c r="BC4" s="8"/>
      <c r="BD4" s="11"/>
      <c r="BE4" s="10"/>
    </row>
    <row r="5" spans="1:57" x14ac:dyDescent="0.25">
      <c r="A5" s="2">
        <v>3</v>
      </c>
      <c r="B5" s="6" t="s">
        <v>96</v>
      </c>
      <c r="C5" s="12">
        <v>6140859</v>
      </c>
      <c r="D5" s="12">
        <v>3</v>
      </c>
      <c r="E5" s="8">
        <v>3</v>
      </c>
      <c r="F5" s="8">
        <v>0</v>
      </c>
      <c r="G5" s="8">
        <v>-5</v>
      </c>
      <c r="H5" s="8">
        <v>0</v>
      </c>
      <c r="I5" s="8">
        <v>0</v>
      </c>
      <c r="J5" s="8">
        <v>-1</v>
      </c>
      <c r="K5" s="8">
        <v>-1</v>
      </c>
      <c r="L5" s="8">
        <v>4</v>
      </c>
      <c r="M5" s="8">
        <v>1</v>
      </c>
      <c r="N5" s="8">
        <v>-3</v>
      </c>
      <c r="O5" s="8">
        <v>-4</v>
      </c>
      <c r="P5" s="8">
        <v>-1</v>
      </c>
      <c r="Q5" s="8">
        <v>1</v>
      </c>
      <c r="R5" s="8">
        <v>-3</v>
      </c>
      <c r="S5" s="8">
        <v>2</v>
      </c>
      <c r="T5" s="8">
        <v>2</v>
      </c>
      <c r="U5" s="8">
        <v>2</v>
      </c>
      <c r="V5" s="8">
        <v>-1</v>
      </c>
      <c r="W5" s="8">
        <v>1</v>
      </c>
      <c r="X5" s="8">
        <v>1</v>
      </c>
      <c r="Y5" s="8">
        <v>-2</v>
      </c>
      <c r="Z5" s="8">
        <v>2</v>
      </c>
      <c r="AA5" s="8">
        <v>0</v>
      </c>
      <c r="AB5" s="8">
        <v>-3</v>
      </c>
      <c r="AC5" s="8">
        <v>5</v>
      </c>
      <c r="AD5" s="8">
        <v>-2</v>
      </c>
      <c r="AE5" s="8">
        <v>-2</v>
      </c>
      <c r="AF5" s="8">
        <v>-2</v>
      </c>
      <c r="AG5" s="8">
        <v>-1</v>
      </c>
      <c r="AH5" s="8">
        <v>1</v>
      </c>
      <c r="AI5" s="8">
        <v>3</v>
      </c>
      <c r="AJ5" s="8">
        <v>-4</v>
      </c>
      <c r="AK5" s="8">
        <v>-1</v>
      </c>
      <c r="AL5" s="8">
        <v>4</v>
      </c>
      <c r="AM5" s="8">
        <v>0</v>
      </c>
      <c r="AN5" s="8">
        <v>0</v>
      </c>
      <c r="AO5" s="8">
        <v>0</v>
      </c>
      <c r="AP5" s="8">
        <v>1</v>
      </c>
      <c r="AQ5" s="8" t="s">
        <v>25</v>
      </c>
      <c r="AR5" s="8" t="s">
        <v>3</v>
      </c>
      <c r="AS5" s="13">
        <v>34784</v>
      </c>
      <c r="AT5" s="8">
        <v>0</v>
      </c>
      <c r="AU5" s="8">
        <v>6</v>
      </c>
      <c r="AV5" s="8" t="s">
        <v>261</v>
      </c>
      <c r="AW5" s="8" t="s">
        <v>91</v>
      </c>
      <c r="AX5" s="8" t="s">
        <v>92</v>
      </c>
      <c r="AY5" s="8">
        <v>0</v>
      </c>
      <c r="AZ5" s="8">
        <v>1</v>
      </c>
      <c r="BA5" s="8">
        <v>3</v>
      </c>
      <c r="BB5" s="8" t="s">
        <v>39</v>
      </c>
      <c r="BC5" s="8"/>
      <c r="BD5" s="12"/>
      <c r="BE5" s="10"/>
    </row>
    <row r="6" spans="1:57" x14ac:dyDescent="0.25">
      <c r="A6" s="2">
        <v>4</v>
      </c>
      <c r="B6" s="6" t="s">
        <v>97</v>
      </c>
      <c r="C6" s="12">
        <v>6140855</v>
      </c>
      <c r="D6" s="12">
        <v>0</v>
      </c>
      <c r="E6" s="8">
        <v>0</v>
      </c>
      <c r="F6" s="8">
        <v>4</v>
      </c>
      <c r="G6" s="8">
        <v>-2</v>
      </c>
      <c r="H6" s="8">
        <v>-5</v>
      </c>
      <c r="I6" s="8">
        <v>1</v>
      </c>
      <c r="J6" s="8">
        <v>2</v>
      </c>
      <c r="K6" s="8">
        <v>-4</v>
      </c>
      <c r="L6" s="8">
        <v>4</v>
      </c>
      <c r="M6" s="8">
        <v>5</v>
      </c>
      <c r="N6" s="8">
        <v>0</v>
      </c>
      <c r="O6" s="8">
        <v>0</v>
      </c>
      <c r="P6" s="8">
        <v>0</v>
      </c>
      <c r="Q6" s="8">
        <v>2</v>
      </c>
      <c r="R6" s="8">
        <v>2</v>
      </c>
      <c r="S6" s="8">
        <v>1</v>
      </c>
      <c r="T6" s="8">
        <v>-1</v>
      </c>
      <c r="U6" s="8">
        <v>1</v>
      </c>
      <c r="V6" s="8">
        <v>3</v>
      </c>
      <c r="W6" s="8">
        <v>0</v>
      </c>
      <c r="X6" s="8">
        <v>1</v>
      </c>
      <c r="Y6" s="8">
        <v>3</v>
      </c>
      <c r="Z6" s="8">
        <v>-3</v>
      </c>
      <c r="AA6" s="8">
        <v>-1</v>
      </c>
      <c r="AB6" s="8">
        <v>-4</v>
      </c>
      <c r="AC6" s="8">
        <v>-1</v>
      </c>
      <c r="AD6" s="8">
        <v>-3</v>
      </c>
      <c r="AE6" s="8">
        <v>3</v>
      </c>
      <c r="AF6" s="8">
        <v>-2</v>
      </c>
      <c r="AG6" s="8">
        <v>-2</v>
      </c>
      <c r="AH6" s="8">
        <v>1</v>
      </c>
      <c r="AI6" s="8">
        <v>1</v>
      </c>
      <c r="AJ6" s="8">
        <v>-1</v>
      </c>
      <c r="AK6" s="8">
        <v>-1</v>
      </c>
      <c r="AL6" s="8">
        <v>-3</v>
      </c>
      <c r="AM6" s="8">
        <v>-2</v>
      </c>
      <c r="AN6" s="8">
        <v>2</v>
      </c>
      <c r="AO6" s="8">
        <v>0</v>
      </c>
      <c r="AP6" s="8">
        <v>-1</v>
      </c>
      <c r="AQ6" s="8" t="s">
        <v>8</v>
      </c>
      <c r="AR6" s="8" t="s">
        <v>4</v>
      </c>
      <c r="AS6" s="13">
        <v>43530</v>
      </c>
      <c r="AT6" s="8">
        <v>0</v>
      </c>
      <c r="AU6" s="8">
        <v>7</v>
      </c>
      <c r="AV6" s="8" t="s">
        <v>260</v>
      </c>
      <c r="AW6" s="12" t="s">
        <v>94</v>
      </c>
      <c r="AX6" s="12" t="s">
        <v>95</v>
      </c>
      <c r="AY6" s="8">
        <v>2</v>
      </c>
      <c r="AZ6" s="8">
        <v>1</v>
      </c>
      <c r="BA6" s="8">
        <v>2</v>
      </c>
      <c r="BB6" s="8" t="s">
        <v>39</v>
      </c>
      <c r="BC6" s="8"/>
      <c r="BD6" s="12"/>
      <c r="BE6" s="10"/>
    </row>
    <row r="7" spans="1:57" x14ac:dyDescent="0.25">
      <c r="A7" s="2">
        <v>5</v>
      </c>
      <c r="B7" s="6" t="s">
        <v>110</v>
      </c>
      <c r="C7" s="12">
        <v>6140245</v>
      </c>
      <c r="D7" s="12">
        <v>5</v>
      </c>
      <c r="E7" s="8">
        <v>-2</v>
      </c>
      <c r="F7" s="8">
        <v>0</v>
      </c>
      <c r="G7" s="8">
        <v>-2</v>
      </c>
      <c r="H7" s="8">
        <v>-4</v>
      </c>
      <c r="I7" s="8">
        <v>1</v>
      </c>
      <c r="J7" s="8">
        <v>0</v>
      </c>
      <c r="K7" s="8">
        <v>-2</v>
      </c>
      <c r="L7" s="8">
        <v>-2</v>
      </c>
      <c r="M7" s="8">
        <v>3</v>
      </c>
      <c r="N7" s="8">
        <v>0</v>
      </c>
      <c r="O7" s="8">
        <v>1</v>
      </c>
      <c r="P7" s="8">
        <v>0</v>
      </c>
      <c r="Q7" s="8">
        <v>4</v>
      </c>
      <c r="R7" s="8">
        <v>3</v>
      </c>
      <c r="S7" s="8">
        <v>-1</v>
      </c>
      <c r="T7" s="8">
        <v>1</v>
      </c>
      <c r="U7" s="8">
        <v>1</v>
      </c>
      <c r="V7" s="8">
        <v>2</v>
      </c>
      <c r="W7" s="8">
        <v>1</v>
      </c>
      <c r="X7" s="8">
        <v>3</v>
      </c>
      <c r="Y7" s="8">
        <v>-1</v>
      </c>
      <c r="Z7" s="8">
        <v>-5</v>
      </c>
      <c r="AA7" s="8">
        <v>0</v>
      </c>
      <c r="AB7" s="8">
        <v>-4</v>
      </c>
      <c r="AC7" s="8">
        <v>-1</v>
      </c>
      <c r="AD7" s="8">
        <v>-1</v>
      </c>
      <c r="AE7" s="8">
        <v>-3</v>
      </c>
      <c r="AF7" s="8">
        <v>-3</v>
      </c>
      <c r="AG7" s="8">
        <v>-3</v>
      </c>
      <c r="AH7" s="8">
        <v>0</v>
      </c>
      <c r="AI7" s="8">
        <v>4</v>
      </c>
      <c r="AJ7" s="8">
        <v>0</v>
      </c>
      <c r="AK7" s="8">
        <v>-1</v>
      </c>
      <c r="AL7" s="8">
        <v>-1</v>
      </c>
      <c r="AM7" s="8">
        <v>1</v>
      </c>
      <c r="AN7" s="8">
        <v>2</v>
      </c>
      <c r="AO7" s="8">
        <v>2</v>
      </c>
      <c r="AP7" s="8">
        <v>2</v>
      </c>
      <c r="AQ7" s="8" t="s">
        <v>0</v>
      </c>
      <c r="AR7" s="8" t="s">
        <v>22</v>
      </c>
      <c r="AS7" s="13">
        <v>43521</v>
      </c>
      <c r="AT7" s="8">
        <v>0</v>
      </c>
      <c r="AU7" s="8">
        <v>5</v>
      </c>
      <c r="AV7" s="8" t="s">
        <v>259</v>
      </c>
      <c r="AW7" s="8" t="s">
        <v>101</v>
      </c>
      <c r="AX7" s="8" t="s">
        <v>102</v>
      </c>
      <c r="AY7" s="8">
        <v>2</v>
      </c>
      <c r="AZ7" s="8">
        <v>1</v>
      </c>
      <c r="BA7" s="8">
        <v>2</v>
      </c>
      <c r="BB7" s="8" t="s">
        <v>39</v>
      </c>
      <c r="BC7" s="8"/>
      <c r="BD7" s="8"/>
      <c r="BE7" s="10"/>
    </row>
    <row r="8" spans="1:57" x14ac:dyDescent="0.25">
      <c r="A8" s="2">
        <v>6</v>
      </c>
      <c r="B8" s="6" t="s">
        <v>111</v>
      </c>
      <c r="C8" s="8">
        <v>6140344</v>
      </c>
      <c r="D8" s="8">
        <v>0</v>
      </c>
      <c r="E8" s="8">
        <v>0</v>
      </c>
      <c r="F8" s="8">
        <v>2</v>
      </c>
      <c r="G8" s="8">
        <v>-3</v>
      </c>
      <c r="H8" s="8">
        <v>-4</v>
      </c>
      <c r="I8" s="8">
        <v>1</v>
      </c>
      <c r="J8" s="8">
        <v>0</v>
      </c>
      <c r="K8" s="8">
        <v>-5</v>
      </c>
      <c r="L8" s="8">
        <v>-1</v>
      </c>
      <c r="M8" s="8">
        <v>0</v>
      </c>
      <c r="N8" s="8">
        <v>1</v>
      </c>
      <c r="O8" s="8">
        <v>-2</v>
      </c>
      <c r="P8" s="8">
        <v>1</v>
      </c>
      <c r="Q8" s="8">
        <v>2</v>
      </c>
      <c r="R8" s="8">
        <v>4</v>
      </c>
      <c r="S8" s="8">
        <v>3</v>
      </c>
      <c r="T8" s="8">
        <v>0</v>
      </c>
      <c r="U8" s="8">
        <v>1</v>
      </c>
      <c r="V8" s="8">
        <v>-1</v>
      </c>
      <c r="W8" s="8">
        <v>-1</v>
      </c>
      <c r="X8" s="8">
        <v>2</v>
      </c>
      <c r="Y8" s="8">
        <v>2</v>
      </c>
      <c r="Z8" s="8">
        <v>-2</v>
      </c>
      <c r="AA8" s="8">
        <v>-1</v>
      </c>
      <c r="AB8" s="8">
        <v>-3</v>
      </c>
      <c r="AC8" s="8">
        <v>-1</v>
      </c>
      <c r="AD8" s="8">
        <v>-3</v>
      </c>
      <c r="AE8" s="8">
        <v>1</v>
      </c>
      <c r="AF8" s="8">
        <v>-4</v>
      </c>
      <c r="AG8" s="8">
        <v>-1</v>
      </c>
      <c r="AH8" s="8">
        <v>0</v>
      </c>
      <c r="AI8" s="8">
        <v>5</v>
      </c>
      <c r="AJ8" s="8">
        <v>0</v>
      </c>
      <c r="AK8" s="8">
        <v>-2</v>
      </c>
      <c r="AL8" s="8">
        <v>3</v>
      </c>
      <c r="AM8" s="8">
        <v>-2</v>
      </c>
      <c r="AN8" s="8">
        <v>4</v>
      </c>
      <c r="AO8" s="8">
        <v>3</v>
      </c>
      <c r="AP8" s="8">
        <v>1</v>
      </c>
      <c r="AQ8" s="8" t="s">
        <v>31</v>
      </c>
      <c r="AR8" s="8" t="s">
        <v>9</v>
      </c>
      <c r="AS8" s="9">
        <v>43658</v>
      </c>
      <c r="AT8" s="8">
        <v>1</v>
      </c>
      <c r="AU8" s="8">
        <v>6</v>
      </c>
      <c r="AV8" s="8" t="s">
        <v>260</v>
      </c>
      <c r="AW8" s="8" t="s">
        <v>105</v>
      </c>
      <c r="AX8" s="8" t="s">
        <v>106</v>
      </c>
      <c r="AY8" s="8">
        <v>1</v>
      </c>
      <c r="AZ8" s="8">
        <v>0</v>
      </c>
      <c r="BA8" s="8">
        <v>1</v>
      </c>
      <c r="BB8" s="8" t="s">
        <v>107</v>
      </c>
      <c r="BC8" s="8"/>
      <c r="BD8" s="14"/>
      <c r="BE8" s="10"/>
    </row>
    <row r="9" spans="1:57" x14ac:dyDescent="0.25">
      <c r="A9" s="2">
        <v>7</v>
      </c>
      <c r="B9" s="6" t="s">
        <v>112</v>
      </c>
      <c r="C9" s="8">
        <v>6140355</v>
      </c>
      <c r="D9" s="8">
        <v>0</v>
      </c>
      <c r="E9" s="8">
        <v>2</v>
      </c>
      <c r="F9" s="8">
        <v>4</v>
      </c>
      <c r="G9" s="8">
        <v>-4</v>
      </c>
      <c r="H9" s="8">
        <v>-2</v>
      </c>
      <c r="I9" s="8">
        <v>1</v>
      </c>
      <c r="J9" s="8">
        <v>-2</v>
      </c>
      <c r="K9" s="8">
        <v>0</v>
      </c>
      <c r="L9" s="8">
        <v>-1</v>
      </c>
      <c r="M9" s="8">
        <v>1</v>
      </c>
      <c r="N9" s="8">
        <v>0</v>
      </c>
      <c r="O9" s="8">
        <v>0</v>
      </c>
      <c r="P9" s="8">
        <v>0</v>
      </c>
      <c r="Q9" s="8">
        <v>3</v>
      </c>
      <c r="R9" s="8">
        <v>-1</v>
      </c>
      <c r="S9" s="8">
        <v>0</v>
      </c>
      <c r="T9" s="8">
        <v>5</v>
      </c>
      <c r="U9" s="8">
        <v>1</v>
      </c>
      <c r="V9" s="8">
        <v>2</v>
      </c>
      <c r="W9" s="8">
        <v>-1</v>
      </c>
      <c r="X9" s="8">
        <v>1</v>
      </c>
      <c r="Y9" s="8">
        <v>-1</v>
      </c>
      <c r="Z9" s="8">
        <v>-2</v>
      </c>
      <c r="AA9" s="8">
        <v>0</v>
      </c>
      <c r="AB9" s="8">
        <v>-1</v>
      </c>
      <c r="AC9" s="8">
        <v>-3</v>
      </c>
      <c r="AD9" s="8">
        <v>-4</v>
      </c>
      <c r="AE9" s="8">
        <v>1</v>
      </c>
      <c r="AF9" s="8">
        <v>-2</v>
      </c>
      <c r="AG9" s="8">
        <v>4</v>
      </c>
      <c r="AH9" s="8">
        <v>3</v>
      </c>
      <c r="AI9" s="8">
        <v>-3</v>
      </c>
      <c r="AJ9" s="8">
        <v>3</v>
      </c>
      <c r="AK9" s="8">
        <v>-3</v>
      </c>
      <c r="AL9" s="8">
        <v>2</v>
      </c>
      <c r="AM9" s="8">
        <v>-5</v>
      </c>
      <c r="AN9" s="8">
        <v>2</v>
      </c>
      <c r="AO9" s="8">
        <v>1</v>
      </c>
      <c r="AP9" s="8">
        <v>-1</v>
      </c>
      <c r="AQ9" s="8" t="s">
        <v>16</v>
      </c>
      <c r="AR9" s="8" t="s">
        <v>35</v>
      </c>
      <c r="AS9" s="9">
        <v>27900</v>
      </c>
      <c r="AT9" s="8">
        <v>0</v>
      </c>
      <c r="AU9" s="8">
        <v>7</v>
      </c>
      <c r="AV9" s="8" t="s">
        <v>259</v>
      </c>
      <c r="AW9" s="8" t="s">
        <v>113</v>
      </c>
      <c r="AX9" s="8" t="s">
        <v>114</v>
      </c>
      <c r="AY9" s="8">
        <v>2</v>
      </c>
      <c r="AZ9" s="8">
        <v>1</v>
      </c>
      <c r="BA9" s="8">
        <v>1</v>
      </c>
      <c r="BB9" s="8" t="s">
        <v>39</v>
      </c>
      <c r="BC9" s="8"/>
      <c r="BD9" s="14"/>
      <c r="BE9" s="10"/>
    </row>
    <row r="10" spans="1:57" x14ac:dyDescent="0.25">
      <c r="A10" s="2">
        <v>8</v>
      </c>
      <c r="B10" s="6" t="s">
        <v>128</v>
      </c>
      <c r="C10" s="8">
        <v>6180159</v>
      </c>
      <c r="D10" s="8">
        <v>1</v>
      </c>
      <c r="E10" s="8">
        <v>-1</v>
      </c>
      <c r="F10" s="8">
        <v>0</v>
      </c>
      <c r="G10" s="8">
        <v>-3</v>
      </c>
      <c r="H10" s="8">
        <v>-3</v>
      </c>
      <c r="I10" s="8">
        <v>3</v>
      </c>
      <c r="J10" s="8">
        <v>-2</v>
      </c>
      <c r="K10" s="8">
        <v>-4</v>
      </c>
      <c r="L10" s="8">
        <v>1</v>
      </c>
      <c r="M10" s="8">
        <v>1</v>
      </c>
      <c r="N10" s="8">
        <v>2</v>
      </c>
      <c r="O10" s="8">
        <v>0</v>
      </c>
      <c r="P10" s="8">
        <v>4</v>
      </c>
      <c r="Q10" s="8">
        <v>4</v>
      </c>
      <c r="R10" s="8">
        <v>0</v>
      </c>
      <c r="S10" s="8">
        <v>1</v>
      </c>
      <c r="T10" s="8">
        <v>-1</v>
      </c>
      <c r="U10" s="8">
        <v>1</v>
      </c>
      <c r="V10" s="8">
        <v>-1</v>
      </c>
      <c r="W10" s="8">
        <v>-2</v>
      </c>
      <c r="X10" s="8">
        <v>0</v>
      </c>
      <c r="Y10" s="8">
        <v>0</v>
      </c>
      <c r="Z10" s="8">
        <v>-4</v>
      </c>
      <c r="AA10" s="8">
        <v>2</v>
      </c>
      <c r="AB10" s="8">
        <v>-5</v>
      </c>
      <c r="AC10" s="8">
        <v>-2</v>
      </c>
      <c r="AD10" s="8">
        <v>-1</v>
      </c>
      <c r="AE10" s="8">
        <v>2</v>
      </c>
      <c r="AF10" s="8">
        <v>-3</v>
      </c>
      <c r="AG10" s="8">
        <v>0</v>
      </c>
      <c r="AH10" s="8">
        <v>5</v>
      </c>
      <c r="AI10" s="8">
        <v>-1</v>
      </c>
      <c r="AJ10" s="8">
        <v>1</v>
      </c>
      <c r="AK10" s="8">
        <v>0</v>
      </c>
      <c r="AL10" s="8">
        <v>3</v>
      </c>
      <c r="AM10" s="8">
        <v>-2</v>
      </c>
      <c r="AN10" s="8">
        <v>3</v>
      </c>
      <c r="AO10" s="8">
        <v>-1</v>
      </c>
      <c r="AP10" s="8">
        <v>2</v>
      </c>
      <c r="AQ10" s="8" t="s">
        <v>30</v>
      </c>
      <c r="AR10" s="8" t="s">
        <v>24</v>
      </c>
      <c r="AS10" s="9">
        <v>25680</v>
      </c>
      <c r="AT10" s="8">
        <v>0</v>
      </c>
      <c r="AU10" s="8">
        <v>2</v>
      </c>
      <c r="AV10" s="8" t="s">
        <v>261</v>
      </c>
      <c r="AW10" s="8" t="s">
        <v>117</v>
      </c>
      <c r="AX10" s="8" t="s">
        <v>118</v>
      </c>
      <c r="AY10" s="8">
        <v>4</v>
      </c>
      <c r="AZ10" s="8">
        <v>0</v>
      </c>
      <c r="BA10" s="8">
        <v>1</v>
      </c>
      <c r="BB10" s="8" t="s">
        <v>39</v>
      </c>
      <c r="BC10" s="8"/>
      <c r="BD10" s="14"/>
      <c r="BE10" s="10"/>
    </row>
    <row r="11" spans="1:57" x14ac:dyDescent="0.25">
      <c r="A11" s="2">
        <v>9</v>
      </c>
      <c r="B11" s="6" t="s">
        <v>129</v>
      </c>
      <c r="C11" s="8">
        <v>6181238</v>
      </c>
      <c r="D11" s="8">
        <v>0</v>
      </c>
      <c r="E11" s="8">
        <v>2</v>
      </c>
      <c r="F11" s="8">
        <v>2</v>
      </c>
      <c r="G11" s="8">
        <v>-1</v>
      </c>
      <c r="H11" s="8">
        <v>-4</v>
      </c>
      <c r="I11" s="8">
        <v>1</v>
      </c>
      <c r="J11" s="8">
        <v>-1</v>
      </c>
      <c r="K11" s="8">
        <v>-2</v>
      </c>
      <c r="L11" s="8">
        <v>0</v>
      </c>
      <c r="M11" s="8">
        <v>1</v>
      </c>
      <c r="N11" s="8">
        <v>1</v>
      </c>
      <c r="O11" s="8">
        <v>0</v>
      </c>
      <c r="P11" s="8">
        <v>2</v>
      </c>
      <c r="Q11" s="8">
        <v>0</v>
      </c>
      <c r="R11" s="8">
        <v>4</v>
      </c>
      <c r="S11" s="8">
        <v>3</v>
      </c>
      <c r="T11" s="8">
        <v>1</v>
      </c>
      <c r="U11" s="8">
        <v>-1</v>
      </c>
      <c r="V11" s="8">
        <v>0</v>
      </c>
      <c r="W11" s="8">
        <v>0</v>
      </c>
      <c r="X11" s="8">
        <v>-1</v>
      </c>
      <c r="Y11" s="8">
        <v>-3</v>
      </c>
      <c r="Z11" s="8">
        <v>-1</v>
      </c>
      <c r="AA11" s="8">
        <v>-1</v>
      </c>
      <c r="AB11" s="8">
        <v>-5</v>
      </c>
      <c r="AC11" s="8">
        <v>-2</v>
      </c>
      <c r="AD11" s="8">
        <v>1</v>
      </c>
      <c r="AE11" s="8">
        <v>1</v>
      </c>
      <c r="AF11" s="8">
        <v>-2</v>
      </c>
      <c r="AG11" s="8">
        <v>-3</v>
      </c>
      <c r="AH11" s="8">
        <v>4</v>
      </c>
      <c r="AI11" s="8">
        <v>2</v>
      </c>
      <c r="AJ11" s="8">
        <v>0</v>
      </c>
      <c r="AK11" s="8">
        <v>3</v>
      </c>
      <c r="AL11" s="8">
        <v>5</v>
      </c>
      <c r="AM11" s="8">
        <v>-4</v>
      </c>
      <c r="AN11" s="8">
        <v>3</v>
      </c>
      <c r="AO11" s="8">
        <v>-3</v>
      </c>
      <c r="AP11" s="8">
        <v>-2</v>
      </c>
      <c r="AQ11" s="8" t="s">
        <v>34</v>
      </c>
      <c r="AR11" s="8" t="s">
        <v>24</v>
      </c>
      <c r="AS11" s="9">
        <v>20343</v>
      </c>
      <c r="AT11" s="8">
        <v>0</v>
      </c>
      <c r="AU11" s="8">
        <v>6</v>
      </c>
      <c r="AV11" s="8" t="s">
        <v>260</v>
      </c>
      <c r="AW11" s="8" t="s">
        <v>121</v>
      </c>
      <c r="AX11" s="8" t="s">
        <v>122</v>
      </c>
      <c r="AY11" s="8">
        <v>4</v>
      </c>
      <c r="AZ11" s="8">
        <v>0</v>
      </c>
      <c r="BA11" s="8">
        <v>0</v>
      </c>
      <c r="BB11" s="8" t="s">
        <v>39</v>
      </c>
      <c r="BC11" s="8"/>
      <c r="BD11" s="8"/>
      <c r="BE11" s="10"/>
    </row>
    <row r="12" spans="1:57" x14ac:dyDescent="0.25">
      <c r="A12" s="2">
        <v>33</v>
      </c>
      <c r="B12" s="6" t="s">
        <v>130</v>
      </c>
      <c r="C12" s="8">
        <v>6181055</v>
      </c>
      <c r="D12" s="8">
        <v>0</v>
      </c>
      <c r="E12" s="8">
        <v>-2</v>
      </c>
      <c r="F12" s="8">
        <v>2</v>
      </c>
      <c r="G12" s="8">
        <v>-1</v>
      </c>
      <c r="H12" s="8">
        <v>-4</v>
      </c>
      <c r="I12" s="8">
        <v>-2</v>
      </c>
      <c r="J12" s="8">
        <v>3</v>
      </c>
      <c r="K12" s="8">
        <v>-3</v>
      </c>
      <c r="L12" s="8">
        <v>0</v>
      </c>
      <c r="M12" s="8">
        <v>1</v>
      </c>
      <c r="N12" s="8">
        <v>4</v>
      </c>
      <c r="O12" s="8">
        <v>-1</v>
      </c>
      <c r="P12" s="8">
        <v>2</v>
      </c>
      <c r="Q12" s="8">
        <v>1</v>
      </c>
      <c r="R12" s="8">
        <v>1</v>
      </c>
      <c r="S12" s="8">
        <v>1</v>
      </c>
      <c r="T12" s="8">
        <v>1</v>
      </c>
      <c r="U12" s="8">
        <v>5</v>
      </c>
      <c r="V12" s="8">
        <v>0</v>
      </c>
      <c r="W12" s="8">
        <v>0</v>
      </c>
      <c r="X12" s="8">
        <v>4</v>
      </c>
      <c r="Y12" s="8">
        <v>-2</v>
      </c>
      <c r="Z12" s="8">
        <v>-3</v>
      </c>
      <c r="AA12" s="8">
        <v>2</v>
      </c>
      <c r="AB12" s="8">
        <v>-1</v>
      </c>
      <c r="AC12" s="8">
        <v>2</v>
      </c>
      <c r="AD12" s="8">
        <v>0</v>
      </c>
      <c r="AE12" s="8">
        <v>-1</v>
      </c>
      <c r="AF12" s="8">
        <v>-4</v>
      </c>
      <c r="AG12" s="8">
        <v>-5</v>
      </c>
      <c r="AH12" s="8">
        <v>1</v>
      </c>
      <c r="AI12" s="8">
        <v>3</v>
      </c>
      <c r="AJ12" s="8">
        <v>-2</v>
      </c>
      <c r="AK12" s="8">
        <v>3</v>
      </c>
      <c r="AL12" s="8">
        <v>-1</v>
      </c>
      <c r="AM12" s="8">
        <v>0</v>
      </c>
      <c r="AN12" s="8">
        <v>-3</v>
      </c>
      <c r="AO12" s="8">
        <v>-1</v>
      </c>
      <c r="AP12" s="8">
        <v>0</v>
      </c>
      <c r="AQ12" s="8" t="s">
        <v>17</v>
      </c>
      <c r="AR12" s="8" t="s">
        <v>29</v>
      </c>
      <c r="AS12" s="9">
        <v>33635</v>
      </c>
      <c r="AT12" s="8">
        <v>0</v>
      </c>
      <c r="AU12" s="8">
        <v>6</v>
      </c>
      <c r="AV12" s="8"/>
      <c r="AW12" s="8" t="s">
        <v>39</v>
      </c>
      <c r="AX12" s="8" t="s">
        <v>39</v>
      </c>
      <c r="AY12" s="8">
        <v>1</v>
      </c>
      <c r="AZ12" s="8">
        <v>0</v>
      </c>
      <c r="BA12" s="8">
        <v>3</v>
      </c>
      <c r="BB12" s="8" t="s">
        <v>125</v>
      </c>
      <c r="BC12" s="8"/>
      <c r="BD12" s="8"/>
      <c r="BE12" s="10"/>
    </row>
    <row r="13" spans="1:57" x14ac:dyDescent="0.25">
      <c r="A13" s="2">
        <v>10</v>
      </c>
      <c r="B13" s="6" t="s">
        <v>131</v>
      </c>
      <c r="C13" s="8">
        <v>6180933</v>
      </c>
      <c r="D13" s="15">
        <v>4</v>
      </c>
      <c r="E13" s="8">
        <v>0</v>
      </c>
      <c r="F13" s="8">
        <v>0</v>
      </c>
      <c r="G13" s="8">
        <v>-5</v>
      </c>
      <c r="H13" s="8">
        <v>-1</v>
      </c>
      <c r="I13" s="8">
        <v>1</v>
      </c>
      <c r="J13" s="8">
        <v>-4</v>
      </c>
      <c r="K13" s="8">
        <v>-3</v>
      </c>
      <c r="L13" s="8">
        <v>2</v>
      </c>
      <c r="M13" s="8">
        <v>3</v>
      </c>
      <c r="N13" s="8">
        <v>-1</v>
      </c>
      <c r="O13" s="8">
        <v>-3</v>
      </c>
      <c r="P13" s="8">
        <v>-1</v>
      </c>
      <c r="Q13" s="8">
        <v>2</v>
      </c>
      <c r="R13" s="8">
        <v>-2</v>
      </c>
      <c r="S13" s="8">
        <v>0</v>
      </c>
      <c r="T13" s="8">
        <v>3</v>
      </c>
      <c r="U13" s="8">
        <v>0</v>
      </c>
      <c r="V13" s="8">
        <v>0</v>
      </c>
      <c r="W13" s="8">
        <v>2</v>
      </c>
      <c r="X13" s="8">
        <v>1</v>
      </c>
      <c r="Y13" s="8">
        <v>3</v>
      </c>
      <c r="Z13" s="8">
        <v>0</v>
      </c>
      <c r="AA13" s="8">
        <v>1</v>
      </c>
      <c r="AB13" s="8">
        <v>-2</v>
      </c>
      <c r="AC13" s="8">
        <v>-1</v>
      </c>
      <c r="AD13" s="8">
        <v>-1</v>
      </c>
      <c r="AE13" s="8">
        <v>-2</v>
      </c>
      <c r="AF13" s="8">
        <v>-1</v>
      </c>
      <c r="AG13" s="8">
        <v>1</v>
      </c>
      <c r="AH13" s="8">
        <v>4</v>
      </c>
      <c r="AI13" s="8">
        <v>-4</v>
      </c>
      <c r="AJ13" s="8">
        <v>1</v>
      </c>
      <c r="AK13" s="8">
        <v>2</v>
      </c>
      <c r="AL13" s="8">
        <v>5</v>
      </c>
      <c r="AM13" s="8">
        <v>-3</v>
      </c>
      <c r="AN13" s="8">
        <v>1</v>
      </c>
      <c r="AO13" s="8">
        <v>-2</v>
      </c>
      <c r="AP13" s="8">
        <v>0</v>
      </c>
      <c r="AQ13" s="8" t="s">
        <v>34</v>
      </c>
      <c r="AR13" s="8" t="s">
        <v>3</v>
      </c>
      <c r="AS13" s="9">
        <v>20314</v>
      </c>
      <c r="AT13" s="8">
        <v>0</v>
      </c>
      <c r="AU13" s="8">
        <v>6</v>
      </c>
      <c r="AV13" s="8" t="s">
        <v>261</v>
      </c>
      <c r="AW13" s="8" t="s">
        <v>139</v>
      </c>
      <c r="AX13" s="8" t="s">
        <v>140</v>
      </c>
      <c r="AY13" s="8">
        <v>4</v>
      </c>
      <c r="AZ13" s="8">
        <v>1</v>
      </c>
      <c r="BA13" s="8">
        <v>2</v>
      </c>
      <c r="BB13" s="8" t="s">
        <v>39</v>
      </c>
      <c r="BC13" s="15"/>
      <c r="BD13" s="8"/>
      <c r="BE13" s="10"/>
    </row>
    <row r="14" spans="1:57" x14ac:dyDescent="0.25">
      <c r="A14" s="2">
        <v>11</v>
      </c>
      <c r="B14" s="6" t="s">
        <v>132</v>
      </c>
      <c r="C14" s="8">
        <v>6150541</v>
      </c>
      <c r="D14" s="8">
        <v>4</v>
      </c>
      <c r="E14" s="8">
        <v>-1</v>
      </c>
      <c r="F14" s="8">
        <v>1</v>
      </c>
      <c r="G14" s="8">
        <v>-1</v>
      </c>
      <c r="H14" s="8">
        <v>-5</v>
      </c>
      <c r="I14" s="8">
        <v>4</v>
      </c>
      <c r="J14" s="8">
        <v>-1</v>
      </c>
      <c r="K14" s="8">
        <v>-4</v>
      </c>
      <c r="L14" s="8">
        <v>-1</v>
      </c>
      <c r="M14" s="8">
        <v>0</v>
      </c>
      <c r="N14" s="8">
        <v>-2</v>
      </c>
      <c r="O14" s="8">
        <v>2</v>
      </c>
      <c r="P14" s="8">
        <v>0</v>
      </c>
      <c r="Q14" s="8">
        <v>2</v>
      </c>
      <c r="R14" s="8">
        <v>0</v>
      </c>
      <c r="S14" s="8">
        <v>1</v>
      </c>
      <c r="T14" s="8">
        <v>-1</v>
      </c>
      <c r="U14" s="8">
        <v>5</v>
      </c>
      <c r="V14" s="8">
        <v>1</v>
      </c>
      <c r="W14" s="8">
        <v>-2</v>
      </c>
      <c r="X14" s="8">
        <v>0</v>
      </c>
      <c r="Y14" s="8">
        <v>0</v>
      </c>
      <c r="Z14" s="8">
        <v>-3</v>
      </c>
      <c r="AA14" s="8">
        <v>-3</v>
      </c>
      <c r="AB14" s="8">
        <v>-4</v>
      </c>
      <c r="AC14" s="8">
        <v>-1</v>
      </c>
      <c r="AD14" s="8">
        <v>0</v>
      </c>
      <c r="AE14" s="8">
        <v>3</v>
      </c>
      <c r="AF14" s="8">
        <v>-3</v>
      </c>
      <c r="AG14" s="8">
        <v>-2</v>
      </c>
      <c r="AH14" s="8">
        <v>2</v>
      </c>
      <c r="AI14" s="8">
        <v>0</v>
      </c>
      <c r="AJ14" s="8">
        <v>-2</v>
      </c>
      <c r="AK14" s="8">
        <v>1</v>
      </c>
      <c r="AL14" s="8">
        <v>2</v>
      </c>
      <c r="AM14" s="8">
        <v>3</v>
      </c>
      <c r="AN14" s="8">
        <v>3</v>
      </c>
      <c r="AO14" s="8">
        <v>1</v>
      </c>
      <c r="AP14" s="8">
        <v>1</v>
      </c>
      <c r="AQ14" s="8" t="s">
        <v>17</v>
      </c>
      <c r="AR14" s="8" t="s">
        <v>4</v>
      </c>
      <c r="AS14" s="9">
        <v>23743</v>
      </c>
      <c r="AT14" s="8">
        <v>0</v>
      </c>
      <c r="AU14" s="8">
        <v>6</v>
      </c>
      <c r="AV14" s="8" t="s">
        <v>259</v>
      </c>
      <c r="AW14" s="8" t="s">
        <v>143</v>
      </c>
      <c r="AX14" s="8" t="s">
        <v>102</v>
      </c>
      <c r="AY14" s="8">
        <v>1</v>
      </c>
      <c r="AZ14" s="8">
        <v>0</v>
      </c>
      <c r="BA14" s="8">
        <v>3</v>
      </c>
      <c r="BB14" s="8" t="s">
        <v>39</v>
      </c>
      <c r="BC14" s="8"/>
      <c r="BD14" s="14"/>
      <c r="BE14" s="10"/>
    </row>
    <row r="15" spans="1:57" x14ac:dyDescent="0.25">
      <c r="A15" s="2">
        <v>12</v>
      </c>
      <c r="B15" s="6" t="s">
        <v>133</v>
      </c>
      <c r="C15" s="8">
        <v>6150241</v>
      </c>
      <c r="D15" s="8">
        <v>4</v>
      </c>
      <c r="E15" s="8">
        <v>2</v>
      </c>
      <c r="F15" s="8">
        <v>-2</v>
      </c>
      <c r="G15" s="8">
        <v>-4</v>
      </c>
      <c r="H15" s="8">
        <v>-3</v>
      </c>
      <c r="I15" s="8">
        <v>0</v>
      </c>
      <c r="J15" s="8">
        <v>-2</v>
      </c>
      <c r="K15" s="8">
        <v>-3</v>
      </c>
      <c r="L15" s="8">
        <v>0</v>
      </c>
      <c r="M15" s="8">
        <v>4</v>
      </c>
      <c r="N15" s="8">
        <v>-5</v>
      </c>
      <c r="O15" s="8">
        <v>-4</v>
      </c>
      <c r="P15" s="8">
        <v>1</v>
      </c>
      <c r="Q15" s="8">
        <v>-1</v>
      </c>
      <c r="R15" s="8">
        <v>3</v>
      </c>
      <c r="S15" s="8">
        <v>1</v>
      </c>
      <c r="T15" s="8">
        <v>1</v>
      </c>
      <c r="U15" s="8">
        <v>3</v>
      </c>
      <c r="V15" s="8">
        <v>0</v>
      </c>
      <c r="W15" s="8">
        <v>1</v>
      </c>
      <c r="X15" s="8">
        <v>-2</v>
      </c>
      <c r="Y15" s="8">
        <v>0</v>
      </c>
      <c r="Z15" s="8">
        <v>-1</v>
      </c>
      <c r="AA15" s="8">
        <v>2</v>
      </c>
      <c r="AB15" s="8">
        <v>-2</v>
      </c>
      <c r="AC15" s="8">
        <v>-1</v>
      </c>
      <c r="AD15" s="8">
        <v>-3</v>
      </c>
      <c r="AE15" s="8">
        <v>0</v>
      </c>
      <c r="AF15" s="8">
        <v>-1</v>
      </c>
      <c r="AG15" s="8">
        <v>1</v>
      </c>
      <c r="AH15" s="8">
        <v>5</v>
      </c>
      <c r="AI15" s="8">
        <v>2</v>
      </c>
      <c r="AJ15" s="8">
        <v>-1</v>
      </c>
      <c r="AK15" s="8">
        <v>-1</v>
      </c>
      <c r="AL15" s="8">
        <v>1</v>
      </c>
      <c r="AM15" s="8">
        <v>0</v>
      </c>
      <c r="AN15" s="8">
        <v>0</v>
      </c>
      <c r="AO15" s="8">
        <v>2</v>
      </c>
      <c r="AP15" s="8">
        <v>3</v>
      </c>
      <c r="AQ15" s="8" t="s">
        <v>30</v>
      </c>
      <c r="AR15" s="8" t="s">
        <v>10</v>
      </c>
      <c r="AS15" s="9">
        <v>22921</v>
      </c>
      <c r="AT15" s="8">
        <v>0</v>
      </c>
      <c r="AU15" s="8">
        <v>6</v>
      </c>
      <c r="AV15" s="8" t="s">
        <v>260</v>
      </c>
      <c r="AW15" s="8" t="s">
        <v>146</v>
      </c>
      <c r="AX15" s="8" t="s">
        <v>147</v>
      </c>
      <c r="AY15" s="8">
        <v>4</v>
      </c>
      <c r="AZ15" s="8">
        <v>0</v>
      </c>
      <c r="BA15" s="8">
        <v>3</v>
      </c>
      <c r="BB15" s="8" t="s">
        <v>148</v>
      </c>
      <c r="BC15" s="8"/>
      <c r="BD15" s="14"/>
      <c r="BE15" s="10"/>
    </row>
    <row r="16" spans="1:57" x14ac:dyDescent="0.25">
      <c r="A16" s="2">
        <v>34</v>
      </c>
      <c r="B16" s="6" t="s">
        <v>134</v>
      </c>
      <c r="C16" s="8">
        <v>6150141</v>
      </c>
      <c r="D16" s="8">
        <v>4</v>
      </c>
      <c r="E16" s="8">
        <v>2</v>
      </c>
      <c r="F16" s="8">
        <v>0</v>
      </c>
      <c r="G16" s="8">
        <v>-4</v>
      </c>
      <c r="H16" s="8">
        <v>-3</v>
      </c>
      <c r="I16" s="8">
        <v>2</v>
      </c>
      <c r="J16" s="8">
        <v>1</v>
      </c>
      <c r="K16" s="8">
        <v>-2</v>
      </c>
      <c r="L16" s="8">
        <v>1</v>
      </c>
      <c r="M16" s="8">
        <v>-1</v>
      </c>
      <c r="N16" s="8">
        <v>0</v>
      </c>
      <c r="O16" s="8">
        <v>-3</v>
      </c>
      <c r="P16" s="8">
        <v>-2</v>
      </c>
      <c r="Q16" s="8">
        <v>0</v>
      </c>
      <c r="R16" s="8">
        <v>0</v>
      </c>
      <c r="S16" s="8">
        <v>4</v>
      </c>
      <c r="T16" s="8">
        <v>1</v>
      </c>
      <c r="U16" s="8">
        <v>5</v>
      </c>
      <c r="V16" s="8">
        <v>-1</v>
      </c>
      <c r="W16" s="8">
        <v>2</v>
      </c>
      <c r="X16" s="8">
        <v>-2</v>
      </c>
      <c r="Y16" s="8">
        <v>0</v>
      </c>
      <c r="Z16" s="8">
        <v>0</v>
      </c>
      <c r="AA16" s="8">
        <v>-1</v>
      </c>
      <c r="AB16" s="8">
        <v>-5</v>
      </c>
      <c r="AC16" s="8">
        <v>3</v>
      </c>
      <c r="AD16" s="8">
        <v>-2</v>
      </c>
      <c r="AE16" s="8">
        <v>1</v>
      </c>
      <c r="AF16" s="8">
        <v>-1</v>
      </c>
      <c r="AG16" s="8">
        <v>-1</v>
      </c>
      <c r="AH16" s="8">
        <v>3</v>
      </c>
      <c r="AI16" s="8">
        <v>0</v>
      </c>
      <c r="AJ16" s="8">
        <v>-4</v>
      </c>
      <c r="AK16" s="8">
        <v>1</v>
      </c>
      <c r="AL16" s="8">
        <v>3</v>
      </c>
      <c r="AM16" s="8">
        <v>2</v>
      </c>
      <c r="AN16" s="8">
        <v>1</v>
      </c>
      <c r="AO16" s="8">
        <v>-1</v>
      </c>
      <c r="AP16" s="8">
        <v>-3</v>
      </c>
      <c r="AQ16" s="8" t="s">
        <v>17</v>
      </c>
      <c r="AR16" s="8" t="s">
        <v>24</v>
      </c>
      <c r="AS16" s="16">
        <v>30577</v>
      </c>
      <c r="AT16" s="8">
        <v>0</v>
      </c>
      <c r="AU16" s="8">
        <v>6</v>
      </c>
      <c r="AV16" s="8"/>
      <c r="AW16" s="8" t="s">
        <v>39</v>
      </c>
      <c r="AX16" s="8" t="s">
        <v>151</v>
      </c>
      <c r="AY16" s="8">
        <v>1</v>
      </c>
      <c r="AZ16" s="8">
        <v>1</v>
      </c>
      <c r="BA16" s="8">
        <v>3</v>
      </c>
      <c r="BB16" s="8" t="s">
        <v>39</v>
      </c>
      <c r="BC16" s="15"/>
      <c r="BD16" s="8"/>
      <c r="BE16" s="10"/>
    </row>
    <row r="17" spans="1:57" x14ac:dyDescent="0.25">
      <c r="A17" s="2">
        <v>13</v>
      </c>
      <c r="B17" s="6" t="s">
        <v>135</v>
      </c>
      <c r="C17" s="8">
        <v>6151231</v>
      </c>
      <c r="D17" s="15">
        <v>3</v>
      </c>
      <c r="E17" s="8">
        <v>-1</v>
      </c>
      <c r="F17" s="8">
        <v>0</v>
      </c>
      <c r="G17" s="8">
        <v>-4</v>
      </c>
      <c r="H17" s="8">
        <v>-3</v>
      </c>
      <c r="I17" s="8">
        <v>4</v>
      </c>
      <c r="J17" s="8">
        <v>-1</v>
      </c>
      <c r="K17" s="8">
        <v>-3</v>
      </c>
      <c r="L17" s="8">
        <v>-3</v>
      </c>
      <c r="M17" s="8">
        <v>-4</v>
      </c>
      <c r="N17" s="8">
        <v>0</v>
      </c>
      <c r="O17" s="8">
        <v>2</v>
      </c>
      <c r="P17" s="8">
        <v>1</v>
      </c>
      <c r="Q17" s="8">
        <v>2</v>
      </c>
      <c r="R17" s="8">
        <v>-1</v>
      </c>
      <c r="S17" s="8">
        <v>3</v>
      </c>
      <c r="T17" s="8">
        <v>1</v>
      </c>
      <c r="U17" s="8">
        <v>-1</v>
      </c>
      <c r="V17" s="8">
        <v>0</v>
      </c>
      <c r="W17" s="8">
        <v>-1</v>
      </c>
      <c r="X17" s="8">
        <v>1</v>
      </c>
      <c r="Y17" s="8">
        <v>4</v>
      </c>
      <c r="Z17" s="8">
        <v>-2</v>
      </c>
      <c r="AA17" s="8">
        <v>-1</v>
      </c>
      <c r="AB17" s="8">
        <v>-2</v>
      </c>
      <c r="AC17" s="8">
        <v>3</v>
      </c>
      <c r="AD17" s="8">
        <v>-5</v>
      </c>
      <c r="AE17" s="8">
        <v>1</v>
      </c>
      <c r="AF17" s="8">
        <v>-2</v>
      </c>
      <c r="AG17" s="8">
        <v>-2</v>
      </c>
      <c r="AH17" s="8">
        <v>2</v>
      </c>
      <c r="AI17" s="8">
        <v>0</v>
      </c>
      <c r="AJ17" s="8">
        <v>0</v>
      </c>
      <c r="AK17" s="8">
        <v>1</v>
      </c>
      <c r="AL17" s="8">
        <v>5</v>
      </c>
      <c r="AM17" s="8">
        <v>0</v>
      </c>
      <c r="AN17" s="8">
        <v>2</v>
      </c>
      <c r="AO17" s="8">
        <v>0</v>
      </c>
      <c r="AP17" s="8">
        <v>1</v>
      </c>
      <c r="AQ17" s="8" t="s">
        <v>34</v>
      </c>
      <c r="AR17" s="8" t="s">
        <v>26</v>
      </c>
      <c r="AS17" s="9">
        <v>43787</v>
      </c>
      <c r="AT17" s="8">
        <v>0</v>
      </c>
      <c r="AU17" s="8">
        <v>7</v>
      </c>
      <c r="AV17" s="8" t="s">
        <v>261</v>
      </c>
      <c r="AW17" s="8" t="s">
        <v>154</v>
      </c>
      <c r="AX17" s="8" t="s">
        <v>155</v>
      </c>
      <c r="AY17" s="8">
        <v>2</v>
      </c>
      <c r="AZ17" s="8">
        <v>1</v>
      </c>
      <c r="BA17" s="8">
        <v>3</v>
      </c>
      <c r="BB17" s="8" t="s">
        <v>156</v>
      </c>
      <c r="BC17" s="8"/>
      <c r="BD17" s="14"/>
      <c r="BE17" s="10"/>
    </row>
    <row r="18" spans="1:57" x14ac:dyDescent="0.25">
      <c r="A18" s="2">
        <v>14</v>
      </c>
      <c r="B18" s="6" t="s">
        <v>136</v>
      </c>
      <c r="C18" s="8">
        <v>6151206</v>
      </c>
      <c r="D18" s="15">
        <v>1</v>
      </c>
      <c r="E18" s="8">
        <v>1</v>
      </c>
      <c r="F18" s="8">
        <v>0</v>
      </c>
      <c r="G18" s="8">
        <v>-4</v>
      </c>
      <c r="H18" s="8">
        <v>-4</v>
      </c>
      <c r="I18" s="8">
        <v>3</v>
      </c>
      <c r="J18" s="8">
        <v>2</v>
      </c>
      <c r="K18" s="8">
        <v>-3</v>
      </c>
      <c r="L18" s="8">
        <v>2</v>
      </c>
      <c r="M18" s="8">
        <v>1</v>
      </c>
      <c r="N18" s="8">
        <v>-1</v>
      </c>
      <c r="O18" s="8">
        <v>-3</v>
      </c>
      <c r="P18" s="8">
        <v>-1</v>
      </c>
      <c r="Q18" s="8">
        <v>1</v>
      </c>
      <c r="R18" s="8">
        <v>2</v>
      </c>
      <c r="S18" s="8">
        <v>4</v>
      </c>
      <c r="T18" s="8">
        <v>-2</v>
      </c>
      <c r="U18" s="8">
        <v>2</v>
      </c>
      <c r="V18" s="8">
        <v>1</v>
      </c>
      <c r="W18" s="8">
        <v>0</v>
      </c>
      <c r="X18" s="8">
        <v>1</v>
      </c>
      <c r="Y18" s="8">
        <v>3</v>
      </c>
      <c r="Z18" s="8">
        <v>-2</v>
      </c>
      <c r="AA18" s="8">
        <v>-2</v>
      </c>
      <c r="AB18" s="8">
        <v>-5</v>
      </c>
      <c r="AC18" s="8">
        <v>-1</v>
      </c>
      <c r="AD18" s="8">
        <v>-3</v>
      </c>
      <c r="AE18" s="8">
        <v>0</v>
      </c>
      <c r="AF18" s="8">
        <v>-1</v>
      </c>
      <c r="AG18" s="8">
        <v>-1</v>
      </c>
      <c r="AH18" s="8">
        <v>5</v>
      </c>
      <c r="AI18" s="8">
        <v>3</v>
      </c>
      <c r="AJ18" s="8">
        <v>0</v>
      </c>
      <c r="AK18" s="8">
        <v>-2</v>
      </c>
      <c r="AL18" s="8">
        <v>4</v>
      </c>
      <c r="AM18" s="8">
        <v>0</v>
      </c>
      <c r="AN18" s="8">
        <v>0</v>
      </c>
      <c r="AO18" s="8">
        <v>0</v>
      </c>
      <c r="AP18" s="8">
        <v>-1</v>
      </c>
      <c r="AQ18" s="8" t="s">
        <v>30</v>
      </c>
      <c r="AR18" s="8" t="s">
        <v>24</v>
      </c>
      <c r="AS18" s="9">
        <v>27979</v>
      </c>
      <c r="AT18" s="8">
        <v>0</v>
      </c>
      <c r="AU18" s="8">
        <v>7</v>
      </c>
      <c r="AV18" s="8" t="s">
        <v>261</v>
      </c>
      <c r="AW18" s="8" t="s">
        <v>159</v>
      </c>
      <c r="AX18" s="8" t="s">
        <v>160</v>
      </c>
      <c r="AY18" s="8">
        <v>2</v>
      </c>
      <c r="AZ18" s="8">
        <v>1</v>
      </c>
      <c r="BA18" s="8">
        <v>2</v>
      </c>
      <c r="BB18" s="8" t="s">
        <v>39</v>
      </c>
      <c r="BC18" s="8"/>
      <c r="BD18" s="8"/>
      <c r="BE18" s="10"/>
    </row>
    <row r="19" spans="1:57" x14ac:dyDescent="0.25">
      <c r="A19" s="2">
        <v>15</v>
      </c>
      <c r="B19" s="6" t="s">
        <v>137</v>
      </c>
      <c r="C19" s="8">
        <v>6151135</v>
      </c>
      <c r="D19" s="8">
        <v>1</v>
      </c>
      <c r="E19" s="8">
        <v>0</v>
      </c>
      <c r="F19" s="8">
        <v>-1</v>
      </c>
      <c r="G19" s="8">
        <v>-5</v>
      </c>
      <c r="H19" s="8">
        <v>-4</v>
      </c>
      <c r="I19" s="8">
        <v>4</v>
      </c>
      <c r="J19" s="8">
        <v>-1</v>
      </c>
      <c r="K19" s="8">
        <v>-4</v>
      </c>
      <c r="L19" s="8">
        <v>-1</v>
      </c>
      <c r="M19" s="8">
        <v>1</v>
      </c>
      <c r="N19" s="8">
        <v>-3</v>
      </c>
      <c r="O19" s="8">
        <v>0</v>
      </c>
      <c r="P19" s="8">
        <v>0</v>
      </c>
      <c r="Q19" s="8">
        <v>2</v>
      </c>
      <c r="R19" s="8">
        <v>3</v>
      </c>
      <c r="S19" s="8">
        <v>3</v>
      </c>
      <c r="T19" s="8">
        <v>1</v>
      </c>
      <c r="U19" s="8">
        <v>0</v>
      </c>
      <c r="V19" s="8">
        <v>0</v>
      </c>
      <c r="W19" s="8">
        <v>0</v>
      </c>
      <c r="X19" s="8">
        <v>2</v>
      </c>
      <c r="Y19" s="8">
        <v>1</v>
      </c>
      <c r="Z19" s="8">
        <v>-2</v>
      </c>
      <c r="AA19" s="8">
        <v>-3</v>
      </c>
      <c r="AB19" s="8">
        <v>-2</v>
      </c>
      <c r="AC19" s="8">
        <v>-2</v>
      </c>
      <c r="AD19" s="8">
        <v>0</v>
      </c>
      <c r="AE19" s="8">
        <v>2</v>
      </c>
      <c r="AF19" s="8">
        <v>-1</v>
      </c>
      <c r="AG19" s="8">
        <v>-1</v>
      </c>
      <c r="AH19" s="8">
        <v>3</v>
      </c>
      <c r="AI19" s="8">
        <v>5</v>
      </c>
      <c r="AJ19" s="8">
        <v>1</v>
      </c>
      <c r="AK19" s="8">
        <v>2</v>
      </c>
      <c r="AL19" s="8">
        <v>1</v>
      </c>
      <c r="AM19" s="8">
        <v>-2</v>
      </c>
      <c r="AN19" s="8">
        <v>4</v>
      </c>
      <c r="AO19" s="8">
        <v>-1</v>
      </c>
      <c r="AP19" s="8">
        <v>-3</v>
      </c>
      <c r="AQ19" s="8" t="s">
        <v>31</v>
      </c>
      <c r="AR19" s="8" t="s">
        <v>3</v>
      </c>
      <c r="AS19" s="9">
        <v>28188</v>
      </c>
      <c r="AT19" s="8">
        <v>0</v>
      </c>
      <c r="AU19" s="8">
        <v>6</v>
      </c>
      <c r="AV19" s="8" t="s">
        <v>261</v>
      </c>
      <c r="AW19" s="8" t="s">
        <v>163</v>
      </c>
      <c r="AX19" s="8" t="s">
        <v>164</v>
      </c>
      <c r="AY19" s="8">
        <v>0</v>
      </c>
      <c r="AZ19" s="8">
        <v>0</v>
      </c>
      <c r="BA19" s="8">
        <v>1</v>
      </c>
      <c r="BB19" s="8" t="s">
        <v>165</v>
      </c>
      <c r="BC19" s="8"/>
      <c r="BD19" s="8"/>
      <c r="BE19" s="10"/>
    </row>
    <row r="20" spans="1:57" x14ac:dyDescent="0.25">
      <c r="A20" s="2">
        <v>16</v>
      </c>
      <c r="B20" s="6" t="s">
        <v>138</v>
      </c>
      <c r="C20" s="8">
        <v>6151107</v>
      </c>
      <c r="D20" s="15">
        <v>1</v>
      </c>
      <c r="E20" s="8">
        <v>2</v>
      </c>
      <c r="F20" s="8">
        <v>1</v>
      </c>
      <c r="G20" s="8">
        <v>-5</v>
      </c>
      <c r="H20" s="8">
        <v>-4</v>
      </c>
      <c r="I20" s="8">
        <v>2</v>
      </c>
      <c r="J20" s="8">
        <v>0</v>
      </c>
      <c r="K20" s="8">
        <v>-4</v>
      </c>
      <c r="L20" s="8">
        <v>0</v>
      </c>
      <c r="M20" s="8">
        <v>-1</v>
      </c>
      <c r="N20" s="8">
        <v>1</v>
      </c>
      <c r="O20" s="8">
        <v>-2</v>
      </c>
      <c r="P20" s="8">
        <v>-1</v>
      </c>
      <c r="Q20" s="8">
        <v>2</v>
      </c>
      <c r="R20" s="8">
        <v>5</v>
      </c>
      <c r="S20" s="8">
        <v>1</v>
      </c>
      <c r="T20" s="8">
        <v>2</v>
      </c>
      <c r="U20" s="8">
        <v>3</v>
      </c>
      <c r="V20" s="8">
        <v>3</v>
      </c>
      <c r="W20" s="8">
        <v>1</v>
      </c>
      <c r="X20" s="8">
        <v>3</v>
      </c>
      <c r="Y20" s="8">
        <v>4</v>
      </c>
      <c r="Z20" s="8">
        <v>-3</v>
      </c>
      <c r="AA20" s="8">
        <v>-2</v>
      </c>
      <c r="AB20" s="8">
        <v>-2</v>
      </c>
      <c r="AC20" s="8">
        <v>-1</v>
      </c>
      <c r="AD20" s="8">
        <v>-2</v>
      </c>
      <c r="AE20" s="8">
        <v>0</v>
      </c>
      <c r="AF20" s="8">
        <v>-3</v>
      </c>
      <c r="AG20" s="8">
        <v>0</v>
      </c>
      <c r="AH20" s="8">
        <v>4</v>
      </c>
      <c r="AI20" s="8">
        <v>-1</v>
      </c>
      <c r="AJ20" s="8">
        <v>-1</v>
      </c>
      <c r="AK20" s="8">
        <v>0</v>
      </c>
      <c r="AL20" s="8">
        <v>1</v>
      </c>
      <c r="AM20" s="8">
        <v>-3</v>
      </c>
      <c r="AN20" s="8">
        <v>0</v>
      </c>
      <c r="AO20" s="8">
        <v>0</v>
      </c>
      <c r="AP20" s="8">
        <v>-1</v>
      </c>
      <c r="AQ20" s="8" t="s">
        <v>14</v>
      </c>
      <c r="AR20" s="8" t="s">
        <v>3</v>
      </c>
      <c r="AS20" s="9">
        <v>33757</v>
      </c>
      <c r="AT20" s="8">
        <v>1</v>
      </c>
      <c r="AU20" s="8">
        <v>6</v>
      </c>
      <c r="AV20" s="8" t="s">
        <v>259</v>
      </c>
      <c r="AW20" s="8" t="s">
        <v>168</v>
      </c>
      <c r="AX20" s="8" t="s">
        <v>169</v>
      </c>
      <c r="AY20" s="8">
        <v>0</v>
      </c>
      <c r="AZ20" s="8">
        <v>1</v>
      </c>
      <c r="BA20" s="8">
        <v>3</v>
      </c>
      <c r="BB20" s="8" t="s">
        <v>170</v>
      </c>
      <c r="BC20" s="8"/>
      <c r="BD20" s="14"/>
      <c r="BE20" s="10"/>
    </row>
    <row r="21" spans="1:57" x14ac:dyDescent="0.25">
      <c r="A21" s="2">
        <v>17</v>
      </c>
      <c r="B21" s="6" t="s">
        <v>173</v>
      </c>
      <c r="C21" s="8">
        <v>6150845</v>
      </c>
      <c r="D21" s="15">
        <v>0</v>
      </c>
      <c r="E21" s="8">
        <v>-1</v>
      </c>
      <c r="F21" s="8">
        <v>2</v>
      </c>
      <c r="G21" s="8">
        <v>-2</v>
      </c>
      <c r="H21" s="8">
        <v>-4</v>
      </c>
      <c r="I21" s="8">
        <v>2</v>
      </c>
      <c r="J21" s="8">
        <v>0</v>
      </c>
      <c r="K21" s="8">
        <v>-4</v>
      </c>
      <c r="L21" s="8">
        <v>0</v>
      </c>
      <c r="M21" s="8">
        <v>-1</v>
      </c>
      <c r="N21" s="8">
        <v>0</v>
      </c>
      <c r="O21" s="8">
        <v>-1</v>
      </c>
      <c r="P21" s="8">
        <v>3</v>
      </c>
      <c r="Q21" s="8">
        <v>5</v>
      </c>
      <c r="R21" s="8">
        <v>4</v>
      </c>
      <c r="S21" s="8">
        <v>3</v>
      </c>
      <c r="T21" s="8">
        <v>-2</v>
      </c>
      <c r="U21" s="8">
        <v>4</v>
      </c>
      <c r="V21" s="8">
        <v>-2</v>
      </c>
      <c r="W21" s="8">
        <v>-1</v>
      </c>
      <c r="X21" s="8">
        <v>0</v>
      </c>
      <c r="Y21" s="8">
        <v>-3</v>
      </c>
      <c r="Z21" s="8">
        <v>-3</v>
      </c>
      <c r="AA21" s="8">
        <v>-2</v>
      </c>
      <c r="AB21" s="8">
        <v>0</v>
      </c>
      <c r="AC21" s="8">
        <v>-1</v>
      </c>
      <c r="AD21" s="8">
        <v>-5</v>
      </c>
      <c r="AE21" s="8">
        <v>0</v>
      </c>
      <c r="AF21" s="8">
        <v>-3</v>
      </c>
      <c r="AG21" s="8">
        <v>1</v>
      </c>
      <c r="AH21" s="8">
        <v>2</v>
      </c>
      <c r="AI21" s="8">
        <v>1</v>
      </c>
      <c r="AJ21" s="8">
        <v>1</v>
      </c>
      <c r="AK21" s="8">
        <v>1</v>
      </c>
      <c r="AL21" s="8">
        <v>1</v>
      </c>
      <c r="AM21" s="8">
        <v>3</v>
      </c>
      <c r="AN21" s="8">
        <v>2</v>
      </c>
      <c r="AO21" s="8">
        <v>1</v>
      </c>
      <c r="AP21" s="8">
        <v>-1</v>
      </c>
      <c r="AQ21" s="8" t="s">
        <v>13</v>
      </c>
      <c r="AR21" s="8" t="s">
        <v>26</v>
      </c>
      <c r="AS21" s="9">
        <v>25974</v>
      </c>
      <c r="AT21" s="8">
        <v>1</v>
      </c>
      <c r="AU21" s="8">
        <v>7</v>
      </c>
      <c r="AV21" s="8" t="s">
        <v>260</v>
      </c>
      <c r="AW21" s="8" t="s">
        <v>174</v>
      </c>
      <c r="AX21" s="8" t="s">
        <v>175</v>
      </c>
      <c r="AY21" s="8">
        <v>3</v>
      </c>
      <c r="AZ21" s="8">
        <v>1</v>
      </c>
      <c r="BA21" s="8">
        <v>2</v>
      </c>
      <c r="BB21" s="8" t="s">
        <v>39</v>
      </c>
      <c r="BC21" s="8"/>
      <c r="BD21" s="14"/>
      <c r="BE21" s="10"/>
    </row>
    <row r="22" spans="1:57" x14ac:dyDescent="0.25">
      <c r="A22" s="2">
        <v>18</v>
      </c>
      <c r="B22" s="6" t="s">
        <v>183</v>
      </c>
      <c r="C22" s="8">
        <v>6140721</v>
      </c>
      <c r="D22" s="8">
        <v>0</v>
      </c>
      <c r="E22" s="8">
        <v>0</v>
      </c>
      <c r="F22" s="8">
        <v>2</v>
      </c>
      <c r="G22" s="8">
        <v>-4</v>
      </c>
      <c r="H22" s="8">
        <v>-4</v>
      </c>
      <c r="I22" s="8">
        <v>3</v>
      </c>
      <c r="J22" s="8">
        <v>1</v>
      </c>
      <c r="K22" s="8">
        <v>-2</v>
      </c>
      <c r="L22" s="8">
        <v>4</v>
      </c>
      <c r="M22" s="8">
        <v>-1</v>
      </c>
      <c r="N22" s="8">
        <v>0</v>
      </c>
      <c r="O22" s="8">
        <v>-1</v>
      </c>
      <c r="P22" s="8">
        <v>-5</v>
      </c>
      <c r="Q22" s="8">
        <v>1</v>
      </c>
      <c r="R22" s="8">
        <v>0</v>
      </c>
      <c r="S22" s="8">
        <v>5</v>
      </c>
      <c r="T22" s="8">
        <v>2</v>
      </c>
      <c r="U22" s="8">
        <v>1</v>
      </c>
      <c r="V22" s="8">
        <v>-1</v>
      </c>
      <c r="W22" s="8">
        <v>-1</v>
      </c>
      <c r="X22" s="8">
        <v>1</v>
      </c>
      <c r="Y22" s="8">
        <v>2</v>
      </c>
      <c r="Z22" s="8">
        <v>-3</v>
      </c>
      <c r="AA22" s="8">
        <v>-2</v>
      </c>
      <c r="AB22" s="8">
        <v>-3</v>
      </c>
      <c r="AC22" s="8">
        <v>0</v>
      </c>
      <c r="AD22" s="8">
        <v>-1</v>
      </c>
      <c r="AE22" s="8">
        <v>-1</v>
      </c>
      <c r="AF22" s="8">
        <v>0</v>
      </c>
      <c r="AG22" s="8">
        <v>-3</v>
      </c>
      <c r="AH22" s="8">
        <v>1</v>
      </c>
      <c r="AI22" s="8">
        <v>3</v>
      </c>
      <c r="AJ22" s="8">
        <v>2</v>
      </c>
      <c r="AK22" s="8">
        <v>1</v>
      </c>
      <c r="AL22" s="8">
        <v>4</v>
      </c>
      <c r="AM22" s="8">
        <v>0</v>
      </c>
      <c r="AN22" s="8">
        <v>3</v>
      </c>
      <c r="AO22" s="8">
        <v>-2</v>
      </c>
      <c r="AP22" s="8">
        <v>-2</v>
      </c>
      <c r="AQ22" s="8" t="s">
        <v>15</v>
      </c>
      <c r="AR22" s="8" t="s">
        <v>12</v>
      </c>
      <c r="AS22" s="9">
        <v>23239</v>
      </c>
      <c r="AT22" s="8">
        <v>0</v>
      </c>
      <c r="AU22" s="8">
        <v>7</v>
      </c>
      <c r="AV22" s="8" t="s">
        <v>261</v>
      </c>
      <c r="AW22" s="8" t="s">
        <v>177</v>
      </c>
      <c r="AX22" s="8" t="s">
        <v>178</v>
      </c>
      <c r="AY22" s="8">
        <v>1</v>
      </c>
      <c r="AZ22" s="8">
        <v>0</v>
      </c>
      <c r="BA22" s="8">
        <v>1</v>
      </c>
      <c r="BB22" s="8" t="s">
        <v>179</v>
      </c>
      <c r="BC22" s="8"/>
      <c r="BD22" s="14"/>
      <c r="BE22" s="10"/>
    </row>
    <row r="23" spans="1:57" x14ac:dyDescent="0.25">
      <c r="A23" s="2">
        <v>19</v>
      </c>
      <c r="B23" s="6" t="s">
        <v>192</v>
      </c>
      <c r="C23" s="12">
        <v>6191010</v>
      </c>
      <c r="D23" s="12">
        <v>0</v>
      </c>
      <c r="E23" s="8">
        <v>-1</v>
      </c>
      <c r="F23" s="8">
        <v>1</v>
      </c>
      <c r="G23" s="8">
        <v>-4</v>
      </c>
      <c r="H23" s="8">
        <v>-2</v>
      </c>
      <c r="I23" s="8">
        <v>5</v>
      </c>
      <c r="J23" s="8">
        <v>-1</v>
      </c>
      <c r="K23" s="8">
        <v>-5</v>
      </c>
      <c r="L23" s="8">
        <v>2</v>
      </c>
      <c r="M23" s="8">
        <v>2</v>
      </c>
      <c r="N23" s="8">
        <v>0</v>
      </c>
      <c r="O23" s="8">
        <v>-1</v>
      </c>
      <c r="P23" s="8">
        <v>-2</v>
      </c>
      <c r="Q23" s="8">
        <v>2</v>
      </c>
      <c r="R23" s="8">
        <v>1</v>
      </c>
      <c r="S23" s="8">
        <v>3</v>
      </c>
      <c r="T23" s="8">
        <v>2</v>
      </c>
      <c r="U23" s="8">
        <v>1</v>
      </c>
      <c r="V23" s="8">
        <v>-1</v>
      </c>
      <c r="W23" s="8">
        <v>1</v>
      </c>
      <c r="X23" s="8">
        <v>1</v>
      </c>
      <c r="Y23" s="8">
        <v>-1</v>
      </c>
      <c r="Z23" s="8">
        <v>-3</v>
      </c>
      <c r="AA23" s="8">
        <v>0</v>
      </c>
      <c r="AB23" s="8">
        <v>-3</v>
      </c>
      <c r="AC23" s="8">
        <v>1</v>
      </c>
      <c r="AD23" s="8">
        <v>-2</v>
      </c>
      <c r="AE23" s="8">
        <v>0</v>
      </c>
      <c r="AF23" s="8">
        <v>-4</v>
      </c>
      <c r="AG23" s="8">
        <v>-1</v>
      </c>
      <c r="AH23" s="8">
        <v>3</v>
      </c>
      <c r="AI23" s="8">
        <v>0</v>
      </c>
      <c r="AJ23" s="8">
        <v>0</v>
      </c>
      <c r="AK23" s="8">
        <v>-2</v>
      </c>
      <c r="AL23" s="8">
        <v>4</v>
      </c>
      <c r="AM23" s="8">
        <v>-3</v>
      </c>
      <c r="AN23" s="8">
        <v>3</v>
      </c>
      <c r="AO23" s="8">
        <v>0</v>
      </c>
      <c r="AP23" s="8">
        <v>4</v>
      </c>
      <c r="AQ23" s="8" t="s">
        <v>5</v>
      </c>
      <c r="AR23" s="8" t="s">
        <v>9</v>
      </c>
      <c r="AS23" s="13">
        <v>25989</v>
      </c>
      <c r="AT23" s="8">
        <v>0</v>
      </c>
      <c r="AU23" s="8">
        <v>7</v>
      </c>
      <c r="AV23" s="8" t="s">
        <v>260</v>
      </c>
      <c r="AW23" s="8" t="s">
        <v>184</v>
      </c>
      <c r="AX23" s="12" t="s">
        <v>185</v>
      </c>
      <c r="AY23" s="8">
        <v>1</v>
      </c>
      <c r="AZ23" s="8">
        <v>1</v>
      </c>
      <c r="BA23" s="8">
        <v>2</v>
      </c>
      <c r="BB23" s="12" t="s">
        <v>186</v>
      </c>
      <c r="BC23" s="8"/>
      <c r="BD23" s="12"/>
      <c r="BE23" s="10"/>
    </row>
    <row r="24" spans="1:57" x14ac:dyDescent="0.25">
      <c r="A24" s="2">
        <v>35</v>
      </c>
      <c r="B24" s="6" t="s">
        <v>193</v>
      </c>
      <c r="C24" s="12">
        <v>6190936</v>
      </c>
      <c r="D24" s="12">
        <v>-1</v>
      </c>
      <c r="E24" s="8">
        <v>-2</v>
      </c>
      <c r="F24" s="8">
        <v>3</v>
      </c>
      <c r="G24" s="8">
        <v>-5</v>
      </c>
      <c r="H24" s="8">
        <v>-1</v>
      </c>
      <c r="I24" s="8">
        <v>1</v>
      </c>
      <c r="J24" s="8">
        <v>0</v>
      </c>
      <c r="K24" s="8">
        <v>-2</v>
      </c>
      <c r="L24" s="8">
        <v>3</v>
      </c>
      <c r="M24" s="8">
        <v>0</v>
      </c>
      <c r="N24" s="8">
        <v>1</v>
      </c>
      <c r="O24" s="8">
        <v>-3</v>
      </c>
      <c r="P24" s="8">
        <v>-2</v>
      </c>
      <c r="Q24" s="8">
        <v>4</v>
      </c>
      <c r="R24" s="8">
        <v>0</v>
      </c>
      <c r="S24" s="8">
        <v>0</v>
      </c>
      <c r="T24" s="8">
        <v>-3</v>
      </c>
      <c r="U24" s="8">
        <v>1</v>
      </c>
      <c r="V24" s="8">
        <v>3</v>
      </c>
      <c r="W24" s="8">
        <v>1</v>
      </c>
      <c r="X24" s="8">
        <v>1</v>
      </c>
      <c r="Y24" s="8">
        <v>2</v>
      </c>
      <c r="Z24" s="8">
        <v>-1</v>
      </c>
      <c r="AA24" s="8">
        <v>4</v>
      </c>
      <c r="AB24" s="8">
        <v>-4</v>
      </c>
      <c r="AC24" s="8">
        <v>-1</v>
      </c>
      <c r="AD24" s="8">
        <v>-1</v>
      </c>
      <c r="AE24" s="8">
        <v>0</v>
      </c>
      <c r="AF24" s="8">
        <v>-1</v>
      </c>
      <c r="AG24" s="8">
        <v>2</v>
      </c>
      <c r="AH24" s="8">
        <v>0</v>
      </c>
      <c r="AI24" s="8">
        <v>-2</v>
      </c>
      <c r="AJ24" s="8">
        <v>-4</v>
      </c>
      <c r="AK24" s="8">
        <v>1</v>
      </c>
      <c r="AL24" s="8">
        <v>2</v>
      </c>
      <c r="AM24" s="8">
        <v>-3</v>
      </c>
      <c r="AN24" s="8">
        <v>0</v>
      </c>
      <c r="AO24" s="8">
        <v>2</v>
      </c>
      <c r="AP24" s="8">
        <v>5</v>
      </c>
      <c r="AQ24" s="8" t="s">
        <v>38</v>
      </c>
      <c r="AR24" s="8" t="s">
        <v>3</v>
      </c>
      <c r="AS24" s="13">
        <v>29952</v>
      </c>
      <c r="AT24" s="8">
        <v>0</v>
      </c>
      <c r="AU24" s="8">
        <v>6</v>
      </c>
      <c r="AV24" s="8"/>
      <c r="AW24" s="8" t="s">
        <v>39</v>
      </c>
      <c r="AX24" s="8" t="s">
        <v>118</v>
      </c>
      <c r="AY24" s="8">
        <v>2</v>
      </c>
      <c r="AZ24" s="8">
        <v>1</v>
      </c>
      <c r="BA24" s="8">
        <v>1</v>
      </c>
      <c r="BB24" s="8" t="s">
        <v>39</v>
      </c>
      <c r="BC24" s="12"/>
      <c r="BD24" s="8"/>
      <c r="BE24" s="10"/>
    </row>
    <row r="25" spans="1:57" x14ac:dyDescent="0.25">
      <c r="A25" s="2">
        <v>20</v>
      </c>
      <c r="B25" s="6" t="s">
        <v>194</v>
      </c>
      <c r="C25" s="12">
        <v>6190810</v>
      </c>
      <c r="D25" s="12">
        <v>2</v>
      </c>
      <c r="E25" s="8">
        <v>-1</v>
      </c>
      <c r="F25" s="8">
        <v>0</v>
      </c>
      <c r="G25" s="8">
        <v>-3</v>
      </c>
      <c r="H25" s="8">
        <v>-2</v>
      </c>
      <c r="I25" s="8">
        <v>4</v>
      </c>
      <c r="J25" s="8">
        <v>-4</v>
      </c>
      <c r="K25" s="8">
        <v>0</v>
      </c>
      <c r="L25" s="8">
        <v>-3</v>
      </c>
      <c r="M25" s="8">
        <v>2</v>
      </c>
      <c r="N25" s="8">
        <v>0</v>
      </c>
      <c r="O25" s="8">
        <v>1</v>
      </c>
      <c r="P25" s="8">
        <v>-1</v>
      </c>
      <c r="Q25" s="8">
        <v>3</v>
      </c>
      <c r="R25" s="8">
        <v>-1</v>
      </c>
      <c r="S25" s="8">
        <v>2</v>
      </c>
      <c r="T25" s="8">
        <v>0</v>
      </c>
      <c r="U25" s="8">
        <v>3</v>
      </c>
      <c r="V25" s="8">
        <v>0</v>
      </c>
      <c r="W25" s="8">
        <v>1</v>
      </c>
      <c r="X25" s="8">
        <v>1</v>
      </c>
      <c r="Y25" s="8">
        <v>3</v>
      </c>
      <c r="Z25" s="8">
        <v>-2</v>
      </c>
      <c r="AA25" s="8">
        <v>0</v>
      </c>
      <c r="AB25" s="8">
        <v>0</v>
      </c>
      <c r="AC25" s="8">
        <v>-2</v>
      </c>
      <c r="AD25" s="8">
        <v>-2</v>
      </c>
      <c r="AE25" s="8">
        <v>-1</v>
      </c>
      <c r="AF25" s="8">
        <v>1</v>
      </c>
      <c r="AG25" s="8">
        <v>-1</v>
      </c>
      <c r="AH25" s="8">
        <v>4</v>
      </c>
      <c r="AI25" s="8">
        <v>5</v>
      </c>
      <c r="AJ25" s="8">
        <v>2</v>
      </c>
      <c r="AK25" s="8">
        <v>-3</v>
      </c>
      <c r="AL25" s="8">
        <v>-1</v>
      </c>
      <c r="AM25" s="8">
        <v>1</v>
      </c>
      <c r="AN25" s="8">
        <v>1</v>
      </c>
      <c r="AO25" s="8">
        <v>-5</v>
      </c>
      <c r="AP25" s="8">
        <v>-4</v>
      </c>
      <c r="AQ25" s="8" t="s">
        <v>31</v>
      </c>
      <c r="AR25" s="8" t="s">
        <v>37</v>
      </c>
      <c r="AS25" s="13">
        <v>27582</v>
      </c>
      <c r="AT25" s="8">
        <v>0</v>
      </c>
      <c r="AU25" s="8">
        <v>4</v>
      </c>
      <c r="AV25" s="8" t="s">
        <v>261</v>
      </c>
      <c r="AW25" s="8" t="s">
        <v>189</v>
      </c>
      <c r="AX25" s="12" t="s">
        <v>190</v>
      </c>
      <c r="AY25" s="8">
        <v>4</v>
      </c>
      <c r="AZ25" s="8">
        <v>1</v>
      </c>
      <c r="BA25" s="8">
        <v>3</v>
      </c>
      <c r="BB25" s="8" t="s">
        <v>191</v>
      </c>
      <c r="BC25" s="8"/>
      <c r="BD25" s="8"/>
      <c r="BE25" s="10"/>
    </row>
    <row r="26" spans="1:57" x14ac:dyDescent="0.25">
      <c r="A26" s="2">
        <v>21</v>
      </c>
      <c r="B26" s="6" t="s">
        <v>200</v>
      </c>
      <c r="C26" s="12">
        <v>6191055</v>
      </c>
      <c r="D26" s="12">
        <v>3</v>
      </c>
      <c r="E26" s="8">
        <v>1</v>
      </c>
      <c r="F26" s="8">
        <v>-4</v>
      </c>
      <c r="G26" s="8">
        <v>-1</v>
      </c>
      <c r="H26" s="8">
        <v>-5</v>
      </c>
      <c r="I26" s="8">
        <v>4</v>
      </c>
      <c r="J26" s="8">
        <v>0</v>
      </c>
      <c r="K26" s="8">
        <v>-2</v>
      </c>
      <c r="L26" s="8">
        <v>-2</v>
      </c>
      <c r="M26" s="8">
        <v>1</v>
      </c>
      <c r="N26" s="8">
        <v>-1</v>
      </c>
      <c r="O26" s="8">
        <v>-1</v>
      </c>
      <c r="P26" s="8">
        <v>-1</v>
      </c>
      <c r="Q26" s="8">
        <v>4</v>
      </c>
      <c r="R26" s="8">
        <v>0</v>
      </c>
      <c r="S26" s="8">
        <v>1</v>
      </c>
      <c r="T26" s="8">
        <v>-3</v>
      </c>
      <c r="U26" s="8">
        <v>2</v>
      </c>
      <c r="V26" s="8">
        <v>-3</v>
      </c>
      <c r="W26" s="8">
        <v>1</v>
      </c>
      <c r="X26" s="8">
        <v>0</v>
      </c>
      <c r="Y26" s="8">
        <v>-1</v>
      </c>
      <c r="Z26" s="8">
        <v>-3</v>
      </c>
      <c r="AA26" s="8">
        <v>0</v>
      </c>
      <c r="AB26" s="8">
        <v>-1</v>
      </c>
      <c r="AC26" s="8">
        <v>2</v>
      </c>
      <c r="AD26" s="8">
        <v>1</v>
      </c>
      <c r="AE26" s="8">
        <v>3</v>
      </c>
      <c r="AF26" s="8">
        <v>-2</v>
      </c>
      <c r="AG26" s="8">
        <v>0</v>
      </c>
      <c r="AH26" s="8">
        <v>0</v>
      </c>
      <c r="AI26" s="8">
        <v>2</v>
      </c>
      <c r="AJ26" s="8">
        <v>-4</v>
      </c>
      <c r="AK26" s="8">
        <v>3</v>
      </c>
      <c r="AL26" s="8">
        <v>5</v>
      </c>
      <c r="AM26" s="8">
        <v>0</v>
      </c>
      <c r="AN26" s="8">
        <v>1</v>
      </c>
      <c r="AO26" s="8">
        <v>-2</v>
      </c>
      <c r="AP26" s="8">
        <v>2</v>
      </c>
      <c r="AQ26" s="8" t="s">
        <v>34</v>
      </c>
      <c r="AR26" s="8" t="s">
        <v>4</v>
      </c>
      <c r="AS26" s="13">
        <v>25736</v>
      </c>
      <c r="AT26" s="8">
        <v>0</v>
      </c>
      <c r="AU26" s="8">
        <v>6</v>
      </c>
      <c r="AV26" s="8" t="s">
        <v>260</v>
      </c>
      <c r="AW26" s="8" t="s">
        <v>196</v>
      </c>
      <c r="AX26" s="12" t="s">
        <v>197</v>
      </c>
      <c r="AY26" s="8">
        <v>3</v>
      </c>
      <c r="AZ26" s="8">
        <v>1</v>
      </c>
      <c r="BA26" s="8">
        <v>2</v>
      </c>
      <c r="BB26" s="8" t="s">
        <v>39</v>
      </c>
      <c r="BC26" s="8"/>
      <c r="BD26" s="8"/>
      <c r="BE26" s="10"/>
    </row>
    <row r="27" spans="1:57" x14ac:dyDescent="0.25">
      <c r="A27" s="2">
        <v>22</v>
      </c>
      <c r="B27" s="6" t="s">
        <v>201</v>
      </c>
      <c r="C27" s="12">
        <v>6191105</v>
      </c>
      <c r="D27" s="12">
        <v>1</v>
      </c>
      <c r="E27" s="8">
        <v>-1</v>
      </c>
      <c r="F27" s="8">
        <v>0</v>
      </c>
      <c r="G27" s="8">
        <v>-2</v>
      </c>
      <c r="H27" s="8">
        <v>-4</v>
      </c>
      <c r="I27" s="8">
        <v>4</v>
      </c>
      <c r="J27" s="8">
        <v>0</v>
      </c>
      <c r="K27" s="8">
        <v>-1</v>
      </c>
      <c r="L27" s="8">
        <v>0</v>
      </c>
      <c r="M27" s="8">
        <v>-1</v>
      </c>
      <c r="N27" s="8">
        <v>-1</v>
      </c>
      <c r="O27" s="8">
        <v>2</v>
      </c>
      <c r="P27" s="8">
        <v>-1</v>
      </c>
      <c r="Q27" s="8">
        <v>2</v>
      </c>
      <c r="R27" s="8">
        <v>1</v>
      </c>
      <c r="S27" s="8">
        <v>1</v>
      </c>
      <c r="T27" s="8">
        <v>-2</v>
      </c>
      <c r="U27" s="8">
        <v>0</v>
      </c>
      <c r="V27" s="8">
        <v>1</v>
      </c>
      <c r="W27" s="8">
        <v>0</v>
      </c>
      <c r="X27" s="8">
        <v>1</v>
      </c>
      <c r="Y27" s="8">
        <v>1</v>
      </c>
      <c r="Z27" s="8">
        <v>-4</v>
      </c>
      <c r="AA27" s="8">
        <v>-2</v>
      </c>
      <c r="AB27" s="8">
        <v>-2</v>
      </c>
      <c r="AC27" s="8">
        <v>-3</v>
      </c>
      <c r="AD27" s="8">
        <v>2</v>
      </c>
      <c r="AE27" s="8">
        <v>2</v>
      </c>
      <c r="AF27" s="8">
        <v>-1</v>
      </c>
      <c r="AG27" s="8">
        <v>-3</v>
      </c>
      <c r="AH27" s="8">
        <v>3</v>
      </c>
      <c r="AI27" s="8">
        <v>-3</v>
      </c>
      <c r="AJ27" s="8">
        <v>3</v>
      </c>
      <c r="AK27" s="8">
        <v>-5</v>
      </c>
      <c r="AL27" s="8">
        <v>5</v>
      </c>
      <c r="AM27" s="8">
        <v>0</v>
      </c>
      <c r="AN27" s="8">
        <v>4</v>
      </c>
      <c r="AO27" s="8">
        <v>0</v>
      </c>
      <c r="AP27" s="8">
        <v>3</v>
      </c>
      <c r="AQ27" s="8" t="s">
        <v>34</v>
      </c>
      <c r="AR27" s="8" t="s">
        <v>33</v>
      </c>
      <c r="AS27" s="13">
        <v>43653</v>
      </c>
      <c r="AT27" s="8">
        <v>0</v>
      </c>
      <c r="AU27" s="8">
        <v>6</v>
      </c>
      <c r="AV27" s="8" t="s">
        <v>261</v>
      </c>
      <c r="AW27" s="8" t="s">
        <v>202</v>
      </c>
      <c r="AX27" s="12" t="s">
        <v>203</v>
      </c>
      <c r="AY27" s="8">
        <v>4</v>
      </c>
      <c r="AZ27" s="8">
        <v>0</v>
      </c>
      <c r="BA27" s="8">
        <v>3</v>
      </c>
      <c r="BB27" s="12" t="s">
        <v>204</v>
      </c>
      <c r="BC27" s="12"/>
      <c r="BD27" s="12"/>
      <c r="BE27" s="10"/>
    </row>
    <row r="28" spans="1:57" x14ac:dyDescent="0.25">
      <c r="A28" s="2">
        <v>23</v>
      </c>
      <c r="B28" s="6" t="s">
        <v>207</v>
      </c>
      <c r="C28" s="12">
        <v>6191125</v>
      </c>
      <c r="D28" s="12">
        <v>4</v>
      </c>
      <c r="E28" s="8">
        <v>0</v>
      </c>
      <c r="F28" s="8">
        <v>-2</v>
      </c>
      <c r="G28" s="8">
        <v>-2</v>
      </c>
      <c r="H28" s="8">
        <v>-5</v>
      </c>
      <c r="I28" s="8">
        <v>5</v>
      </c>
      <c r="J28" s="8">
        <v>2</v>
      </c>
      <c r="K28" s="8">
        <v>-3</v>
      </c>
      <c r="L28" s="8">
        <v>4</v>
      </c>
      <c r="M28" s="8">
        <v>3</v>
      </c>
      <c r="N28" s="8">
        <v>0</v>
      </c>
      <c r="O28" s="8">
        <v>-1</v>
      </c>
      <c r="P28" s="8">
        <v>1</v>
      </c>
      <c r="Q28" s="8">
        <v>0</v>
      </c>
      <c r="R28" s="8">
        <v>1</v>
      </c>
      <c r="S28" s="8">
        <v>0</v>
      </c>
      <c r="T28" s="8">
        <v>-1</v>
      </c>
      <c r="U28" s="8">
        <v>2</v>
      </c>
      <c r="V28" s="8">
        <v>2</v>
      </c>
      <c r="W28" s="8">
        <v>3</v>
      </c>
      <c r="X28" s="8">
        <v>0</v>
      </c>
      <c r="Y28" s="8">
        <v>-1</v>
      </c>
      <c r="Z28" s="8">
        <v>-4</v>
      </c>
      <c r="AA28" s="8">
        <v>-1</v>
      </c>
      <c r="AB28" s="8">
        <v>-4</v>
      </c>
      <c r="AC28" s="8">
        <v>-2</v>
      </c>
      <c r="AD28" s="8">
        <v>-2</v>
      </c>
      <c r="AE28" s="8">
        <v>2</v>
      </c>
      <c r="AF28" s="8">
        <v>-3</v>
      </c>
      <c r="AG28" s="8">
        <v>-1</v>
      </c>
      <c r="AH28" s="8">
        <v>3</v>
      </c>
      <c r="AI28" s="8">
        <v>0</v>
      </c>
      <c r="AJ28" s="8">
        <v>0</v>
      </c>
      <c r="AK28" s="8">
        <v>-3</v>
      </c>
      <c r="AL28" s="8">
        <v>1</v>
      </c>
      <c r="AM28" s="8">
        <v>1</v>
      </c>
      <c r="AN28" s="8">
        <v>1</v>
      </c>
      <c r="AO28" s="8">
        <v>1</v>
      </c>
      <c r="AP28" s="8">
        <v>-1</v>
      </c>
      <c r="AQ28" s="8" t="s">
        <v>5</v>
      </c>
      <c r="AR28" s="8" t="s">
        <v>4</v>
      </c>
      <c r="AS28" s="13">
        <v>43591</v>
      </c>
      <c r="AT28" s="8">
        <v>0</v>
      </c>
      <c r="AU28" s="8">
        <v>7</v>
      </c>
      <c r="AV28" s="8" t="s">
        <v>259</v>
      </c>
      <c r="AW28" s="8" t="s">
        <v>208</v>
      </c>
      <c r="AX28" s="8" t="s">
        <v>209</v>
      </c>
      <c r="AY28" s="8">
        <v>2</v>
      </c>
      <c r="AZ28" s="8">
        <v>0</v>
      </c>
      <c r="BA28" s="8">
        <v>0</v>
      </c>
      <c r="BB28" s="8" t="s">
        <v>39</v>
      </c>
      <c r="BC28" s="12"/>
      <c r="BD28" s="12"/>
      <c r="BE28" s="10"/>
    </row>
    <row r="29" spans="1:57" x14ac:dyDescent="0.25">
      <c r="A29" s="2">
        <v>24</v>
      </c>
      <c r="B29" s="6" t="s">
        <v>215</v>
      </c>
      <c r="C29" s="12">
        <v>6191132</v>
      </c>
      <c r="D29" s="12">
        <v>1</v>
      </c>
      <c r="E29" s="8">
        <v>1</v>
      </c>
      <c r="F29" s="8">
        <v>0</v>
      </c>
      <c r="G29" s="8">
        <v>-4</v>
      </c>
      <c r="H29" s="8">
        <v>1</v>
      </c>
      <c r="I29" s="8">
        <v>3</v>
      </c>
      <c r="J29" s="8">
        <v>-1</v>
      </c>
      <c r="K29" s="8">
        <v>4</v>
      </c>
      <c r="L29" s="8">
        <v>-1</v>
      </c>
      <c r="M29" s="8">
        <v>2</v>
      </c>
      <c r="N29" s="8">
        <v>-2</v>
      </c>
      <c r="O29" s="8">
        <v>-3</v>
      </c>
      <c r="P29" s="8">
        <v>-1</v>
      </c>
      <c r="Q29" s="8">
        <v>0</v>
      </c>
      <c r="R29" s="8">
        <v>-1</v>
      </c>
      <c r="S29" s="8">
        <v>2</v>
      </c>
      <c r="T29" s="8">
        <v>0</v>
      </c>
      <c r="U29" s="8">
        <v>-2</v>
      </c>
      <c r="V29" s="8">
        <v>-4</v>
      </c>
      <c r="W29" s="8">
        <v>0</v>
      </c>
      <c r="X29" s="8">
        <v>-1</v>
      </c>
      <c r="Y29" s="8">
        <v>3</v>
      </c>
      <c r="Z29" s="8">
        <v>1</v>
      </c>
      <c r="AA29" s="8">
        <v>-3</v>
      </c>
      <c r="AB29" s="8">
        <v>-3</v>
      </c>
      <c r="AC29" s="8">
        <v>-1</v>
      </c>
      <c r="AD29" s="8">
        <v>-2</v>
      </c>
      <c r="AE29" s="8">
        <v>0</v>
      </c>
      <c r="AF29" s="8">
        <v>0</v>
      </c>
      <c r="AG29" s="8">
        <v>0</v>
      </c>
      <c r="AH29" s="8">
        <v>5</v>
      </c>
      <c r="AI29" s="8">
        <v>3</v>
      </c>
      <c r="AJ29" s="8">
        <v>-2</v>
      </c>
      <c r="AK29" s="8">
        <v>4</v>
      </c>
      <c r="AL29" s="8">
        <v>2</v>
      </c>
      <c r="AM29" s="8">
        <v>1</v>
      </c>
      <c r="AN29" s="8">
        <v>1</v>
      </c>
      <c r="AO29" s="8">
        <v>-5</v>
      </c>
      <c r="AP29" s="8">
        <v>2</v>
      </c>
      <c r="AQ29" s="8" t="s">
        <v>30</v>
      </c>
      <c r="AR29" s="8" t="s">
        <v>37</v>
      </c>
      <c r="AS29" s="13">
        <v>24379</v>
      </c>
      <c r="AT29" s="8">
        <v>0</v>
      </c>
      <c r="AU29" s="8">
        <v>4</v>
      </c>
      <c r="AV29" s="8" t="s">
        <v>261</v>
      </c>
      <c r="AW29" s="8" t="s">
        <v>212</v>
      </c>
      <c r="AX29" s="12" t="s">
        <v>213</v>
      </c>
      <c r="AY29" s="8">
        <v>4</v>
      </c>
      <c r="AZ29" s="8">
        <v>1</v>
      </c>
      <c r="BA29" s="8">
        <v>2</v>
      </c>
      <c r="BB29" s="8" t="s">
        <v>39</v>
      </c>
      <c r="BC29" s="8"/>
      <c r="BD29" s="8"/>
      <c r="BE29" s="10"/>
    </row>
    <row r="30" spans="1:57" x14ac:dyDescent="0.25">
      <c r="A30" s="2">
        <v>25</v>
      </c>
      <c r="B30" s="6" t="s">
        <v>216</v>
      </c>
      <c r="C30" s="12">
        <v>6191147</v>
      </c>
      <c r="D30" s="12">
        <v>-2</v>
      </c>
      <c r="E30" s="8">
        <v>-2</v>
      </c>
      <c r="F30" s="8">
        <v>0</v>
      </c>
      <c r="G30" s="8">
        <v>-4</v>
      </c>
      <c r="H30" s="8">
        <v>0</v>
      </c>
      <c r="I30" s="8">
        <v>1</v>
      </c>
      <c r="J30" s="8">
        <v>-1</v>
      </c>
      <c r="K30" s="8">
        <v>-3</v>
      </c>
      <c r="L30" s="8">
        <v>1</v>
      </c>
      <c r="M30" s="8">
        <v>0</v>
      </c>
      <c r="N30" s="8">
        <v>0</v>
      </c>
      <c r="O30" s="8">
        <v>-4</v>
      </c>
      <c r="P30" s="8">
        <v>-1</v>
      </c>
      <c r="Q30" s="8">
        <v>2</v>
      </c>
      <c r="R30" s="8">
        <v>-3</v>
      </c>
      <c r="S30" s="8">
        <v>4</v>
      </c>
      <c r="T30" s="8">
        <v>0</v>
      </c>
      <c r="U30" s="8">
        <v>5</v>
      </c>
      <c r="V30" s="8">
        <v>2</v>
      </c>
      <c r="W30" s="8">
        <v>-1</v>
      </c>
      <c r="X30" s="8">
        <v>3</v>
      </c>
      <c r="Y30" s="8">
        <v>-1</v>
      </c>
      <c r="Z30" s="8">
        <v>-5</v>
      </c>
      <c r="AA30" s="8">
        <v>0</v>
      </c>
      <c r="AB30" s="8">
        <v>2</v>
      </c>
      <c r="AC30" s="8">
        <v>1</v>
      </c>
      <c r="AD30" s="8">
        <v>4</v>
      </c>
      <c r="AE30" s="8">
        <v>1</v>
      </c>
      <c r="AF30" s="8">
        <v>-2</v>
      </c>
      <c r="AG30" s="8">
        <v>1</v>
      </c>
      <c r="AH30" s="8">
        <v>3</v>
      </c>
      <c r="AI30" s="8">
        <v>-2</v>
      </c>
      <c r="AJ30" s="8">
        <v>-1</v>
      </c>
      <c r="AK30" s="8">
        <v>2</v>
      </c>
      <c r="AL30" s="8">
        <v>1</v>
      </c>
      <c r="AM30" s="8">
        <v>0</v>
      </c>
      <c r="AN30" s="8">
        <v>3</v>
      </c>
      <c r="AO30" s="8">
        <v>-3</v>
      </c>
      <c r="AP30" s="8">
        <v>-1</v>
      </c>
      <c r="AQ30" s="8" t="s">
        <v>17</v>
      </c>
      <c r="AR30" s="8" t="s">
        <v>22</v>
      </c>
      <c r="AS30" s="13">
        <v>23159</v>
      </c>
      <c r="AT30" s="8">
        <v>1</v>
      </c>
      <c r="AU30" s="8">
        <v>6</v>
      </c>
      <c r="AV30" s="8" t="s">
        <v>259</v>
      </c>
      <c r="AW30" s="8" t="s">
        <v>208</v>
      </c>
      <c r="AX30" s="12" t="s">
        <v>214</v>
      </c>
      <c r="AY30" s="8">
        <v>2</v>
      </c>
      <c r="AZ30" s="8">
        <v>0</v>
      </c>
      <c r="BA30" s="8">
        <v>3</v>
      </c>
      <c r="BB30" s="8" t="s">
        <v>39</v>
      </c>
      <c r="BC30" s="8"/>
      <c r="BD30" s="12"/>
      <c r="BE30" s="10"/>
    </row>
    <row r="31" spans="1:57" x14ac:dyDescent="0.25">
      <c r="A31" s="2">
        <v>26</v>
      </c>
      <c r="B31" s="6" t="s">
        <v>228</v>
      </c>
      <c r="C31" s="12">
        <v>6191207</v>
      </c>
      <c r="D31" s="12" t="s">
        <v>219</v>
      </c>
      <c r="E31" s="8">
        <v>1</v>
      </c>
      <c r="F31" s="8">
        <v>2</v>
      </c>
      <c r="G31" s="8">
        <v>-3</v>
      </c>
      <c r="H31" s="8">
        <v>-2</v>
      </c>
      <c r="I31" s="8">
        <v>0</v>
      </c>
      <c r="J31" s="8">
        <v>5</v>
      </c>
      <c r="K31" s="8">
        <v>-5</v>
      </c>
      <c r="L31" s="8">
        <v>3</v>
      </c>
      <c r="M31" s="8">
        <v>3</v>
      </c>
      <c r="N31" s="8">
        <v>1</v>
      </c>
      <c r="O31" s="8">
        <v>0</v>
      </c>
      <c r="P31" s="8">
        <v>2</v>
      </c>
      <c r="Q31" s="8">
        <v>-1</v>
      </c>
      <c r="R31" s="8">
        <v>-1</v>
      </c>
      <c r="S31" s="8">
        <v>1</v>
      </c>
      <c r="T31" s="8">
        <v>-2</v>
      </c>
      <c r="U31" s="8">
        <v>0</v>
      </c>
      <c r="V31" s="8">
        <v>1</v>
      </c>
      <c r="W31" s="8">
        <v>0</v>
      </c>
      <c r="X31" s="8">
        <v>-1</v>
      </c>
      <c r="Y31" s="8">
        <v>0</v>
      </c>
      <c r="Z31" s="8">
        <v>-3</v>
      </c>
      <c r="AA31" s="8">
        <v>1</v>
      </c>
      <c r="AB31" s="8">
        <v>-4</v>
      </c>
      <c r="AC31" s="8">
        <v>4</v>
      </c>
      <c r="AD31" s="8">
        <v>-4</v>
      </c>
      <c r="AE31" s="8">
        <v>3</v>
      </c>
      <c r="AF31" s="8">
        <v>-3</v>
      </c>
      <c r="AG31" s="8">
        <v>-2</v>
      </c>
      <c r="AH31" s="8">
        <v>1</v>
      </c>
      <c r="AI31" s="8">
        <v>-1</v>
      </c>
      <c r="AJ31" s="8">
        <v>-1</v>
      </c>
      <c r="AK31" s="8">
        <v>-2</v>
      </c>
      <c r="AL31" s="8">
        <v>4</v>
      </c>
      <c r="AM31" s="8">
        <v>2</v>
      </c>
      <c r="AN31" s="8">
        <v>0</v>
      </c>
      <c r="AO31" s="8">
        <v>2</v>
      </c>
      <c r="AP31" s="8">
        <v>0</v>
      </c>
      <c r="AQ31" s="8" t="s">
        <v>6</v>
      </c>
      <c r="AR31" s="8" t="s">
        <v>9</v>
      </c>
      <c r="AS31" s="13">
        <v>28568</v>
      </c>
      <c r="AT31" s="8">
        <v>0</v>
      </c>
      <c r="AU31" s="8">
        <v>6</v>
      </c>
      <c r="AV31" s="8" t="s">
        <v>260</v>
      </c>
      <c r="AW31" s="8" t="s">
        <v>220</v>
      </c>
      <c r="AX31" s="12" t="s">
        <v>221</v>
      </c>
      <c r="AY31" s="8">
        <v>0</v>
      </c>
      <c r="AZ31" s="8">
        <v>1</v>
      </c>
      <c r="BA31" s="8">
        <v>2</v>
      </c>
      <c r="BB31" s="8" t="s">
        <v>39</v>
      </c>
      <c r="BC31" s="8"/>
      <c r="BD31" s="12"/>
      <c r="BE31" s="10"/>
    </row>
    <row r="32" spans="1:57" x14ac:dyDescent="0.25">
      <c r="A32" s="2">
        <v>36</v>
      </c>
      <c r="B32" s="6" t="s">
        <v>229</v>
      </c>
      <c r="C32" s="12">
        <v>6190144</v>
      </c>
      <c r="D32" s="12">
        <v>0</v>
      </c>
      <c r="E32" s="8">
        <v>1</v>
      </c>
      <c r="F32" s="8">
        <v>0</v>
      </c>
      <c r="G32" s="8">
        <v>-4</v>
      </c>
      <c r="H32" s="8">
        <v>-2</v>
      </c>
      <c r="I32" s="8">
        <v>2</v>
      </c>
      <c r="J32" s="8">
        <v>-1</v>
      </c>
      <c r="K32" s="8">
        <v>1</v>
      </c>
      <c r="L32" s="8">
        <v>0</v>
      </c>
      <c r="M32" s="8">
        <v>1</v>
      </c>
      <c r="N32" s="8">
        <v>-3</v>
      </c>
      <c r="O32" s="8">
        <v>-4</v>
      </c>
      <c r="P32" s="8">
        <v>1</v>
      </c>
      <c r="Q32" s="8">
        <v>0</v>
      </c>
      <c r="R32" s="8">
        <v>0</v>
      </c>
      <c r="S32" s="8">
        <v>0</v>
      </c>
      <c r="T32" s="8">
        <v>-1</v>
      </c>
      <c r="U32" s="8">
        <v>3</v>
      </c>
      <c r="V32" s="8">
        <v>3</v>
      </c>
      <c r="W32" s="8">
        <v>-1</v>
      </c>
      <c r="X32" s="8">
        <v>3</v>
      </c>
      <c r="Y32" s="8">
        <v>2</v>
      </c>
      <c r="Z32" s="8">
        <v>-3</v>
      </c>
      <c r="AA32" s="8">
        <v>-1</v>
      </c>
      <c r="AB32" s="8">
        <v>-2</v>
      </c>
      <c r="AC32" s="8">
        <v>-1</v>
      </c>
      <c r="AD32" s="8">
        <v>-3</v>
      </c>
      <c r="AE32" s="8">
        <v>1</v>
      </c>
      <c r="AF32" s="8">
        <v>-5</v>
      </c>
      <c r="AG32" s="8">
        <v>-2</v>
      </c>
      <c r="AH32" s="8">
        <v>5</v>
      </c>
      <c r="AI32" s="8">
        <v>4</v>
      </c>
      <c r="AJ32" s="8">
        <v>-1</v>
      </c>
      <c r="AK32" s="8">
        <v>2</v>
      </c>
      <c r="AL32" s="8">
        <v>-2</v>
      </c>
      <c r="AM32" s="8">
        <v>0</v>
      </c>
      <c r="AN32" s="8">
        <v>1</v>
      </c>
      <c r="AO32" s="8">
        <v>2</v>
      </c>
      <c r="AP32" s="8">
        <v>4</v>
      </c>
      <c r="AQ32" s="8" t="s">
        <v>30</v>
      </c>
      <c r="AR32" s="8" t="s">
        <v>28</v>
      </c>
      <c r="AS32" s="13">
        <v>36526</v>
      </c>
      <c r="AT32" s="8">
        <v>0</v>
      </c>
      <c r="AU32" s="8">
        <v>6</v>
      </c>
      <c r="AV32" s="8"/>
      <c r="AW32" s="12" t="s">
        <v>224</v>
      </c>
      <c r="AX32" s="12" t="s">
        <v>225</v>
      </c>
      <c r="AY32" s="8">
        <v>4</v>
      </c>
      <c r="AZ32" s="8">
        <v>2</v>
      </c>
      <c r="BA32" s="8">
        <v>3</v>
      </c>
      <c r="BB32" s="8" t="s">
        <v>39</v>
      </c>
      <c r="BC32" s="12"/>
      <c r="BD32" s="12"/>
      <c r="BE32" s="10"/>
    </row>
    <row r="33" spans="1:57" x14ac:dyDescent="0.25">
      <c r="A33" s="2">
        <v>27</v>
      </c>
      <c r="B33" s="6" t="s">
        <v>230</v>
      </c>
      <c r="C33" s="12">
        <v>6190442</v>
      </c>
      <c r="D33" s="12">
        <v>1</v>
      </c>
      <c r="E33" s="8">
        <v>2</v>
      </c>
      <c r="F33" s="8">
        <v>1</v>
      </c>
      <c r="G33" s="8">
        <v>-2</v>
      </c>
      <c r="H33" s="8">
        <v>-1</v>
      </c>
      <c r="I33" s="8">
        <v>2</v>
      </c>
      <c r="J33" s="8">
        <v>-1</v>
      </c>
      <c r="K33" s="8">
        <v>-4</v>
      </c>
      <c r="L33" s="8">
        <v>1</v>
      </c>
      <c r="M33" s="8">
        <v>1</v>
      </c>
      <c r="N33" s="8">
        <v>-1</v>
      </c>
      <c r="O33" s="8">
        <v>0</v>
      </c>
      <c r="P33" s="8">
        <v>0</v>
      </c>
      <c r="Q33" s="8">
        <v>0</v>
      </c>
      <c r="R33" s="8">
        <v>3</v>
      </c>
      <c r="S33" s="8">
        <v>0</v>
      </c>
      <c r="T33" s="8">
        <v>-1</v>
      </c>
      <c r="U33" s="8">
        <v>0</v>
      </c>
      <c r="V33" s="8">
        <v>4</v>
      </c>
      <c r="W33" s="8">
        <v>-2</v>
      </c>
      <c r="X33" s="8">
        <v>4</v>
      </c>
      <c r="Y33" s="8">
        <v>-3</v>
      </c>
      <c r="Z33" s="8">
        <v>-2</v>
      </c>
      <c r="AA33" s="8">
        <v>-3</v>
      </c>
      <c r="AB33" s="8">
        <v>-1</v>
      </c>
      <c r="AC33" s="8">
        <v>-5</v>
      </c>
      <c r="AD33" s="8">
        <v>1</v>
      </c>
      <c r="AE33" s="8">
        <v>1</v>
      </c>
      <c r="AF33" s="8">
        <v>-2</v>
      </c>
      <c r="AG33" s="8">
        <v>0</v>
      </c>
      <c r="AH33" s="8">
        <v>5</v>
      </c>
      <c r="AI33" s="8">
        <v>2</v>
      </c>
      <c r="AJ33" s="8">
        <v>-1</v>
      </c>
      <c r="AK33" s="8">
        <v>-4</v>
      </c>
      <c r="AL33" s="8">
        <v>3</v>
      </c>
      <c r="AM33" s="8">
        <v>-3</v>
      </c>
      <c r="AN33" s="8">
        <v>0</v>
      </c>
      <c r="AO33" s="8">
        <v>3</v>
      </c>
      <c r="AP33" s="8">
        <v>2</v>
      </c>
      <c r="AQ33" s="8" t="s">
        <v>30</v>
      </c>
      <c r="AR33" s="8" t="s">
        <v>25</v>
      </c>
      <c r="AS33" s="13">
        <v>26299</v>
      </c>
      <c r="AT33" s="8">
        <v>0</v>
      </c>
      <c r="AU33" s="8">
        <v>7</v>
      </c>
      <c r="AV33" s="8" t="s">
        <v>259</v>
      </c>
      <c r="AW33" s="8" t="s">
        <v>231</v>
      </c>
      <c r="AX33" s="12" t="s">
        <v>232</v>
      </c>
      <c r="AY33" s="8">
        <v>4</v>
      </c>
      <c r="AZ33" s="8">
        <v>0</v>
      </c>
      <c r="BA33" s="8">
        <v>3</v>
      </c>
      <c r="BB33" s="8" t="s">
        <v>39</v>
      </c>
      <c r="BC33" s="12"/>
      <c r="BD33" s="12"/>
      <c r="BE33" s="10"/>
    </row>
    <row r="34" spans="1:57" x14ac:dyDescent="0.25">
      <c r="A34" s="2">
        <v>28</v>
      </c>
      <c r="B34" s="6" t="s">
        <v>233</v>
      </c>
      <c r="C34" s="8">
        <v>6201101</v>
      </c>
      <c r="D34" s="15">
        <v>-1</v>
      </c>
      <c r="E34" s="8">
        <v>0</v>
      </c>
      <c r="F34" s="8">
        <v>2</v>
      </c>
      <c r="G34" s="8">
        <v>-1</v>
      </c>
      <c r="H34" s="8">
        <v>-4</v>
      </c>
      <c r="I34" s="8">
        <v>1</v>
      </c>
      <c r="J34" s="8">
        <v>-2</v>
      </c>
      <c r="K34" s="8">
        <v>-3</v>
      </c>
      <c r="L34" s="8">
        <v>2</v>
      </c>
      <c r="M34" s="8">
        <v>1</v>
      </c>
      <c r="N34" s="8">
        <v>3</v>
      </c>
      <c r="O34" s="8">
        <v>2</v>
      </c>
      <c r="P34" s="8">
        <v>-2</v>
      </c>
      <c r="Q34" s="8">
        <v>3</v>
      </c>
      <c r="R34" s="8">
        <v>5</v>
      </c>
      <c r="S34" s="8">
        <v>1</v>
      </c>
      <c r="T34" s="8">
        <v>0</v>
      </c>
      <c r="U34" s="8">
        <v>1</v>
      </c>
      <c r="V34" s="8">
        <v>0</v>
      </c>
      <c r="W34" s="8">
        <v>4</v>
      </c>
      <c r="X34" s="8">
        <v>4</v>
      </c>
      <c r="Y34" s="8">
        <v>0</v>
      </c>
      <c r="Z34" s="8">
        <v>-3</v>
      </c>
      <c r="AA34" s="8">
        <v>1</v>
      </c>
      <c r="AB34" s="8">
        <v>-4</v>
      </c>
      <c r="AC34" s="8">
        <v>-5</v>
      </c>
      <c r="AD34" s="8">
        <v>-1</v>
      </c>
      <c r="AE34" s="8">
        <v>3</v>
      </c>
      <c r="AF34" s="8">
        <v>-3</v>
      </c>
      <c r="AG34" s="8">
        <v>-2</v>
      </c>
      <c r="AH34" s="8">
        <v>0</v>
      </c>
      <c r="AI34" s="8">
        <v>2</v>
      </c>
      <c r="AJ34" s="8">
        <v>1</v>
      </c>
      <c r="AK34" s="8">
        <v>-1</v>
      </c>
      <c r="AL34" s="8">
        <v>-1</v>
      </c>
      <c r="AM34" s="8">
        <v>-1</v>
      </c>
      <c r="AN34" s="8">
        <v>0</v>
      </c>
      <c r="AO34" s="8">
        <v>0</v>
      </c>
      <c r="AP34" s="8">
        <v>-2</v>
      </c>
      <c r="AQ34" s="8" t="s">
        <v>14</v>
      </c>
      <c r="AR34" s="8" t="s">
        <v>25</v>
      </c>
      <c r="AS34" s="16">
        <v>43781</v>
      </c>
      <c r="AT34" s="8">
        <v>0</v>
      </c>
      <c r="AU34" s="8">
        <v>6</v>
      </c>
      <c r="AV34" s="8" t="s">
        <v>260</v>
      </c>
      <c r="AW34" s="8" t="s">
        <v>234</v>
      </c>
      <c r="AX34" s="8" t="s">
        <v>235</v>
      </c>
      <c r="AY34" s="8">
        <v>4</v>
      </c>
      <c r="AZ34" s="8">
        <v>1</v>
      </c>
      <c r="BA34" s="8">
        <v>1</v>
      </c>
      <c r="BB34" s="8" t="s">
        <v>236</v>
      </c>
      <c r="BC34" s="15"/>
      <c r="BD34" s="14"/>
      <c r="BE34" s="10"/>
    </row>
    <row r="35" spans="1:57" x14ac:dyDescent="0.25">
      <c r="A35" s="2">
        <v>29</v>
      </c>
      <c r="B35" s="6" t="s">
        <v>243</v>
      </c>
      <c r="C35" s="8">
        <v>6200545</v>
      </c>
      <c r="D35" s="8">
        <v>2</v>
      </c>
      <c r="E35" s="8">
        <v>-2</v>
      </c>
      <c r="F35" s="8">
        <v>2</v>
      </c>
      <c r="G35" s="8">
        <v>-5</v>
      </c>
      <c r="H35" s="8">
        <v>-4</v>
      </c>
      <c r="I35" s="8">
        <v>4</v>
      </c>
      <c r="J35" s="8">
        <v>0</v>
      </c>
      <c r="K35" s="8">
        <v>-4</v>
      </c>
      <c r="L35" s="8">
        <v>2</v>
      </c>
      <c r="M35" s="8">
        <v>-1</v>
      </c>
      <c r="N35" s="8">
        <v>1</v>
      </c>
      <c r="O35" s="8">
        <v>-2</v>
      </c>
      <c r="P35" s="8">
        <v>1</v>
      </c>
      <c r="Q35" s="8">
        <v>4</v>
      </c>
      <c r="R35" s="8">
        <v>-1</v>
      </c>
      <c r="S35" s="8">
        <v>5</v>
      </c>
      <c r="T35" s="8">
        <v>3</v>
      </c>
      <c r="U35" s="8">
        <v>0</v>
      </c>
      <c r="V35" s="8">
        <v>0</v>
      </c>
      <c r="W35" s="8">
        <v>1</v>
      </c>
      <c r="X35" s="8">
        <v>-2</v>
      </c>
      <c r="Y35" s="8">
        <v>3</v>
      </c>
      <c r="Z35" s="8">
        <v>0</v>
      </c>
      <c r="AA35" s="8">
        <v>-1</v>
      </c>
      <c r="AB35" s="8">
        <v>-1</v>
      </c>
      <c r="AC35" s="8">
        <v>0</v>
      </c>
      <c r="AD35" s="8">
        <v>-3</v>
      </c>
      <c r="AE35" s="8">
        <v>1</v>
      </c>
      <c r="AF35" s="8">
        <v>-3</v>
      </c>
      <c r="AG35" s="8">
        <v>1</v>
      </c>
      <c r="AH35" s="8">
        <v>2</v>
      </c>
      <c r="AI35" s="8">
        <v>1</v>
      </c>
      <c r="AJ35" s="8">
        <v>3</v>
      </c>
      <c r="AK35" s="8">
        <v>-3</v>
      </c>
      <c r="AL35" s="8">
        <v>0</v>
      </c>
      <c r="AM35" s="8">
        <v>-1</v>
      </c>
      <c r="AN35" s="8">
        <v>0</v>
      </c>
      <c r="AO35" s="8">
        <v>-2</v>
      </c>
      <c r="AP35" s="8">
        <v>-1</v>
      </c>
      <c r="AQ35" s="8" t="s">
        <v>15</v>
      </c>
      <c r="AR35" s="8" t="s">
        <v>3</v>
      </c>
      <c r="AS35" s="9">
        <v>23303</v>
      </c>
      <c r="AT35" s="8">
        <v>0</v>
      </c>
      <c r="AU35" s="8">
        <v>6</v>
      </c>
      <c r="AV35" s="8" t="s">
        <v>260</v>
      </c>
      <c r="AW35" s="8" t="s">
        <v>239</v>
      </c>
      <c r="AX35" s="8" t="s">
        <v>240</v>
      </c>
      <c r="AY35" s="8">
        <v>2</v>
      </c>
      <c r="AZ35" s="8">
        <v>1</v>
      </c>
      <c r="BA35" s="8">
        <v>2</v>
      </c>
      <c r="BB35" s="8" t="s">
        <v>39</v>
      </c>
      <c r="BC35" s="8"/>
      <c r="BD35" s="12"/>
      <c r="BE35" s="10"/>
    </row>
    <row r="36" spans="1:57" x14ac:dyDescent="0.25">
      <c r="A36" s="2">
        <v>30</v>
      </c>
      <c r="B36" s="6" t="s">
        <v>255</v>
      </c>
      <c r="C36" s="8">
        <v>6210849</v>
      </c>
      <c r="D36" s="8">
        <v>1</v>
      </c>
      <c r="E36" s="8">
        <v>0</v>
      </c>
      <c r="F36" s="8">
        <v>1</v>
      </c>
      <c r="G36" s="8">
        <v>-1</v>
      </c>
      <c r="H36" s="8">
        <v>-5</v>
      </c>
      <c r="I36" s="8">
        <v>3</v>
      </c>
      <c r="J36" s="8">
        <v>-1</v>
      </c>
      <c r="K36" s="8">
        <v>-3</v>
      </c>
      <c r="L36" s="8">
        <v>1</v>
      </c>
      <c r="M36" s="8">
        <v>-1</v>
      </c>
      <c r="N36" s="8">
        <v>0</v>
      </c>
      <c r="O36" s="8">
        <v>1</v>
      </c>
      <c r="P36" s="8">
        <v>0</v>
      </c>
      <c r="Q36" s="8">
        <v>0</v>
      </c>
      <c r="R36" s="8">
        <v>5</v>
      </c>
      <c r="S36" s="8">
        <v>0</v>
      </c>
      <c r="T36" s="8">
        <v>2</v>
      </c>
      <c r="U36" s="8">
        <v>2</v>
      </c>
      <c r="V36" s="8">
        <v>-2</v>
      </c>
      <c r="W36" s="8">
        <v>-1</v>
      </c>
      <c r="X36" s="8">
        <v>3</v>
      </c>
      <c r="Y36" s="8">
        <v>1</v>
      </c>
      <c r="Z36" s="8">
        <v>-4</v>
      </c>
      <c r="AA36" s="8">
        <v>-2</v>
      </c>
      <c r="AB36" s="8">
        <v>-4</v>
      </c>
      <c r="AC36" s="8">
        <v>-3</v>
      </c>
      <c r="AD36" s="8">
        <v>-2</v>
      </c>
      <c r="AE36" s="8">
        <v>2</v>
      </c>
      <c r="AF36" s="8">
        <v>-3</v>
      </c>
      <c r="AG36" s="8">
        <v>0</v>
      </c>
      <c r="AH36" s="8">
        <v>1</v>
      </c>
      <c r="AI36" s="8">
        <v>3</v>
      </c>
      <c r="AJ36" s="8">
        <v>2</v>
      </c>
      <c r="AK36" s="8">
        <v>-2</v>
      </c>
      <c r="AL36" s="8">
        <v>-1</v>
      </c>
      <c r="AM36" s="8">
        <v>4</v>
      </c>
      <c r="AN36" s="8">
        <v>4</v>
      </c>
      <c r="AO36" s="8">
        <v>0</v>
      </c>
      <c r="AP36" s="8">
        <v>-1</v>
      </c>
      <c r="AQ36" s="8" t="s">
        <v>14</v>
      </c>
      <c r="AR36" s="8" t="s">
        <v>4</v>
      </c>
      <c r="AS36" s="9">
        <v>36526</v>
      </c>
      <c r="AT36" s="8">
        <v>0</v>
      </c>
      <c r="AU36" s="8">
        <v>6</v>
      </c>
      <c r="AV36" s="8" t="s">
        <v>259</v>
      </c>
      <c r="AW36" s="8" t="s">
        <v>244</v>
      </c>
      <c r="AX36" s="12" t="s">
        <v>39</v>
      </c>
      <c r="AY36" s="8">
        <v>3</v>
      </c>
      <c r="AZ36" s="8">
        <v>0</v>
      </c>
      <c r="BA36" s="8">
        <v>1</v>
      </c>
      <c r="BB36" s="8" t="s">
        <v>39</v>
      </c>
      <c r="BC36" s="8"/>
      <c r="BD36" s="12"/>
      <c r="BE36" s="10"/>
    </row>
    <row r="37" spans="1:57" x14ac:dyDescent="0.25">
      <c r="A37" s="2">
        <v>37</v>
      </c>
      <c r="B37" s="6" t="s">
        <v>256</v>
      </c>
      <c r="C37" s="8">
        <v>6210102</v>
      </c>
      <c r="D37" s="8">
        <v>1</v>
      </c>
      <c r="E37" s="8">
        <v>-1</v>
      </c>
      <c r="F37" s="8">
        <v>1</v>
      </c>
      <c r="G37" s="8">
        <v>-1</v>
      </c>
      <c r="H37" s="8">
        <v>-5</v>
      </c>
      <c r="I37" s="8">
        <v>5</v>
      </c>
      <c r="J37" s="8">
        <v>-2</v>
      </c>
      <c r="K37" s="8">
        <v>-4</v>
      </c>
      <c r="L37" s="8">
        <v>0</v>
      </c>
      <c r="M37" s="8">
        <v>0</v>
      </c>
      <c r="N37" s="8">
        <v>-2</v>
      </c>
      <c r="O37" s="8">
        <v>-1</v>
      </c>
      <c r="P37" s="8">
        <v>1</v>
      </c>
      <c r="Q37" s="8">
        <v>1</v>
      </c>
      <c r="R37" s="8">
        <v>2</v>
      </c>
      <c r="S37" s="8">
        <v>2</v>
      </c>
      <c r="T37" s="8">
        <v>2</v>
      </c>
      <c r="U37" s="8">
        <v>3</v>
      </c>
      <c r="V37" s="8">
        <v>0</v>
      </c>
      <c r="W37" s="8">
        <v>-1</v>
      </c>
      <c r="X37" s="8">
        <v>1</v>
      </c>
      <c r="Y37" s="8">
        <v>4</v>
      </c>
      <c r="Z37" s="8">
        <v>-4</v>
      </c>
      <c r="AA37" s="8">
        <v>0</v>
      </c>
      <c r="AB37" s="8">
        <v>-3</v>
      </c>
      <c r="AC37" s="8">
        <v>-2</v>
      </c>
      <c r="AD37" s="8">
        <v>-2</v>
      </c>
      <c r="AE37" s="8">
        <v>3</v>
      </c>
      <c r="AF37" s="8">
        <v>-3</v>
      </c>
      <c r="AG37" s="8">
        <v>0</v>
      </c>
      <c r="AH37" s="8">
        <v>0</v>
      </c>
      <c r="AI37" s="8">
        <v>-1</v>
      </c>
      <c r="AJ37" s="8">
        <v>2</v>
      </c>
      <c r="AK37" s="8">
        <v>-1</v>
      </c>
      <c r="AL37" s="8">
        <v>0</v>
      </c>
      <c r="AM37" s="8">
        <v>4</v>
      </c>
      <c r="AN37" s="8">
        <v>3</v>
      </c>
      <c r="AO37" s="8">
        <v>1</v>
      </c>
      <c r="AP37" s="8">
        <v>-3</v>
      </c>
      <c r="AQ37" s="8" t="s">
        <v>5</v>
      </c>
      <c r="AR37" s="8" t="s">
        <v>4</v>
      </c>
      <c r="AS37" s="9">
        <v>25569</v>
      </c>
      <c r="AT37" s="8">
        <v>3</v>
      </c>
      <c r="AU37" s="8">
        <v>7</v>
      </c>
      <c r="AV37" s="8"/>
      <c r="AW37" s="8" t="s">
        <v>247</v>
      </c>
      <c r="AX37" s="12" t="s">
        <v>248</v>
      </c>
      <c r="AY37" s="8">
        <v>3</v>
      </c>
      <c r="AZ37" s="8">
        <v>0</v>
      </c>
      <c r="BA37" s="8">
        <v>0</v>
      </c>
      <c r="BB37" s="8" t="s">
        <v>249</v>
      </c>
      <c r="BC37" s="8"/>
      <c r="BD37" s="12"/>
      <c r="BE37" s="10"/>
    </row>
    <row r="38" spans="1:57" x14ac:dyDescent="0.25">
      <c r="A38" s="2">
        <v>31</v>
      </c>
      <c r="B38" s="6" t="s">
        <v>257</v>
      </c>
      <c r="C38" s="8">
        <v>6210152</v>
      </c>
      <c r="D38" s="15">
        <v>2</v>
      </c>
      <c r="E38" s="8">
        <v>2</v>
      </c>
      <c r="F38" s="8">
        <v>3</v>
      </c>
      <c r="G38" s="8">
        <v>-3</v>
      </c>
      <c r="H38" s="8">
        <v>-5</v>
      </c>
      <c r="I38" s="8">
        <v>0</v>
      </c>
      <c r="J38" s="8">
        <v>-1</v>
      </c>
      <c r="K38" s="8">
        <v>-4</v>
      </c>
      <c r="L38" s="8">
        <v>0</v>
      </c>
      <c r="M38" s="8">
        <v>-1</v>
      </c>
      <c r="N38" s="8">
        <v>4</v>
      </c>
      <c r="O38" s="8">
        <v>2</v>
      </c>
      <c r="P38" s="8">
        <v>-1</v>
      </c>
      <c r="Q38" s="8">
        <v>1</v>
      </c>
      <c r="R38" s="8">
        <v>2</v>
      </c>
      <c r="S38" s="8">
        <v>1</v>
      </c>
      <c r="T38" s="8">
        <v>-4</v>
      </c>
      <c r="U38" s="8">
        <v>0</v>
      </c>
      <c r="V38" s="8">
        <v>-2</v>
      </c>
      <c r="W38" s="8">
        <v>-3</v>
      </c>
      <c r="X38" s="8">
        <v>0</v>
      </c>
      <c r="Y38" s="8">
        <v>1</v>
      </c>
      <c r="Z38" s="8">
        <v>-2</v>
      </c>
      <c r="AA38" s="8">
        <v>-3</v>
      </c>
      <c r="AB38" s="8">
        <v>-1</v>
      </c>
      <c r="AC38" s="8">
        <v>3</v>
      </c>
      <c r="AD38" s="8">
        <v>-2</v>
      </c>
      <c r="AE38" s="8">
        <v>-1</v>
      </c>
      <c r="AF38" s="8">
        <v>1</v>
      </c>
      <c r="AG38" s="8">
        <v>0</v>
      </c>
      <c r="AH38" s="8">
        <v>1</v>
      </c>
      <c r="AI38" s="8">
        <v>5</v>
      </c>
      <c r="AJ38" s="8">
        <v>0</v>
      </c>
      <c r="AK38" s="8">
        <v>0</v>
      </c>
      <c r="AL38" s="8">
        <v>1</v>
      </c>
      <c r="AM38" s="8">
        <v>-2</v>
      </c>
      <c r="AN38" s="8">
        <v>4</v>
      </c>
      <c r="AO38" s="8">
        <v>-1</v>
      </c>
      <c r="AP38" s="8">
        <v>3</v>
      </c>
      <c r="AQ38" s="8" t="s">
        <v>31</v>
      </c>
      <c r="AR38" s="8" t="s">
        <v>4</v>
      </c>
      <c r="AS38" s="9">
        <v>26894</v>
      </c>
      <c r="AT38" s="8">
        <v>1</v>
      </c>
      <c r="AU38" s="8">
        <v>6</v>
      </c>
      <c r="AV38" s="8" t="s">
        <v>260</v>
      </c>
      <c r="AW38" s="8" t="s">
        <v>252</v>
      </c>
      <c r="AX38" s="15" t="s">
        <v>253</v>
      </c>
      <c r="AY38" s="8">
        <v>4</v>
      </c>
      <c r="AZ38" s="8">
        <v>1</v>
      </c>
      <c r="BA38" s="8">
        <v>1</v>
      </c>
      <c r="BB38" s="8" t="s">
        <v>254</v>
      </c>
      <c r="BC38" s="8"/>
      <c r="BD38" s="12"/>
      <c r="BE38" s="10"/>
    </row>
    <row r="39" spans="1:57" x14ac:dyDescent="0.25">
      <c r="A39" s="2">
        <v>32</v>
      </c>
      <c r="B39" s="6" t="s">
        <v>267</v>
      </c>
      <c r="C39" s="2">
        <v>6210909</v>
      </c>
      <c r="D39" s="2">
        <v>0</v>
      </c>
      <c r="E39" s="2">
        <v>2</v>
      </c>
      <c r="F39" s="2">
        <v>1</v>
      </c>
      <c r="G39" s="2">
        <v>-2</v>
      </c>
      <c r="H39" s="2">
        <v>-5</v>
      </c>
      <c r="I39" s="2">
        <v>1</v>
      </c>
      <c r="J39" s="2">
        <v>0</v>
      </c>
      <c r="K39" s="2">
        <v>-3</v>
      </c>
      <c r="L39" s="2">
        <v>-1</v>
      </c>
      <c r="M39" s="2">
        <v>-1</v>
      </c>
      <c r="N39" s="2">
        <v>3</v>
      </c>
      <c r="O39" s="2">
        <v>1</v>
      </c>
      <c r="P39" s="2">
        <v>-1</v>
      </c>
      <c r="Q39" s="2">
        <v>4</v>
      </c>
      <c r="R39" s="2">
        <v>3</v>
      </c>
      <c r="S39" s="2">
        <v>-3</v>
      </c>
      <c r="T39" s="2">
        <v>-1</v>
      </c>
      <c r="U39" s="2">
        <v>3</v>
      </c>
      <c r="V39" s="2">
        <v>2</v>
      </c>
      <c r="W39" s="2">
        <v>0</v>
      </c>
      <c r="X39" s="2">
        <v>0</v>
      </c>
      <c r="Y39" s="2">
        <v>1</v>
      </c>
      <c r="Z39" s="2">
        <v>-1</v>
      </c>
      <c r="AA39" s="2">
        <v>-4</v>
      </c>
      <c r="AB39" s="2">
        <v>-3</v>
      </c>
      <c r="AC39" s="2">
        <v>-2</v>
      </c>
      <c r="AD39" s="2">
        <v>-4</v>
      </c>
      <c r="AE39" s="2">
        <v>-1</v>
      </c>
      <c r="AF39" s="2">
        <v>0</v>
      </c>
      <c r="AG39" s="2">
        <v>1</v>
      </c>
      <c r="AH39" s="2">
        <v>5</v>
      </c>
      <c r="AI39" s="2">
        <v>0</v>
      </c>
      <c r="AJ39" s="2">
        <v>2</v>
      </c>
      <c r="AK39" s="2">
        <v>4</v>
      </c>
      <c r="AL39" s="2">
        <v>-2</v>
      </c>
      <c r="AM39" s="2">
        <v>0</v>
      </c>
      <c r="AN39" s="2">
        <v>1</v>
      </c>
      <c r="AO39" s="2">
        <v>2</v>
      </c>
      <c r="AP39" s="2">
        <v>-2</v>
      </c>
      <c r="AQ39" s="8" t="s">
        <v>30</v>
      </c>
      <c r="AR39" s="8" t="s">
        <v>4</v>
      </c>
      <c r="AS39" s="2" t="s">
        <v>262</v>
      </c>
      <c r="AT39" s="8">
        <v>0</v>
      </c>
      <c r="AU39" s="8">
        <v>7</v>
      </c>
      <c r="AV39" s="8" t="s">
        <v>261</v>
      </c>
      <c r="AW39" s="8" t="s">
        <v>263</v>
      </c>
      <c r="AX39" s="8" t="s">
        <v>264</v>
      </c>
      <c r="AY39" s="8">
        <v>2</v>
      </c>
      <c r="AZ39" s="8">
        <v>1</v>
      </c>
      <c r="BA39" s="8">
        <v>2</v>
      </c>
      <c r="BB39" s="8" t="s">
        <v>39</v>
      </c>
      <c r="BC39" s="8"/>
      <c r="BD39" s="17"/>
    </row>
  </sheetData>
  <mergeCells count="1">
    <mergeCell ref="B1:G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1FE3E-7C06-47E1-B487-CC27C484401E}">
  <dimension ref="A1:D33"/>
  <sheetViews>
    <sheetView workbookViewId="0">
      <selection activeCell="B38" sqref="B38"/>
    </sheetView>
  </sheetViews>
  <sheetFormatPr defaultRowHeight="15" x14ac:dyDescent="0.25"/>
  <cols>
    <col min="1" max="1" width="11.42578125" style="22" customWidth="1"/>
    <col min="2" max="2" width="89.7109375" style="22" customWidth="1"/>
    <col min="3" max="3" width="11.28515625" style="22" bestFit="1" customWidth="1"/>
    <col min="4" max="4" width="120.28515625" style="22" bestFit="1" customWidth="1"/>
    <col min="5" max="16384" width="9.140625" style="22"/>
  </cols>
  <sheetData>
    <row r="1" spans="1:4" s="18" customFormat="1" x14ac:dyDescent="0.25">
      <c r="A1" s="45" t="s">
        <v>271</v>
      </c>
      <c r="B1" s="19" t="s">
        <v>58</v>
      </c>
      <c r="C1" s="20" t="s">
        <v>271</v>
      </c>
      <c r="D1" s="21" t="s">
        <v>59</v>
      </c>
    </row>
    <row r="2" spans="1:4" x14ac:dyDescent="0.25">
      <c r="A2" s="34" t="s">
        <v>42</v>
      </c>
      <c r="B2" s="23" t="s">
        <v>60</v>
      </c>
      <c r="C2" s="24" t="s">
        <v>42</v>
      </c>
      <c r="D2" s="25" t="s">
        <v>61</v>
      </c>
    </row>
    <row r="3" spans="1:4" ht="105" x14ac:dyDescent="0.25">
      <c r="A3" s="34" t="s">
        <v>96</v>
      </c>
      <c r="B3" s="26" t="s">
        <v>99</v>
      </c>
      <c r="C3" s="27" t="s">
        <v>96</v>
      </c>
      <c r="D3" s="28" t="s">
        <v>93</v>
      </c>
    </row>
    <row r="4" spans="1:4" ht="45" x14ac:dyDescent="0.25">
      <c r="A4" s="34" t="s">
        <v>97</v>
      </c>
      <c r="B4" s="26" t="s">
        <v>100</v>
      </c>
      <c r="C4" s="27" t="s">
        <v>97</v>
      </c>
      <c r="D4" s="28" t="s">
        <v>98</v>
      </c>
    </row>
    <row r="5" spans="1:4" ht="42.75" x14ac:dyDescent="0.25">
      <c r="A5" s="34" t="s">
        <v>110</v>
      </c>
      <c r="B5" s="29" t="s">
        <v>103</v>
      </c>
      <c r="C5" s="30" t="s">
        <v>110</v>
      </c>
      <c r="D5" s="31" t="s">
        <v>104</v>
      </c>
    </row>
    <row r="6" spans="1:4" ht="30" x14ac:dyDescent="0.25">
      <c r="A6" s="34" t="s">
        <v>111</v>
      </c>
      <c r="B6" s="32" t="s">
        <v>108</v>
      </c>
      <c r="C6" s="33" t="s">
        <v>111</v>
      </c>
      <c r="D6" s="34" t="s">
        <v>109</v>
      </c>
    </row>
    <row r="7" spans="1:4" ht="30" x14ac:dyDescent="0.25">
      <c r="A7" s="34" t="s">
        <v>112</v>
      </c>
      <c r="B7" s="32" t="s">
        <v>115</v>
      </c>
      <c r="C7" s="33" t="s">
        <v>112</v>
      </c>
      <c r="D7" s="34" t="s">
        <v>116</v>
      </c>
    </row>
    <row r="8" spans="1:4" x14ac:dyDescent="0.25">
      <c r="A8" s="34" t="s">
        <v>128</v>
      </c>
      <c r="B8" s="32" t="s">
        <v>119</v>
      </c>
      <c r="C8" s="33" t="s">
        <v>128</v>
      </c>
      <c r="D8" s="34" t="s">
        <v>120</v>
      </c>
    </row>
    <row r="9" spans="1:4" ht="45" x14ac:dyDescent="0.25">
      <c r="A9" s="34" t="s">
        <v>129</v>
      </c>
      <c r="B9" s="32" t="s">
        <v>123</v>
      </c>
      <c r="C9" s="33" t="s">
        <v>129</v>
      </c>
      <c r="D9" s="34" t="s">
        <v>124</v>
      </c>
    </row>
    <row r="10" spans="1:4" x14ac:dyDescent="0.25">
      <c r="A10" s="34" t="s">
        <v>130</v>
      </c>
      <c r="B10" s="32" t="s">
        <v>126</v>
      </c>
      <c r="C10" s="33" t="s">
        <v>130</v>
      </c>
      <c r="D10" s="34" t="s">
        <v>127</v>
      </c>
    </row>
    <row r="11" spans="1:4" ht="60" x14ac:dyDescent="0.25">
      <c r="A11" s="34" t="s">
        <v>131</v>
      </c>
      <c r="B11" s="32" t="s">
        <v>141</v>
      </c>
      <c r="C11" s="33" t="s">
        <v>131</v>
      </c>
      <c r="D11" s="34" t="s">
        <v>142</v>
      </c>
    </row>
    <row r="12" spans="1:4" ht="105" x14ac:dyDescent="0.25">
      <c r="A12" s="34" t="s">
        <v>132</v>
      </c>
      <c r="B12" s="32" t="s">
        <v>144</v>
      </c>
      <c r="C12" s="33" t="s">
        <v>132</v>
      </c>
      <c r="D12" s="34" t="s">
        <v>145</v>
      </c>
    </row>
    <row r="13" spans="1:4" x14ac:dyDescent="0.25">
      <c r="A13" s="34" t="s">
        <v>133</v>
      </c>
      <c r="B13" s="32" t="s">
        <v>149</v>
      </c>
      <c r="C13" s="33" t="s">
        <v>133</v>
      </c>
      <c r="D13" s="34" t="s">
        <v>150</v>
      </c>
    </row>
    <row r="14" spans="1:4" ht="60" x14ac:dyDescent="0.25">
      <c r="A14" s="34" t="s">
        <v>134</v>
      </c>
      <c r="B14" s="32" t="s">
        <v>152</v>
      </c>
      <c r="C14" s="33" t="s">
        <v>134</v>
      </c>
      <c r="D14" s="34" t="s">
        <v>153</v>
      </c>
    </row>
    <row r="15" spans="1:4" ht="30" x14ac:dyDescent="0.25">
      <c r="A15" s="34" t="s">
        <v>135</v>
      </c>
      <c r="B15" s="32" t="s">
        <v>157</v>
      </c>
      <c r="C15" s="33" t="s">
        <v>135</v>
      </c>
      <c r="D15" s="34" t="s">
        <v>158</v>
      </c>
    </row>
    <row r="16" spans="1:4" x14ac:dyDescent="0.25">
      <c r="A16" s="34" t="s">
        <v>136</v>
      </c>
      <c r="B16" s="32" t="s">
        <v>161</v>
      </c>
      <c r="C16" s="33" t="s">
        <v>136</v>
      </c>
      <c r="D16" s="34" t="s">
        <v>162</v>
      </c>
    </row>
    <row r="17" spans="1:4" ht="60" x14ac:dyDescent="0.25">
      <c r="A17" s="34" t="s">
        <v>137</v>
      </c>
      <c r="B17" s="32" t="s">
        <v>166</v>
      </c>
      <c r="C17" s="33" t="s">
        <v>137</v>
      </c>
      <c r="D17" s="34" t="s">
        <v>167</v>
      </c>
    </row>
    <row r="18" spans="1:4" ht="105" x14ac:dyDescent="0.25">
      <c r="A18" s="34" t="s">
        <v>138</v>
      </c>
      <c r="B18" s="32" t="s">
        <v>171</v>
      </c>
      <c r="C18" s="33" t="s">
        <v>138</v>
      </c>
      <c r="D18" s="34" t="s">
        <v>172</v>
      </c>
    </row>
    <row r="19" spans="1:4" ht="30" x14ac:dyDescent="0.25">
      <c r="A19" s="34" t="s">
        <v>173</v>
      </c>
      <c r="B19" s="32" t="s">
        <v>181</v>
      </c>
      <c r="C19" s="33" t="s">
        <v>173</v>
      </c>
      <c r="D19" s="34" t="s">
        <v>176</v>
      </c>
    </row>
    <row r="20" spans="1:4" ht="30" x14ac:dyDescent="0.25">
      <c r="A20" s="34" t="s">
        <v>183</v>
      </c>
      <c r="B20" s="32" t="s">
        <v>180</v>
      </c>
      <c r="C20" s="33" t="s">
        <v>183</v>
      </c>
      <c r="D20" s="34" t="s">
        <v>182</v>
      </c>
    </row>
    <row r="21" spans="1:4" ht="42.75" x14ac:dyDescent="0.25">
      <c r="A21" s="34" t="s">
        <v>192</v>
      </c>
      <c r="B21" s="29" t="s">
        <v>187</v>
      </c>
      <c r="C21" s="30" t="s">
        <v>192</v>
      </c>
      <c r="D21" s="31" t="s">
        <v>188</v>
      </c>
    </row>
    <row r="22" spans="1:4" ht="28.5" x14ac:dyDescent="0.25">
      <c r="A22" s="34" t="s">
        <v>200</v>
      </c>
      <c r="B22" s="29" t="s">
        <v>198</v>
      </c>
      <c r="C22" s="30" t="s">
        <v>200</v>
      </c>
      <c r="D22" s="31" t="s">
        <v>199</v>
      </c>
    </row>
    <row r="23" spans="1:4" x14ac:dyDescent="0.25">
      <c r="A23" s="34" t="s">
        <v>201</v>
      </c>
      <c r="B23" s="29" t="s">
        <v>205</v>
      </c>
      <c r="C23" s="30" t="s">
        <v>201</v>
      </c>
      <c r="D23" s="31" t="s">
        <v>206</v>
      </c>
    </row>
    <row r="24" spans="1:4" x14ac:dyDescent="0.25">
      <c r="A24" s="34" t="s">
        <v>207</v>
      </c>
      <c r="B24" s="29" t="s">
        <v>211</v>
      </c>
      <c r="C24" s="30" t="s">
        <v>207</v>
      </c>
      <c r="D24" s="31" t="s">
        <v>210</v>
      </c>
    </row>
    <row r="25" spans="1:4" x14ac:dyDescent="0.25">
      <c r="A25" s="34" t="s">
        <v>216</v>
      </c>
      <c r="B25" s="29" t="s">
        <v>217</v>
      </c>
      <c r="C25" s="30" t="s">
        <v>216</v>
      </c>
      <c r="D25" s="31" t="s">
        <v>218</v>
      </c>
    </row>
    <row r="26" spans="1:4" ht="57" x14ac:dyDescent="0.25">
      <c r="A26" s="34" t="s">
        <v>228</v>
      </c>
      <c r="B26" s="29" t="s">
        <v>222</v>
      </c>
      <c r="C26" s="30" t="s">
        <v>228</v>
      </c>
      <c r="D26" s="31" t="s">
        <v>223</v>
      </c>
    </row>
    <row r="27" spans="1:4" x14ac:dyDescent="0.25">
      <c r="A27" s="34" t="s">
        <v>229</v>
      </c>
      <c r="B27" s="29" t="s">
        <v>226</v>
      </c>
      <c r="C27" s="30" t="s">
        <v>229</v>
      </c>
      <c r="D27" s="31" t="s">
        <v>227</v>
      </c>
    </row>
    <row r="28" spans="1:4" ht="120" x14ac:dyDescent="0.25">
      <c r="A28" s="34" t="s">
        <v>233</v>
      </c>
      <c r="B28" s="32" t="s">
        <v>237</v>
      </c>
      <c r="C28" s="33" t="s">
        <v>233</v>
      </c>
      <c r="D28" s="34" t="s">
        <v>238</v>
      </c>
    </row>
    <row r="29" spans="1:4" ht="30" x14ac:dyDescent="0.25">
      <c r="A29" s="34" t="s">
        <v>243</v>
      </c>
      <c r="B29" s="32" t="s">
        <v>241</v>
      </c>
      <c r="C29" s="33" t="s">
        <v>243</v>
      </c>
      <c r="D29" s="34" t="s">
        <v>242</v>
      </c>
    </row>
    <row r="30" spans="1:4" ht="30" x14ac:dyDescent="0.25">
      <c r="A30" s="34" t="s">
        <v>255</v>
      </c>
      <c r="B30" s="32" t="s">
        <v>245</v>
      </c>
      <c r="C30" s="33" t="s">
        <v>255</v>
      </c>
      <c r="D30" s="34" t="s">
        <v>246</v>
      </c>
    </row>
    <row r="31" spans="1:4" x14ac:dyDescent="0.25">
      <c r="A31" s="34" t="s">
        <v>256</v>
      </c>
      <c r="B31" s="32" t="s">
        <v>250</v>
      </c>
      <c r="C31" s="33" t="s">
        <v>256</v>
      </c>
      <c r="D31" s="34" t="s">
        <v>251</v>
      </c>
    </row>
    <row r="32" spans="1:4" x14ac:dyDescent="0.25">
      <c r="A32" s="34" t="s">
        <v>257</v>
      </c>
      <c r="B32" s="48" t="s">
        <v>272</v>
      </c>
      <c r="C32" s="34" t="s">
        <v>257</v>
      </c>
      <c r="D32" s="46" t="s">
        <v>273</v>
      </c>
    </row>
    <row r="33" spans="1:4" x14ac:dyDescent="0.25">
      <c r="A33" s="34" t="s">
        <v>267</v>
      </c>
      <c r="B33" s="49" t="s">
        <v>265</v>
      </c>
      <c r="C33" s="47" t="s">
        <v>267</v>
      </c>
      <c r="D33" s="47" t="s">
        <v>266</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59B03-9123-4E6D-9F53-34E3150DC67E}">
  <dimension ref="A1:G14"/>
  <sheetViews>
    <sheetView workbookViewId="0">
      <selection activeCell="I14" sqref="I14"/>
    </sheetView>
  </sheetViews>
  <sheetFormatPr defaultRowHeight="15" x14ac:dyDescent="0.25"/>
  <cols>
    <col min="2" max="2" width="13.5703125" customWidth="1"/>
    <col min="3" max="3" width="11.7109375" customWidth="1"/>
    <col min="6" max="6" width="13.7109375" customWidth="1"/>
    <col min="11" max="11" width="12" bestFit="1" customWidth="1"/>
    <col min="16" max="16" width="15.140625" customWidth="1"/>
  </cols>
  <sheetData>
    <row r="1" spans="1:7" x14ac:dyDescent="0.25">
      <c r="A1" s="37" t="s">
        <v>259</v>
      </c>
      <c r="B1" s="37" t="s">
        <v>260</v>
      </c>
      <c r="C1" s="37" t="s">
        <v>261</v>
      </c>
      <c r="D1" s="37" t="s">
        <v>258</v>
      </c>
      <c r="F1" s="37" t="s">
        <v>259</v>
      </c>
      <c r="G1" s="5">
        <f>COUNTA(A2:A16)</f>
        <v>10</v>
      </c>
    </row>
    <row r="2" spans="1:7" x14ac:dyDescent="0.25">
      <c r="A2" s="35">
        <v>6120305</v>
      </c>
      <c r="B2" s="36">
        <v>6140855</v>
      </c>
      <c r="C2" s="36">
        <v>6140859</v>
      </c>
      <c r="D2" s="35">
        <v>6181055</v>
      </c>
      <c r="F2" s="37" t="s">
        <v>260</v>
      </c>
      <c r="G2" s="5">
        <f>COUNTA(B2:B17)</f>
        <v>11</v>
      </c>
    </row>
    <row r="3" spans="1:7" x14ac:dyDescent="0.25">
      <c r="A3" s="35">
        <v>6130953</v>
      </c>
      <c r="B3" s="35">
        <v>6140344</v>
      </c>
      <c r="C3" s="35">
        <v>6180159</v>
      </c>
      <c r="D3" s="35">
        <v>6150141</v>
      </c>
      <c r="F3" s="37" t="s">
        <v>261</v>
      </c>
      <c r="G3" s="5">
        <f>COUNTA(C2:C17)</f>
        <v>11</v>
      </c>
    </row>
    <row r="4" spans="1:7" x14ac:dyDescent="0.25">
      <c r="A4" s="36">
        <v>6140245</v>
      </c>
      <c r="B4" s="35">
        <v>6181238</v>
      </c>
      <c r="C4" s="35">
        <v>6180933</v>
      </c>
      <c r="D4" s="36">
        <v>6190936</v>
      </c>
      <c r="F4" s="37" t="s">
        <v>258</v>
      </c>
      <c r="G4" s="5">
        <f>COUNTA(D2:D17)</f>
        <v>5</v>
      </c>
    </row>
    <row r="5" spans="1:7" x14ac:dyDescent="0.25">
      <c r="A5" s="35">
        <v>6140355</v>
      </c>
      <c r="B5" s="35">
        <v>6150241</v>
      </c>
      <c r="C5" s="35">
        <v>6151231</v>
      </c>
      <c r="D5" s="36">
        <v>6190144</v>
      </c>
      <c r="F5" s="38"/>
    </row>
    <row r="6" spans="1:7" x14ac:dyDescent="0.25">
      <c r="A6" s="35">
        <v>6150541</v>
      </c>
      <c r="B6" s="35">
        <v>6150845</v>
      </c>
      <c r="C6" s="35">
        <v>6151206</v>
      </c>
      <c r="D6" s="35">
        <v>6210102</v>
      </c>
      <c r="F6" s="37" t="s">
        <v>268</v>
      </c>
      <c r="G6" s="5">
        <f>SUM(G1:G4)</f>
        <v>37</v>
      </c>
    </row>
    <row r="7" spans="1:7" x14ac:dyDescent="0.25">
      <c r="A7" s="35">
        <v>6151107</v>
      </c>
      <c r="B7" s="36">
        <v>6191010</v>
      </c>
      <c r="C7" s="35">
        <v>6151135</v>
      </c>
      <c r="D7" s="5"/>
    </row>
    <row r="8" spans="1:7" x14ac:dyDescent="0.25">
      <c r="A8" s="36">
        <v>6191125</v>
      </c>
      <c r="B8" s="36">
        <v>6191055</v>
      </c>
      <c r="C8" s="35">
        <v>6140721</v>
      </c>
      <c r="D8" s="5"/>
    </row>
    <row r="9" spans="1:7" x14ac:dyDescent="0.25">
      <c r="A9" s="36">
        <v>6191147</v>
      </c>
      <c r="B9" s="36">
        <v>6191207</v>
      </c>
      <c r="C9" s="36">
        <v>6190810</v>
      </c>
      <c r="D9" s="5"/>
    </row>
    <row r="10" spans="1:7" x14ac:dyDescent="0.25">
      <c r="A10" s="36">
        <v>6190442</v>
      </c>
      <c r="B10" s="35">
        <v>6201101</v>
      </c>
      <c r="C10" s="36">
        <v>6191105</v>
      </c>
      <c r="D10" s="5"/>
    </row>
    <row r="11" spans="1:7" x14ac:dyDescent="0.25">
      <c r="A11" s="35">
        <v>6210849</v>
      </c>
      <c r="B11" s="35">
        <v>6200545</v>
      </c>
      <c r="C11" s="36">
        <v>6191132</v>
      </c>
      <c r="D11" s="5"/>
    </row>
    <row r="12" spans="1:7" x14ac:dyDescent="0.25">
      <c r="A12" s="5"/>
      <c r="B12" s="35">
        <v>6210152</v>
      </c>
      <c r="C12" s="5">
        <v>6210909</v>
      </c>
      <c r="D12" s="5"/>
      <c r="F12" t="s">
        <v>269</v>
      </c>
    </row>
    <row r="13" spans="1:7" x14ac:dyDescent="0.25">
      <c r="A13" s="5"/>
      <c r="B13" s="5"/>
      <c r="C13" s="5"/>
      <c r="D13" s="5"/>
      <c r="F13" t="s">
        <v>270</v>
      </c>
    </row>
    <row r="14" spans="1:7" x14ac:dyDescent="0.25">
      <c r="A14" s="5"/>
      <c r="B14" s="5"/>
      <c r="C14" s="5"/>
      <c r="D14" s="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1275C-D154-40F8-BBB3-538359E5DB98}">
  <dimension ref="A1:D40"/>
  <sheetViews>
    <sheetView workbookViewId="0">
      <selection activeCell="F14" sqref="F14"/>
    </sheetView>
  </sheetViews>
  <sheetFormatPr defaultRowHeight="15" x14ac:dyDescent="0.25"/>
  <cols>
    <col min="1" max="1" width="14.140625" style="2" customWidth="1"/>
  </cols>
  <sheetData>
    <row r="1" spans="1:4" ht="15.75" x14ac:dyDescent="0.25">
      <c r="A1" s="42" t="s">
        <v>277</v>
      </c>
      <c r="B1" s="41" t="s">
        <v>276</v>
      </c>
      <c r="C1" s="41" t="s">
        <v>275</v>
      </c>
      <c r="D1" s="41" t="s">
        <v>274</v>
      </c>
    </row>
    <row r="2" spans="1:4" x14ac:dyDescent="0.25">
      <c r="A2" s="43">
        <f>[1]Blad4!A2</f>
        <v>1</v>
      </c>
      <c r="B2" s="5">
        <v>23</v>
      </c>
      <c r="C2" s="5">
        <v>6</v>
      </c>
      <c r="D2" s="5">
        <v>10</v>
      </c>
    </row>
    <row r="3" spans="1:4" x14ac:dyDescent="0.25">
      <c r="A3" s="43">
        <f>[1]Blad4!A3</f>
        <v>2</v>
      </c>
      <c r="B3" s="5">
        <v>26</v>
      </c>
      <c r="C3" s="5">
        <v>6</v>
      </c>
      <c r="D3" s="5">
        <v>7</v>
      </c>
    </row>
    <row r="4" spans="1:4" x14ac:dyDescent="0.25">
      <c r="A4" s="43">
        <f>[1]Blad4!A4</f>
        <v>3</v>
      </c>
      <c r="B4" s="5">
        <v>24</v>
      </c>
      <c r="C4" s="5">
        <v>5</v>
      </c>
      <c r="D4" s="5">
        <v>10</v>
      </c>
    </row>
    <row r="5" spans="1:4" x14ac:dyDescent="0.25">
      <c r="A5" s="43">
        <f>[1]Blad4!A5</f>
        <v>4</v>
      </c>
      <c r="B5" s="5">
        <v>16</v>
      </c>
      <c r="C5" s="5">
        <v>13</v>
      </c>
      <c r="D5" s="5">
        <v>10</v>
      </c>
    </row>
    <row r="6" spans="1:4" x14ac:dyDescent="0.25">
      <c r="A6" s="43">
        <f>[1]Blad4!A6</f>
        <v>5</v>
      </c>
      <c r="B6" s="5">
        <v>22</v>
      </c>
      <c r="C6" s="5">
        <v>11</v>
      </c>
      <c r="D6" s="5">
        <v>6</v>
      </c>
    </row>
    <row r="7" spans="1:4" x14ac:dyDescent="0.25">
      <c r="A7" s="43">
        <f>[1]Blad4!A7</f>
        <v>6</v>
      </c>
      <c r="B7" s="5">
        <v>20</v>
      </c>
      <c r="C7" s="5">
        <v>10</v>
      </c>
      <c r="D7" s="5">
        <v>9</v>
      </c>
    </row>
    <row r="8" spans="1:4" x14ac:dyDescent="0.25">
      <c r="A8" s="43">
        <f>[1]Blad4!A8</f>
        <v>7</v>
      </c>
      <c r="B8" s="5">
        <v>20</v>
      </c>
      <c r="C8" s="5">
        <v>10</v>
      </c>
      <c r="D8" s="5">
        <v>9</v>
      </c>
    </row>
    <row r="9" spans="1:4" x14ac:dyDescent="0.25">
      <c r="A9" s="43">
        <f>[1]Blad4!A9</f>
        <v>8</v>
      </c>
      <c r="B9" s="5">
        <v>20</v>
      </c>
      <c r="C9" s="5">
        <v>13</v>
      </c>
      <c r="D9" s="5">
        <v>6</v>
      </c>
    </row>
    <row r="10" spans="1:4" x14ac:dyDescent="0.25">
      <c r="A10" s="43">
        <f>[1]Blad4!A10</f>
        <v>9</v>
      </c>
      <c r="B10" s="5">
        <v>20</v>
      </c>
      <c r="C10" s="5">
        <v>14</v>
      </c>
      <c r="D10" s="5">
        <v>5</v>
      </c>
    </row>
    <row r="11" spans="1:4" x14ac:dyDescent="0.25">
      <c r="A11" s="43">
        <f>[1]Blad4!A11</f>
        <v>10</v>
      </c>
      <c r="B11" s="5">
        <v>23</v>
      </c>
      <c r="C11" s="5">
        <v>7</v>
      </c>
      <c r="D11" s="5">
        <v>9</v>
      </c>
    </row>
    <row r="12" spans="1:4" x14ac:dyDescent="0.25">
      <c r="A12" s="43">
        <f>[1]Blad4!A12</f>
        <v>11</v>
      </c>
      <c r="B12" s="5">
        <v>16</v>
      </c>
      <c r="C12" s="5">
        <v>11</v>
      </c>
      <c r="D12" s="5">
        <v>12</v>
      </c>
    </row>
    <row r="13" spans="1:4" x14ac:dyDescent="0.25">
      <c r="A13" s="43">
        <f>[1]Blad4!A13</f>
        <v>12</v>
      </c>
      <c r="B13" s="5">
        <v>22</v>
      </c>
      <c r="C13" s="5">
        <v>11</v>
      </c>
      <c r="D13" s="5">
        <v>6</v>
      </c>
    </row>
    <row r="14" spans="1:4" x14ac:dyDescent="0.25">
      <c r="A14" s="43">
        <f>[1]Blad4!A14</f>
        <v>13</v>
      </c>
      <c r="B14" s="5">
        <v>17</v>
      </c>
      <c r="C14" s="5">
        <v>12</v>
      </c>
      <c r="D14" s="5">
        <v>10</v>
      </c>
    </row>
    <row r="15" spans="1:4" x14ac:dyDescent="0.25">
      <c r="A15" s="43">
        <f>[1]Blad4!A15</f>
        <v>14</v>
      </c>
      <c r="B15" s="5">
        <v>19</v>
      </c>
      <c r="C15" s="5">
        <v>13</v>
      </c>
      <c r="D15" s="5">
        <v>7</v>
      </c>
    </row>
    <row r="16" spans="1:4" x14ac:dyDescent="0.25">
      <c r="A16" s="43">
        <f>[1]Blad4!A16</f>
        <v>15</v>
      </c>
      <c r="B16" s="5">
        <v>25</v>
      </c>
      <c r="C16" s="5">
        <v>8</v>
      </c>
      <c r="D16" s="5">
        <v>6</v>
      </c>
    </row>
    <row r="17" spans="1:4" x14ac:dyDescent="0.25">
      <c r="A17" s="43">
        <f>[1]Blad4!A17</f>
        <v>16</v>
      </c>
      <c r="B17" s="5">
        <v>23</v>
      </c>
      <c r="C17" s="5">
        <v>4</v>
      </c>
      <c r="D17" s="5">
        <v>12</v>
      </c>
    </row>
    <row r="18" spans="1:4" x14ac:dyDescent="0.25">
      <c r="A18" s="43">
        <f>[1]Blad4!A18</f>
        <v>17</v>
      </c>
      <c r="B18" s="5">
        <v>21</v>
      </c>
      <c r="C18" s="5">
        <v>8</v>
      </c>
      <c r="D18" s="5">
        <v>10</v>
      </c>
    </row>
    <row r="19" spans="1:4" x14ac:dyDescent="0.25">
      <c r="A19" s="43">
        <f>[1]Blad4!A19</f>
        <v>18</v>
      </c>
      <c r="B19" s="5">
        <v>20</v>
      </c>
      <c r="C19" s="5">
        <v>14</v>
      </c>
      <c r="D19" s="5">
        <v>5</v>
      </c>
    </row>
    <row r="20" spans="1:4" x14ac:dyDescent="0.25">
      <c r="A20" s="43">
        <f>[1]Blad4!A20</f>
        <v>19</v>
      </c>
      <c r="B20" s="5">
        <v>23</v>
      </c>
      <c r="C20" s="5">
        <v>7</v>
      </c>
      <c r="D20" s="5">
        <v>9</v>
      </c>
    </row>
    <row r="21" spans="1:4" x14ac:dyDescent="0.25">
      <c r="A21" s="43">
        <f>[1]Blad4!A21</f>
        <v>20</v>
      </c>
      <c r="B21" s="5">
        <v>29</v>
      </c>
      <c r="C21" s="5">
        <v>2</v>
      </c>
      <c r="D21" s="5">
        <v>8</v>
      </c>
    </row>
    <row r="22" spans="1:4" x14ac:dyDescent="0.25">
      <c r="A22" s="43">
        <f>[1]Blad4!A22</f>
        <v>21</v>
      </c>
      <c r="B22" s="5">
        <v>15</v>
      </c>
      <c r="C22" s="5">
        <v>18</v>
      </c>
      <c r="D22" s="5">
        <v>6</v>
      </c>
    </row>
    <row r="23" spans="1:4" x14ac:dyDescent="0.25">
      <c r="A23" s="43">
        <f>[1]Blad4!A23</f>
        <v>22</v>
      </c>
      <c r="B23" s="5">
        <v>24</v>
      </c>
      <c r="C23" s="5">
        <v>11</v>
      </c>
      <c r="D23" s="5">
        <v>4</v>
      </c>
    </row>
    <row r="24" spans="1:4" x14ac:dyDescent="0.25">
      <c r="A24" s="43">
        <f>[1]Blad4!A24</f>
        <v>23</v>
      </c>
      <c r="B24" s="5">
        <v>17</v>
      </c>
      <c r="C24" s="5">
        <v>12</v>
      </c>
      <c r="D24" s="5">
        <v>10</v>
      </c>
    </row>
    <row r="25" spans="1:4" x14ac:dyDescent="0.25">
      <c r="A25" s="43">
        <f>[1]Blad4!A25</f>
        <v>24</v>
      </c>
      <c r="B25" s="5">
        <v>16</v>
      </c>
      <c r="C25" s="5">
        <v>11</v>
      </c>
      <c r="D25" s="5">
        <v>12</v>
      </c>
    </row>
    <row r="26" spans="1:4" x14ac:dyDescent="0.25">
      <c r="A26" s="43">
        <f>[1]Blad4!A26</f>
        <v>25</v>
      </c>
      <c r="B26" s="5">
        <v>15</v>
      </c>
      <c r="C26" s="5">
        <v>19</v>
      </c>
      <c r="D26" s="5">
        <v>5</v>
      </c>
    </row>
    <row r="27" spans="1:4" x14ac:dyDescent="0.25">
      <c r="A27" s="43">
        <f>[1]Blad4!A27</f>
        <v>26</v>
      </c>
      <c r="B27" s="5">
        <v>28</v>
      </c>
      <c r="C27" s="5">
        <v>4</v>
      </c>
      <c r="D27" s="5">
        <v>7</v>
      </c>
    </row>
    <row r="28" spans="1:4" x14ac:dyDescent="0.25">
      <c r="A28" s="43">
        <f>[1]Blad4!A28</f>
        <v>27</v>
      </c>
      <c r="B28" s="5">
        <v>16</v>
      </c>
      <c r="C28" s="5">
        <v>6</v>
      </c>
      <c r="D28" s="5">
        <v>17</v>
      </c>
    </row>
    <row r="29" spans="1:4" x14ac:dyDescent="0.25">
      <c r="A29" s="43">
        <f>[1]Blad4!A29</f>
        <v>28</v>
      </c>
      <c r="B29" s="5">
        <v>16</v>
      </c>
      <c r="C29" s="5">
        <v>18</v>
      </c>
      <c r="D29" s="5">
        <v>5</v>
      </c>
    </row>
    <row r="30" spans="1:4" x14ac:dyDescent="0.25">
      <c r="A30" s="43">
        <f>[1]Blad4!A30</f>
        <v>29</v>
      </c>
      <c r="B30" s="5">
        <v>28</v>
      </c>
      <c r="C30" s="5">
        <v>4</v>
      </c>
      <c r="D30" s="5">
        <v>7</v>
      </c>
    </row>
    <row r="31" spans="1:4" x14ac:dyDescent="0.25">
      <c r="A31" s="43">
        <f>[1]Blad4!A31</f>
        <v>30</v>
      </c>
      <c r="B31" s="5">
        <v>18</v>
      </c>
      <c r="C31" s="5">
        <v>12</v>
      </c>
      <c r="D31" s="5">
        <v>9</v>
      </c>
    </row>
    <row r="32" spans="1:4" x14ac:dyDescent="0.25">
      <c r="A32" s="43">
        <f>[1]Blad4!A32</f>
        <v>31</v>
      </c>
      <c r="B32" s="5">
        <v>23</v>
      </c>
      <c r="C32" s="5">
        <v>4</v>
      </c>
      <c r="D32" s="5">
        <v>12</v>
      </c>
    </row>
    <row r="33" spans="1:4" x14ac:dyDescent="0.25">
      <c r="A33" s="43">
        <f>[1]Blad4!A33</f>
        <v>32</v>
      </c>
      <c r="B33" s="5">
        <v>24</v>
      </c>
      <c r="C33" s="5">
        <v>9</v>
      </c>
      <c r="D33" s="5">
        <v>6</v>
      </c>
    </row>
    <row r="34" spans="1:4" x14ac:dyDescent="0.25">
      <c r="A34" s="43">
        <f>[1]Blad4!A34</f>
        <v>33</v>
      </c>
      <c r="B34" s="5">
        <v>18</v>
      </c>
      <c r="C34" s="5">
        <v>14</v>
      </c>
      <c r="D34" s="5">
        <v>7</v>
      </c>
    </row>
    <row r="35" spans="1:4" x14ac:dyDescent="0.25">
      <c r="A35" s="43">
        <f>[1]Blad4!A35</f>
        <v>34</v>
      </c>
      <c r="B35" s="5">
        <v>23</v>
      </c>
      <c r="C35" s="5">
        <v>10</v>
      </c>
      <c r="D35" s="5">
        <v>6</v>
      </c>
    </row>
    <row r="36" spans="1:4" x14ac:dyDescent="0.25">
      <c r="A36" s="43">
        <f>[1]Blad4!A36</f>
        <v>35</v>
      </c>
      <c r="B36" s="5">
        <v>17</v>
      </c>
      <c r="C36" s="5">
        <v>17</v>
      </c>
      <c r="D36" s="5">
        <v>5</v>
      </c>
    </row>
    <row r="37" spans="1:4" x14ac:dyDescent="0.25">
      <c r="A37" s="43">
        <f>[1]Blad4!A37</f>
        <v>36</v>
      </c>
      <c r="B37" s="5">
        <v>25</v>
      </c>
      <c r="C37" s="5">
        <v>3</v>
      </c>
      <c r="D37" s="5">
        <v>11</v>
      </c>
    </row>
    <row r="38" spans="1:4" x14ac:dyDescent="0.25">
      <c r="A38" s="43">
        <f>[1]Blad4!A38</f>
        <v>37</v>
      </c>
      <c r="B38" s="5">
        <v>11</v>
      </c>
      <c r="C38" s="5">
        <v>13</v>
      </c>
      <c r="D38" s="5">
        <v>15</v>
      </c>
    </row>
    <row r="39" spans="1:4" x14ac:dyDescent="0.25">
      <c r="A39" s="44">
        <v>38</v>
      </c>
      <c r="B39" s="40">
        <v>18</v>
      </c>
      <c r="C39" s="40">
        <v>14</v>
      </c>
      <c r="D39" s="40">
        <v>7</v>
      </c>
    </row>
    <row r="40" spans="1:4" x14ac:dyDescent="0.25">
      <c r="A40" s="43" t="s">
        <v>278</v>
      </c>
      <c r="B40" s="39">
        <f>AVERAGE(B2:B39)</f>
        <v>20.55263157894737</v>
      </c>
      <c r="C40" s="39">
        <f>AVERAGE(C2:C39)</f>
        <v>10.105263157894736</v>
      </c>
      <c r="D40" s="39">
        <f>AVERAGE(D2:D39)</f>
        <v>8.3421052631578956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32510-D821-4D20-A98D-E2E462F988D5}">
  <dimension ref="A1:Q21"/>
  <sheetViews>
    <sheetView workbookViewId="0">
      <selection activeCell="A22" sqref="A22"/>
    </sheetView>
  </sheetViews>
  <sheetFormatPr defaultRowHeight="15" x14ac:dyDescent="0.25"/>
  <cols>
    <col min="1" max="1" width="11.85546875" style="2" customWidth="1"/>
    <col min="2" max="2" width="2.42578125" style="2" customWidth="1"/>
    <col min="3" max="3" width="3.5703125" style="2" customWidth="1"/>
    <col min="4" max="4" width="20.28515625" style="2" customWidth="1"/>
    <col min="5" max="5" width="2" style="2" customWidth="1"/>
    <col min="6" max="6" width="3.7109375" style="2" customWidth="1"/>
    <col min="7" max="7" width="24.85546875" style="2" customWidth="1"/>
    <col min="8" max="8" width="2.140625" style="2" customWidth="1"/>
    <col min="9" max="9" width="11.5703125" style="2" customWidth="1"/>
    <col min="10" max="10" width="2.28515625" style="2" customWidth="1"/>
    <col min="11" max="11" width="11.140625" style="2" customWidth="1"/>
    <col min="12" max="12" width="2.42578125" style="2" customWidth="1"/>
    <col min="13" max="13" width="4.28515625" style="2" customWidth="1"/>
    <col min="14" max="14" width="16.42578125" style="2" customWidth="1"/>
    <col min="15" max="15" width="3" style="2" customWidth="1"/>
    <col min="16" max="16" width="3.42578125" style="2" customWidth="1"/>
    <col min="17" max="17" width="21.28515625" style="2" customWidth="1"/>
    <col min="18" max="16384" width="9.140625" style="2"/>
  </cols>
  <sheetData>
    <row r="1" spans="1:17" x14ac:dyDescent="0.25">
      <c r="A1" s="3" t="s">
        <v>44</v>
      </c>
      <c r="C1" s="52" t="s">
        <v>45</v>
      </c>
      <c r="D1" s="52"/>
      <c r="F1" s="52" t="s">
        <v>56</v>
      </c>
      <c r="G1" s="52"/>
      <c r="I1" s="3" t="s">
        <v>46</v>
      </c>
      <c r="K1" s="3" t="s">
        <v>47</v>
      </c>
      <c r="M1" s="52" t="s">
        <v>48</v>
      </c>
      <c r="N1" s="52"/>
      <c r="O1" s="1"/>
      <c r="P1" s="52" t="s">
        <v>49</v>
      </c>
      <c r="Q1" s="52"/>
    </row>
    <row r="2" spans="1:17" x14ac:dyDescent="0.25">
      <c r="A2" s="4" t="s">
        <v>63</v>
      </c>
      <c r="C2" s="4">
        <v>0</v>
      </c>
      <c r="D2" s="4" t="s">
        <v>64</v>
      </c>
      <c r="F2" s="4">
        <v>0</v>
      </c>
      <c r="G2" s="4" t="s">
        <v>68</v>
      </c>
      <c r="I2" s="4" t="s">
        <v>63</v>
      </c>
      <c r="K2" s="4" t="s">
        <v>63</v>
      </c>
      <c r="M2" s="4">
        <v>0</v>
      </c>
      <c r="N2" s="4" t="s">
        <v>76</v>
      </c>
      <c r="P2" s="4">
        <v>0</v>
      </c>
      <c r="Q2" s="4" t="s">
        <v>81</v>
      </c>
    </row>
    <row r="3" spans="1:17" x14ac:dyDescent="0.25">
      <c r="C3" s="4">
        <v>1</v>
      </c>
      <c r="D3" s="4" t="s">
        <v>65</v>
      </c>
      <c r="F3" s="4">
        <v>1</v>
      </c>
      <c r="G3" s="4" t="s">
        <v>69</v>
      </c>
      <c r="M3" s="4">
        <v>1</v>
      </c>
      <c r="N3" s="4" t="s">
        <v>77</v>
      </c>
      <c r="P3" s="4">
        <v>1</v>
      </c>
      <c r="Q3" s="4" t="s">
        <v>82</v>
      </c>
    </row>
    <row r="4" spans="1:17" x14ac:dyDescent="0.25">
      <c r="C4" s="4">
        <v>2</v>
      </c>
      <c r="D4" s="4" t="s">
        <v>66</v>
      </c>
      <c r="F4" s="4">
        <v>2</v>
      </c>
      <c r="G4" s="4" t="s">
        <v>70</v>
      </c>
      <c r="M4" s="4">
        <v>2</v>
      </c>
      <c r="N4" s="4" t="s">
        <v>78</v>
      </c>
      <c r="P4" s="4">
        <v>2</v>
      </c>
      <c r="Q4" s="4" t="s">
        <v>83</v>
      </c>
    </row>
    <row r="5" spans="1:17" x14ac:dyDescent="0.25">
      <c r="C5" s="4">
        <v>3</v>
      </c>
      <c r="D5" s="4" t="s">
        <v>67</v>
      </c>
      <c r="F5" s="4">
        <v>3</v>
      </c>
      <c r="G5" s="4" t="s">
        <v>71</v>
      </c>
      <c r="M5" s="4">
        <v>3</v>
      </c>
      <c r="N5" s="4" t="s">
        <v>79</v>
      </c>
    </row>
    <row r="6" spans="1:17" x14ac:dyDescent="0.25">
      <c r="F6" s="4">
        <v>4</v>
      </c>
      <c r="G6" s="4" t="s">
        <v>72</v>
      </c>
      <c r="M6" s="4">
        <v>4</v>
      </c>
      <c r="N6" s="4" t="s">
        <v>80</v>
      </c>
    </row>
    <row r="7" spans="1:17" x14ac:dyDescent="0.25">
      <c r="F7" s="4">
        <v>5</v>
      </c>
      <c r="G7" s="4" t="s">
        <v>73</v>
      </c>
    </row>
    <row r="8" spans="1:17" x14ac:dyDescent="0.25">
      <c r="F8" s="4">
        <v>6</v>
      </c>
      <c r="G8" s="4" t="s">
        <v>74</v>
      </c>
    </row>
    <row r="9" spans="1:17" x14ac:dyDescent="0.25">
      <c r="F9" s="4">
        <v>7</v>
      </c>
      <c r="G9" s="4" t="s">
        <v>75</v>
      </c>
    </row>
    <row r="13" spans="1:17" x14ac:dyDescent="0.25">
      <c r="C13" s="52" t="s">
        <v>62</v>
      </c>
      <c r="D13" s="52"/>
      <c r="F13" s="52" t="s">
        <v>57</v>
      </c>
      <c r="G13" s="52"/>
      <c r="I13" s="3" t="s">
        <v>51</v>
      </c>
      <c r="K13" s="3" t="s">
        <v>52</v>
      </c>
    </row>
    <row r="14" spans="1:17" x14ac:dyDescent="0.25">
      <c r="C14" s="4">
        <v>0</v>
      </c>
      <c r="D14" s="4" t="s">
        <v>84</v>
      </c>
      <c r="F14" s="51" t="s">
        <v>63</v>
      </c>
      <c r="G14" s="51"/>
      <c r="I14" s="4" t="s">
        <v>63</v>
      </c>
      <c r="K14" s="4" t="s">
        <v>63</v>
      </c>
    </row>
    <row r="15" spans="1:17" x14ac:dyDescent="0.25">
      <c r="C15" s="4">
        <v>1</v>
      </c>
      <c r="D15" s="4" t="s">
        <v>85</v>
      </c>
    </row>
    <row r="16" spans="1:17" x14ac:dyDescent="0.25">
      <c r="C16" s="4">
        <v>2</v>
      </c>
      <c r="D16" s="4" t="s">
        <v>86</v>
      </c>
    </row>
    <row r="17" spans="1:4" x14ac:dyDescent="0.25">
      <c r="C17" s="4">
        <v>3</v>
      </c>
      <c r="D17" s="4" t="s">
        <v>83</v>
      </c>
    </row>
    <row r="21" spans="1:4" x14ac:dyDescent="0.25">
      <c r="A21" s="2" t="s">
        <v>195</v>
      </c>
    </row>
  </sheetData>
  <mergeCells count="7">
    <mergeCell ref="F14:G14"/>
    <mergeCell ref="P1:Q1"/>
    <mergeCell ref="C1:D1"/>
    <mergeCell ref="F1:G1"/>
    <mergeCell ref="M1:N1"/>
    <mergeCell ref="C13:D13"/>
    <mergeCell ref="F13:G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Flashq</vt:lpstr>
      <vt:lpstr>Motivatie</vt:lpstr>
      <vt:lpstr>Verdeling P-set</vt:lpstr>
      <vt:lpstr>Verdeling Q-set</vt:lpstr>
      <vt:lpstr>Antwoorden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Volten</dc:creator>
  <cp:lastModifiedBy>Cécile Volten</cp:lastModifiedBy>
  <dcterms:created xsi:type="dcterms:W3CDTF">2018-06-12T13:50:33Z</dcterms:created>
  <dcterms:modified xsi:type="dcterms:W3CDTF">2018-07-04T21:39:17Z</dcterms:modified>
</cp:coreProperties>
</file>