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delcarmennava\Desktop\"/>
    </mc:Choice>
  </mc:AlternateContent>
  <bookViews>
    <workbookView xWindow="0" yWindow="0" windowWidth="28800" windowHeight="12450" tabRatio="433"/>
  </bookViews>
  <sheets>
    <sheet name="READ ME" sheetId="17" r:id="rId1"/>
    <sheet name="EnergyPrices Scenarios" sheetId="16" r:id="rId2"/>
    <sheet name="SD houses" sheetId="8" r:id="rId3"/>
    <sheet name="Terraced houses" sheetId="2" r:id="rId4"/>
    <sheet name="Apartments " sheetId="9" r:id="rId5"/>
    <sheet name="Efficiency" sheetId="11" r:id="rId6"/>
    <sheet name="Demand" sheetId="12" r:id="rId7"/>
    <sheet name="Subsidies" sheetId="13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0" i="13" l="1"/>
  <c r="F27" i="13" l="1"/>
  <c r="F12" i="12" l="1"/>
  <c r="C6" i="12"/>
  <c r="N5" i="11"/>
  <c r="M6" i="12"/>
  <c r="H18" i="12"/>
  <c r="I14" i="12"/>
  <c r="D58" i="16" l="1"/>
  <c r="C58" i="16"/>
  <c r="D55" i="16"/>
  <c r="C55" i="16"/>
  <c r="D54" i="16"/>
  <c r="E54" i="16"/>
  <c r="F54" i="16"/>
  <c r="G54" i="16"/>
  <c r="H54" i="16"/>
  <c r="I54" i="16"/>
  <c r="J54" i="16"/>
  <c r="K54" i="16"/>
  <c r="L54" i="16"/>
  <c r="M54" i="16"/>
  <c r="N54" i="16"/>
  <c r="O54" i="16"/>
  <c r="P54" i="16"/>
  <c r="Q54" i="16"/>
  <c r="R54" i="16"/>
  <c r="S54" i="16"/>
  <c r="T54" i="16"/>
  <c r="U54" i="16"/>
  <c r="V54" i="16"/>
  <c r="W54" i="16"/>
  <c r="X54" i="16"/>
  <c r="Y54" i="16"/>
  <c r="Z54" i="16"/>
  <c r="AA54" i="16"/>
  <c r="AB54" i="16"/>
  <c r="AC54" i="16"/>
  <c r="AD54" i="16"/>
  <c r="AE54" i="16"/>
  <c r="AF54" i="16"/>
  <c r="AG54" i="16"/>
  <c r="AH54" i="16"/>
  <c r="AI54" i="16"/>
  <c r="AJ54" i="16"/>
  <c r="AK54" i="16"/>
  <c r="AL54" i="16"/>
  <c r="AM54" i="16"/>
  <c r="AN54" i="16"/>
  <c r="AO54" i="16"/>
  <c r="AP54" i="16"/>
  <c r="AQ54" i="16"/>
  <c r="AR54" i="16"/>
  <c r="AS54" i="16"/>
  <c r="AT54" i="16"/>
  <c r="AU54" i="16"/>
  <c r="AV54" i="16"/>
  <c r="AW54" i="16"/>
  <c r="AX54" i="16"/>
  <c r="AY54" i="16"/>
  <c r="AZ54" i="16"/>
  <c r="BA54" i="16"/>
  <c r="BB54" i="16"/>
  <c r="BC54" i="16"/>
  <c r="BD54" i="16"/>
  <c r="BE54" i="16"/>
  <c r="BF54" i="16"/>
  <c r="BG54" i="16"/>
  <c r="BH54" i="16"/>
  <c r="BI54" i="16"/>
  <c r="BJ54" i="16"/>
  <c r="BK54" i="16"/>
  <c r="BL54" i="16"/>
  <c r="BM54" i="16"/>
  <c r="D57" i="16"/>
  <c r="E57" i="16"/>
  <c r="F57" i="16"/>
  <c r="G57" i="16"/>
  <c r="H57" i="16"/>
  <c r="I57" i="16"/>
  <c r="J57" i="16"/>
  <c r="C57" i="16"/>
  <c r="C54" i="16"/>
  <c r="K49" i="16"/>
  <c r="K57" i="16" s="1"/>
  <c r="E50" i="16"/>
  <c r="F50" i="16" s="1"/>
  <c r="G50" i="16" s="1"/>
  <c r="H50" i="16" s="1"/>
  <c r="E46" i="16"/>
  <c r="F46" i="16" s="1"/>
  <c r="G46" i="16" s="1"/>
  <c r="H46" i="16" s="1"/>
  <c r="I46" i="16" s="1"/>
  <c r="J46" i="16" s="1"/>
  <c r="K46" i="16" s="1"/>
  <c r="L46" i="16" s="1"/>
  <c r="M46" i="16" s="1"/>
  <c r="N46" i="16" s="1"/>
  <c r="O46" i="16" s="1"/>
  <c r="P46" i="16" s="1"/>
  <c r="Q46" i="16" s="1"/>
  <c r="R46" i="16" s="1"/>
  <c r="S46" i="16" s="1"/>
  <c r="T46" i="16" s="1"/>
  <c r="U46" i="16" s="1"/>
  <c r="V46" i="16" s="1"/>
  <c r="W46" i="16" s="1"/>
  <c r="X46" i="16" s="1"/>
  <c r="Y46" i="16" s="1"/>
  <c r="Z46" i="16" s="1"/>
  <c r="AA46" i="16" s="1"/>
  <c r="AB46" i="16" s="1"/>
  <c r="AC46" i="16" s="1"/>
  <c r="AD46" i="16" s="1"/>
  <c r="AE46" i="16" s="1"/>
  <c r="AF46" i="16" s="1"/>
  <c r="AG46" i="16" s="1"/>
  <c r="AH46" i="16" s="1"/>
  <c r="AI46" i="16" s="1"/>
  <c r="AJ46" i="16" s="1"/>
  <c r="AK46" i="16" s="1"/>
  <c r="AL46" i="16" s="1"/>
  <c r="AM46" i="16" s="1"/>
  <c r="AN46" i="16" s="1"/>
  <c r="AO46" i="16" s="1"/>
  <c r="AP46" i="16" s="1"/>
  <c r="AQ46" i="16" s="1"/>
  <c r="AR46" i="16" s="1"/>
  <c r="AS46" i="16" s="1"/>
  <c r="AT46" i="16" s="1"/>
  <c r="AU46" i="16" s="1"/>
  <c r="AV46" i="16" s="1"/>
  <c r="AW46" i="16" s="1"/>
  <c r="AX46" i="16" s="1"/>
  <c r="AY46" i="16" s="1"/>
  <c r="AZ46" i="16" s="1"/>
  <c r="BA46" i="16" s="1"/>
  <c r="BB46" i="16" s="1"/>
  <c r="BC46" i="16" s="1"/>
  <c r="BD46" i="16" s="1"/>
  <c r="K36" i="16"/>
  <c r="L36" i="16" s="1"/>
  <c r="M36" i="16" s="1"/>
  <c r="N36" i="16" s="1"/>
  <c r="O36" i="16" s="1"/>
  <c r="P36" i="16" s="1"/>
  <c r="Q36" i="16" s="1"/>
  <c r="R36" i="16" s="1"/>
  <c r="S36" i="16" s="1"/>
  <c r="T36" i="16" s="1"/>
  <c r="U36" i="16" s="1"/>
  <c r="V36" i="16" s="1"/>
  <c r="W36" i="16" s="1"/>
  <c r="X36" i="16" s="1"/>
  <c r="Y36" i="16" s="1"/>
  <c r="Z36" i="16" s="1"/>
  <c r="AA36" i="16" s="1"/>
  <c r="AB36" i="16" s="1"/>
  <c r="AC36" i="16" s="1"/>
  <c r="AD36" i="16" s="1"/>
  <c r="AE36" i="16" s="1"/>
  <c r="AF36" i="16" s="1"/>
  <c r="AG36" i="16" s="1"/>
  <c r="AH36" i="16" s="1"/>
  <c r="AI36" i="16" s="1"/>
  <c r="AJ36" i="16" s="1"/>
  <c r="AK36" i="16" s="1"/>
  <c r="AL36" i="16" s="1"/>
  <c r="AM36" i="16" s="1"/>
  <c r="AN36" i="16" s="1"/>
  <c r="AO36" i="16" s="1"/>
  <c r="AP36" i="16" s="1"/>
  <c r="AQ36" i="16" s="1"/>
  <c r="AR36" i="16" s="1"/>
  <c r="AS36" i="16" s="1"/>
  <c r="AT36" i="16" s="1"/>
  <c r="AU36" i="16" s="1"/>
  <c r="AV36" i="16" s="1"/>
  <c r="AW36" i="16" s="1"/>
  <c r="AX36" i="16" s="1"/>
  <c r="AY36" i="16" s="1"/>
  <c r="AZ36" i="16" s="1"/>
  <c r="BA36" i="16" s="1"/>
  <c r="BB36" i="16" s="1"/>
  <c r="BC36" i="16" s="1"/>
  <c r="BD36" i="16" s="1"/>
  <c r="BE36" i="16" s="1"/>
  <c r="BF36" i="16" s="1"/>
  <c r="BG36" i="16" s="1"/>
  <c r="BH36" i="16" s="1"/>
  <c r="BI36" i="16" s="1"/>
  <c r="BJ36" i="16" s="1"/>
  <c r="BK36" i="16" s="1"/>
  <c r="BL36" i="16" s="1"/>
  <c r="BM36" i="16" s="1"/>
  <c r="E37" i="16"/>
  <c r="F37" i="16" s="1"/>
  <c r="G37" i="16" s="1"/>
  <c r="H37" i="16" s="1"/>
  <c r="I37" i="16" s="1"/>
  <c r="J37" i="16" s="1"/>
  <c r="K37" i="16" s="1"/>
  <c r="L37" i="16" s="1"/>
  <c r="E33" i="16"/>
  <c r="F33" i="16" s="1"/>
  <c r="G33" i="16" s="1"/>
  <c r="H33" i="16" s="1"/>
  <c r="I33" i="16" s="1"/>
  <c r="J33" i="16" s="1"/>
  <c r="K33" i="16" s="1"/>
  <c r="L33" i="16" s="1"/>
  <c r="M33" i="16" s="1"/>
  <c r="N33" i="16" s="1"/>
  <c r="O33" i="16" s="1"/>
  <c r="P33" i="16" s="1"/>
  <c r="Q33" i="16" s="1"/>
  <c r="R33" i="16" s="1"/>
  <c r="S33" i="16" s="1"/>
  <c r="T33" i="16" s="1"/>
  <c r="U33" i="16" s="1"/>
  <c r="V33" i="16" s="1"/>
  <c r="W33" i="16" s="1"/>
  <c r="X33" i="16" s="1"/>
  <c r="Y33" i="16" s="1"/>
  <c r="Z33" i="16" s="1"/>
  <c r="AA33" i="16" s="1"/>
  <c r="AB33" i="16" s="1"/>
  <c r="AC33" i="16" s="1"/>
  <c r="AD33" i="16" s="1"/>
  <c r="AE33" i="16" s="1"/>
  <c r="AF33" i="16" s="1"/>
  <c r="AG33" i="16" s="1"/>
  <c r="AH33" i="16" s="1"/>
  <c r="AI33" i="16" s="1"/>
  <c r="AJ33" i="16" s="1"/>
  <c r="AK33" i="16" s="1"/>
  <c r="AL33" i="16" s="1"/>
  <c r="AM33" i="16" s="1"/>
  <c r="AN33" i="16" s="1"/>
  <c r="AO33" i="16" s="1"/>
  <c r="AP33" i="16" s="1"/>
  <c r="AQ33" i="16" s="1"/>
  <c r="AR33" i="16" s="1"/>
  <c r="AS33" i="16" s="1"/>
  <c r="AT33" i="16" s="1"/>
  <c r="AU33" i="16" s="1"/>
  <c r="AV33" i="16" s="1"/>
  <c r="AW33" i="16" s="1"/>
  <c r="AX33" i="16" s="1"/>
  <c r="AY33" i="16" s="1"/>
  <c r="AZ33" i="16" s="1"/>
  <c r="BA33" i="16" s="1"/>
  <c r="BB33" i="16" s="1"/>
  <c r="BC33" i="16" s="1"/>
  <c r="BD33" i="16" s="1"/>
  <c r="BE33" i="16" s="1"/>
  <c r="BF33" i="16" s="1"/>
  <c r="BG33" i="16" s="1"/>
  <c r="BH33" i="16" s="1"/>
  <c r="BI33" i="16" s="1"/>
  <c r="BJ33" i="16" s="1"/>
  <c r="BK33" i="16" s="1"/>
  <c r="BL33" i="16" s="1"/>
  <c r="BM33" i="16" s="1"/>
  <c r="F35" i="8"/>
  <c r="G35" i="8"/>
  <c r="T25" i="8"/>
  <c r="E92" i="8"/>
  <c r="F92" i="8"/>
  <c r="G92" i="8"/>
  <c r="H92" i="8"/>
  <c r="I92" i="8"/>
  <c r="J92" i="8"/>
  <c r="K92" i="8"/>
  <c r="L92" i="8"/>
  <c r="M92" i="8"/>
  <c r="N54" i="8"/>
  <c r="O54" i="8"/>
  <c r="P54" i="8"/>
  <c r="Q54" i="8"/>
  <c r="R54" i="8"/>
  <c r="S54" i="8"/>
  <c r="T54" i="8"/>
  <c r="U54" i="8"/>
  <c r="V54" i="8"/>
  <c r="W54" i="8"/>
  <c r="X54" i="8"/>
  <c r="Y54" i="8"/>
  <c r="Z54" i="8"/>
  <c r="AA54" i="8"/>
  <c r="AB54" i="8"/>
  <c r="AC54" i="8"/>
  <c r="AD54" i="8"/>
  <c r="AE54" i="8"/>
  <c r="AF54" i="8"/>
  <c r="AG54" i="8"/>
  <c r="AH54" i="8"/>
  <c r="AI54" i="8"/>
  <c r="AJ54" i="8"/>
  <c r="AK54" i="8"/>
  <c r="AL54" i="8"/>
  <c r="AM54" i="8"/>
  <c r="AN54" i="8"/>
  <c r="AO54" i="8"/>
  <c r="AP54" i="8"/>
  <c r="AQ54" i="8"/>
  <c r="AR54" i="8"/>
  <c r="AS54" i="8"/>
  <c r="AT54" i="8"/>
  <c r="AU54" i="8"/>
  <c r="AV54" i="8"/>
  <c r="AW54" i="8"/>
  <c r="AX54" i="8"/>
  <c r="AY54" i="8"/>
  <c r="AZ54" i="8"/>
  <c r="BA54" i="8"/>
  <c r="BB54" i="8"/>
  <c r="BC54" i="8"/>
  <c r="BD54" i="8"/>
  <c r="BE54" i="8"/>
  <c r="BF54" i="8"/>
  <c r="BG54" i="8"/>
  <c r="BH54" i="8"/>
  <c r="BI54" i="8"/>
  <c r="BJ54" i="8"/>
  <c r="BK54" i="8"/>
  <c r="BL54" i="8"/>
  <c r="BM54" i="8"/>
  <c r="BN54" i="8"/>
  <c r="BO54" i="8"/>
  <c r="BP54" i="8"/>
  <c r="BQ54" i="8"/>
  <c r="BR54" i="8"/>
  <c r="BS54" i="8"/>
  <c r="BT54" i="8"/>
  <c r="BU54" i="8"/>
  <c r="BV54" i="8"/>
  <c r="BW54" i="8"/>
  <c r="BX54" i="8"/>
  <c r="BY54" i="8"/>
  <c r="BZ54" i="8"/>
  <c r="CA54" i="8"/>
  <c r="CB54" i="8"/>
  <c r="CC54" i="8"/>
  <c r="CD54" i="8"/>
  <c r="CE54" i="8"/>
  <c r="CF54" i="8"/>
  <c r="CG54" i="8"/>
  <c r="E54" i="8"/>
  <c r="F54" i="8"/>
  <c r="G54" i="8"/>
  <c r="H54" i="8"/>
  <c r="I54" i="8"/>
  <c r="J54" i="8"/>
  <c r="K54" i="8"/>
  <c r="L54" i="8"/>
  <c r="M54" i="8"/>
  <c r="D79" i="9"/>
  <c r="D77" i="9"/>
  <c r="E77" i="9"/>
  <c r="D94" i="8"/>
  <c r="D92" i="8"/>
  <c r="D41" i="9"/>
  <c r="D56" i="8"/>
  <c r="D76" i="2"/>
  <c r="D78" i="2"/>
  <c r="F77" i="9"/>
  <c r="G77" i="9"/>
  <c r="H77" i="9"/>
  <c r="J77" i="9"/>
  <c r="K77" i="9"/>
  <c r="L77" i="9"/>
  <c r="E67" i="9"/>
  <c r="F67" i="9"/>
  <c r="G67" i="9"/>
  <c r="H67" i="9"/>
  <c r="I67" i="9"/>
  <c r="J67" i="9"/>
  <c r="K67" i="9"/>
  <c r="L67" i="9"/>
  <c r="M67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AR39" i="9"/>
  <c r="AS39" i="9"/>
  <c r="AT39" i="9"/>
  <c r="AU39" i="9"/>
  <c r="AV39" i="9"/>
  <c r="AW39" i="9"/>
  <c r="AX39" i="9"/>
  <c r="AY39" i="9"/>
  <c r="AZ39" i="9"/>
  <c r="BA39" i="9"/>
  <c r="BB39" i="9"/>
  <c r="BC39" i="9"/>
  <c r="BD39" i="9"/>
  <c r="BE39" i="9"/>
  <c r="BF39" i="9"/>
  <c r="BG39" i="9"/>
  <c r="BH39" i="9"/>
  <c r="BI39" i="9"/>
  <c r="BJ39" i="9"/>
  <c r="BK39" i="9"/>
  <c r="BL39" i="9"/>
  <c r="BM39" i="9"/>
  <c r="BN39" i="9"/>
  <c r="BO39" i="9"/>
  <c r="BP39" i="9"/>
  <c r="BQ39" i="9"/>
  <c r="BR39" i="9"/>
  <c r="BS39" i="9"/>
  <c r="BT39" i="9"/>
  <c r="BU39" i="9"/>
  <c r="BV39" i="9"/>
  <c r="BW39" i="9"/>
  <c r="BX39" i="9"/>
  <c r="BY39" i="9"/>
  <c r="BZ39" i="9"/>
  <c r="CA39" i="9"/>
  <c r="CB39" i="9"/>
  <c r="CC39" i="9"/>
  <c r="CD39" i="9"/>
  <c r="CE39" i="9"/>
  <c r="CF39" i="9"/>
  <c r="CG39" i="9"/>
  <c r="E39" i="9"/>
  <c r="F39" i="9"/>
  <c r="G39" i="9"/>
  <c r="H39" i="9"/>
  <c r="I39" i="9"/>
  <c r="J39" i="9"/>
  <c r="K39" i="9"/>
  <c r="L39" i="9"/>
  <c r="M39" i="9"/>
  <c r="E24" i="9"/>
  <c r="N24" i="9"/>
  <c r="O24" i="9"/>
  <c r="P24" i="9"/>
  <c r="Q24" i="9"/>
  <c r="R24" i="9"/>
  <c r="S24" i="9"/>
  <c r="T24" i="9"/>
  <c r="U24" i="9"/>
  <c r="V24" i="9"/>
  <c r="W24" i="9"/>
  <c r="X24" i="9"/>
  <c r="Y24" i="9"/>
  <c r="Z24" i="9"/>
  <c r="AA24" i="9"/>
  <c r="AB24" i="9"/>
  <c r="AC24" i="9"/>
  <c r="AD24" i="9"/>
  <c r="AE24" i="9"/>
  <c r="AF24" i="9"/>
  <c r="AG24" i="9"/>
  <c r="AH24" i="9"/>
  <c r="AI24" i="9"/>
  <c r="AJ24" i="9"/>
  <c r="AK24" i="9"/>
  <c r="AL24" i="9"/>
  <c r="AM24" i="9"/>
  <c r="AN24" i="9"/>
  <c r="AO24" i="9"/>
  <c r="AP24" i="9"/>
  <c r="AQ24" i="9"/>
  <c r="AR24" i="9"/>
  <c r="AS24" i="9"/>
  <c r="AT24" i="9"/>
  <c r="AU24" i="9"/>
  <c r="AV24" i="9"/>
  <c r="AW24" i="9"/>
  <c r="AX24" i="9"/>
  <c r="AY24" i="9"/>
  <c r="AZ24" i="9"/>
  <c r="BA24" i="9"/>
  <c r="BB24" i="9"/>
  <c r="BC24" i="9"/>
  <c r="BD24" i="9"/>
  <c r="BE24" i="9"/>
  <c r="BF24" i="9"/>
  <c r="BG24" i="9"/>
  <c r="BH24" i="9"/>
  <c r="BI24" i="9"/>
  <c r="BJ24" i="9"/>
  <c r="BK24" i="9"/>
  <c r="BL24" i="9"/>
  <c r="BM24" i="9"/>
  <c r="BN24" i="9"/>
  <c r="BO24" i="9"/>
  <c r="BP24" i="9"/>
  <c r="BQ24" i="9"/>
  <c r="BR24" i="9"/>
  <c r="BS24" i="9"/>
  <c r="BT24" i="9"/>
  <c r="BU24" i="9"/>
  <c r="BV24" i="9"/>
  <c r="BW24" i="9"/>
  <c r="BX24" i="9"/>
  <c r="BY24" i="9"/>
  <c r="BZ24" i="9"/>
  <c r="CA24" i="9"/>
  <c r="CB24" i="9"/>
  <c r="CC24" i="9"/>
  <c r="CD24" i="9"/>
  <c r="CE24" i="9"/>
  <c r="CF24" i="9"/>
  <c r="CG24" i="9"/>
  <c r="F24" i="9"/>
  <c r="G24" i="9"/>
  <c r="H24" i="9"/>
  <c r="I24" i="9"/>
  <c r="J24" i="9"/>
  <c r="K24" i="9"/>
  <c r="L24" i="9"/>
  <c r="M24" i="9"/>
  <c r="E25" i="9"/>
  <c r="F25" i="9"/>
  <c r="G25" i="9"/>
  <c r="H25" i="9"/>
  <c r="I25" i="9"/>
  <c r="J25" i="9"/>
  <c r="K25" i="9"/>
  <c r="L25" i="9"/>
  <c r="M25" i="9"/>
  <c r="D40" i="2"/>
  <c r="J82" i="8"/>
  <c r="E82" i="8"/>
  <c r="F82" i="8"/>
  <c r="G82" i="8"/>
  <c r="H82" i="8"/>
  <c r="I82" i="8"/>
  <c r="K82" i="8"/>
  <c r="L82" i="8"/>
  <c r="M82" i="8"/>
  <c r="E22" i="2"/>
  <c r="E33" i="2"/>
  <c r="I50" i="16" l="1"/>
  <c r="H58" i="16"/>
  <c r="BB55" i="16"/>
  <c r="AT55" i="16"/>
  <c r="AL55" i="16"/>
  <c r="AD55" i="16"/>
  <c r="V55" i="16"/>
  <c r="N55" i="16"/>
  <c r="E55" i="16"/>
  <c r="E88" i="16" s="1"/>
  <c r="BA55" i="16"/>
  <c r="AS55" i="16"/>
  <c r="AK55" i="16"/>
  <c r="AC55" i="16"/>
  <c r="U55" i="16"/>
  <c r="M55" i="16"/>
  <c r="E58" i="16"/>
  <c r="E75" i="16" s="1"/>
  <c r="AX55" i="16"/>
  <c r="AP55" i="16"/>
  <c r="AH55" i="16"/>
  <c r="Z55" i="16"/>
  <c r="R55" i="16"/>
  <c r="I55" i="16"/>
  <c r="AW55" i="16"/>
  <c r="AO55" i="16"/>
  <c r="AG55" i="16"/>
  <c r="Y55" i="16"/>
  <c r="Q55" i="16"/>
  <c r="H55" i="16"/>
  <c r="J55" i="16"/>
  <c r="G58" i="16"/>
  <c r="F58" i="16"/>
  <c r="E72" i="16"/>
  <c r="F72" i="16" s="1"/>
  <c r="G72" i="16" s="1"/>
  <c r="H72" i="16" s="1"/>
  <c r="I72" i="16" s="1"/>
  <c r="J72" i="16" s="1"/>
  <c r="K72" i="16" s="1"/>
  <c r="L72" i="16" s="1"/>
  <c r="M72" i="16" s="1"/>
  <c r="N72" i="16" s="1"/>
  <c r="O72" i="16" s="1"/>
  <c r="P72" i="16" s="1"/>
  <c r="Q72" i="16" s="1"/>
  <c r="R72" i="16" s="1"/>
  <c r="S72" i="16" s="1"/>
  <c r="T72" i="16" s="1"/>
  <c r="U72" i="16" s="1"/>
  <c r="V72" i="16" s="1"/>
  <c r="W72" i="16" s="1"/>
  <c r="X72" i="16" s="1"/>
  <c r="Y72" i="16" s="1"/>
  <c r="Z72" i="16" s="1"/>
  <c r="AA72" i="16" s="1"/>
  <c r="AB72" i="16" s="1"/>
  <c r="AC72" i="16" s="1"/>
  <c r="AD72" i="16" s="1"/>
  <c r="AE72" i="16" s="1"/>
  <c r="AF72" i="16" s="1"/>
  <c r="AG72" i="16" s="1"/>
  <c r="AH72" i="16" s="1"/>
  <c r="AI72" i="16" s="1"/>
  <c r="AJ72" i="16" s="1"/>
  <c r="AK72" i="16" s="1"/>
  <c r="AL72" i="16" s="1"/>
  <c r="AM72" i="16" s="1"/>
  <c r="AN72" i="16" s="1"/>
  <c r="AO72" i="16" s="1"/>
  <c r="AP72" i="16" s="1"/>
  <c r="AQ72" i="16" s="1"/>
  <c r="AR72" i="16" s="1"/>
  <c r="AS72" i="16" s="1"/>
  <c r="AT72" i="16" s="1"/>
  <c r="AU72" i="16" s="1"/>
  <c r="AV72" i="16" s="1"/>
  <c r="AW72" i="16" s="1"/>
  <c r="AX72" i="16" s="1"/>
  <c r="AY72" i="16" s="1"/>
  <c r="AZ72" i="16" s="1"/>
  <c r="BA72" i="16" s="1"/>
  <c r="BB72" i="16" s="1"/>
  <c r="BC72" i="16" s="1"/>
  <c r="BD72" i="16" s="1"/>
  <c r="BE72" i="16" s="1"/>
  <c r="BF72" i="16" s="1"/>
  <c r="BG72" i="16" s="1"/>
  <c r="BH72" i="16" s="1"/>
  <c r="BI72" i="16" s="1"/>
  <c r="BJ72" i="16" s="1"/>
  <c r="BK72" i="16" s="1"/>
  <c r="BL72" i="16" s="1"/>
  <c r="BM72" i="16" s="1"/>
  <c r="BE46" i="16"/>
  <c r="BD55" i="16"/>
  <c r="AZ55" i="16"/>
  <c r="AV55" i="16"/>
  <c r="AR55" i="16"/>
  <c r="AN55" i="16"/>
  <c r="AJ55" i="16"/>
  <c r="AF55" i="16"/>
  <c r="AB55" i="16"/>
  <c r="X55" i="16"/>
  <c r="T55" i="16"/>
  <c r="P55" i="16"/>
  <c r="L55" i="16"/>
  <c r="G55" i="16"/>
  <c r="BC55" i="16"/>
  <c r="AY55" i="16"/>
  <c r="AU55" i="16"/>
  <c r="AQ55" i="16"/>
  <c r="AM55" i="16"/>
  <c r="AI55" i="16"/>
  <c r="AE55" i="16"/>
  <c r="AA55" i="16"/>
  <c r="W55" i="16"/>
  <c r="S55" i="16"/>
  <c r="O55" i="16"/>
  <c r="K55" i="16"/>
  <c r="F55" i="16"/>
  <c r="F88" i="16" s="1"/>
  <c r="G88" i="16"/>
  <c r="H88" i="16" s="1"/>
  <c r="I88" i="16" s="1"/>
  <c r="J88" i="16" s="1"/>
  <c r="K88" i="16" s="1"/>
  <c r="L88" i="16" s="1"/>
  <c r="M88" i="16" s="1"/>
  <c r="N88" i="16" s="1"/>
  <c r="O88" i="16" s="1"/>
  <c r="P88" i="16" s="1"/>
  <c r="Q88" i="16" s="1"/>
  <c r="R88" i="16" s="1"/>
  <c r="S88" i="16" s="1"/>
  <c r="T88" i="16" s="1"/>
  <c r="U88" i="16" s="1"/>
  <c r="V88" i="16" s="1"/>
  <c r="W88" i="16" s="1"/>
  <c r="X88" i="16" s="1"/>
  <c r="Y88" i="16" s="1"/>
  <c r="Z88" i="16" s="1"/>
  <c r="AA88" i="16" s="1"/>
  <c r="AB88" i="16" s="1"/>
  <c r="AC88" i="16" s="1"/>
  <c r="AD88" i="16" s="1"/>
  <c r="AE88" i="16" s="1"/>
  <c r="AF88" i="16" s="1"/>
  <c r="AG88" i="16" s="1"/>
  <c r="AH88" i="16" s="1"/>
  <c r="AI88" i="16" s="1"/>
  <c r="AJ88" i="16" s="1"/>
  <c r="AK88" i="16" s="1"/>
  <c r="AL88" i="16" s="1"/>
  <c r="AM88" i="16" s="1"/>
  <c r="AN88" i="16" s="1"/>
  <c r="AO88" i="16" s="1"/>
  <c r="AP88" i="16" s="1"/>
  <c r="AQ88" i="16" s="1"/>
  <c r="AR88" i="16" s="1"/>
  <c r="AS88" i="16" s="1"/>
  <c r="AT88" i="16" s="1"/>
  <c r="AU88" i="16" s="1"/>
  <c r="AV88" i="16" s="1"/>
  <c r="AW88" i="16" s="1"/>
  <c r="AX88" i="16" s="1"/>
  <c r="AY88" i="16" s="1"/>
  <c r="AZ88" i="16" s="1"/>
  <c r="BA88" i="16" s="1"/>
  <c r="BB88" i="16" s="1"/>
  <c r="BC88" i="16" s="1"/>
  <c r="BD88" i="16" s="1"/>
  <c r="E78" i="16"/>
  <c r="F78" i="16" s="1"/>
  <c r="G78" i="16" s="1"/>
  <c r="H78" i="16" s="1"/>
  <c r="L49" i="16"/>
  <c r="M37" i="16"/>
  <c r="N37" i="16" s="1"/>
  <c r="O37" i="16" s="1"/>
  <c r="P37" i="16" s="1"/>
  <c r="Q37" i="16" s="1"/>
  <c r="R37" i="16" s="1"/>
  <c r="S37" i="16" s="1"/>
  <c r="T37" i="16" s="1"/>
  <c r="U37" i="16" s="1"/>
  <c r="V37" i="16" s="1"/>
  <c r="W37" i="16" s="1"/>
  <c r="X37" i="16" s="1"/>
  <c r="Y37" i="16" s="1"/>
  <c r="Z37" i="16" s="1"/>
  <c r="AA37" i="16" s="1"/>
  <c r="AB37" i="16" s="1"/>
  <c r="AC37" i="16" s="1"/>
  <c r="AD37" i="16" s="1"/>
  <c r="AE37" i="16" s="1"/>
  <c r="AF37" i="16" s="1"/>
  <c r="AG37" i="16" s="1"/>
  <c r="AH37" i="16" s="1"/>
  <c r="AI37" i="16" s="1"/>
  <c r="AJ37" i="16" s="1"/>
  <c r="AK37" i="16" s="1"/>
  <c r="AL37" i="16" s="1"/>
  <c r="AM37" i="16" s="1"/>
  <c r="AN37" i="16" s="1"/>
  <c r="AO37" i="16" s="1"/>
  <c r="AP37" i="16" s="1"/>
  <c r="AQ37" i="16" s="1"/>
  <c r="AR37" i="16" s="1"/>
  <c r="AS37" i="16" s="1"/>
  <c r="AT37" i="16" s="1"/>
  <c r="AU37" i="16" s="1"/>
  <c r="AV37" i="16" s="1"/>
  <c r="AW37" i="16" s="1"/>
  <c r="AX37" i="16" s="1"/>
  <c r="AY37" i="16" s="1"/>
  <c r="AZ37" i="16" s="1"/>
  <c r="BA37" i="16" s="1"/>
  <c r="BB37" i="16" s="1"/>
  <c r="BC37" i="16" s="1"/>
  <c r="BD37" i="16" s="1"/>
  <c r="BE37" i="16" s="1"/>
  <c r="BF37" i="16" s="1"/>
  <c r="BG37" i="16" s="1"/>
  <c r="BH37" i="16" s="1"/>
  <c r="BI37" i="16" s="1"/>
  <c r="BJ37" i="16" s="1"/>
  <c r="BK37" i="16" s="1"/>
  <c r="BL37" i="16" s="1"/>
  <c r="BM37" i="16" s="1"/>
  <c r="M77" i="9"/>
  <c r="I77" i="9"/>
  <c r="E66" i="16" l="1"/>
  <c r="F66" i="16" s="1"/>
  <c r="G66" i="16" s="1"/>
  <c r="H66" i="16" s="1"/>
  <c r="I66" i="16" s="1"/>
  <c r="J66" i="16" s="1"/>
  <c r="K66" i="16" s="1"/>
  <c r="L66" i="16" s="1"/>
  <c r="M66" i="16" s="1"/>
  <c r="N66" i="16" s="1"/>
  <c r="O66" i="16" s="1"/>
  <c r="P66" i="16" s="1"/>
  <c r="Q66" i="16" s="1"/>
  <c r="R66" i="16" s="1"/>
  <c r="S66" i="16" s="1"/>
  <c r="T66" i="16" s="1"/>
  <c r="U66" i="16" s="1"/>
  <c r="V66" i="16" s="1"/>
  <c r="W66" i="16" s="1"/>
  <c r="X66" i="16" s="1"/>
  <c r="Y66" i="16" s="1"/>
  <c r="Z66" i="16" s="1"/>
  <c r="AA66" i="16" s="1"/>
  <c r="AB66" i="16" s="1"/>
  <c r="AC66" i="16" s="1"/>
  <c r="AD66" i="16" s="1"/>
  <c r="AE66" i="16" s="1"/>
  <c r="AF66" i="16" s="1"/>
  <c r="AG66" i="16" s="1"/>
  <c r="AH66" i="16" s="1"/>
  <c r="AI66" i="16" s="1"/>
  <c r="AJ66" i="16" s="1"/>
  <c r="AK66" i="16" s="1"/>
  <c r="AL66" i="16" s="1"/>
  <c r="AM66" i="16" s="1"/>
  <c r="AN66" i="16" s="1"/>
  <c r="AO66" i="16" s="1"/>
  <c r="AP66" i="16" s="1"/>
  <c r="AQ66" i="16" s="1"/>
  <c r="AR66" i="16" s="1"/>
  <c r="AS66" i="16" s="1"/>
  <c r="AT66" i="16" s="1"/>
  <c r="AU66" i="16" s="1"/>
  <c r="AV66" i="16" s="1"/>
  <c r="AW66" i="16" s="1"/>
  <c r="AX66" i="16" s="1"/>
  <c r="AY66" i="16" s="1"/>
  <c r="AZ66" i="16" s="1"/>
  <c r="BA66" i="16" s="1"/>
  <c r="BB66" i="16" s="1"/>
  <c r="BC66" i="16" s="1"/>
  <c r="BD66" i="16" s="1"/>
  <c r="BE66" i="16" s="1"/>
  <c r="BF66" i="16" s="1"/>
  <c r="BG66" i="16" s="1"/>
  <c r="BH66" i="16" s="1"/>
  <c r="BI66" i="16" s="1"/>
  <c r="BJ66" i="16" s="1"/>
  <c r="BK66" i="16" s="1"/>
  <c r="BL66" i="16" s="1"/>
  <c r="BM66" i="16" s="1"/>
  <c r="E82" i="16"/>
  <c r="F82" i="16" s="1"/>
  <c r="G82" i="16" s="1"/>
  <c r="H82" i="16" s="1"/>
  <c r="I82" i="16" s="1"/>
  <c r="F75" i="16"/>
  <c r="G75" i="16" s="1"/>
  <c r="H75" i="16" s="1"/>
  <c r="I75" i="16" s="1"/>
  <c r="J75" i="16" s="1"/>
  <c r="K75" i="16" s="1"/>
  <c r="L75" i="16" s="1"/>
  <c r="M75" i="16" s="1"/>
  <c r="N75" i="16" s="1"/>
  <c r="O75" i="16" s="1"/>
  <c r="P75" i="16" s="1"/>
  <c r="Q75" i="16" s="1"/>
  <c r="R75" i="16" s="1"/>
  <c r="S75" i="16" s="1"/>
  <c r="T75" i="16" s="1"/>
  <c r="U75" i="16" s="1"/>
  <c r="V75" i="16" s="1"/>
  <c r="W75" i="16" s="1"/>
  <c r="X75" i="16" s="1"/>
  <c r="Y75" i="16" s="1"/>
  <c r="Z75" i="16" s="1"/>
  <c r="AA75" i="16" s="1"/>
  <c r="AB75" i="16" s="1"/>
  <c r="AC75" i="16" s="1"/>
  <c r="AD75" i="16" s="1"/>
  <c r="AE75" i="16" s="1"/>
  <c r="AF75" i="16" s="1"/>
  <c r="AG75" i="16" s="1"/>
  <c r="AH75" i="16" s="1"/>
  <c r="AI75" i="16" s="1"/>
  <c r="AJ75" i="16" s="1"/>
  <c r="AK75" i="16" s="1"/>
  <c r="AL75" i="16" s="1"/>
  <c r="AM75" i="16" s="1"/>
  <c r="AN75" i="16" s="1"/>
  <c r="AO75" i="16" s="1"/>
  <c r="AP75" i="16" s="1"/>
  <c r="AQ75" i="16" s="1"/>
  <c r="AR75" i="16" s="1"/>
  <c r="AS75" i="16" s="1"/>
  <c r="AT75" i="16" s="1"/>
  <c r="AU75" i="16" s="1"/>
  <c r="AV75" i="16" s="1"/>
  <c r="AW75" i="16" s="1"/>
  <c r="AX75" i="16" s="1"/>
  <c r="AY75" i="16" s="1"/>
  <c r="AZ75" i="16" s="1"/>
  <c r="BA75" i="16" s="1"/>
  <c r="BB75" i="16" s="1"/>
  <c r="BC75" i="16" s="1"/>
  <c r="BD75" i="16" s="1"/>
  <c r="BE75" i="16" s="1"/>
  <c r="BF75" i="16" s="1"/>
  <c r="BG75" i="16" s="1"/>
  <c r="BH75" i="16" s="1"/>
  <c r="BI75" i="16" s="1"/>
  <c r="BJ75" i="16" s="1"/>
  <c r="BK75" i="16" s="1"/>
  <c r="BL75" i="16" s="1"/>
  <c r="BM75" i="16" s="1"/>
  <c r="E69" i="16"/>
  <c r="F69" i="16" s="1"/>
  <c r="G69" i="16" s="1"/>
  <c r="H69" i="16" s="1"/>
  <c r="I69" i="16" s="1"/>
  <c r="J69" i="16" s="1"/>
  <c r="K69" i="16" s="1"/>
  <c r="L69" i="16" s="1"/>
  <c r="M69" i="16" s="1"/>
  <c r="N69" i="16" s="1"/>
  <c r="O69" i="16" s="1"/>
  <c r="P69" i="16" s="1"/>
  <c r="Q69" i="16" s="1"/>
  <c r="R69" i="16" s="1"/>
  <c r="S69" i="16" s="1"/>
  <c r="T69" i="16" s="1"/>
  <c r="U69" i="16" s="1"/>
  <c r="V69" i="16" s="1"/>
  <c r="W69" i="16" s="1"/>
  <c r="X69" i="16" s="1"/>
  <c r="Y69" i="16" s="1"/>
  <c r="Z69" i="16" s="1"/>
  <c r="AA69" i="16" s="1"/>
  <c r="AB69" i="16" s="1"/>
  <c r="AC69" i="16" s="1"/>
  <c r="AD69" i="16" s="1"/>
  <c r="AE69" i="16" s="1"/>
  <c r="AF69" i="16" s="1"/>
  <c r="AG69" i="16" s="1"/>
  <c r="AH69" i="16" s="1"/>
  <c r="AI69" i="16" s="1"/>
  <c r="AJ69" i="16" s="1"/>
  <c r="AK69" i="16" s="1"/>
  <c r="AL69" i="16" s="1"/>
  <c r="AM69" i="16" s="1"/>
  <c r="AN69" i="16" s="1"/>
  <c r="AO69" i="16" s="1"/>
  <c r="AP69" i="16" s="1"/>
  <c r="AQ69" i="16" s="1"/>
  <c r="AR69" i="16" s="1"/>
  <c r="AS69" i="16" s="1"/>
  <c r="AT69" i="16" s="1"/>
  <c r="AU69" i="16" s="1"/>
  <c r="AV69" i="16" s="1"/>
  <c r="AW69" i="16" s="1"/>
  <c r="AX69" i="16" s="1"/>
  <c r="AY69" i="16" s="1"/>
  <c r="AZ69" i="16" s="1"/>
  <c r="BA69" i="16" s="1"/>
  <c r="BB69" i="16" s="1"/>
  <c r="BC69" i="16" s="1"/>
  <c r="BD69" i="16" s="1"/>
  <c r="BE69" i="16" s="1"/>
  <c r="BF69" i="16" s="1"/>
  <c r="BG69" i="16" s="1"/>
  <c r="BH69" i="16" s="1"/>
  <c r="BI69" i="16" s="1"/>
  <c r="BJ69" i="16" s="1"/>
  <c r="BK69" i="16" s="1"/>
  <c r="BL69" i="16" s="1"/>
  <c r="BM69" i="16" s="1"/>
  <c r="E85" i="16"/>
  <c r="F85" i="16" s="1"/>
  <c r="G85" i="16" s="1"/>
  <c r="H85" i="16" s="1"/>
  <c r="I85" i="16" s="1"/>
  <c r="J50" i="16"/>
  <c r="I58" i="16"/>
  <c r="I78" i="16" s="1"/>
  <c r="J78" i="16" s="1"/>
  <c r="K78" i="16" s="1"/>
  <c r="L78" i="16" s="1"/>
  <c r="M78" i="16" s="1"/>
  <c r="N78" i="16" s="1"/>
  <c r="O78" i="16" s="1"/>
  <c r="P78" i="16" s="1"/>
  <c r="Q78" i="16" s="1"/>
  <c r="R78" i="16" s="1"/>
  <c r="S78" i="16" s="1"/>
  <c r="T78" i="16" s="1"/>
  <c r="U78" i="16" s="1"/>
  <c r="V78" i="16" s="1"/>
  <c r="W78" i="16" s="1"/>
  <c r="X78" i="16" s="1"/>
  <c r="Y78" i="16" s="1"/>
  <c r="Z78" i="16" s="1"/>
  <c r="AA78" i="16" s="1"/>
  <c r="AB78" i="16" s="1"/>
  <c r="AC78" i="16" s="1"/>
  <c r="AD78" i="16" s="1"/>
  <c r="AE78" i="16" s="1"/>
  <c r="AF78" i="16" s="1"/>
  <c r="AG78" i="16" s="1"/>
  <c r="AH78" i="16" s="1"/>
  <c r="AI78" i="16" s="1"/>
  <c r="AJ78" i="16" s="1"/>
  <c r="AK78" i="16" s="1"/>
  <c r="AL78" i="16" s="1"/>
  <c r="AM78" i="16" s="1"/>
  <c r="AN78" i="16" s="1"/>
  <c r="AO78" i="16" s="1"/>
  <c r="AP78" i="16" s="1"/>
  <c r="AQ78" i="16" s="1"/>
  <c r="AR78" i="16" s="1"/>
  <c r="AS78" i="16" s="1"/>
  <c r="AT78" i="16" s="1"/>
  <c r="AU78" i="16" s="1"/>
  <c r="AV78" i="16" s="1"/>
  <c r="AW78" i="16" s="1"/>
  <c r="AX78" i="16" s="1"/>
  <c r="AY78" i="16" s="1"/>
  <c r="AZ78" i="16" s="1"/>
  <c r="BA78" i="16" s="1"/>
  <c r="BB78" i="16" s="1"/>
  <c r="BC78" i="16" s="1"/>
  <c r="BD78" i="16" s="1"/>
  <c r="BE78" i="16" s="1"/>
  <c r="BF78" i="16" s="1"/>
  <c r="BG78" i="16" s="1"/>
  <c r="BH78" i="16" s="1"/>
  <c r="BI78" i="16" s="1"/>
  <c r="BJ78" i="16" s="1"/>
  <c r="BK78" i="16" s="1"/>
  <c r="BL78" i="16" s="1"/>
  <c r="BM78" i="16" s="1"/>
  <c r="BF46" i="16"/>
  <c r="BE55" i="16"/>
  <c r="BE88" i="16" s="1"/>
  <c r="L57" i="16"/>
  <c r="M49" i="16"/>
  <c r="K50" i="16" l="1"/>
  <c r="J58" i="16"/>
  <c r="J82" i="16" s="1"/>
  <c r="K82" i="16" s="1"/>
  <c r="L82" i="16" s="1"/>
  <c r="M82" i="16" s="1"/>
  <c r="N82" i="16" s="1"/>
  <c r="O82" i="16" s="1"/>
  <c r="P82" i="16" s="1"/>
  <c r="Q82" i="16" s="1"/>
  <c r="R82" i="16" s="1"/>
  <c r="S82" i="16" s="1"/>
  <c r="T82" i="16" s="1"/>
  <c r="U82" i="16" s="1"/>
  <c r="V82" i="16" s="1"/>
  <c r="W82" i="16" s="1"/>
  <c r="X82" i="16" s="1"/>
  <c r="Y82" i="16" s="1"/>
  <c r="Z82" i="16" s="1"/>
  <c r="AA82" i="16" s="1"/>
  <c r="AB82" i="16" s="1"/>
  <c r="AC82" i="16" s="1"/>
  <c r="AD82" i="16" s="1"/>
  <c r="AE82" i="16" s="1"/>
  <c r="AF82" i="16" s="1"/>
  <c r="AG82" i="16" s="1"/>
  <c r="AH82" i="16" s="1"/>
  <c r="AI82" i="16" s="1"/>
  <c r="AJ82" i="16" s="1"/>
  <c r="AK82" i="16" s="1"/>
  <c r="AL82" i="16" s="1"/>
  <c r="AM82" i="16" s="1"/>
  <c r="AN82" i="16" s="1"/>
  <c r="AO82" i="16" s="1"/>
  <c r="AP82" i="16" s="1"/>
  <c r="AQ82" i="16" s="1"/>
  <c r="AR82" i="16" s="1"/>
  <c r="AS82" i="16" s="1"/>
  <c r="AT82" i="16" s="1"/>
  <c r="AU82" i="16" s="1"/>
  <c r="AV82" i="16" s="1"/>
  <c r="AW82" i="16" s="1"/>
  <c r="AX82" i="16" s="1"/>
  <c r="AY82" i="16" s="1"/>
  <c r="AZ82" i="16" s="1"/>
  <c r="BA82" i="16" s="1"/>
  <c r="BB82" i="16" s="1"/>
  <c r="BC82" i="16" s="1"/>
  <c r="BD82" i="16" s="1"/>
  <c r="BE82" i="16" s="1"/>
  <c r="BF82" i="16" s="1"/>
  <c r="BG82" i="16" s="1"/>
  <c r="BH82" i="16" s="1"/>
  <c r="BI82" i="16" s="1"/>
  <c r="BJ82" i="16" s="1"/>
  <c r="BK82" i="16" s="1"/>
  <c r="BL82" i="16" s="1"/>
  <c r="BM82" i="16" s="1"/>
  <c r="BG46" i="16"/>
  <c r="BF55" i="16"/>
  <c r="BF88" i="16" s="1"/>
  <c r="N49" i="16"/>
  <c r="M57" i="16"/>
  <c r="L50" i="16" l="1"/>
  <c r="K58" i="16"/>
  <c r="J85" i="16"/>
  <c r="K85" i="16" s="1"/>
  <c r="BH46" i="16"/>
  <c r="BG55" i="16"/>
  <c r="BG88" i="16" s="1"/>
  <c r="N57" i="16"/>
  <c r="O49" i="16"/>
  <c r="M50" i="16" l="1"/>
  <c r="L58" i="16"/>
  <c r="L85" i="16" s="1"/>
  <c r="BI46" i="16"/>
  <c r="BH55" i="16"/>
  <c r="BH88" i="16" s="1"/>
  <c r="P49" i="16"/>
  <c r="O57" i="16"/>
  <c r="N50" i="16" l="1"/>
  <c r="M58" i="16"/>
  <c r="M85" i="16" s="1"/>
  <c r="BJ46" i="16"/>
  <c r="BI55" i="16"/>
  <c r="BI88" i="16" s="1"/>
  <c r="Q49" i="16"/>
  <c r="P57" i="16"/>
  <c r="O50" i="16" l="1"/>
  <c r="N58" i="16"/>
  <c r="N85" i="16" s="1"/>
  <c r="BK46" i="16"/>
  <c r="BJ55" i="16"/>
  <c r="BJ88" i="16" s="1"/>
  <c r="R49" i="16"/>
  <c r="Q57" i="16"/>
  <c r="P50" i="16" l="1"/>
  <c r="O58" i="16"/>
  <c r="O85" i="16" s="1"/>
  <c r="BL46" i="16"/>
  <c r="BK55" i="16"/>
  <c r="BK88" i="16" s="1"/>
  <c r="S49" i="16"/>
  <c r="R57" i="16"/>
  <c r="Q50" i="16" l="1"/>
  <c r="P58" i="16"/>
  <c r="P85" i="16" s="1"/>
  <c r="BM46" i="16"/>
  <c r="BM55" i="16" s="1"/>
  <c r="BL55" i="16"/>
  <c r="BL88" i="16" s="1"/>
  <c r="T49" i="16"/>
  <c r="S57" i="16"/>
  <c r="R50" i="16" l="1"/>
  <c r="Q58" i="16"/>
  <c r="Q85" i="16" s="1"/>
  <c r="BM88" i="16"/>
  <c r="U49" i="16"/>
  <c r="T57" i="16"/>
  <c r="S50" i="16" l="1"/>
  <c r="R58" i="16"/>
  <c r="R85" i="16" s="1"/>
  <c r="V49" i="16"/>
  <c r="U57" i="16"/>
  <c r="T50" i="16" l="1"/>
  <c r="S58" i="16"/>
  <c r="S85" i="16" s="1"/>
  <c r="W49" i="16"/>
  <c r="V57" i="16"/>
  <c r="U50" i="16" l="1"/>
  <c r="T58" i="16"/>
  <c r="T85" i="16" s="1"/>
  <c r="X49" i="16"/>
  <c r="W57" i="16"/>
  <c r="V50" i="16" l="1"/>
  <c r="U58" i="16"/>
  <c r="U85" i="16" s="1"/>
  <c r="Y49" i="16"/>
  <c r="X57" i="16"/>
  <c r="W50" i="16" l="1"/>
  <c r="V58" i="16"/>
  <c r="V85" i="16" s="1"/>
  <c r="Z49" i="16"/>
  <c r="Y57" i="16"/>
  <c r="X50" i="16" l="1"/>
  <c r="W58" i="16"/>
  <c r="W85" i="16" s="1"/>
  <c r="AA49" i="16"/>
  <c r="Z57" i="16"/>
  <c r="Y50" i="16" l="1"/>
  <c r="X58" i="16"/>
  <c r="X85" i="16" s="1"/>
  <c r="AB49" i="16"/>
  <c r="AA57" i="16"/>
  <c r="Z50" i="16" l="1"/>
  <c r="Y58" i="16"/>
  <c r="Y85" i="16" s="1"/>
  <c r="AC49" i="16"/>
  <c r="AB57" i="16"/>
  <c r="AA50" i="16" l="1"/>
  <c r="Z58" i="16"/>
  <c r="Z85" i="16" s="1"/>
  <c r="AD49" i="16"/>
  <c r="AC57" i="16"/>
  <c r="AB50" i="16" l="1"/>
  <c r="AA58" i="16"/>
  <c r="AA85" i="16" s="1"/>
  <c r="AE49" i="16"/>
  <c r="AD57" i="16"/>
  <c r="AC50" i="16" l="1"/>
  <c r="AB58" i="16"/>
  <c r="AB85" i="16" s="1"/>
  <c r="AF49" i="16"/>
  <c r="AE57" i="16"/>
  <c r="AD50" i="16" l="1"/>
  <c r="AC58" i="16"/>
  <c r="AC85" i="16" s="1"/>
  <c r="AG49" i="16"/>
  <c r="AF57" i="16"/>
  <c r="AE50" i="16" l="1"/>
  <c r="AD58" i="16"/>
  <c r="AD85" i="16" s="1"/>
  <c r="AH49" i="16"/>
  <c r="AG57" i="16"/>
  <c r="AF50" i="16" l="1"/>
  <c r="AE58" i="16"/>
  <c r="AE85" i="16" s="1"/>
  <c r="AI49" i="16"/>
  <c r="AH57" i="16"/>
  <c r="AG50" i="16" l="1"/>
  <c r="AF58" i="16"/>
  <c r="AF85" i="16" s="1"/>
  <c r="AJ49" i="16"/>
  <c r="AI57" i="16"/>
  <c r="AG85" i="16" l="1"/>
  <c r="AH50" i="16"/>
  <c r="AG58" i="16"/>
  <c r="AK49" i="16"/>
  <c r="AJ57" i="16"/>
  <c r="AI50" i="16" l="1"/>
  <c r="AH58" i="16"/>
  <c r="AH85" i="16"/>
  <c r="AL49" i="16"/>
  <c r="AK57" i="16"/>
  <c r="N25" i="8"/>
  <c r="O25" i="8"/>
  <c r="P25" i="8"/>
  <c r="Q25" i="8"/>
  <c r="R25" i="8"/>
  <c r="S25" i="8"/>
  <c r="U25" i="8"/>
  <c r="V25" i="8"/>
  <c r="W25" i="8"/>
  <c r="X25" i="8"/>
  <c r="Y25" i="8"/>
  <c r="Z25" i="8"/>
  <c r="AA25" i="8"/>
  <c r="AB25" i="8"/>
  <c r="AC25" i="8"/>
  <c r="AD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Y25" i="8"/>
  <c r="AZ25" i="8"/>
  <c r="BA25" i="8"/>
  <c r="BB25" i="8"/>
  <c r="BC25" i="8"/>
  <c r="BD25" i="8"/>
  <c r="BE25" i="8"/>
  <c r="BF25" i="8"/>
  <c r="BG25" i="8"/>
  <c r="BH25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V25" i="8"/>
  <c r="BW25" i="8"/>
  <c r="BX25" i="8"/>
  <c r="BY25" i="8"/>
  <c r="BZ25" i="8"/>
  <c r="CA25" i="8"/>
  <c r="CB25" i="8"/>
  <c r="CC25" i="8"/>
  <c r="CD25" i="8"/>
  <c r="CE25" i="8"/>
  <c r="CF25" i="8"/>
  <c r="CG25" i="8"/>
  <c r="E25" i="8"/>
  <c r="F25" i="8"/>
  <c r="G25" i="8"/>
  <c r="H25" i="8"/>
  <c r="I25" i="8"/>
  <c r="J25" i="8"/>
  <c r="K25" i="8"/>
  <c r="L25" i="8"/>
  <c r="M25" i="8"/>
  <c r="E66" i="2"/>
  <c r="F66" i="2"/>
  <c r="G66" i="2"/>
  <c r="H66" i="2"/>
  <c r="I66" i="2"/>
  <c r="J66" i="2"/>
  <c r="K66" i="2"/>
  <c r="L66" i="2"/>
  <c r="M66" i="2"/>
  <c r="N41" i="2"/>
  <c r="O41" i="2"/>
  <c r="P41" i="2"/>
  <c r="Q41" i="2"/>
  <c r="R41" i="2"/>
  <c r="S41" i="2"/>
  <c r="T41" i="2"/>
  <c r="U41" i="2"/>
  <c r="V41" i="2"/>
  <c r="W41" i="2"/>
  <c r="X41" i="2"/>
  <c r="Y41" i="2"/>
  <c r="Z41" i="2"/>
  <c r="AA41" i="2"/>
  <c r="AB41" i="2"/>
  <c r="AC41" i="2"/>
  <c r="AD41" i="2"/>
  <c r="AE41" i="2"/>
  <c r="AF41" i="2"/>
  <c r="AG41" i="2"/>
  <c r="AH41" i="2"/>
  <c r="AI41" i="2"/>
  <c r="AJ41" i="2"/>
  <c r="AK41" i="2"/>
  <c r="AL41" i="2"/>
  <c r="AM41" i="2"/>
  <c r="AN41" i="2"/>
  <c r="AO41" i="2"/>
  <c r="AP41" i="2"/>
  <c r="AQ41" i="2"/>
  <c r="AR41" i="2"/>
  <c r="AS41" i="2"/>
  <c r="AT41" i="2"/>
  <c r="AU41" i="2"/>
  <c r="AV41" i="2"/>
  <c r="AW41" i="2"/>
  <c r="AX41" i="2"/>
  <c r="AY41" i="2"/>
  <c r="AZ41" i="2"/>
  <c r="BA41" i="2"/>
  <c r="BB41" i="2"/>
  <c r="BC41" i="2"/>
  <c r="BD41" i="2"/>
  <c r="BE41" i="2"/>
  <c r="BF41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CC41" i="2"/>
  <c r="CD41" i="2"/>
  <c r="CE41" i="2"/>
  <c r="CF41" i="2"/>
  <c r="CG41" i="2"/>
  <c r="F41" i="2"/>
  <c r="G41" i="2"/>
  <c r="H41" i="2"/>
  <c r="I41" i="2"/>
  <c r="J41" i="2"/>
  <c r="K41" i="2"/>
  <c r="L41" i="2"/>
  <c r="M41" i="2"/>
  <c r="F38" i="2"/>
  <c r="G38" i="2"/>
  <c r="H38" i="2"/>
  <c r="I38" i="2"/>
  <c r="J38" i="2"/>
  <c r="K38" i="2"/>
  <c r="L38" i="2"/>
  <c r="M38" i="2"/>
  <c r="F39" i="2"/>
  <c r="G39" i="2"/>
  <c r="H39" i="2"/>
  <c r="I39" i="2"/>
  <c r="J39" i="2"/>
  <c r="K39" i="2"/>
  <c r="L39" i="2"/>
  <c r="M39" i="2"/>
  <c r="F40" i="2"/>
  <c r="G40" i="2"/>
  <c r="H40" i="2"/>
  <c r="I40" i="2"/>
  <c r="J40" i="2"/>
  <c r="K40" i="2"/>
  <c r="L40" i="2"/>
  <c r="M40" i="2"/>
  <c r="N38" i="2"/>
  <c r="O38" i="2"/>
  <c r="P38" i="2"/>
  <c r="Q38" i="2"/>
  <c r="R38" i="2"/>
  <c r="S38" i="2"/>
  <c r="T38" i="2"/>
  <c r="U38" i="2"/>
  <c r="V38" i="2"/>
  <c r="W38" i="2"/>
  <c r="X38" i="2"/>
  <c r="Y38" i="2"/>
  <c r="Z38" i="2"/>
  <c r="AA38" i="2"/>
  <c r="AB38" i="2"/>
  <c r="AC38" i="2"/>
  <c r="AD38" i="2"/>
  <c r="AE38" i="2"/>
  <c r="AF38" i="2"/>
  <c r="AG38" i="2"/>
  <c r="AH38" i="2"/>
  <c r="AI38" i="2"/>
  <c r="AJ38" i="2"/>
  <c r="AK38" i="2"/>
  <c r="AL38" i="2"/>
  <c r="AM38" i="2"/>
  <c r="AN38" i="2"/>
  <c r="AO38" i="2"/>
  <c r="AP38" i="2"/>
  <c r="AQ38" i="2"/>
  <c r="AR38" i="2"/>
  <c r="AS38" i="2"/>
  <c r="AT38" i="2"/>
  <c r="AU38" i="2"/>
  <c r="AV38" i="2"/>
  <c r="AW38" i="2"/>
  <c r="AX38" i="2"/>
  <c r="AY38" i="2"/>
  <c r="AZ38" i="2"/>
  <c r="BA38" i="2"/>
  <c r="BB38" i="2"/>
  <c r="BC38" i="2"/>
  <c r="BD38" i="2"/>
  <c r="BE38" i="2"/>
  <c r="BF38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CD38" i="2"/>
  <c r="CE38" i="2"/>
  <c r="CF38" i="2"/>
  <c r="CG38" i="2"/>
  <c r="N37" i="2"/>
  <c r="O37" i="2"/>
  <c r="P37" i="2"/>
  <c r="Q37" i="2"/>
  <c r="R37" i="2"/>
  <c r="S37" i="2"/>
  <c r="T37" i="2"/>
  <c r="U37" i="2"/>
  <c r="V37" i="2"/>
  <c r="W37" i="2"/>
  <c r="X37" i="2"/>
  <c r="Y37" i="2"/>
  <c r="Z37" i="2"/>
  <c r="AA37" i="2"/>
  <c r="AB37" i="2"/>
  <c r="AC37" i="2"/>
  <c r="AD37" i="2"/>
  <c r="AE37" i="2"/>
  <c r="AF37" i="2"/>
  <c r="AG37" i="2"/>
  <c r="AH37" i="2"/>
  <c r="AI37" i="2"/>
  <c r="AJ37" i="2"/>
  <c r="AK37" i="2"/>
  <c r="AL37" i="2"/>
  <c r="AM37" i="2"/>
  <c r="AN37" i="2"/>
  <c r="AO37" i="2"/>
  <c r="AP37" i="2"/>
  <c r="AQ37" i="2"/>
  <c r="AR37" i="2"/>
  <c r="AS37" i="2"/>
  <c r="AT37" i="2"/>
  <c r="AU37" i="2"/>
  <c r="AV37" i="2"/>
  <c r="AW37" i="2"/>
  <c r="AX37" i="2"/>
  <c r="AY37" i="2"/>
  <c r="AZ37" i="2"/>
  <c r="BA37" i="2"/>
  <c r="BB37" i="2"/>
  <c r="BC37" i="2"/>
  <c r="BD37" i="2"/>
  <c r="BE37" i="2"/>
  <c r="BF37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CC37" i="2"/>
  <c r="CD37" i="2"/>
  <c r="CE37" i="2"/>
  <c r="CF37" i="2"/>
  <c r="CG37" i="2"/>
  <c r="E38" i="2"/>
  <c r="E37" i="2"/>
  <c r="N23" i="2"/>
  <c r="O23" i="2"/>
  <c r="P23" i="2"/>
  <c r="Q23" i="2"/>
  <c r="R23" i="2"/>
  <c r="S23" i="2"/>
  <c r="T23" i="2"/>
  <c r="U23" i="2"/>
  <c r="V23" i="2"/>
  <c r="W23" i="2"/>
  <c r="X23" i="2"/>
  <c r="Y23" i="2"/>
  <c r="Z23" i="2"/>
  <c r="AA23" i="2"/>
  <c r="AB23" i="2"/>
  <c r="AC23" i="2"/>
  <c r="AD23" i="2"/>
  <c r="AE23" i="2"/>
  <c r="AF23" i="2"/>
  <c r="AG23" i="2"/>
  <c r="AH23" i="2"/>
  <c r="AI23" i="2"/>
  <c r="AJ23" i="2"/>
  <c r="AK23" i="2"/>
  <c r="AL23" i="2"/>
  <c r="AM23" i="2"/>
  <c r="AN23" i="2"/>
  <c r="AO23" i="2"/>
  <c r="AP23" i="2"/>
  <c r="AQ23" i="2"/>
  <c r="AR23" i="2"/>
  <c r="AS23" i="2"/>
  <c r="AT23" i="2"/>
  <c r="AU23" i="2"/>
  <c r="AV23" i="2"/>
  <c r="AW23" i="2"/>
  <c r="AX23" i="2"/>
  <c r="AY23" i="2"/>
  <c r="AZ23" i="2"/>
  <c r="BA23" i="2"/>
  <c r="BB23" i="2"/>
  <c r="BC23" i="2"/>
  <c r="BD23" i="2"/>
  <c r="BE23" i="2"/>
  <c r="BF23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CC23" i="2"/>
  <c r="CD23" i="2"/>
  <c r="CE23" i="2"/>
  <c r="CF23" i="2"/>
  <c r="CG23" i="2"/>
  <c r="E23" i="2"/>
  <c r="F23" i="2"/>
  <c r="G23" i="2"/>
  <c r="H23" i="2"/>
  <c r="I23" i="2"/>
  <c r="J23" i="2"/>
  <c r="K23" i="2"/>
  <c r="L23" i="2"/>
  <c r="M23" i="2"/>
  <c r="H76" i="2"/>
  <c r="I18" i="12"/>
  <c r="I22" i="12"/>
  <c r="J24" i="12"/>
  <c r="J10" i="12"/>
  <c r="F14" i="12"/>
  <c r="F18" i="12"/>
  <c r="F10" i="12"/>
  <c r="F11" i="12"/>
  <c r="P20" i="12"/>
  <c r="P10" i="12"/>
  <c r="AJ50" i="16" l="1"/>
  <c r="AI58" i="16"/>
  <c r="AI85" i="16" s="1"/>
  <c r="AM49" i="16"/>
  <c r="AL57" i="16"/>
  <c r="K76" i="2"/>
  <c r="G76" i="2"/>
  <c r="J76" i="2"/>
  <c r="F76" i="2"/>
  <c r="M76" i="2"/>
  <c r="I76" i="2"/>
  <c r="E76" i="2"/>
  <c r="L76" i="2"/>
  <c r="E7" i="16"/>
  <c r="F7" i="16"/>
  <c r="G7" i="16" s="1"/>
  <c r="H7" i="16" s="1"/>
  <c r="I7" i="16" s="1"/>
  <c r="E8" i="16"/>
  <c r="F8" i="16" s="1"/>
  <c r="G8" i="16" s="1"/>
  <c r="H8" i="16" s="1"/>
  <c r="I8" i="16" s="1"/>
  <c r="AK50" i="16" l="1"/>
  <c r="AJ58" i="16"/>
  <c r="AJ85" i="16" s="1"/>
  <c r="AN49" i="16"/>
  <c r="AM57" i="16"/>
  <c r="AL50" i="16" l="1"/>
  <c r="AK58" i="16"/>
  <c r="AK85" i="16" s="1"/>
  <c r="AO49" i="16"/>
  <c r="AN57" i="16"/>
  <c r="AM50" i="16" l="1"/>
  <c r="AL58" i="16"/>
  <c r="AL85" i="16" s="1"/>
  <c r="AP49" i="16"/>
  <c r="AO57" i="16"/>
  <c r="I10" i="12"/>
  <c r="E9" i="11"/>
  <c r="C10" i="12"/>
  <c r="C18" i="12" s="1"/>
  <c r="E10" i="12"/>
  <c r="G18" i="12"/>
  <c r="AN50" i="16" l="1"/>
  <c r="AM58" i="16"/>
  <c r="AM85" i="16" s="1"/>
  <c r="AQ49" i="16"/>
  <c r="AP57" i="16"/>
  <c r="AO50" i="16" l="1"/>
  <c r="AN58" i="16"/>
  <c r="AN85" i="16" s="1"/>
  <c r="AR49" i="16"/>
  <c r="AQ57" i="16"/>
  <c r="AP50" i="16" l="1"/>
  <c r="AO58" i="16"/>
  <c r="AO85" i="16" s="1"/>
  <c r="AS49" i="16"/>
  <c r="AR57" i="16"/>
  <c r="P36" i="13"/>
  <c r="CG44" i="13"/>
  <c r="CF44" i="13"/>
  <c r="CE44" i="13"/>
  <c r="CD44" i="13"/>
  <c r="CC44" i="13"/>
  <c r="CB44" i="13"/>
  <c r="CA44" i="13"/>
  <c r="BZ44" i="13"/>
  <c r="BY44" i="13"/>
  <c r="BX44" i="13"/>
  <c r="BW44" i="13"/>
  <c r="BV44" i="13"/>
  <c r="BU44" i="13"/>
  <c r="BT44" i="13"/>
  <c r="BS44" i="13"/>
  <c r="BR44" i="13"/>
  <c r="BQ44" i="13"/>
  <c r="BP44" i="13"/>
  <c r="BO44" i="13"/>
  <c r="BN44" i="13"/>
  <c r="BM44" i="13"/>
  <c r="BL44" i="13"/>
  <c r="BK44" i="13"/>
  <c r="BJ44" i="13"/>
  <c r="BI44" i="13"/>
  <c r="BH44" i="13"/>
  <c r="BG44" i="13"/>
  <c r="BF44" i="13"/>
  <c r="BE44" i="13"/>
  <c r="BD44" i="13"/>
  <c r="BC44" i="13"/>
  <c r="BB44" i="13"/>
  <c r="BA44" i="13"/>
  <c r="AZ44" i="13"/>
  <c r="AY44" i="13"/>
  <c r="AX44" i="13"/>
  <c r="AW44" i="13"/>
  <c r="AV44" i="13"/>
  <c r="AU44" i="13"/>
  <c r="AT44" i="13"/>
  <c r="AS44" i="13"/>
  <c r="AR44" i="13"/>
  <c r="AQ44" i="13"/>
  <c r="AP44" i="13"/>
  <c r="AO44" i="13"/>
  <c r="AN44" i="13"/>
  <c r="AM44" i="13"/>
  <c r="AL44" i="13"/>
  <c r="AK44" i="13"/>
  <c r="AJ44" i="13"/>
  <c r="AI44" i="13"/>
  <c r="AH44" i="13"/>
  <c r="AG44" i="13"/>
  <c r="AF44" i="13"/>
  <c r="AE44" i="13"/>
  <c r="AD44" i="13"/>
  <c r="AC44" i="13"/>
  <c r="AB44" i="13"/>
  <c r="AA44" i="13"/>
  <c r="Z44" i="13"/>
  <c r="Y44" i="13"/>
  <c r="X44" i="13"/>
  <c r="W44" i="13"/>
  <c r="V44" i="13"/>
  <c r="U44" i="13"/>
  <c r="T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CG37" i="13"/>
  <c r="CF37" i="13"/>
  <c r="CE37" i="13"/>
  <c r="CD37" i="13"/>
  <c r="CC37" i="13"/>
  <c r="CB37" i="13"/>
  <c r="CA37" i="13"/>
  <c r="BZ37" i="13"/>
  <c r="BY37" i="13"/>
  <c r="BX37" i="13"/>
  <c r="BW37" i="13"/>
  <c r="BV37" i="13"/>
  <c r="BU37" i="13"/>
  <c r="BT37" i="13"/>
  <c r="BS37" i="13"/>
  <c r="BR37" i="13"/>
  <c r="BQ37" i="13"/>
  <c r="BP37" i="13"/>
  <c r="BO37" i="13"/>
  <c r="BN37" i="13"/>
  <c r="BM37" i="13"/>
  <c r="BL37" i="13"/>
  <c r="BK37" i="13"/>
  <c r="BJ37" i="13"/>
  <c r="BI37" i="13"/>
  <c r="BH37" i="13"/>
  <c r="BG37" i="13"/>
  <c r="BF37" i="13"/>
  <c r="BE37" i="13"/>
  <c r="BD37" i="13"/>
  <c r="BC37" i="13"/>
  <c r="BB37" i="13"/>
  <c r="BA37" i="13"/>
  <c r="AZ37" i="13"/>
  <c r="AY37" i="13"/>
  <c r="AX37" i="13"/>
  <c r="AW37" i="13"/>
  <c r="AV37" i="13"/>
  <c r="AU37" i="13"/>
  <c r="AT37" i="13"/>
  <c r="AS37" i="13"/>
  <c r="AR37" i="13"/>
  <c r="AQ37" i="13"/>
  <c r="AP37" i="13"/>
  <c r="AO37" i="13"/>
  <c r="AN37" i="13"/>
  <c r="AM37" i="13"/>
  <c r="AL37" i="13"/>
  <c r="AK37" i="13"/>
  <c r="AJ37" i="13"/>
  <c r="AI37" i="13"/>
  <c r="AH37" i="13"/>
  <c r="AG37" i="13"/>
  <c r="AF37" i="13"/>
  <c r="AE37" i="13"/>
  <c r="AD37" i="13"/>
  <c r="AC37" i="13"/>
  <c r="AB37" i="13"/>
  <c r="AA37" i="13"/>
  <c r="Z37" i="13"/>
  <c r="Y37" i="13"/>
  <c r="X37" i="13"/>
  <c r="W37" i="13"/>
  <c r="V37" i="13"/>
  <c r="U37" i="13"/>
  <c r="T37" i="13"/>
  <c r="S37" i="13"/>
  <c r="R37" i="13"/>
  <c r="Q37" i="13"/>
  <c r="P37" i="13"/>
  <c r="O37" i="13"/>
  <c r="N37" i="13"/>
  <c r="M37" i="13"/>
  <c r="L37" i="13"/>
  <c r="K37" i="13"/>
  <c r="J37" i="13"/>
  <c r="I37" i="13"/>
  <c r="H37" i="13"/>
  <c r="G37" i="13"/>
  <c r="F37" i="13"/>
  <c r="E37" i="13"/>
  <c r="F30" i="13"/>
  <c r="J30" i="13"/>
  <c r="N30" i="13"/>
  <c r="R30" i="13"/>
  <c r="V30" i="13"/>
  <c r="Z30" i="13"/>
  <c r="AD30" i="13"/>
  <c r="AH30" i="13"/>
  <c r="AL30" i="13"/>
  <c r="AP30" i="13"/>
  <c r="AT30" i="13"/>
  <c r="AX30" i="13"/>
  <c r="BB30" i="13"/>
  <c r="BF30" i="13"/>
  <c r="BJ30" i="13"/>
  <c r="BN30" i="13"/>
  <c r="BR30" i="13"/>
  <c r="BS30" i="13"/>
  <c r="BT30" i="13"/>
  <c r="BU30" i="13"/>
  <c r="BV30" i="13"/>
  <c r="BW30" i="13"/>
  <c r="BX30" i="13"/>
  <c r="BY30" i="13"/>
  <c r="BZ30" i="13"/>
  <c r="CA30" i="13"/>
  <c r="CB30" i="13"/>
  <c r="CC30" i="13"/>
  <c r="CD30" i="13"/>
  <c r="CE30" i="13"/>
  <c r="CF30" i="13"/>
  <c r="CG30" i="13"/>
  <c r="E30" i="13"/>
  <c r="F41" i="13"/>
  <c r="G41" i="13"/>
  <c r="H41" i="13"/>
  <c r="I41" i="13"/>
  <c r="J41" i="13"/>
  <c r="K41" i="13"/>
  <c r="L41" i="13"/>
  <c r="M41" i="13"/>
  <c r="N41" i="13"/>
  <c r="O41" i="13"/>
  <c r="P41" i="13"/>
  <c r="Q41" i="13"/>
  <c r="R41" i="13"/>
  <c r="S41" i="13"/>
  <c r="T41" i="13"/>
  <c r="U41" i="13"/>
  <c r="V41" i="13"/>
  <c r="W41" i="13"/>
  <c r="X41" i="13"/>
  <c r="Y41" i="13"/>
  <c r="Z41" i="13"/>
  <c r="AA41" i="13"/>
  <c r="AB41" i="13"/>
  <c r="AC41" i="13"/>
  <c r="AD41" i="13"/>
  <c r="AE41" i="13"/>
  <c r="AF41" i="13"/>
  <c r="AG41" i="13"/>
  <c r="AH41" i="13"/>
  <c r="AI41" i="13"/>
  <c r="AJ41" i="13"/>
  <c r="AK41" i="13"/>
  <c r="AL41" i="13"/>
  <c r="AM41" i="13"/>
  <c r="AN41" i="13"/>
  <c r="AO41" i="13"/>
  <c r="AP41" i="13"/>
  <c r="AQ41" i="13"/>
  <c r="AR41" i="13"/>
  <c r="AS41" i="13"/>
  <c r="AT41" i="13"/>
  <c r="AU41" i="13"/>
  <c r="AV41" i="13"/>
  <c r="AW41" i="13"/>
  <c r="AX41" i="13"/>
  <c r="AY41" i="13"/>
  <c r="AZ41" i="13"/>
  <c r="BA41" i="13"/>
  <c r="BB41" i="13"/>
  <c r="BC41" i="13"/>
  <c r="BD41" i="13"/>
  <c r="BE41" i="13"/>
  <c r="BF41" i="13"/>
  <c r="BG41" i="13"/>
  <c r="BH41" i="13"/>
  <c r="BI41" i="13"/>
  <c r="BJ41" i="13"/>
  <c r="BK41" i="13"/>
  <c r="BL41" i="13"/>
  <c r="BM41" i="13"/>
  <c r="BN41" i="13"/>
  <c r="BO41" i="13"/>
  <c r="BP41" i="13"/>
  <c r="BQ41" i="13"/>
  <c r="BR41" i="13"/>
  <c r="BS41" i="13"/>
  <c r="BT41" i="13"/>
  <c r="BU41" i="13"/>
  <c r="BV41" i="13"/>
  <c r="BW41" i="13"/>
  <c r="BX41" i="13"/>
  <c r="BY41" i="13"/>
  <c r="BZ41" i="13"/>
  <c r="CA41" i="13"/>
  <c r="CB41" i="13"/>
  <c r="CC41" i="13"/>
  <c r="CD41" i="13"/>
  <c r="CE41" i="13"/>
  <c r="CF41" i="13"/>
  <c r="CG41" i="13"/>
  <c r="F42" i="13"/>
  <c r="G42" i="13"/>
  <c r="H42" i="13"/>
  <c r="I42" i="13"/>
  <c r="J42" i="13"/>
  <c r="K42" i="13"/>
  <c r="L42" i="13"/>
  <c r="M42" i="13"/>
  <c r="N42" i="13"/>
  <c r="O42" i="13"/>
  <c r="P42" i="13"/>
  <c r="Q42" i="13"/>
  <c r="R42" i="13"/>
  <c r="S42" i="13"/>
  <c r="T42" i="13"/>
  <c r="U42" i="13"/>
  <c r="V42" i="13"/>
  <c r="W42" i="13"/>
  <c r="X42" i="13"/>
  <c r="Y42" i="13"/>
  <c r="Z42" i="13"/>
  <c r="AA42" i="13"/>
  <c r="AB42" i="13"/>
  <c r="AC42" i="13"/>
  <c r="AD42" i="13"/>
  <c r="AE42" i="13"/>
  <c r="AF42" i="13"/>
  <c r="AG42" i="13"/>
  <c r="AH42" i="13"/>
  <c r="AI42" i="13"/>
  <c r="AJ42" i="13"/>
  <c r="AK42" i="13"/>
  <c r="AL42" i="13"/>
  <c r="AM42" i="13"/>
  <c r="AN42" i="13"/>
  <c r="AO42" i="13"/>
  <c r="AP42" i="13"/>
  <c r="AQ42" i="13"/>
  <c r="AR42" i="13"/>
  <c r="AS42" i="13"/>
  <c r="AT42" i="13"/>
  <c r="AU42" i="13"/>
  <c r="AV42" i="13"/>
  <c r="AW42" i="13"/>
  <c r="AX42" i="13"/>
  <c r="AY42" i="13"/>
  <c r="AZ42" i="13"/>
  <c r="BA42" i="13"/>
  <c r="BB42" i="13"/>
  <c r="BC42" i="13"/>
  <c r="BD42" i="13"/>
  <c r="BE42" i="13"/>
  <c r="BF42" i="13"/>
  <c r="BG42" i="13"/>
  <c r="BH42" i="13"/>
  <c r="BI42" i="13"/>
  <c r="BJ42" i="13"/>
  <c r="BK42" i="13"/>
  <c r="BL42" i="13"/>
  <c r="BM42" i="13"/>
  <c r="BN42" i="13"/>
  <c r="BO42" i="13"/>
  <c r="BP42" i="13"/>
  <c r="BQ42" i="13"/>
  <c r="BR42" i="13"/>
  <c r="BS42" i="13"/>
  <c r="BT42" i="13"/>
  <c r="BU42" i="13"/>
  <c r="BV42" i="13"/>
  <c r="BW42" i="13"/>
  <c r="BX42" i="13"/>
  <c r="BY42" i="13"/>
  <c r="BZ42" i="13"/>
  <c r="CA42" i="13"/>
  <c r="CB42" i="13"/>
  <c r="CC42" i="13"/>
  <c r="CD42" i="13"/>
  <c r="CE42" i="13"/>
  <c r="CF42" i="13"/>
  <c r="CG42" i="13"/>
  <c r="F43" i="13"/>
  <c r="G43" i="13"/>
  <c r="H43" i="13"/>
  <c r="I43" i="13"/>
  <c r="J43" i="13"/>
  <c r="K43" i="13"/>
  <c r="L43" i="13"/>
  <c r="M43" i="13"/>
  <c r="N43" i="13"/>
  <c r="O43" i="13"/>
  <c r="P43" i="13"/>
  <c r="Q43" i="13"/>
  <c r="R43" i="13"/>
  <c r="S43" i="13"/>
  <c r="T43" i="13"/>
  <c r="U43" i="13"/>
  <c r="V43" i="13"/>
  <c r="W43" i="13"/>
  <c r="X43" i="13"/>
  <c r="Y43" i="13"/>
  <c r="Z43" i="13"/>
  <c r="AA43" i="13"/>
  <c r="AB43" i="13"/>
  <c r="AC43" i="13"/>
  <c r="AD43" i="13"/>
  <c r="AE43" i="13"/>
  <c r="AF43" i="13"/>
  <c r="AG43" i="13"/>
  <c r="AH43" i="13"/>
  <c r="AI43" i="13"/>
  <c r="AJ43" i="13"/>
  <c r="AK43" i="13"/>
  <c r="AL43" i="13"/>
  <c r="AM43" i="13"/>
  <c r="AN43" i="13"/>
  <c r="AO43" i="13"/>
  <c r="AP43" i="13"/>
  <c r="AQ43" i="13"/>
  <c r="AR43" i="13"/>
  <c r="AS43" i="13"/>
  <c r="AT43" i="13"/>
  <c r="AU43" i="13"/>
  <c r="AV43" i="13"/>
  <c r="AW43" i="13"/>
  <c r="AX43" i="13"/>
  <c r="AY43" i="13"/>
  <c r="AZ43" i="13"/>
  <c r="BA43" i="13"/>
  <c r="BB43" i="13"/>
  <c r="BC43" i="13"/>
  <c r="BD43" i="13"/>
  <c r="BE43" i="13"/>
  <c r="BF43" i="13"/>
  <c r="BG43" i="13"/>
  <c r="BH43" i="13"/>
  <c r="BI43" i="13"/>
  <c r="BJ43" i="13"/>
  <c r="BK43" i="13"/>
  <c r="BL43" i="13"/>
  <c r="BM43" i="13"/>
  <c r="BN43" i="13"/>
  <c r="BO43" i="13"/>
  <c r="BP43" i="13"/>
  <c r="BQ43" i="13"/>
  <c r="BR43" i="13"/>
  <c r="BS43" i="13"/>
  <c r="BT43" i="13"/>
  <c r="BU43" i="13"/>
  <c r="BV43" i="13"/>
  <c r="BW43" i="13"/>
  <c r="BX43" i="13"/>
  <c r="BY43" i="13"/>
  <c r="BZ43" i="13"/>
  <c r="CA43" i="13"/>
  <c r="CB43" i="13"/>
  <c r="CC43" i="13"/>
  <c r="CD43" i="13"/>
  <c r="CE43" i="13"/>
  <c r="CF43" i="13"/>
  <c r="CG43" i="13"/>
  <c r="E42" i="13"/>
  <c r="E43" i="13"/>
  <c r="E41" i="13"/>
  <c r="K34" i="13"/>
  <c r="L34" i="13"/>
  <c r="M34" i="13"/>
  <c r="N34" i="13"/>
  <c r="O34" i="13"/>
  <c r="P34" i="13"/>
  <c r="Q34" i="13"/>
  <c r="R34" i="13"/>
  <c r="S34" i="13"/>
  <c r="T34" i="13"/>
  <c r="U34" i="13"/>
  <c r="V34" i="13"/>
  <c r="W34" i="13"/>
  <c r="X34" i="13"/>
  <c r="Y34" i="13"/>
  <c r="Z34" i="13"/>
  <c r="AA34" i="13"/>
  <c r="AB34" i="13"/>
  <c r="AC34" i="13"/>
  <c r="AD34" i="13"/>
  <c r="AE34" i="13"/>
  <c r="AF34" i="13"/>
  <c r="AG34" i="13"/>
  <c r="AH34" i="13"/>
  <c r="AI34" i="13"/>
  <c r="AJ34" i="13"/>
  <c r="AK34" i="13"/>
  <c r="AL34" i="13"/>
  <c r="AM34" i="13"/>
  <c r="AN34" i="13"/>
  <c r="AO34" i="13"/>
  <c r="AP34" i="13"/>
  <c r="AQ34" i="13"/>
  <c r="AR34" i="13"/>
  <c r="AS34" i="13"/>
  <c r="AT34" i="13"/>
  <c r="AU34" i="13"/>
  <c r="AV34" i="13"/>
  <c r="AW34" i="13"/>
  <c r="AX34" i="13"/>
  <c r="AY34" i="13"/>
  <c r="AZ34" i="13"/>
  <c r="BA34" i="13"/>
  <c r="BB34" i="13"/>
  <c r="BC34" i="13"/>
  <c r="BD34" i="13"/>
  <c r="BE34" i="13"/>
  <c r="BF34" i="13"/>
  <c r="BG34" i="13"/>
  <c r="BH34" i="13"/>
  <c r="BI34" i="13"/>
  <c r="BJ34" i="13"/>
  <c r="BK34" i="13"/>
  <c r="BL34" i="13"/>
  <c r="BM34" i="13"/>
  <c r="BN34" i="13"/>
  <c r="BO34" i="13"/>
  <c r="BP34" i="13"/>
  <c r="BQ34" i="13"/>
  <c r="BR34" i="13"/>
  <c r="BS34" i="13"/>
  <c r="BT34" i="13"/>
  <c r="BU34" i="13"/>
  <c r="BV34" i="13"/>
  <c r="BW34" i="13"/>
  <c r="BX34" i="13"/>
  <c r="BY34" i="13"/>
  <c r="BZ34" i="13"/>
  <c r="CA34" i="13"/>
  <c r="CB34" i="13"/>
  <c r="CC34" i="13"/>
  <c r="CD34" i="13"/>
  <c r="CE34" i="13"/>
  <c r="CF34" i="13"/>
  <c r="CG34" i="13"/>
  <c r="K35" i="13"/>
  <c r="L35" i="13"/>
  <c r="M35" i="13"/>
  <c r="N35" i="13"/>
  <c r="O35" i="13"/>
  <c r="P35" i="13"/>
  <c r="Q35" i="13"/>
  <c r="R35" i="13"/>
  <c r="S35" i="13"/>
  <c r="T35" i="13"/>
  <c r="U35" i="13"/>
  <c r="V35" i="13"/>
  <c r="W35" i="13"/>
  <c r="X35" i="13"/>
  <c r="Y35" i="13"/>
  <c r="Z35" i="13"/>
  <c r="AA35" i="13"/>
  <c r="AB35" i="13"/>
  <c r="AC35" i="13"/>
  <c r="AD35" i="13"/>
  <c r="AE35" i="13"/>
  <c r="AF35" i="13"/>
  <c r="AG35" i="13"/>
  <c r="AH35" i="13"/>
  <c r="AI35" i="13"/>
  <c r="AJ35" i="13"/>
  <c r="AK35" i="13"/>
  <c r="AL35" i="13"/>
  <c r="AM35" i="13"/>
  <c r="AN35" i="13"/>
  <c r="AO35" i="13"/>
  <c r="AP35" i="13"/>
  <c r="AQ35" i="13"/>
  <c r="AR35" i="13"/>
  <c r="AS35" i="13"/>
  <c r="AT35" i="13"/>
  <c r="AU35" i="13"/>
  <c r="AV35" i="13"/>
  <c r="AW35" i="13"/>
  <c r="AX35" i="13"/>
  <c r="AY35" i="13"/>
  <c r="AZ35" i="13"/>
  <c r="BA35" i="13"/>
  <c r="BB35" i="13"/>
  <c r="BC35" i="13"/>
  <c r="BD35" i="13"/>
  <c r="BE35" i="13"/>
  <c r="BF35" i="13"/>
  <c r="BG35" i="13"/>
  <c r="BH35" i="13"/>
  <c r="BI35" i="13"/>
  <c r="BJ35" i="13"/>
  <c r="BK35" i="13"/>
  <c r="BL35" i="13"/>
  <c r="BM35" i="13"/>
  <c r="BN35" i="13"/>
  <c r="BO35" i="13"/>
  <c r="BP35" i="13"/>
  <c r="BQ35" i="13"/>
  <c r="BR35" i="13"/>
  <c r="BS35" i="13"/>
  <c r="BT35" i="13"/>
  <c r="BU35" i="13"/>
  <c r="BV35" i="13"/>
  <c r="BW35" i="13"/>
  <c r="BX35" i="13"/>
  <c r="BY35" i="13"/>
  <c r="BZ35" i="13"/>
  <c r="CA35" i="13"/>
  <c r="CB35" i="13"/>
  <c r="CC35" i="13"/>
  <c r="CD35" i="13"/>
  <c r="CE35" i="13"/>
  <c r="CF35" i="13"/>
  <c r="CG35" i="13"/>
  <c r="K36" i="13"/>
  <c r="L36" i="13"/>
  <c r="M36" i="13"/>
  <c r="N36" i="13"/>
  <c r="O36" i="13"/>
  <c r="Q36" i="13"/>
  <c r="R36" i="13"/>
  <c r="S36" i="13"/>
  <c r="T36" i="13"/>
  <c r="U36" i="13"/>
  <c r="V36" i="13"/>
  <c r="W36" i="13"/>
  <c r="X36" i="13"/>
  <c r="Y36" i="13"/>
  <c r="Z36" i="13"/>
  <c r="AA36" i="13"/>
  <c r="AB36" i="13"/>
  <c r="AC36" i="13"/>
  <c r="AD36" i="13"/>
  <c r="AE36" i="13"/>
  <c r="AF36" i="13"/>
  <c r="AG36" i="13"/>
  <c r="AH36" i="13"/>
  <c r="AI36" i="13"/>
  <c r="AJ36" i="13"/>
  <c r="AK36" i="13"/>
  <c r="AL36" i="13"/>
  <c r="AM36" i="13"/>
  <c r="AN36" i="13"/>
  <c r="AO36" i="13"/>
  <c r="AP36" i="13"/>
  <c r="AQ36" i="13"/>
  <c r="AR36" i="13"/>
  <c r="AS36" i="13"/>
  <c r="AT36" i="13"/>
  <c r="AU36" i="13"/>
  <c r="AV36" i="13"/>
  <c r="AW36" i="13"/>
  <c r="AX36" i="13"/>
  <c r="AY36" i="13"/>
  <c r="AZ36" i="13"/>
  <c r="BA36" i="13"/>
  <c r="BB36" i="13"/>
  <c r="BC36" i="13"/>
  <c r="BD36" i="13"/>
  <c r="BE36" i="13"/>
  <c r="BF36" i="13"/>
  <c r="BG36" i="13"/>
  <c r="BH36" i="13"/>
  <c r="BI36" i="13"/>
  <c r="BJ36" i="13"/>
  <c r="BK36" i="13"/>
  <c r="BL36" i="13"/>
  <c r="BM36" i="13"/>
  <c r="BN36" i="13"/>
  <c r="BO36" i="13"/>
  <c r="BP36" i="13"/>
  <c r="BQ36" i="13"/>
  <c r="BR36" i="13"/>
  <c r="BS36" i="13"/>
  <c r="BT36" i="13"/>
  <c r="BU36" i="13"/>
  <c r="BV36" i="13"/>
  <c r="BW36" i="13"/>
  <c r="BX36" i="13"/>
  <c r="BY36" i="13"/>
  <c r="BZ36" i="13"/>
  <c r="CA36" i="13"/>
  <c r="CB36" i="13"/>
  <c r="CC36" i="13"/>
  <c r="CD36" i="13"/>
  <c r="CE36" i="13"/>
  <c r="CF36" i="13"/>
  <c r="CG36" i="13"/>
  <c r="F34" i="13"/>
  <c r="G34" i="13"/>
  <c r="H34" i="13"/>
  <c r="I34" i="13"/>
  <c r="J34" i="13"/>
  <c r="F35" i="13"/>
  <c r="G35" i="13"/>
  <c r="H35" i="13"/>
  <c r="I35" i="13"/>
  <c r="J35" i="13"/>
  <c r="F36" i="13"/>
  <c r="G36" i="13"/>
  <c r="H36" i="13"/>
  <c r="I36" i="13"/>
  <c r="J36" i="13"/>
  <c r="E36" i="13"/>
  <c r="E35" i="13"/>
  <c r="E34" i="13"/>
  <c r="G27" i="13"/>
  <c r="G30" i="13" s="1"/>
  <c r="H27" i="13"/>
  <c r="H30" i="13" s="1"/>
  <c r="I27" i="13"/>
  <c r="I30" i="13" s="1"/>
  <c r="J27" i="13"/>
  <c r="K27" i="13"/>
  <c r="K30" i="13" s="1"/>
  <c r="L27" i="13"/>
  <c r="L30" i="13" s="1"/>
  <c r="M27" i="13"/>
  <c r="M30" i="13" s="1"/>
  <c r="N27" i="13"/>
  <c r="O27" i="13"/>
  <c r="O30" i="13" s="1"/>
  <c r="P27" i="13"/>
  <c r="P30" i="13" s="1"/>
  <c r="Q27" i="13"/>
  <c r="Q30" i="13" s="1"/>
  <c r="R27" i="13"/>
  <c r="S27" i="13"/>
  <c r="S30" i="13" s="1"/>
  <c r="T27" i="13"/>
  <c r="T30" i="13" s="1"/>
  <c r="U27" i="13"/>
  <c r="V27" i="13"/>
  <c r="W27" i="13"/>
  <c r="W30" i="13" s="1"/>
  <c r="X27" i="13"/>
  <c r="X30" i="13" s="1"/>
  <c r="Y27" i="13"/>
  <c r="Y30" i="13" s="1"/>
  <c r="Z27" i="13"/>
  <c r="AA27" i="13"/>
  <c r="AA30" i="13" s="1"/>
  <c r="AB27" i="13"/>
  <c r="AB30" i="13" s="1"/>
  <c r="AC27" i="13"/>
  <c r="AC30" i="13" s="1"/>
  <c r="AD27" i="13"/>
  <c r="AE27" i="13"/>
  <c r="AE30" i="13" s="1"/>
  <c r="AF27" i="13"/>
  <c r="AF30" i="13" s="1"/>
  <c r="AG27" i="13"/>
  <c r="AG30" i="13" s="1"/>
  <c r="AH27" i="13"/>
  <c r="AI27" i="13"/>
  <c r="AI30" i="13" s="1"/>
  <c r="AJ27" i="13"/>
  <c r="AJ30" i="13" s="1"/>
  <c r="AK27" i="13"/>
  <c r="AK30" i="13" s="1"/>
  <c r="AL27" i="13"/>
  <c r="AM27" i="13"/>
  <c r="AM30" i="13" s="1"/>
  <c r="AN27" i="13"/>
  <c r="AN30" i="13" s="1"/>
  <c r="AO27" i="13"/>
  <c r="AO30" i="13" s="1"/>
  <c r="AP27" i="13"/>
  <c r="AQ27" i="13"/>
  <c r="AQ30" i="13" s="1"/>
  <c r="AR27" i="13"/>
  <c r="AR30" i="13" s="1"/>
  <c r="AS27" i="13"/>
  <c r="AS30" i="13" s="1"/>
  <c r="AT27" i="13"/>
  <c r="AU27" i="13"/>
  <c r="AU30" i="13" s="1"/>
  <c r="AV27" i="13"/>
  <c r="AV30" i="13" s="1"/>
  <c r="AW27" i="13"/>
  <c r="AW30" i="13" s="1"/>
  <c r="AX27" i="13"/>
  <c r="AY27" i="13"/>
  <c r="AY30" i="13" s="1"/>
  <c r="AZ27" i="13"/>
  <c r="AZ30" i="13" s="1"/>
  <c r="BA27" i="13"/>
  <c r="BA30" i="13" s="1"/>
  <c r="BB27" i="13"/>
  <c r="BC27" i="13"/>
  <c r="BC30" i="13" s="1"/>
  <c r="BD27" i="13"/>
  <c r="BD30" i="13" s="1"/>
  <c r="BE27" i="13"/>
  <c r="BE30" i="13" s="1"/>
  <c r="BF27" i="13"/>
  <c r="BG27" i="13"/>
  <c r="BG30" i="13" s="1"/>
  <c r="BH27" i="13"/>
  <c r="BH30" i="13" s="1"/>
  <c r="BI27" i="13"/>
  <c r="BI30" i="13" s="1"/>
  <c r="BJ27" i="13"/>
  <c r="BK27" i="13"/>
  <c r="BK30" i="13" s="1"/>
  <c r="BL27" i="13"/>
  <c r="BL30" i="13" s="1"/>
  <c r="BM27" i="13"/>
  <c r="BM30" i="13" s="1"/>
  <c r="BN27" i="13"/>
  <c r="BO27" i="13"/>
  <c r="BO30" i="13" s="1"/>
  <c r="BP27" i="13"/>
  <c r="BP30" i="13" s="1"/>
  <c r="BQ27" i="13"/>
  <c r="BQ30" i="13" s="1"/>
  <c r="BR27" i="13"/>
  <c r="BS27" i="13"/>
  <c r="BT27" i="13"/>
  <c r="BU27" i="13"/>
  <c r="BV27" i="13"/>
  <c r="BW27" i="13"/>
  <c r="BX27" i="13"/>
  <c r="BY27" i="13"/>
  <c r="BZ27" i="13"/>
  <c r="CA27" i="13"/>
  <c r="CB27" i="13"/>
  <c r="CC27" i="13"/>
  <c r="CD27" i="13"/>
  <c r="CE27" i="13"/>
  <c r="CF27" i="13"/>
  <c r="CG27" i="13"/>
  <c r="F28" i="13"/>
  <c r="G28" i="13"/>
  <c r="H28" i="13"/>
  <c r="I28" i="13"/>
  <c r="J28" i="13"/>
  <c r="K28" i="13"/>
  <c r="L28" i="13"/>
  <c r="M28" i="13"/>
  <c r="N28" i="13"/>
  <c r="O28" i="13"/>
  <c r="P28" i="13"/>
  <c r="Q28" i="13"/>
  <c r="R28" i="13"/>
  <c r="S28" i="13"/>
  <c r="T28" i="13"/>
  <c r="U28" i="13"/>
  <c r="V28" i="13"/>
  <c r="W28" i="13"/>
  <c r="X28" i="13"/>
  <c r="Y28" i="13"/>
  <c r="Z28" i="13"/>
  <c r="AA28" i="13"/>
  <c r="AB28" i="13"/>
  <c r="AC28" i="13"/>
  <c r="AD28" i="13"/>
  <c r="AE28" i="13"/>
  <c r="AF28" i="13"/>
  <c r="AG28" i="13"/>
  <c r="AH28" i="13"/>
  <c r="AI28" i="13"/>
  <c r="AJ28" i="13"/>
  <c r="AK28" i="13"/>
  <c r="AL28" i="13"/>
  <c r="AM28" i="13"/>
  <c r="AN28" i="13"/>
  <c r="AO28" i="13"/>
  <c r="AP28" i="13"/>
  <c r="AQ28" i="13"/>
  <c r="AR28" i="13"/>
  <c r="AS28" i="13"/>
  <c r="AT28" i="13"/>
  <c r="AU28" i="13"/>
  <c r="AV28" i="13"/>
  <c r="AW28" i="13"/>
  <c r="AX28" i="13"/>
  <c r="AY28" i="13"/>
  <c r="AZ28" i="13"/>
  <c r="BA28" i="13"/>
  <c r="BB28" i="13"/>
  <c r="BC28" i="13"/>
  <c r="BD28" i="13"/>
  <c r="BE28" i="13"/>
  <c r="BF28" i="13"/>
  <c r="BG28" i="13"/>
  <c r="BH28" i="13"/>
  <c r="BI28" i="13"/>
  <c r="BJ28" i="13"/>
  <c r="BK28" i="13"/>
  <c r="BL28" i="13"/>
  <c r="BM28" i="13"/>
  <c r="BN28" i="13"/>
  <c r="BO28" i="13"/>
  <c r="BP28" i="13"/>
  <c r="BQ28" i="13"/>
  <c r="BR28" i="13"/>
  <c r="BS28" i="13"/>
  <c r="BT28" i="13"/>
  <c r="BU28" i="13"/>
  <c r="BV28" i="13"/>
  <c r="BW28" i="13"/>
  <c r="BX28" i="13"/>
  <c r="BY28" i="13"/>
  <c r="BZ28" i="13"/>
  <c r="CA28" i="13"/>
  <c r="CB28" i="13"/>
  <c r="CC28" i="13"/>
  <c r="CD28" i="13"/>
  <c r="CE28" i="13"/>
  <c r="CF28" i="13"/>
  <c r="CG28" i="13"/>
  <c r="F29" i="13"/>
  <c r="G29" i="13"/>
  <c r="H29" i="13"/>
  <c r="I29" i="13"/>
  <c r="J29" i="13"/>
  <c r="K29" i="13"/>
  <c r="L29" i="13"/>
  <c r="M29" i="13"/>
  <c r="N29" i="13"/>
  <c r="O29" i="13"/>
  <c r="P29" i="13"/>
  <c r="Q29" i="13"/>
  <c r="R29" i="13"/>
  <c r="S29" i="13"/>
  <c r="T29" i="13"/>
  <c r="U29" i="13"/>
  <c r="V29" i="13"/>
  <c r="W29" i="13"/>
  <c r="X29" i="13"/>
  <c r="Y29" i="13"/>
  <c r="Z29" i="13"/>
  <c r="AA29" i="13"/>
  <c r="AB29" i="13"/>
  <c r="AC29" i="13"/>
  <c r="AD29" i="13"/>
  <c r="AE29" i="13"/>
  <c r="AF29" i="13"/>
  <c r="AG29" i="13"/>
  <c r="AH29" i="13"/>
  <c r="AI29" i="13"/>
  <c r="AJ29" i="13"/>
  <c r="AK29" i="13"/>
  <c r="AL29" i="13"/>
  <c r="AM29" i="13"/>
  <c r="AN29" i="13"/>
  <c r="AO29" i="13"/>
  <c r="AP29" i="13"/>
  <c r="AQ29" i="13"/>
  <c r="AR29" i="13"/>
  <c r="AS29" i="13"/>
  <c r="AT29" i="13"/>
  <c r="AU29" i="13"/>
  <c r="AV29" i="13"/>
  <c r="AW29" i="13"/>
  <c r="AX29" i="13"/>
  <c r="AY29" i="13"/>
  <c r="AZ29" i="13"/>
  <c r="BA29" i="13"/>
  <c r="BB29" i="13"/>
  <c r="BC29" i="13"/>
  <c r="BD29" i="13"/>
  <c r="BE29" i="13"/>
  <c r="BF29" i="13"/>
  <c r="BG29" i="13"/>
  <c r="BH29" i="13"/>
  <c r="BI29" i="13"/>
  <c r="BJ29" i="13"/>
  <c r="BK29" i="13"/>
  <c r="BL29" i="13"/>
  <c r="BM29" i="13"/>
  <c r="BN29" i="13"/>
  <c r="BO29" i="13"/>
  <c r="BP29" i="13"/>
  <c r="BQ29" i="13"/>
  <c r="BR29" i="13"/>
  <c r="BS29" i="13"/>
  <c r="BT29" i="13"/>
  <c r="BU29" i="13"/>
  <c r="BV29" i="13"/>
  <c r="BW29" i="13"/>
  <c r="BX29" i="13"/>
  <c r="BY29" i="13"/>
  <c r="BZ29" i="13"/>
  <c r="CA29" i="13"/>
  <c r="CB29" i="13"/>
  <c r="CC29" i="13"/>
  <c r="CD29" i="13"/>
  <c r="CE29" i="13"/>
  <c r="CF29" i="13"/>
  <c r="CG29" i="13"/>
  <c r="E29" i="13"/>
  <c r="E28" i="13"/>
  <c r="E27" i="13"/>
  <c r="D36" i="13"/>
  <c r="D29" i="13"/>
  <c r="D27" i="13"/>
  <c r="D8" i="13"/>
  <c r="D6" i="13"/>
  <c r="D15" i="13"/>
  <c r="AQ50" i="16" l="1"/>
  <c r="AP58" i="16"/>
  <c r="AP85" i="16" s="1"/>
  <c r="AT49" i="16"/>
  <c r="AS57" i="16"/>
  <c r="AR50" i="16" l="1"/>
  <c r="AQ58" i="16"/>
  <c r="AQ85" i="16" s="1"/>
  <c r="AU49" i="16"/>
  <c r="AT57" i="16"/>
  <c r="G20" i="12"/>
  <c r="D20" i="12"/>
  <c r="C20" i="12"/>
  <c r="F22" i="12"/>
  <c r="D19" i="12"/>
  <c r="E19" i="12"/>
  <c r="F19" i="12"/>
  <c r="G19" i="12"/>
  <c r="H19" i="12"/>
  <c r="K19" i="12"/>
  <c r="E20" i="12"/>
  <c r="H20" i="12"/>
  <c r="J20" i="12"/>
  <c r="K20" i="12"/>
  <c r="D18" i="12"/>
  <c r="E18" i="12"/>
  <c r="J18" i="12"/>
  <c r="K18" i="12"/>
  <c r="I11" i="12"/>
  <c r="I19" i="12" s="1"/>
  <c r="I12" i="12"/>
  <c r="I20" i="12" s="1"/>
  <c r="J14" i="12"/>
  <c r="J22" i="12" s="1"/>
  <c r="J11" i="12"/>
  <c r="J19" i="12" s="1"/>
  <c r="J12" i="12"/>
  <c r="J16" i="12" s="1"/>
  <c r="F15" i="12"/>
  <c r="F23" i="12" s="1"/>
  <c r="F16" i="12"/>
  <c r="F24" i="12" s="1"/>
  <c r="F20" i="12"/>
  <c r="D10" i="12"/>
  <c r="G10" i="12"/>
  <c r="H10" i="12"/>
  <c r="K10" i="12"/>
  <c r="D11" i="12"/>
  <c r="E11" i="12"/>
  <c r="G11" i="12"/>
  <c r="H11" i="12"/>
  <c r="K11" i="12"/>
  <c r="D12" i="12"/>
  <c r="E12" i="12"/>
  <c r="G12" i="12"/>
  <c r="H12" i="12"/>
  <c r="K12" i="12"/>
  <c r="C12" i="12"/>
  <c r="C7" i="12"/>
  <c r="C11" i="12" s="1"/>
  <c r="C19" i="12" s="1"/>
  <c r="AS50" i="16" l="1"/>
  <c r="AR58" i="16"/>
  <c r="AR85" i="16" s="1"/>
  <c r="AV49" i="16"/>
  <c r="AU57" i="16"/>
  <c r="J15" i="12"/>
  <c r="J23" i="12" s="1"/>
  <c r="I15" i="12"/>
  <c r="I23" i="12" s="1"/>
  <c r="I16" i="12"/>
  <c r="I24" i="12" s="1"/>
  <c r="I9" i="11"/>
  <c r="H9" i="11"/>
  <c r="G8" i="11"/>
  <c r="AT50" i="16" l="1"/>
  <c r="AS58" i="16"/>
  <c r="AS85" i="16" s="1"/>
  <c r="AW49" i="16"/>
  <c r="AV57" i="16"/>
  <c r="BY55" i="8"/>
  <c r="BZ55" i="8"/>
  <c r="CA55" i="8"/>
  <c r="CB55" i="8"/>
  <c r="CC55" i="8"/>
  <c r="CD55" i="8"/>
  <c r="CE55" i="8"/>
  <c r="CF55" i="8"/>
  <c r="CG55" i="8"/>
  <c r="BY56" i="8"/>
  <c r="BZ56" i="8"/>
  <c r="CA56" i="8"/>
  <c r="CB56" i="8"/>
  <c r="CC56" i="8"/>
  <c r="CD56" i="8"/>
  <c r="CE56" i="8"/>
  <c r="CF56" i="8"/>
  <c r="CG56" i="8"/>
  <c r="BY57" i="8"/>
  <c r="BZ57" i="8"/>
  <c r="CA57" i="8"/>
  <c r="CB57" i="8"/>
  <c r="CC57" i="8"/>
  <c r="CD57" i="8"/>
  <c r="CE57" i="8"/>
  <c r="CF57" i="8"/>
  <c r="CG57" i="8"/>
  <c r="BY58" i="8"/>
  <c r="BZ58" i="8"/>
  <c r="CA58" i="8"/>
  <c r="CB58" i="8"/>
  <c r="CC58" i="8"/>
  <c r="CD58" i="8"/>
  <c r="CE58" i="8"/>
  <c r="CF58" i="8"/>
  <c r="CG58" i="8"/>
  <c r="BY59" i="8"/>
  <c r="BZ59" i="8"/>
  <c r="CA59" i="8"/>
  <c r="CB59" i="8"/>
  <c r="CC59" i="8"/>
  <c r="CD59" i="8"/>
  <c r="CE59" i="8"/>
  <c r="CF59" i="8"/>
  <c r="CG59" i="8"/>
  <c r="BY60" i="8"/>
  <c r="BZ60" i="8"/>
  <c r="CA60" i="8"/>
  <c r="CB60" i="8"/>
  <c r="CC60" i="8"/>
  <c r="CD60" i="8"/>
  <c r="CE60" i="8"/>
  <c r="CF60" i="8"/>
  <c r="CG60" i="8"/>
  <c r="BY61" i="8"/>
  <c r="BZ61" i="8"/>
  <c r="CA61" i="8"/>
  <c r="CB61" i="8"/>
  <c r="CC61" i="8"/>
  <c r="CD61" i="8"/>
  <c r="CE61" i="8"/>
  <c r="CF61" i="8"/>
  <c r="CG61" i="8"/>
  <c r="BY62" i="8"/>
  <c r="BZ62" i="8"/>
  <c r="CA62" i="8"/>
  <c r="CB62" i="8"/>
  <c r="CC62" i="8"/>
  <c r="CD62" i="8"/>
  <c r="CE62" i="8"/>
  <c r="CF62" i="8"/>
  <c r="CG62" i="8"/>
  <c r="BY63" i="8"/>
  <c r="BZ63" i="8"/>
  <c r="CA63" i="8"/>
  <c r="CB63" i="8"/>
  <c r="CC63" i="8"/>
  <c r="CD63" i="8"/>
  <c r="CE63" i="8"/>
  <c r="CF63" i="8"/>
  <c r="CG63" i="8"/>
  <c r="BZ53" i="8"/>
  <c r="CA53" i="8"/>
  <c r="CB53" i="8"/>
  <c r="CC53" i="8"/>
  <c r="CD53" i="8"/>
  <c r="CE53" i="8"/>
  <c r="CF53" i="8"/>
  <c r="CG53" i="8"/>
  <c r="BY53" i="8"/>
  <c r="BP55" i="8"/>
  <c r="BQ55" i="8"/>
  <c r="BR55" i="8"/>
  <c r="BS55" i="8"/>
  <c r="BT55" i="8"/>
  <c r="BU55" i="8"/>
  <c r="BV55" i="8"/>
  <c r="BW55" i="8"/>
  <c r="BX55" i="8"/>
  <c r="BP56" i="8"/>
  <c r="BQ56" i="8"/>
  <c r="BR56" i="8"/>
  <c r="BS56" i="8"/>
  <c r="BT56" i="8"/>
  <c r="BU56" i="8"/>
  <c r="BV56" i="8"/>
  <c r="BW56" i="8"/>
  <c r="BX56" i="8"/>
  <c r="BP57" i="8"/>
  <c r="BQ57" i="8"/>
  <c r="BR57" i="8"/>
  <c r="BS57" i="8"/>
  <c r="BT57" i="8"/>
  <c r="BU57" i="8"/>
  <c r="BV57" i="8"/>
  <c r="BW57" i="8"/>
  <c r="BX57" i="8"/>
  <c r="BP58" i="8"/>
  <c r="BQ58" i="8"/>
  <c r="BR58" i="8"/>
  <c r="BS58" i="8"/>
  <c r="BT58" i="8"/>
  <c r="BU58" i="8"/>
  <c r="BV58" i="8"/>
  <c r="BW58" i="8"/>
  <c r="BX58" i="8"/>
  <c r="BP59" i="8"/>
  <c r="BQ59" i="8"/>
  <c r="BR59" i="8"/>
  <c r="BS59" i="8"/>
  <c r="BT59" i="8"/>
  <c r="BU59" i="8"/>
  <c r="BV59" i="8"/>
  <c r="BW59" i="8"/>
  <c r="BX59" i="8"/>
  <c r="BP60" i="8"/>
  <c r="BQ60" i="8"/>
  <c r="BR60" i="8"/>
  <c r="BS60" i="8"/>
  <c r="BT60" i="8"/>
  <c r="BU60" i="8"/>
  <c r="BV60" i="8"/>
  <c r="BW60" i="8"/>
  <c r="BX60" i="8"/>
  <c r="BP61" i="8"/>
  <c r="BQ61" i="8"/>
  <c r="BR61" i="8"/>
  <c r="BS61" i="8"/>
  <c r="BT61" i="8"/>
  <c r="BU61" i="8"/>
  <c r="BV61" i="8"/>
  <c r="BW61" i="8"/>
  <c r="BX61" i="8"/>
  <c r="BP62" i="8"/>
  <c r="BQ62" i="8"/>
  <c r="BR62" i="8"/>
  <c r="BS62" i="8"/>
  <c r="BT62" i="8"/>
  <c r="BU62" i="8"/>
  <c r="BV62" i="8"/>
  <c r="BW62" i="8"/>
  <c r="BX62" i="8"/>
  <c r="BP63" i="8"/>
  <c r="BQ63" i="8"/>
  <c r="BR63" i="8"/>
  <c r="BS63" i="8"/>
  <c r="BT63" i="8"/>
  <c r="BU63" i="8"/>
  <c r="BV63" i="8"/>
  <c r="BW63" i="8"/>
  <c r="BX63" i="8"/>
  <c r="BQ53" i="8"/>
  <c r="BR53" i="8"/>
  <c r="BS53" i="8"/>
  <c r="BT53" i="8"/>
  <c r="BU53" i="8"/>
  <c r="BV53" i="8"/>
  <c r="BW53" i="8"/>
  <c r="BX53" i="8"/>
  <c r="BP53" i="8"/>
  <c r="BG55" i="8"/>
  <c r="BH55" i="8"/>
  <c r="BI55" i="8"/>
  <c r="BJ55" i="8"/>
  <c r="BK55" i="8"/>
  <c r="BL55" i="8"/>
  <c r="BM55" i="8"/>
  <c r="BN55" i="8"/>
  <c r="BO55" i="8"/>
  <c r="BG56" i="8"/>
  <c r="BH56" i="8"/>
  <c r="BI56" i="8"/>
  <c r="BJ56" i="8"/>
  <c r="BK56" i="8"/>
  <c r="BL56" i="8"/>
  <c r="BM56" i="8"/>
  <c r="BN56" i="8"/>
  <c r="BO56" i="8"/>
  <c r="BG57" i="8"/>
  <c r="BH57" i="8"/>
  <c r="BI57" i="8"/>
  <c r="BJ57" i="8"/>
  <c r="BK57" i="8"/>
  <c r="BL57" i="8"/>
  <c r="BM57" i="8"/>
  <c r="BN57" i="8"/>
  <c r="BO57" i="8"/>
  <c r="BG58" i="8"/>
  <c r="BH58" i="8"/>
  <c r="BI58" i="8"/>
  <c r="BJ58" i="8"/>
  <c r="BK58" i="8"/>
  <c r="BL58" i="8"/>
  <c r="BM58" i="8"/>
  <c r="BN58" i="8"/>
  <c r="BO58" i="8"/>
  <c r="BG59" i="8"/>
  <c r="BH59" i="8"/>
  <c r="BI59" i="8"/>
  <c r="BJ59" i="8"/>
  <c r="BK59" i="8"/>
  <c r="BL59" i="8"/>
  <c r="BM59" i="8"/>
  <c r="BN59" i="8"/>
  <c r="BO59" i="8"/>
  <c r="BG60" i="8"/>
  <c r="BH60" i="8"/>
  <c r="BI60" i="8"/>
  <c r="BJ60" i="8"/>
  <c r="BK60" i="8"/>
  <c r="BL60" i="8"/>
  <c r="BM60" i="8"/>
  <c r="BN60" i="8"/>
  <c r="BO60" i="8"/>
  <c r="BG61" i="8"/>
  <c r="BH61" i="8"/>
  <c r="BI61" i="8"/>
  <c r="BJ61" i="8"/>
  <c r="BK61" i="8"/>
  <c r="BL61" i="8"/>
  <c r="BM61" i="8"/>
  <c r="BN61" i="8"/>
  <c r="BO61" i="8"/>
  <c r="BG62" i="8"/>
  <c r="BH62" i="8"/>
  <c r="BI62" i="8"/>
  <c r="BJ62" i="8"/>
  <c r="BK62" i="8"/>
  <c r="BL62" i="8"/>
  <c r="BM62" i="8"/>
  <c r="BN62" i="8"/>
  <c r="BO62" i="8"/>
  <c r="BG63" i="8"/>
  <c r="BH63" i="8"/>
  <c r="BI63" i="8"/>
  <c r="BJ63" i="8"/>
  <c r="BK63" i="8"/>
  <c r="BL63" i="8"/>
  <c r="BM63" i="8"/>
  <c r="BN63" i="8"/>
  <c r="BO63" i="8"/>
  <c r="BH53" i="8"/>
  <c r="BI53" i="8"/>
  <c r="BJ53" i="8"/>
  <c r="BK53" i="8"/>
  <c r="BL53" i="8"/>
  <c r="BM53" i="8"/>
  <c r="BN53" i="8"/>
  <c r="BO53" i="8"/>
  <c r="BG53" i="8"/>
  <c r="AX55" i="8"/>
  <c r="AY55" i="8"/>
  <c r="AZ55" i="8"/>
  <c r="BA55" i="8"/>
  <c r="BB55" i="8"/>
  <c r="BC55" i="8"/>
  <c r="BD55" i="8"/>
  <c r="BE55" i="8"/>
  <c r="BF55" i="8"/>
  <c r="AX56" i="8"/>
  <c r="AY56" i="8"/>
  <c r="AZ56" i="8"/>
  <c r="BA56" i="8"/>
  <c r="BB56" i="8"/>
  <c r="BC56" i="8"/>
  <c r="BD56" i="8"/>
  <c r="BE56" i="8"/>
  <c r="BF56" i="8"/>
  <c r="AX57" i="8"/>
  <c r="AY57" i="8"/>
  <c r="AZ57" i="8"/>
  <c r="BA57" i="8"/>
  <c r="BB57" i="8"/>
  <c r="BC57" i="8"/>
  <c r="BD57" i="8"/>
  <c r="BE57" i="8"/>
  <c r="BF57" i="8"/>
  <c r="AX58" i="8"/>
  <c r="AY58" i="8"/>
  <c r="AZ58" i="8"/>
  <c r="BA58" i="8"/>
  <c r="BB58" i="8"/>
  <c r="BC58" i="8"/>
  <c r="BD58" i="8"/>
  <c r="BE58" i="8"/>
  <c r="BF58" i="8"/>
  <c r="AX59" i="8"/>
  <c r="AY59" i="8"/>
  <c r="AZ59" i="8"/>
  <c r="BA59" i="8"/>
  <c r="BB59" i="8"/>
  <c r="BC59" i="8"/>
  <c r="BD59" i="8"/>
  <c r="BE59" i="8"/>
  <c r="BF59" i="8"/>
  <c r="AX60" i="8"/>
  <c r="AY60" i="8"/>
  <c r="AZ60" i="8"/>
  <c r="BA60" i="8"/>
  <c r="BB60" i="8"/>
  <c r="BC60" i="8"/>
  <c r="BD60" i="8"/>
  <c r="BE60" i="8"/>
  <c r="BF60" i="8"/>
  <c r="AX61" i="8"/>
  <c r="AY61" i="8"/>
  <c r="AZ61" i="8"/>
  <c r="BA61" i="8"/>
  <c r="BB61" i="8"/>
  <c r="BC61" i="8"/>
  <c r="BD61" i="8"/>
  <c r="BE61" i="8"/>
  <c r="BF61" i="8"/>
  <c r="AX62" i="8"/>
  <c r="AY62" i="8"/>
  <c r="AZ62" i="8"/>
  <c r="BA62" i="8"/>
  <c r="BB62" i="8"/>
  <c r="BC62" i="8"/>
  <c r="BD62" i="8"/>
  <c r="BE62" i="8"/>
  <c r="BF62" i="8"/>
  <c r="AX63" i="8"/>
  <c r="AY63" i="8"/>
  <c r="AZ63" i="8"/>
  <c r="BA63" i="8"/>
  <c r="BB63" i="8"/>
  <c r="BC63" i="8"/>
  <c r="BD63" i="8"/>
  <c r="BE63" i="8"/>
  <c r="BF63" i="8"/>
  <c r="AY53" i="8"/>
  <c r="AZ53" i="8"/>
  <c r="BA53" i="8"/>
  <c r="BB53" i="8"/>
  <c r="BC53" i="8"/>
  <c r="BD53" i="8"/>
  <c r="BE53" i="8"/>
  <c r="BF53" i="8"/>
  <c r="AX53" i="8"/>
  <c r="AN53" i="8"/>
  <c r="AO55" i="8"/>
  <c r="AP55" i="8"/>
  <c r="AQ55" i="8"/>
  <c r="AR55" i="8"/>
  <c r="AS55" i="8"/>
  <c r="AT55" i="8"/>
  <c r="AU55" i="8"/>
  <c r="AV55" i="8"/>
  <c r="AW55" i="8"/>
  <c r="AO56" i="8"/>
  <c r="AP56" i="8"/>
  <c r="AQ56" i="8"/>
  <c r="AR56" i="8"/>
  <c r="AS56" i="8"/>
  <c r="AT56" i="8"/>
  <c r="AU56" i="8"/>
  <c r="AV56" i="8"/>
  <c r="AW56" i="8"/>
  <c r="AO57" i="8"/>
  <c r="AP57" i="8"/>
  <c r="AQ57" i="8"/>
  <c r="AR57" i="8"/>
  <c r="AS57" i="8"/>
  <c r="AT57" i="8"/>
  <c r="AU57" i="8"/>
  <c r="AV57" i="8"/>
  <c r="AW57" i="8"/>
  <c r="AO58" i="8"/>
  <c r="AP58" i="8"/>
  <c r="AQ58" i="8"/>
  <c r="AR58" i="8"/>
  <c r="AS58" i="8"/>
  <c r="AT58" i="8"/>
  <c r="AU58" i="8"/>
  <c r="AV58" i="8"/>
  <c r="AW58" i="8"/>
  <c r="AO59" i="8"/>
  <c r="AP59" i="8"/>
  <c r="AQ59" i="8"/>
  <c r="AR59" i="8"/>
  <c r="AS59" i="8"/>
  <c r="AT59" i="8"/>
  <c r="AU59" i="8"/>
  <c r="AV59" i="8"/>
  <c r="AW59" i="8"/>
  <c r="AO60" i="8"/>
  <c r="AP60" i="8"/>
  <c r="AQ60" i="8"/>
  <c r="AR60" i="8"/>
  <c r="AS60" i="8"/>
  <c r="AT60" i="8"/>
  <c r="AU60" i="8"/>
  <c r="AV60" i="8"/>
  <c r="AW60" i="8"/>
  <c r="AO61" i="8"/>
  <c r="AP61" i="8"/>
  <c r="AQ61" i="8"/>
  <c r="AR61" i="8"/>
  <c r="AS61" i="8"/>
  <c r="AT61" i="8"/>
  <c r="AU61" i="8"/>
  <c r="AV61" i="8"/>
  <c r="AW61" i="8"/>
  <c r="AO62" i="8"/>
  <c r="AP62" i="8"/>
  <c r="AQ62" i="8"/>
  <c r="AR62" i="8"/>
  <c r="AS62" i="8"/>
  <c r="AT62" i="8"/>
  <c r="AU62" i="8"/>
  <c r="AV62" i="8"/>
  <c r="AW62" i="8"/>
  <c r="AO63" i="8"/>
  <c r="AP63" i="8"/>
  <c r="AQ63" i="8"/>
  <c r="AR63" i="8"/>
  <c r="AS63" i="8"/>
  <c r="AT63" i="8"/>
  <c r="AU63" i="8"/>
  <c r="AV63" i="8"/>
  <c r="AW63" i="8"/>
  <c r="AP53" i="8"/>
  <c r="AQ53" i="8"/>
  <c r="AR53" i="8"/>
  <c r="AS53" i="8"/>
  <c r="AT53" i="8"/>
  <c r="AU53" i="8"/>
  <c r="AV53" i="8"/>
  <c r="AW53" i="8"/>
  <c r="AO53" i="8"/>
  <c r="AF55" i="8"/>
  <c r="AG55" i="8"/>
  <c r="AH55" i="8"/>
  <c r="AI55" i="8"/>
  <c r="AJ55" i="8"/>
  <c r="AK55" i="8"/>
  <c r="AL55" i="8"/>
  <c r="AM55" i="8"/>
  <c r="AN55" i="8"/>
  <c r="AF56" i="8"/>
  <c r="AG56" i="8"/>
  <c r="AH56" i="8"/>
  <c r="AI56" i="8"/>
  <c r="AJ56" i="8"/>
  <c r="AK56" i="8"/>
  <c r="AL56" i="8"/>
  <c r="AM56" i="8"/>
  <c r="AN56" i="8"/>
  <c r="AF57" i="8"/>
  <c r="AG57" i="8"/>
  <c r="AH57" i="8"/>
  <c r="AI57" i="8"/>
  <c r="AJ57" i="8"/>
  <c r="AK57" i="8"/>
  <c r="AL57" i="8"/>
  <c r="AM57" i="8"/>
  <c r="AN57" i="8"/>
  <c r="AF58" i="8"/>
  <c r="AG58" i="8"/>
  <c r="AH58" i="8"/>
  <c r="AI58" i="8"/>
  <c r="AJ58" i="8"/>
  <c r="AK58" i="8"/>
  <c r="AL58" i="8"/>
  <c r="AM58" i="8"/>
  <c r="AN58" i="8"/>
  <c r="AF59" i="8"/>
  <c r="AG59" i="8"/>
  <c r="AH59" i="8"/>
  <c r="AI59" i="8"/>
  <c r="AJ59" i="8"/>
  <c r="AK59" i="8"/>
  <c r="AL59" i="8"/>
  <c r="AM59" i="8"/>
  <c r="AN59" i="8"/>
  <c r="AF60" i="8"/>
  <c r="AG60" i="8"/>
  <c r="AH60" i="8"/>
  <c r="AI60" i="8"/>
  <c r="AJ60" i="8"/>
  <c r="AK60" i="8"/>
  <c r="AL60" i="8"/>
  <c r="AM60" i="8"/>
  <c r="AN60" i="8"/>
  <c r="AF61" i="8"/>
  <c r="AG61" i="8"/>
  <c r="AH61" i="8"/>
  <c r="AI61" i="8"/>
  <c r="AJ61" i="8"/>
  <c r="AK61" i="8"/>
  <c r="AL61" i="8"/>
  <c r="AM61" i="8"/>
  <c r="AN61" i="8"/>
  <c r="AF62" i="8"/>
  <c r="AG62" i="8"/>
  <c r="AH62" i="8"/>
  <c r="AI62" i="8"/>
  <c r="AJ62" i="8"/>
  <c r="AK62" i="8"/>
  <c r="AL62" i="8"/>
  <c r="AM62" i="8"/>
  <c r="AN62" i="8"/>
  <c r="AF63" i="8"/>
  <c r="AG63" i="8"/>
  <c r="AH63" i="8"/>
  <c r="AI63" i="8"/>
  <c r="AJ63" i="8"/>
  <c r="AK63" i="8"/>
  <c r="AL63" i="8"/>
  <c r="AM63" i="8"/>
  <c r="AN63" i="8"/>
  <c r="AG53" i="8"/>
  <c r="AH53" i="8"/>
  <c r="AI53" i="8"/>
  <c r="AJ53" i="8"/>
  <c r="AK53" i="8"/>
  <c r="AL53" i="8"/>
  <c r="AM53" i="8"/>
  <c r="AF53" i="8"/>
  <c r="W55" i="8"/>
  <c r="X55" i="8"/>
  <c r="Y55" i="8"/>
  <c r="Z55" i="8"/>
  <c r="AA55" i="8"/>
  <c r="AB55" i="8"/>
  <c r="AC55" i="8"/>
  <c r="AD55" i="8"/>
  <c r="AE55" i="8"/>
  <c r="W56" i="8"/>
  <c r="X56" i="8"/>
  <c r="Y56" i="8"/>
  <c r="Z56" i="8"/>
  <c r="AA56" i="8"/>
  <c r="AB56" i="8"/>
  <c r="AC56" i="8"/>
  <c r="AD56" i="8"/>
  <c r="AE56" i="8"/>
  <c r="W57" i="8"/>
  <c r="X57" i="8"/>
  <c r="Y57" i="8"/>
  <c r="Z57" i="8"/>
  <c r="AA57" i="8"/>
  <c r="AB57" i="8"/>
  <c r="AC57" i="8"/>
  <c r="AD57" i="8"/>
  <c r="AE57" i="8"/>
  <c r="W58" i="8"/>
  <c r="X58" i="8"/>
  <c r="Y58" i="8"/>
  <c r="Z58" i="8"/>
  <c r="AA58" i="8"/>
  <c r="AB58" i="8"/>
  <c r="AC58" i="8"/>
  <c r="AD58" i="8"/>
  <c r="AE58" i="8"/>
  <c r="W59" i="8"/>
  <c r="X59" i="8"/>
  <c r="Y59" i="8"/>
  <c r="Z59" i="8"/>
  <c r="AA59" i="8"/>
  <c r="AB59" i="8"/>
  <c r="AC59" i="8"/>
  <c r="AD59" i="8"/>
  <c r="AE59" i="8"/>
  <c r="W60" i="8"/>
  <c r="X60" i="8"/>
  <c r="Y60" i="8"/>
  <c r="Z60" i="8"/>
  <c r="AA60" i="8"/>
  <c r="AB60" i="8"/>
  <c r="AC60" i="8"/>
  <c r="AD60" i="8"/>
  <c r="AE60" i="8"/>
  <c r="W61" i="8"/>
  <c r="X61" i="8"/>
  <c r="Y61" i="8"/>
  <c r="Z61" i="8"/>
  <c r="AA61" i="8"/>
  <c r="AB61" i="8"/>
  <c r="AC61" i="8"/>
  <c r="AD61" i="8"/>
  <c r="AE61" i="8"/>
  <c r="W62" i="8"/>
  <c r="X62" i="8"/>
  <c r="Y62" i="8"/>
  <c r="Z62" i="8"/>
  <c r="AA62" i="8"/>
  <c r="AB62" i="8"/>
  <c r="AC62" i="8"/>
  <c r="AD62" i="8"/>
  <c r="AE62" i="8"/>
  <c r="W63" i="8"/>
  <c r="X63" i="8"/>
  <c r="Y63" i="8"/>
  <c r="Z63" i="8"/>
  <c r="AA63" i="8"/>
  <c r="AB63" i="8"/>
  <c r="AC63" i="8"/>
  <c r="AD63" i="8"/>
  <c r="AE63" i="8"/>
  <c r="X53" i="8"/>
  <c r="Y53" i="8"/>
  <c r="Z53" i="8"/>
  <c r="AA53" i="8"/>
  <c r="AB53" i="8"/>
  <c r="AC53" i="8"/>
  <c r="AD53" i="8"/>
  <c r="AE53" i="8"/>
  <c r="W53" i="8"/>
  <c r="N53" i="8"/>
  <c r="E53" i="8"/>
  <c r="N55" i="8"/>
  <c r="O55" i="8"/>
  <c r="P55" i="8"/>
  <c r="Q55" i="8"/>
  <c r="R55" i="8"/>
  <c r="S55" i="8"/>
  <c r="T55" i="8"/>
  <c r="U55" i="8"/>
  <c r="V55" i="8"/>
  <c r="N56" i="8"/>
  <c r="O56" i="8"/>
  <c r="P56" i="8"/>
  <c r="Q56" i="8"/>
  <c r="R56" i="8"/>
  <c r="S56" i="8"/>
  <c r="T56" i="8"/>
  <c r="U56" i="8"/>
  <c r="V56" i="8"/>
  <c r="N57" i="8"/>
  <c r="O57" i="8"/>
  <c r="P57" i="8"/>
  <c r="Q57" i="8"/>
  <c r="R57" i="8"/>
  <c r="S57" i="8"/>
  <c r="T57" i="8"/>
  <c r="U57" i="8"/>
  <c r="V57" i="8"/>
  <c r="N58" i="8"/>
  <c r="O58" i="8"/>
  <c r="P58" i="8"/>
  <c r="Q58" i="8"/>
  <c r="R58" i="8"/>
  <c r="S58" i="8"/>
  <c r="T58" i="8"/>
  <c r="U58" i="8"/>
  <c r="V58" i="8"/>
  <c r="N59" i="8"/>
  <c r="O59" i="8"/>
  <c r="P59" i="8"/>
  <c r="Q59" i="8"/>
  <c r="R59" i="8"/>
  <c r="S59" i="8"/>
  <c r="T59" i="8"/>
  <c r="U59" i="8"/>
  <c r="V59" i="8"/>
  <c r="N60" i="8"/>
  <c r="O60" i="8"/>
  <c r="P60" i="8"/>
  <c r="Q60" i="8"/>
  <c r="R60" i="8"/>
  <c r="S60" i="8"/>
  <c r="T60" i="8"/>
  <c r="U60" i="8"/>
  <c r="V60" i="8"/>
  <c r="N61" i="8"/>
  <c r="O61" i="8"/>
  <c r="P61" i="8"/>
  <c r="Q61" i="8"/>
  <c r="R61" i="8"/>
  <c r="S61" i="8"/>
  <c r="T61" i="8"/>
  <c r="U61" i="8"/>
  <c r="V61" i="8"/>
  <c r="N62" i="8"/>
  <c r="O62" i="8"/>
  <c r="P62" i="8"/>
  <c r="Q62" i="8"/>
  <c r="R62" i="8"/>
  <c r="S62" i="8"/>
  <c r="T62" i="8"/>
  <c r="U62" i="8"/>
  <c r="V62" i="8"/>
  <c r="N63" i="8"/>
  <c r="O63" i="8"/>
  <c r="P63" i="8"/>
  <c r="Q63" i="8"/>
  <c r="R63" i="8"/>
  <c r="S63" i="8"/>
  <c r="T63" i="8"/>
  <c r="U63" i="8"/>
  <c r="V63" i="8"/>
  <c r="O53" i="8"/>
  <c r="P53" i="8"/>
  <c r="Q53" i="8"/>
  <c r="R53" i="8"/>
  <c r="S53" i="8"/>
  <c r="T53" i="8"/>
  <c r="U53" i="8"/>
  <c r="V53" i="8"/>
  <c r="E55" i="8"/>
  <c r="F55" i="8"/>
  <c r="G55" i="8"/>
  <c r="H55" i="8"/>
  <c r="I55" i="8"/>
  <c r="J55" i="8"/>
  <c r="K55" i="8"/>
  <c r="L55" i="8"/>
  <c r="M55" i="8"/>
  <c r="E56" i="8"/>
  <c r="F56" i="8"/>
  <c r="G56" i="8"/>
  <c r="H56" i="8"/>
  <c r="I56" i="8"/>
  <c r="J56" i="8"/>
  <c r="K56" i="8"/>
  <c r="L56" i="8"/>
  <c r="M56" i="8"/>
  <c r="E57" i="8"/>
  <c r="F57" i="8"/>
  <c r="G57" i="8"/>
  <c r="H57" i="8"/>
  <c r="I57" i="8"/>
  <c r="J57" i="8"/>
  <c r="K57" i="8"/>
  <c r="L57" i="8"/>
  <c r="M57" i="8"/>
  <c r="E58" i="8"/>
  <c r="F58" i="8"/>
  <c r="G58" i="8"/>
  <c r="H58" i="8"/>
  <c r="I58" i="8"/>
  <c r="J58" i="8"/>
  <c r="K58" i="8"/>
  <c r="L58" i="8"/>
  <c r="M58" i="8"/>
  <c r="E59" i="8"/>
  <c r="F59" i="8"/>
  <c r="G59" i="8"/>
  <c r="H59" i="8"/>
  <c r="I59" i="8"/>
  <c r="J59" i="8"/>
  <c r="K59" i="8"/>
  <c r="L59" i="8"/>
  <c r="M59" i="8"/>
  <c r="E60" i="8"/>
  <c r="F60" i="8"/>
  <c r="G60" i="8"/>
  <c r="H60" i="8"/>
  <c r="I60" i="8"/>
  <c r="J60" i="8"/>
  <c r="K60" i="8"/>
  <c r="L60" i="8"/>
  <c r="M60" i="8"/>
  <c r="E61" i="8"/>
  <c r="F61" i="8"/>
  <c r="G61" i="8"/>
  <c r="H61" i="8"/>
  <c r="I61" i="8"/>
  <c r="J61" i="8"/>
  <c r="K61" i="8"/>
  <c r="L61" i="8"/>
  <c r="M61" i="8"/>
  <c r="E62" i="8"/>
  <c r="F62" i="8"/>
  <c r="G62" i="8"/>
  <c r="H62" i="8"/>
  <c r="I62" i="8"/>
  <c r="J62" i="8"/>
  <c r="K62" i="8"/>
  <c r="L62" i="8"/>
  <c r="M62" i="8"/>
  <c r="E63" i="8"/>
  <c r="F63" i="8"/>
  <c r="G63" i="8"/>
  <c r="H63" i="8"/>
  <c r="I63" i="8"/>
  <c r="J63" i="8"/>
  <c r="K63" i="8"/>
  <c r="L63" i="8"/>
  <c r="M63" i="8"/>
  <c r="F53" i="8"/>
  <c r="G53" i="8"/>
  <c r="H53" i="8"/>
  <c r="I53" i="8"/>
  <c r="J53" i="8"/>
  <c r="K53" i="8"/>
  <c r="L53" i="8"/>
  <c r="M53" i="8"/>
  <c r="AU50" i="16" l="1"/>
  <c r="AT58" i="16"/>
  <c r="AT85" i="16" s="1"/>
  <c r="AX49" i="16"/>
  <c r="AW57" i="16"/>
  <c r="J66" i="8"/>
  <c r="F66" i="8"/>
  <c r="P66" i="8"/>
  <c r="Y66" i="8"/>
  <c r="AM66" i="8"/>
  <c r="AI66" i="8"/>
  <c r="AT66" i="8"/>
  <c r="AP66" i="8"/>
  <c r="BD66" i="8"/>
  <c r="BF66" i="8"/>
  <c r="BB66" i="8"/>
  <c r="BM66" i="8"/>
  <c r="BI66" i="8"/>
  <c r="BV66" i="8"/>
  <c r="I66" i="8"/>
  <c r="G66" i="8"/>
  <c r="U66" i="8"/>
  <c r="Q66" i="8"/>
  <c r="AD66" i="8"/>
  <c r="Z66" i="8"/>
  <c r="AL66" i="8"/>
  <c r="AN66" i="8"/>
  <c r="AJ66" i="8"/>
  <c r="AF66" i="8"/>
  <c r="AQ66" i="8"/>
  <c r="BC66" i="8"/>
  <c r="AY66" i="8"/>
  <c r="BN66" i="8"/>
  <c r="BJ66" i="8"/>
  <c r="BU66" i="8"/>
  <c r="BQ66" i="8"/>
  <c r="CF66" i="8"/>
  <c r="CB66" i="8"/>
  <c r="AX66" i="8"/>
  <c r="BX66" i="8"/>
  <c r="BT66" i="8"/>
  <c r="BP66" i="8"/>
  <c r="CA66" i="8"/>
  <c r="S66" i="8"/>
  <c r="AB66" i="8"/>
  <c r="X66" i="8"/>
  <c r="AH66" i="8"/>
  <c r="AW66" i="8"/>
  <c r="AS66" i="8"/>
  <c r="AO66" i="8"/>
  <c r="BE66" i="8"/>
  <c r="BA66" i="8"/>
  <c r="BL66" i="8"/>
  <c r="BH66" i="8"/>
  <c r="BW66" i="8"/>
  <c r="BS66" i="8"/>
  <c r="CD66" i="8"/>
  <c r="BZ66" i="8"/>
  <c r="M66" i="8"/>
  <c r="O66" i="8"/>
  <c r="L66" i="8"/>
  <c r="H66" i="8"/>
  <c r="V66" i="8"/>
  <c r="R66" i="8"/>
  <c r="N66" i="8"/>
  <c r="AE66" i="8"/>
  <c r="AA66" i="8"/>
  <c r="W66" i="8"/>
  <c r="AK66" i="8"/>
  <c r="AG66" i="8"/>
  <c r="AV66" i="8"/>
  <c r="AR66" i="8"/>
  <c r="AZ66" i="8"/>
  <c r="BO66" i="8"/>
  <c r="BK66" i="8"/>
  <c r="BG66" i="8"/>
  <c r="BR66" i="8"/>
  <c r="CG66" i="8"/>
  <c r="CC66" i="8"/>
  <c r="BY66" i="8"/>
  <c r="K66" i="8"/>
  <c r="AU66" i="8"/>
  <c r="T66" i="8"/>
  <c r="AC66" i="8"/>
  <c r="CE66" i="8"/>
  <c r="R28" i="8"/>
  <c r="Q41" i="9"/>
  <c r="H41" i="9"/>
  <c r="M80" i="9"/>
  <c r="L80" i="9"/>
  <c r="K80" i="9"/>
  <c r="J80" i="9"/>
  <c r="I80" i="9"/>
  <c r="H80" i="9"/>
  <c r="G80" i="9"/>
  <c r="F80" i="9"/>
  <c r="E80" i="9"/>
  <c r="M79" i="9"/>
  <c r="L79" i="9"/>
  <c r="K79" i="9"/>
  <c r="J79" i="9"/>
  <c r="I79" i="9"/>
  <c r="H79" i="9"/>
  <c r="G79" i="9"/>
  <c r="F79" i="9"/>
  <c r="E79" i="9"/>
  <c r="M78" i="9"/>
  <c r="L78" i="9"/>
  <c r="K78" i="9"/>
  <c r="J78" i="9"/>
  <c r="I78" i="9"/>
  <c r="H78" i="9"/>
  <c r="G78" i="9"/>
  <c r="F78" i="9"/>
  <c r="E78" i="9"/>
  <c r="M76" i="9"/>
  <c r="L76" i="9"/>
  <c r="K76" i="9"/>
  <c r="J76" i="9"/>
  <c r="I76" i="9"/>
  <c r="H76" i="9"/>
  <c r="G76" i="9"/>
  <c r="F76" i="9"/>
  <c r="E76" i="9"/>
  <c r="M70" i="9"/>
  <c r="L70" i="9"/>
  <c r="K70" i="9"/>
  <c r="J70" i="9"/>
  <c r="I70" i="9"/>
  <c r="H70" i="9"/>
  <c r="G70" i="9"/>
  <c r="F70" i="9"/>
  <c r="E70" i="9"/>
  <c r="M69" i="9"/>
  <c r="L69" i="9"/>
  <c r="K69" i="9"/>
  <c r="J69" i="9"/>
  <c r="I69" i="9"/>
  <c r="H69" i="9"/>
  <c r="G69" i="9"/>
  <c r="F69" i="9"/>
  <c r="E69" i="9"/>
  <c r="M68" i="9"/>
  <c r="L68" i="9"/>
  <c r="K68" i="9"/>
  <c r="J68" i="9"/>
  <c r="I68" i="9"/>
  <c r="H68" i="9"/>
  <c r="G68" i="9"/>
  <c r="F68" i="9"/>
  <c r="E68" i="9"/>
  <c r="M66" i="9"/>
  <c r="L66" i="9"/>
  <c r="K66" i="9"/>
  <c r="J66" i="9"/>
  <c r="I66" i="9"/>
  <c r="H66" i="9"/>
  <c r="G66" i="9"/>
  <c r="F66" i="9"/>
  <c r="E66" i="9"/>
  <c r="CG48" i="9"/>
  <c r="CF48" i="9"/>
  <c r="CE48" i="9"/>
  <c r="CD48" i="9"/>
  <c r="CC48" i="9"/>
  <c r="CB48" i="9"/>
  <c r="CA48" i="9"/>
  <c r="BZ48" i="9"/>
  <c r="BY48" i="9"/>
  <c r="BX48" i="9"/>
  <c r="BW48" i="9"/>
  <c r="BV48" i="9"/>
  <c r="BU48" i="9"/>
  <c r="BT48" i="9"/>
  <c r="BS48" i="9"/>
  <c r="BR48" i="9"/>
  <c r="BQ48" i="9"/>
  <c r="BP48" i="9"/>
  <c r="BO48" i="9"/>
  <c r="BN48" i="9"/>
  <c r="BM48" i="9"/>
  <c r="BL48" i="9"/>
  <c r="BK48" i="9"/>
  <c r="BJ48" i="9"/>
  <c r="BI48" i="9"/>
  <c r="BH48" i="9"/>
  <c r="BG48" i="9"/>
  <c r="BF48" i="9"/>
  <c r="BE48" i="9"/>
  <c r="BD48" i="9"/>
  <c r="BC48" i="9"/>
  <c r="BB48" i="9"/>
  <c r="BA48" i="9"/>
  <c r="AZ48" i="9"/>
  <c r="AY48" i="9"/>
  <c r="AX48" i="9"/>
  <c r="AW48" i="9"/>
  <c r="AV48" i="9"/>
  <c r="AU48" i="9"/>
  <c r="AT48" i="9"/>
  <c r="AS48" i="9"/>
  <c r="AR48" i="9"/>
  <c r="AQ48" i="9"/>
  <c r="AP48" i="9"/>
  <c r="AO48" i="9"/>
  <c r="AN48" i="9"/>
  <c r="AM48" i="9"/>
  <c r="AL48" i="9"/>
  <c r="AK48" i="9"/>
  <c r="AJ48" i="9"/>
  <c r="AI48" i="9"/>
  <c r="AH48" i="9"/>
  <c r="AG48" i="9"/>
  <c r="AF48" i="9"/>
  <c r="AE48" i="9"/>
  <c r="AD48" i="9"/>
  <c r="AC48" i="9"/>
  <c r="AB48" i="9"/>
  <c r="AA48" i="9"/>
  <c r="Z48" i="9"/>
  <c r="Y48" i="9"/>
  <c r="X48" i="9"/>
  <c r="W48" i="9"/>
  <c r="V48" i="9"/>
  <c r="U48" i="9"/>
  <c r="T48" i="9"/>
  <c r="S48" i="9"/>
  <c r="R48" i="9"/>
  <c r="Q48" i="9"/>
  <c r="P48" i="9"/>
  <c r="O48" i="9"/>
  <c r="N48" i="9"/>
  <c r="M48" i="9"/>
  <c r="L48" i="9"/>
  <c r="K48" i="9"/>
  <c r="J48" i="9"/>
  <c r="I48" i="9"/>
  <c r="H48" i="9"/>
  <c r="G48" i="9"/>
  <c r="F48" i="9"/>
  <c r="E48" i="9"/>
  <c r="CG47" i="9"/>
  <c r="CF47" i="9"/>
  <c r="CE47" i="9"/>
  <c r="CD47" i="9"/>
  <c r="CC47" i="9"/>
  <c r="CB47" i="9"/>
  <c r="CA47" i="9"/>
  <c r="BZ47" i="9"/>
  <c r="BY47" i="9"/>
  <c r="BX47" i="9"/>
  <c r="BW47" i="9"/>
  <c r="BV47" i="9"/>
  <c r="BU47" i="9"/>
  <c r="BT47" i="9"/>
  <c r="BS47" i="9"/>
  <c r="BR47" i="9"/>
  <c r="BQ47" i="9"/>
  <c r="BP47" i="9"/>
  <c r="BO47" i="9"/>
  <c r="BN47" i="9"/>
  <c r="BM47" i="9"/>
  <c r="BL47" i="9"/>
  <c r="BK47" i="9"/>
  <c r="BJ47" i="9"/>
  <c r="BI47" i="9"/>
  <c r="BH47" i="9"/>
  <c r="BG47" i="9"/>
  <c r="BF47" i="9"/>
  <c r="BE47" i="9"/>
  <c r="BD47" i="9"/>
  <c r="BC47" i="9"/>
  <c r="BB47" i="9"/>
  <c r="BA47" i="9"/>
  <c r="AZ47" i="9"/>
  <c r="AY47" i="9"/>
  <c r="AX47" i="9"/>
  <c r="AW47" i="9"/>
  <c r="AV47" i="9"/>
  <c r="AU47" i="9"/>
  <c r="AT47" i="9"/>
  <c r="AS47" i="9"/>
  <c r="AR47" i="9"/>
  <c r="AQ47" i="9"/>
  <c r="AP47" i="9"/>
  <c r="AO47" i="9"/>
  <c r="AN47" i="9"/>
  <c r="AM47" i="9"/>
  <c r="AL47" i="9"/>
  <c r="AK47" i="9"/>
  <c r="AJ47" i="9"/>
  <c r="AI47" i="9"/>
  <c r="AH47" i="9"/>
  <c r="AG47" i="9"/>
  <c r="AF47" i="9"/>
  <c r="AE47" i="9"/>
  <c r="AD47" i="9"/>
  <c r="AC47" i="9"/>
  <c r="AB47" i="9"/>
  <c r="AA47" i="9"/>
  <c r="Z47" i="9"/>
  <c r="Y47" i="9"/>
  <c r="X47" i="9"/>
  <c r="W47" i="9"/>
  <c r="V47" i="9"/>
  <c r="U47" i="9"/>
  <c r="T47" i="9"/>
  <c r="S47" i="9"/>
  <c r="R47" i="9"/>
  <c r="Q47" i="9"/>
  <c r="P47" i="9"/>
  <c r="O47" i="9"/>
  <c r="N47" i="9"/>
  <c r="M47" i="9"/>
  <c r="L47" i="9"/>
  <c r="K47" i="9"/>
  <c r="J47" i="9"/>
  <c r="I47" i="9"/>
  <c r="H47" i="9"/>
  <c r="G47" i="9"/>
  <c r="F47" i="9"/>
  <c r="E47" i="9"/>
  <c r="CG46" i="9"/>
  <c r="CF46" i="9"/>
  <c r="CE46" i="9"/>
  <c r="CD46" i="9"/>
  <c r="CC46" i="9"/>
  <c r="CB46" i="9"/>
  <c r="CA46" i="9"/>
  <c r="BZ46" i="9"/>
  <c r="BY46" i="9"/>
  <c r="BX46" i="9"/>
  <c r="BW46" i="9"/>
  <c r="BV46" i="9"/>
  <c r="BU46" i="9"/>
  <c r="BT46" i="9"/>
  <c r="BS46" i="9"/>
  <c r="BR46" i="9"/>
  <c r="BQ46" i="9"/>
  <c r="BP46" i="9"/>
  <c r="BO46" i="9"/>
  <c r="BN46" i="9"/>
  <c r="BM46" i="9"/>
  <c r="BL46" i="9"/>
  <c r="BK46" i="9"/>
  <c r="BJ46" i="9"/>
  <c r="BI46" i="9"/>
  <c r="BH46" i="9"/>
  <c r="BG46" i="9"/>
  <c r="BF46" i="9"/>
  <c r="BE46" i="9"/>
  <c r="BD46" i="9"/>
  <c r="BC46" i="9"/>
  <c r="BB46" i="9"/>
  <c r="BA46" i="9"/>
  <c r="AZ46" i="9"/>
  <c r="AY46" i="9"/>
  <c r="AX46" i="9"/>
  <c r="AW46" i="9"/>
  <c r="AV46" i="9"/>
  <c r="AU46" i="9"/>
  <c r="AT46" i="9"/>
  <c r="AS46" i="9"/>
  <c r="AR46" i="9"/>
  <c r="AQ46" i="9"/>
  <c r="AP46" i="9"/>
  <c r="AO46" i="9"/>
  <c r="AN46" i="9"/>
  <c r="AM46" i="9"/>
  <c r="AL46" i="9"/>
  <c r="AK46" i="9"/>
  <c r="AJ46" i="9"/>
  <c r="AI46" i="9"/>
  <c r="AH46" i="9"/>
  <c r="AG46" i="9"/>
  <c r="AF46" i="9"/>
  <c r="AE46" i="9"/>
  <c r="AD46" i="9"/>
  <c r="AC46" i="9"/>
  <c r="AB46" i="9"/>
  <c r="AA46" i="9"/>
  <c r="Z46" i="9"/>
  <c r="Y46" i="9"/>
  <c r="X46" i="9"/>
  <c r="W46" i="9"/>
  <c r="V46" i="9"/>
  <c r="U46" i="9"/>
  <c r="T46" i="9"/>
  <c r="S46" i="9"/>
  <c r="R46" i="9"/>
  <c r="Q46" i="9"/>
  <c r="P46" i="9"/>
  <c r="O46" i="9"/>
  <c r="N46" i="9"/>
  <c r="M46" i="9"/>
  <c r="L46" i="9"/>
  <c r="K46" i="9"/>
  <c r="J46" i="9"/>
  <c r="I46" i="9"/>
  <c r="H46" i="9"/>
  <c r="G46" i="9"/>
  <c r="F46" i="9"/>
  <c r="E46" i="9"/>
  <c r="CG45" i="9"/>
  <c r="CF45" i="9"/>
  <c r="CE45" i="9"/>
  <c r="CD45" i="9"/>
  <c r="CC45" i="9"/>
  <c r="CB45" i="9"/>
  <c r="CA45" i="9"/>
  <c r="BZ45" i="9"/>
  <c r="BY45" i="9"/>
  <c r="BX45" i="9"/>
  <c r="BW45" i="9"/>
  <c r="BV45" i="9"/>
  <c r="BU45" i="9"/>
  <c r="BT45" i="9"/>
  <c r="BS45" i="9"/>
  <c r="BR45" i="9"/>
  <c r="BQ45" i="9"/>
  <c r="BP45" i="9"/>
  <c r="BO45" i="9"/>
  <c r="BN45" i="9"/>
  <c r="BM45" i="9"/>
  <c r="BL45" i="9"/>
  <c r="BK45" i="9"/>
  <c r="BJ45" i="9"/>
  <c r="BI45" i="9"/>
  <c r="BH45" i="9"/>
  <c r="BG45" i="9"/>
  <c r="BF45" i="9"/>
  <c r="BE45" i="9"/>
  <c r="BD45" i="9"/>
  <c r="BC45" i="9"/>
  <c r="BB45" i="9"/>
  <c r="BA45" i="9"/>
  <c r="AZ45" i="9"/>
  <c r="AY45" i="9"/>
  <c r="AX45" i="9"/>
  <c r="AW45" i="9"/>
  <c r="AV45" i="9"/>
  <c r="AU45" i="9"/>
  <c r="AT45" i="9"/>
  <c r="AS45" i="9"/>
  <c r="AR45" i="9"/>
  <c r="AQ45" i="9"/>
  <c r="AP45" i="9"/>
  <c r="AO45" i="9"/>
  <c r="AN45" i="9"/>
  <c r="AM45" i="9"/>
  <c r="AL45" i="9"/>
  <c r="AK45" i="9"/>
  <c r="AJ45" i="9"/>
  <c r="AI45" i="9"/>
  <c r="AH45" i="9"/>
  <c r="AG45" i="9"/>
  <c r="AF45" i="9"/>
  <c r="AE45" i="9"/>
  <c r="AD45" i="9"/>
  <c r="AC45" i="9"/>
  <c r="AB45" i="9"/>
  <c r="AA45" i="9"/>
  <c r="Z45" i="9"/>
  <c r="Y45" i="9"/>
  <c r="X45" i="9"/>
  <c r="W45" i="9"/>
  <c r="V45" i="9"/>
  <c r="U45" i="9"/>
  <c r="T45" i="9"/>
  <c r="S45" i="9"/>
  <c r="R45" i="9"/>
  <c r="Q45" i="9"/>
  <c r="P45" i="9"/>
  <c r="O45" i="9"/>
  <c r="N45" i="9"/>
  <c r="M45" i="9"/>
  <c r="L45" i="9"/>
  <c r="K45" i="9"/>
  <c r="J45" i="9"/>
  <c r="I45" i="9"/>
  <c r="H45" i="9"/>
  <c r="G45" i="9"/>
  <c r="F45" i="9"/>
  <c r="E45" i="9"/>
  <c r="CG44" i="9"/>
  <c r="CF44" i="9"/>
  <c r="CE44" i="9"/>
  <c r="CD44" i="9"/>
  <c r="CC44" i="9"/>
  <c r="CB44" i="9"/>
  <c r="CA44" i="9"/>
  <c r="BZ44" i="9"/>
  <c r="BY44" i="9"/>
  <c r="BX44" i="9"/>
  <c r="BW44" i="9"/>
  <c r="BV44" i="9"/>
  <c r="BU44" i="9"/>
  <c r="BT44" i="9"/>
  <c r="BS44" i="9"/>
  <c r="BR44" i="9"/>
  <c r="BQ44" i="9"/>
  <c r="BP44" i="9"/>
  <c r="BO44" i="9"/>
  <c r="BN44" i="9"/>
  <c r="BM44" i="9"/>
  <c r="BL44" i="9"/>
  <c r="BK44" i="9"/>
  <c r="BJ44" i="9"/>
  <c r="BI44" i="9"/>
  <c r="BH44" i="9"/>
  <c r="BG44" i="9"/>
  <c r="BF44" i="9"/>
  <c r="BE44" i="9"/>
  <c r="BD44" i="9"/>
  <c r="BC44" i="9"/>
  <c r="BB44" i="9"/>
  <c r="BA44" i="9"/>
  <c r="AZ44" i="9"/>
  <c r="AY44" i="9"/>
  <c r="AX44" i="9"/>
  <c r="AW44" i="9"/>
  <c r="AV44" i="9"/>
  <c r="AU44" i="9"/>
  <c r="AT44" i="9"/>
  <c r="AS44" i="9"/>
  <c r="AR44" i="9"/>
  <c r="AQ44" i="9"/>
  <c r="AP44" i="9"/>
  <c r="AO44" i="9"/>
  <c r="AN44" i="9"/>
  <c r="AM44" i="9"/>
  <c r="AL44" i="9"/>
  <c r="AK44" i="9"/>
  <c r="AJ44" i="9"/>
  <c r="AI44" i="9"/>
  <c r="AH44" i="9"/>
  <c r="AG44" i="9"/>
  <c r="AF44" i="9"/>
  <c r="AE44" i="9"/>
  <c r="AD44" i="9"/>
  <c r="AC44" i="9"/>
  <c r="AB44" i="9"/>
  <c r="AA44" i="9"/>
  <c r="Z44" i="9"/>
  <c r="Y44" i="9"/>
  <c r="X44" i="9"/>
  <c r="W44" i="9"/>
  <c r="V44" i="9"/>
  <c r="U44" i="9"/>
  <c r="T44" i="9"/>
  <c r="S44" i="9"/>
  <c r="R44" i="9"/>
  <c r="Q44" i="9"/>
  <c r="P44" i="9"/>
  <c r="O44" i="9"/>
  <c r="N44" i="9"/>
  <c r="M44" i="9"/>
  <c r="L44" i="9"/>
  <c r="K44" i="9"/>
  <c r="J44" i="9"/>
  <c r="I44" i="9"/>
  <c r="H44" i="9"/>
  <c r="G44" i="9"/>
  <c r="F44" i="9"/>
  <c r="E44" i="9"/>
  <c r="CG43" i="9"/>
  <c r="CF43" i="9"/>
  <c r="CE43" i="9"/>
  <c r="CD43" i="9"/>
  <c r="CC43" i="9"/>
  <c r="CB43" i="9"/>
  <c r="CA43" i="9"/>
  <c r="BZ43" i="9"/>
  <c r="BY43" i="9"/>
  <c r="BX43" i="9"/>
  <c r="BW43" i="9"/>
  <c r="BV43" i="9"/>
  <c r="BU43" i="9"/>
  <c r="BT43" i="9"/>
  <c r="BS43" i="9"/>
  <c r="BR43" i="9"/>
  <c r="BQ43" i="9"/>
  <c r="BP43" i="9"/>
  <c r="BO43" i="9"/>
  <c r="BN43" i="9"/>
  <c r="BM43" i="9"/>
  <c r="BL43" i="9"/>
  <c r="BK43" i="9"/>
  <c r="BJ43" i="9"/>
  <c r="BI43" i="9"/>
  <c r="BH43" i="9"/>
  <c r="BG43" i="9"/>
  <c r="BF43" i="9"/>
  <c r="BE43" i="9"/>
  <c r="BD43" i="9"/>
  <c r="BC43" i="9"/>
  <c r="BB43" i="9"/>
  <c r="BA43" i="9"/>
  <c r="AZ43" i="9"/>
  <c r="AY43" i="9"/>
  <c r="AX43" i="9"/>
  <c r="AW43" i="9"/>
  <c r="AV43" i="9"/>
  <c r="AU43" i="9"/>
  <c r="AT43" i="9"/>
  <c r="AS43" i="9"/>
  <c r="AR43" i="9"/>
  <c r="AQ43" i="9"/>
  <c r="AP43" i="9"/>
  <c r="AO43" i="9"/>
  <c r="AN43" i="9"/>
  <c r="AM43" i="9"/>
  <c r="AL43" i="9"/>
  <c r="AK43" i="9"/>
  <c r="AJ43" i="9"/>
  <c r="AI43" i="9"/>
  <c r="AH43" i="9"/>
  <c r="AG43" i="9"/>
  <c r="AF43" i="9"/>
  <c r="AE43" i="9"/>
  <c r="AD43" i="9"/>
  <c r="AC43" i="9"/>
  <c r="AB43" i="9"/>
  <c r="AA43" i="9"/>
  <c r="Z43" i="9"/>
  <c r="Y43" i="9"/>
  <c r="X43" i="9"/>
  <c r="W43" i="9"/>
  <c r="V43" i="9"/>
  <c r="U43" i="9"/>
  <c r="T43" i="9"/>
  <c r="S43" i="9"/>
  <c r="R43" i="9"/>
  <c r="Q43" i="9"/>
  <c r="P43" i="9"/>
  <c r="O43" i="9"/>
  <c r="N43" i="9"/>
  <c r="M43" i="9"/>
  <c r="L43" i="9"/>
  <c r="K43" i="9"/>
  <c r="J43" i="9"/>
  <c r="I43" i="9"/>
  <c r="H43" i="9"/>
  <c r="G43" i="9"/>
  <c r="F43" i="9"/>
  <c r="E43" i="9"/>
  <c r="CG41" i="9"/>
  <c r="CF41" i="9"/>
  <c r="CE41" i="9"/>
  <c r="CD41" i="9"/>
  <c r="CC41" i="9"/>
  <c r="CB41" i="9"/>
  <c r="CA41" i="9"/>
  <c r="BZ41" i="9"/>
  <c r="BY41" i="9"/>
  <c r="BX41" i="9"/>
  <c r="BW41" i="9"/>
  <c r="BV41" i="9"/>
  <c r="BU41" i="9"/>
  <c r="BT41" i="9"/>
  <c r="BS41" i="9"/>
  <c r="BR41" i="9"/>
  <c r="BQ41" i="9"/>
  <c r="BP41" i="9"/>
  <c r="BO41" i="9"/>
  <c r="BN41" i="9"/>
  <c r="BM41" i="9"/>
  <c r="BL41" i="9"/>
  <c r="BK41" i="9"/>
  <c r="BJ41" i="9"/>
  <c r="BI41" i="9"/>
  <c r="BH41" i="9"/>
  <c r="BG41" i="9"/>
  <c r="BF41" i="9"/>
  <c r="BE41" i="9"/>
  <c r="BD41" i="9"/>
  <c r="BC41" i="9"/>
  <c r="BB41" i="9"/>
  <c r="BA41" i="9"/>
  <c r="AZ41" i="9"/>
  <c r="AY41" i="9"/>
  <c r="AX41" i="9"/>
  <c r="AW41" i="9"/>
  <c r="AV41" i="9"/>
  <c r="AU41" i="9"/>
  <c r="AT41" i="9"/>
  <c r="AS41" i="9"/>
  <c r="AR41" i="9"/>
  <c r="AQ41" i="9"/>
  <c r="AP41" i="9"/>
  <c r="AO41" i="9"/>
  <c r="AN41" i="9"/>
  <c r="AM41" i="9"/>
  <c r="AL41" i="9"/>
  <c r="AK41" i="9"/>
  <c r="AJ41" i="9"/>
  <c r="AI41" i="9"/>
  <c r="AH41" i="9"/>
  <c r="AG41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P41" i="9"/>
  <c r="O41" i="9"/>
  <c r="N41" i="9"/>
  <c r="M41" i="9"/>
  <c r="L41" i="9"/>
  <c r="K41" i="9"/>
  <c r="J41" i="9"/>
  <c r="I41" i="9"/>
  <c r="G41" i="9"/>
  <c r="F41" i="9"/>
  <c r="E41" i="9"/>
  <c r="CG40" i="9"/>
  <c r="CF40" i="9"/>
  <c r="CE40" i="9"/>
  <c r="CD40" i="9"/>
  <c r="CC40" i="9"/>
  <c r="CB40" i="9"/>
  <c r="CA40" i="9"/>
  <c r="BZ40" i="9"/>
  <c r="BY40" i="9"/>
  <c r="BX40" i="9"/>
  <c r="BW40" i="9"/>
  <c r="BV40" i="9"/>
  <c r="BU40" i="9"/>
  <c r="BT40" i="9"/>
  <c r="BS40" i="9"/>
  <c r="BR40" i="9"/>
  <c r="BQ40" i="9"/>
  <c r="BP40" i="9"/>
  <c r="BO40" i="9"/>
  <c r="BN40" i="9"/>
  <c r="BM40" i="9"/>
  <c r="BL40" i="9"/>
  <c r="BK40" i="9"/>
  <c r="BJ40" i="9"/>
  <c r="BI40" i="9"/>
  <c r="BH40" i="9"/>
  <c r="BG40" i="9"/>
  <c r="BF40" i="9"/>
  <c r="BE40" i="9"/>
  <c r="BD40" i="9"/>
  <c r="BC40" i="9"/>
  <c r="BB40" i="9"/>
  <c r="BA40" i="9"/>
  <c r="AZ40" i="9"/>
  <c r="AY40" i="9"/>
  <c r="AX40" i="9"/>
  <c r="AW40" i="9"/>
  <c r="AV40" i="9"/>
  <c r="AU40" i="9"/>
  <c r="AT40" i="9"/>
  <c r="AS40" i="9"/>
  <c r="AR40" i="9"/>
  <c r="AQ40" i="9"/>
  <c r="AP40" i="9"/>
  <c r="AO40" i="9"/>
  <c r="AN40" i="9"/>
  <c r="AM40" i="9"/>
  <c r="AL40" i="9"/>
  <c r="AK40" i="9"/>
  <c r="AJ40" i="9"/>
  <c r="AI40" i="9"/>
  <c r="AH40" i="9"/>
  <c r="AG40" i="9"/>
  <c r="AF40" i="9"/>
  <c r="AE40" i="9"/>
  <c r="AD40" i="9"/>
  <c r="AC40" i="9"/>
  <c r="AB40" i="9"/>
  <c r="AA40" i="9"/>
  <c r="Z40" i="9"/>
  <c r="Y40" i="9"/>
  <c r="X40" i="9"/>
  <c r="W40" i="9"/>
  <c r="V40" i="9"/>
  <c r="U40" i="9"/>
  <c r="T40" i="9"/>
  <c r="S40" i="9"/>
  <c r="R40" i="9"/>
  <c r="Q40" i="9"/>
  <c r="P40" i="9"/>
  <c r="O40" i="9"/>
  <c r="N40" i="9"/>
  <c r="M40" i="9"/>
  <c r="L40" i="9"/>
  <c r="K40" i="9"/>
  <c r="J40" i="9"/>
  <c r="I40" i="9"/>
  <c r="H40" i="9"/>
  <c r="G40" i="9"/>
  <c r="F40" i="9"/>
  <c r="E40" i="9"/>
  <c r="CG38" i="9"/>
  <c r="CF38" i="9"/>
  <c r="CE38" i="9"/>
  <c r="CD38" i="9"/>
  <c r="CC38" i="9"/>
  <c r="CB38" i="9"/>
  <c r="CA38" i="9"/>
  <c r="BZ38" i="9"/>
  <c r="BY38" i="9"/>
  <c r="BX38" i="9"/>
  <c r="BW38" i="9"/>
  <c r="BV38" i="9"/>
  <c r="BU38" i="9"/>
  <c r="BT38" i="9"/>
  <c r="BS38" i="9"/>
  <c r="BR38" i="9"/>
  <c r="BQ38" i="9"/>
  <c r="BP38" i="9"/>
  <c r="BO38" i="9"/>
  <c r="BN38" i="9"/>
  <c r="BM38" i="9"/>
  <c r="BL38" i="9"/>
  <c r="BK38" i="9"/>
  <c r="BJ38" i="9"/>
  <c r="BI38" i="9"/>
  <c r="BH38" i="9"/>
  <c r="BG38" i="9"/>
  <c r="BF38" i="9"/>
  <c r="BE38" i="9"/>
  <c r="BD38" i="9"/>
  <c r="BC38" i="9"/>
  <c r="BB38" i="9"/>
  <c r="BA38" i="9"/>
  <c r="AZ38" i="9"/>
  <c r="AY38" i="9"/>
  <c r="AX38" i="9"/>
  <c r="AW38" i="9"/>
  <c r="AV38" i="9"/>
  <c r="AU38" i="9"/>
  <c r="AT38" i="9"/>
  <c r="AS38" i="9"/>
  <c r="AR38" i="9"/>
  <c r="AQ38" i="9"/>
  <c r="AP38" i="9"/>
  <c r="AO38" i="9"/>
  <c r="AN38" i="9"/>
  <c r="AM38" i="9"/>
  <c r="AL38" i="9"/>
  <c r="AK38" i="9"/>
  <c r="AJ38" i="9"/>
  <c r="AI38" i="9"/>
  <c r="AH38" i="9"/>
  <c r="AG38" i="9"/>
  <c r="AF38" i="9"/>
  <c r="AE38" i="9"/>
  <c r="AD38" i="9"/>
  <c r="AC38" i="9"/>
  <c r="AB38" i="9"/>
  <c r="AA38" i="9"/>
  <c r="Z38" i="9"/>
  <c r="Y38" i="9"/>
  <c r="X38" i="9"/>
  <c r="W38" i="9"/>
  <c r="V38" i="9"/>
  <c r="U38" i="9"/>
  <c r="T38" i="9"/>
  <c r="S38" i="9"/>
  <c r="R38" i="9"/>
  <c r="Q38" i="9"/>
  <c r="P38" i="9"/>
  <c r="O38" i="9"/>
  <c r="N38" i="9"/>
  <c r="M38" i="9"/>
  <c r="L38" i="9"/>
  <c r="K38" i="9"/>
  <c r="J38" i="9"/>
  <c r="I38" i="9"/>
  <c r="H38" i="9"/>
  <c r="G38" i="9"/>
  <c r="F38" i="9"/>
  <c r="E38" i="9"/>
  <c r="CG33" i="9"/>
  <c r="CF33" i="9"/>
  <c r="CE33" i="9"/>
  <c r="CD33" i="9"/>
  <c r="CC33" i="9"/>
  <c r="CB33" i="9"/>
  <c r="CA33" i="9"/>
  <c r="BZ33" i="9"/>
  <c r="BY33" i="9"/>
  <c r="BX33" i="9"/>
  <c r="BW33" i="9"/>
  <c r="BV33" i="9"/>
  <c r="BU33" i="9"/>
  <c r="BT33" i="9"/>
  <c r="BS33" i="9"/>
  <c r="BR33" i="9"/>
  <c r="BQ33" i="9"/>
  <c r="BP33" i="9"/>
  <c r="BO33" i="9"/>
  <c r="BN33" i="9"/>
  <c r="BM33" i="9"/>
  <c r="BL33" i="9"/>
  <c r="BK33" i="9"/>
  <c r="BJ33" i="9"/>
  <c r="BI33" i="9"/>
  <c r="BH33" i="9"/>
  <c r="BG33" i="9"/>
  <c r="BF33" i="9"/>
  <c r="BE33" i="9"/>
  <c r="BD33" i="9"/>
  <c r="BC33" i="9"/>
  <c r="BB33" i="9"/>
  <c r="BA33" i="9"/>
  <c r="AZ33" i="9"/>
  <c r="AY33" i="9"/>
  <c r="AX33" i="9"/>
  <c r="AW33" i="9"/>
  <c r="AV33" i="9"/>
  <c r="AU33" i="9"/>
  <c r="AT33" i="9"/>
  <c r="AS33" i="9"/>
  <c r="AR33" i="9"/>
  <c r="AQ33" i="9"/>
  <c r="AP33" i="9"/>
  <c r="AO33" i="9"/>
  <c r="AN33" i="9"/>
  <c r="AM33" i="9"/>
  <c r="AL33" i="9"/>
  <c r="AK33" i="9"/>
  <c r="AJ33" i="9"/>
  <c r="AI33" i="9"/>
  <c r="AH33" i="9"/>
  <c r="AG33" i="9"/>
  <c r="AF33" i="9"/>
  <c r="AE33" i="9"/>
  <c r="AD33" i="9"/>
  <c r="AC33" i="9"/>
  <c r="AB33" i="9"/>
  <c r="AA33" i="9"/>
  <c r="Z33" i="9"/>
  <c r="Y33" i="9"/>
  <c r="X33" i="9"/>
  <c r="W33" i="9"/>
  <c r="V33" i="9"/>
  <c r="U33" i="9"/>
  <c r="T33" i="9"/>
  <c r="S33" i="9"/>
  <c r="R33" i="9"/>
  <c r="Q33" i="9"/>
  <c r="P33" i="9"/>
  <c r="O33" i="9"/>
  <c r="N33" i="9"/>
  <c r="M33" i="9"/>
  <c r="L33" i="9"/>
  <c r="K33" i="9"/>
  <c r="J33" i="9"/>
  <c r="I33" i="9"/>
  <c r="H33" i="9"/>
  <c r="G33" i="9"/>
  <c r="F33" i="9"/>
  <c r="E33" i="9"/>
  <c r="CG32" i="9"/>
  <c r="CF32" i="9"/>
  <c r="CE32" i="9"/>
  <c r="CD32" i="9"/>
  <c r="CC32" i="9"/>
  <c r="CB32" i="9"/>
  <c r="CA32" i="9"/>
  <c r="BZ32" i="9"/>
  <c r="BY32" i="9"/>
  <c r="BX32" i="9"/>
  <c r="BW32" i="9"/>
  <c r="BV32" i="9"/>
  <c r="BU32" i="9"/>
  <c r="BT32" i="9"/>
  <c r="BS32" i="9"/>
  <c r="BR32" i="9"/>
  <c r="BQ32" i="9"/>
  <c r="BP32" i="9"/>
  <c r="BO32" i="9"/>
  <c r="BN32" i="9"/>
  <c r="BM32" i="9"/>
  <c r="BL32" i="9"/>
  <c r="BK32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AX32" i="9"/>
  <c r="AW32" i="9"/>
  <c r="AV32" i="9"/>
  <c r="AU32" i="9"/>
  <c r="AT32" i="9"/>
  <c r="AS32" i="9"/>
  <c r="AR32" i="9"/>
  <c r="AQ32" i="9"/>
  <c r="AP32" i="9"/>
  <c r="AO32" i="9"/>
  <c r="AN32" i="9"/>
  <c r="AM32" i="9"/>
  <c r="AL32" i="9"/>
  <c r="AK32" i="9"/>
  <c r="AJ32" i="9"/>
  <c r="AI32" i="9"/>
  <c r="AH32" i="9"/>
  <c r="AG32" i="9"/>
  <c r="AF32" i="9"/>
  <c r="AE32" i="9"/>
  <c r="AD32" i="9"/>
  <c r="AC32" i="9"/>
  <c r="AB32" i="9"/>
  <c r="AA32" i="9"/>
  <c r="Z32" i="9"/>
  <c r="Y32" i="9"/>
  <c r="X32" i="9"/>
  <c r="W32" i="9"/>
  <c r="V32" i="9"/>
  <c r="U32" i="9"/>
  <c r="T32" i="9"/>
  <c r="S32" i="9"/>
  <c r="R32" i="9"/>
  <c r="Q32" i="9"/>
  <c r="P32" i="9"/>
  <c r="O32" i="9"/>
  <c r="N32" i="9"/>
  <c r="M32" i="9"/>
  <c r="L32" i="9"/>
  <c r="K32" i="9"/>
  <c r="J32" i="9"/>
  <c r="I32" i="9"/>
  <c r="H32" i="9"/>
  <c r="G32" i="9"/>
  <c r="F32" i="9"/>
  <c r="E32" i="9"/>
  <c r="CG31" i="9"/>
  <c r="CF31" i="9"/>
  <c r="CE31" i="9"/>
  <c r="CD31" i="9"/>
  <c r="CC31" i="9"/>
  <c r="CB31" i="9"/>
  <c r="CA31" i="9"/>
  <c r="BZ31" i="9"/>
  <c r="BY31" i="9"/>
  <c r="BX31" i="9"/>
  <c r="BW31" i="9"/>
  <c r="BV31" i="9"/>
  <c r="BU31" i="9"/>
  <c r="BT31" i="9"/>
  <c r="BS31" i="9"/>
  <c r="BR31" i="9"/>
  <c r="BQ31" i="9"/>
  <c r="BP31" i="9"/>
  <c r="BO31" i="9"/>
  <c r="BN31" i="9"/>
  <c r="BM31" i="9"/>
  <c r="BL31" i="9"/>
  <c r="BK31" i="9"/>
  <c r="BJ31" i="9"/>
  <c r="BI31" i="9"/>
  <c r="BH31" i="9"/>
  <c r="BG31" i="9"/>
  <c r="BF31" i="9"/>
  <c r="BE31" i="9"/>
  <c r="BD31" i="9"/>
  <c r="BC31" i="9"/>
  <c r="BB31" i="9"/>
  <c r="BA31" i="9"/>
  <c r="AZ31" i="9"/>
  <c r="AY31" i="9"/>
  <c r="AX31" i="9"/>
  <c r="AW31" i="9"/>
  <c r="AV31" i="9"/>
  <c r="AU31" i="9"/>
  <c r="AT31" i="9"/>
  <c r="AS31" i="9"/>
  <c r="AR31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CG30" i="9"/>
  <c r="CF30" i="9"/>
  <c r="CE30" i="9"/>
  <c r="CD30" i="9"/>
  <c r="CC30" i="9"/>
  <c r="CB30" i="9"/>
  <c r="CA30" i="9"/>
  <c r="BZ30" i="9"/>
  <c r="BY30" i="9"/>
  <c r="BX30" i="9"/>
  <c r="BW30" i="9"/>
  <c r="BV30" i="9"/>
  <c r="BU30" i="9"/>
  <c r="BT30" i="9"/>
  <c r="BS30" i="9"/>
  <c r="BR30" i="9"/>
  <c r="BQ30" i="9"/>
  <c r="BP30" i="9"/>
  <c r="BO30" i="9"/>
  <c r="BN30" i="9"/>
  <c r="BM30" i="9"/>
  <c r="BL30" i="9"/>
  <c r="BK30" i="9"/>
  <c r="BJ30" i="9"/>
  <c r="BI30" i="9"/>
  <c r="BH30" i="9"/>
  <c r="BG30" i="9"/>
  <c r="BF30" i="9"/>
  <c r="BE30" i="9"/>
  <c r="BD30" i="9"/>
  <c r="BC30" i="9"/>
  <c r="BB30" i="9"/>
  <c r="BA30" i="9"/>
  <c r="AZ30" i="9"/>
  <c r="AY30" i="9"/>
  <c r="AX30" i="9"/>
  <c r="AW30" i="9"/>
  <c r="AV30" i="9"/>
  <c r="AU30" i="9"/>
  <c r="AT30" i="9"/>
  <c r="AS30" i="9"/>
  <c r="AR30" i="9"/>
  <c r="AQ30" i="9"/>
  <c r="AP30" i="9"/>
  <c r="AO30" i="9"/>
  <c r="AN30" i="9"/>
  <c r="AM30" i="9"/>
  <c r="AL30" i="9"/>
  <c r="AK30" i="9"/>
  <c r="AJ30" i="9"/>
  <c r="AI30" i="9"/>
  <c r="AH30" i="9"/>
  <c r="AG30" i="9"/>
  <c r="AF30" i="9"/>
  <c r="AE30" i="9"/>
  <c r="AD30" i="9"/>
  <c r="AC30" i="9"/>
  <c r="AB30" i="9"/>
  <c r="AA30" i="9"/>
  <c r="Z30" i="9"/>
  <c r="Y30" i="9"/>
  <c r="X30" i="9"/>
  <c r="W30" i="9"/>
  <c r="V30" i="9"/>
  <c r="U30" i="9"/>
  <c r="T30" i="9"/>
  <c r="S30" i="9"/>
  <c r="R30" i="9"/>
  <c r="Q30" i="9"/>
  <c r="P30" i="9"/>
  <c r="O30" i="9"/>
  <c r="N30" i="9"/>
  <c r="M30" i="9"/>
  <c r="L30" i="9"/>
  <c r="K30" i="9"/>
  <c r="J30" i="9"/>
  <c r="I30" i="9"/>
  <c r="H30" i="9"/>
  <c r="G30" i="9"/>
  <c r="F30" i="9"/>
  <c r="E30" i="9"/>
  <c r="CG29" i="9"/>
  <c r="CF29" i="9"/>
  <c r="CE29" i="9"/>
  <c r="CD29" i="9"/>
  <c r="CC29" i="9"/>
  <c r="CB29" i="9"/>
  <c r="CA29" i="9"/>
  <c r="BZ29" i="9"/>
  <c r="BY29" i="9"/>
  <c r="BX29" i="9"/>
  <c r="BW29" i="9"/>
  <c r="BV29" i="9"/>
  <c r="BU29" i="9"/>
  <c r="BT29" i="9"/>
  <c r="BS29" i="9"/>
  <c r="BR29" i="9"/>
  <c r="BQ29" i="9"/>
  <c r="BP29" i="9"/>
  <c r="BO29" i="9"/>
  <c r="BN29" i="9"/>
  <c r="BM29" i="9"/>
  <c r="BL29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AX29" i="9"/>
  <c r="AW29" i="9"/>
  <c r="AV29" i="9"/>
  <c r="AU29" i="9"/>
  <c r="AT29" i="9"/>
  <c r="AS29" i="9"/>
  <c r="AR29" i="9"/>
  <c r="AQ29" i="9"/>
  <c r="AP29" i="9"/>
  <c r="AO29" i="9"/>
  <c r="AN29" i="9"/>
  <c r="AM29" i="9"/>
  <c r="AL29" i="9"/>
  <c r="AK29" i="9"/>
  <c r="AJ29" i="9"/>
  <c r="AI29" i="9"/>
  <c r="AH29" i="9"/>
  <c r="AG29" i="9"/>
  <c r="AF29" i="9"/>
  <c r="AE29" i="9"/>
  <c r="AD29" i="9"/>
  <c r="AC29" i="9"/>
  <c r="AB29" i="9"/>
  <c r="AA29" i="9"/>
  <c r="Z29" i="9"/>
  <c r="Y29" i="9"/>
  <c r="X29" i="9"/>
  <c r="W29" i="9"/>
  <c r="V29" i="9"/>
  <c r="U29" i="9"/>
  <c r="T29" i="9"/>
  <c r="S29" i="9"/>
  <c r="R29" i="9"/>
  <c r="Q29" i="9"/>
  <c r="P29" i="9"/>
  <c r="O29" i="9"/>
  <c r="N29" i="9"/>
  <c r="M29" i="9"/>
  <c r="L29" i="9"/>
  <c r="K29" i="9"/>
  <c r="J29" i="9"/>
  <c r="I29" i="9"/>
  <c r="H29" i="9"/>
  <c r="G29" i="9"/>
  <c r="F29" i="9"/>
  <c r="E29" i="9"/>
  <c r="CG28" i="9"/>
  <c r="CF28" i="9"/>
  <c r="CE28" i="9"/>
  <c r="CD28" i="9"/>
  <c r="CC28" i="9"/>
  <c r="CB28" i="9"/>
  <c r="CA28" i="9"/>
  <c r="BZ28" i="9"/>
  <c r="BY28" i="9"/>
  <c r="BX28" i="9"/>
  <c r="BW28" i="9"/>
  <c r="BV28" i="9"/>
  <c r="BU28" i="9"/>
  <c r="BT28" i="9"/>
  <c r="BS28" i="9"/>
  <c r="BR28" i="9"/>
  <c r="BQ28" i="9"/>
  <c r="BP28" i="9"/>
  <c r="BO28" i="9"/>
  <c r="BN28" i="9"/>
  <c r="BM28" i="9"/>
  <c r="BL28" i="9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AX28" i="9"/>
  <c r="AW28" i="9"/>
  <c r="AV28" i="9"/>
  <c r="AU28" i="9"/>
  <c r="AT28" i="9"/>
  <c r="AS28" i="9"/>
  <c r="AR28" i="9"/>
  <c r="AQ28" i="9"/>
  <c r="AP28" i="9"/>
  <c r="AO28" i="9"/>
  <c r="AN28" i="9"/>
  <c r="AM28" i="9"/>
  <c r="AL28" i="9"/>
  <c r="AK28" i="9"/>
  <c r="AJ28" i="9"/>
  <c r="AI28" i="9"/>
  <c r="AH28" i="9"/>
  <c r="AG28" i="9"/>
  <c r="AF28" i="9"/>
  <c r="AE28" i="9"/>
  <c r="AD28" i="9"/>
  <c r="AC28" i="9"/>
  <c r="AB28" i="9"/>
  <c r="AA28" i="9"/>
  <c r="Z28" i="9"/>
  <c r="Y28" i="9"/>
  <c r="X28" i="9"/>
  <c r="W28" i="9"/>
  <c r="V28" i="9"/>
  <c r="U28" i="9"/>
  <c r="T28" i="9"/>
  <c r="S28" i="9"/>
  <c r="R28" i="9"/>
  <c r="Q28" i="9"/>
  <c r="P28" i="9"/>
  <c r="O28" i="9"/>
  <c r="N28" i="9"/>
  <c r="M28" i="9"/>
  <c r="L28" i="9"/>
  <c r="K28" i="9"/>
  <c r="J28" i="9"/>
  <c r="I28" i="9"/>
  <c r="H28" i="9"/>
  <c r="G28" i="9"/>
  <c r="F28" i="9"/>
  <c r="E28" i="9"/>
  <c r="CG27" i="9"/>
  <c r="CF27" i="9"/>
  <c r="CE27" i="9"/>
  <c r="CD27" i="9"/>
  <c r="CC27" i="9"/>
  <c r="CB27" i="9"/>
  <c r="CA27" i="9"/>
  <c r="BZ27" i="9"/>
  <c r="BY27" i="9"/>
  <c r="BX27" i="9"/>
  <c r="BW27" i="9"/>
  <c r="BV27" i="9"/>
  <c r="BU27" i="9"/>
  <c r="BT27" i="9"/>
  <c r="BS27" i="9"/>
  <c r="BR27" i="9"/>
  <c r="BQ27" i="9"/>
  <c r="BP27" i="9"/>
  <c r="BO27" i="9"/>
  <c r="BN27" i="9"/>
  <c r="BM27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AX27" i="9"/>
  <c r="AW27" i="9"/>
  <c r="AV27" i="9"/>
  <c r="AU27" i="9"/>
  <c r="AT27" i="9"/>
  <c r="AS27" i="9"/>
  <c r="AR27" i="9"/>
  <c r="AQ27" i="9"/>
  <c r="AP27" i="9"/>
  <c r="AO27" i="9"/>
  <c r="AN27" i="9"/>
  <c r="AM27" i="9"/>
  <c r="AL27" i="9"/>
  <c r="AK27" i="9"/>
  <c r="AJ27" i="9"/>
  <c r="AI27" i="9"/>
  <c r="AH27" i="9"/>
  <c r="AG27" i="9"/>
  <c r="AF27" i="9"/>
  <c r="AE27" i="9"/>
  <c r="AD27" i="9"/>
  <c r="AC27" i="9"/>
  <c r="AB27" i="9"/>
  <c r="AA27" i="9"/>
  <c r="Z27" i="9"/>
  <c r="Y27" i="9"/>
  <c r="X27" i="9"/>
  <c r="W27" i="9"/>
  <c r="V27" i="9"/>
  <c r="U27" i="9"/>
  <c r="T27" i="9"/>
  <c r="S27" i="9"/>
  <c r="R27" i="9"/>
  <c r="Q27" i="9"/>
  <c r="P27" i="9"/>
  <c r="O27" i="9"/>
  <c r="N27" i="9"/>
  <c r="M27" i="9"/>
  <c r="L27" i="9"/>
  <c r="K27" i="9"/>
  <c r="J27" i="9"/>
  <c r="I27" i="9"/>
  <c r="H27" i="9"/>
  <c r="G27" i="9"/>
  <c r="F27" i="9"/>
  <c r="E27" i="9"/>
  <c r="CG26" i="9"/>
  <c r="CF26" i="9"/>
  <c r="CE26" i="9"/>
  <c r="CD26" i="9"/>
  <c r="CC26" i="9"/>
  <c r="CB26" i="9"/>
  <c r="CA26" i="9"/>
  <c r="BZ26" i="9"/>
  <c r="BY26" i="9"/>
  <c r="BX26" i="9"/>
  <c r="BW26" i="9"/>
  <c r="BV26" i="9"/>
  <c r="BU26" i="9"/>
  <c r="BT26" i="9"/>
  <c r="BS26" i="9"/>
  <c r="BR26" i="9"/>
  <c r="BQ26" i="9"/>
  <c r="BP26" i="9"/>
  <c r="BO26" i="9"/>
  <c r="BN26" i="9"/>
  <c r="BM26" i="9"/>
  <c r="BL26" i="9"/>
  <c r="BK26" i="9"/>
  <c r="BJ26" i="9"/>
  <c r="BI26" i="9"/>
  <c r="BH26" i="9"/>
  <c r="BG26" i="9"/>
  <c r="BF26" i="9"/>
  <c r="BE26" i="9"/>
  <c r="BD26" i="9"/>
  <c r="BC26" i="9"/>
  <c r="BB26" i="9"/>
  <c r="BA26" i="9"/>
  <c r="AZ26" i="9"/>
  <c r="AY26" i="9"/>
  <c r="AX26" i="9"/>
  <c r="AW26" i="9"/>
  <c r="AV26" i="9"/>
  <c r="AU26" i="9"/>
  <c r="AT26" i="9"/>
  <c r="AS26" i="9"/>
  <c r="AR26" i="9"/>
  <c r="AQ26" i="9"/>
  <c r="AP26" i="9"/>
  <c r="AO26" i="9"/>
  <c r="AN26" i="9"/>
  <c r="AM26" i="9"/>
  <c r="AL26" i="9"/>
  <c r="AK26" i="9"/>
  <c r="AJ26" i="9"/>
  <c r="AI26" i="9"/>
  <c r="AH26" i="9"/>
  <c r="AG26" i="9"/>
  <c r="AF26" i="9"/>
  <c r="AE26" i="9"/>
  <c r="AD26" i="9"/>
  <c r="AC26" i="9"/>
  <c r="AB26" i="9"/>
  <c r="AA26" i="9"/>
  <c r="Z26" i="9"/>
  <c r="Y26" i="9"/>
  <c r="X26" i="9"/>
  <c r="W26" i="9"/>
  <c r="V26" i="9"/>
  <c r="U26" i="9"/>
  <c r="T26" i="9"/>
  <c r="S26" i="9"/>
  <c r="R26" i="9"/>
  <c r="Q26" i="9"/>
  <c r="P26" i="9"/>
  <c r="O26" i="9"/>
  <c r="N26" i="9"/>
  <c r="M26" i="9"/>
  <c r="L26" i="9"/>
  <c r="K26" i="9"/>
  <c r="J26" i="9"/>
  <c r="I26" i="9"/>
  <c r="H26" i="9"/>
  <c r="G26" i="9"/>
  <c r="F26" i="9"/>
  <c r="E26" i="9"/>
  <c r="CG25" i="9"/>
  <c r="CF25" i="9"/>
  <c r="CE25" i="9"/>
  <c r="CD25" i="9"/>
  <c r="CC25" i="9"/>
  <c r="CB25" i="9"/>
  <c r="CA25" i="9"/>
  <c r="BZ25" i="9"/>
  <c r="BY25" i="9"/>
  <c r="BX25" i="9"/>
  <c r="BW25" i="9"/>
  <c r="BV25" i="9"/>
  <c r="BU25" i="9"/>
  <c r="BT25" i="9"/>
  <c r="BS25" i="9"/>
  <c r="BR25" i="9"/>
  <c r="BQ25" i="9"/>
  <c r="BP25" i="9"/>
  <c r="BO25" i="9"/>
  <c r="BN25" i="9"/>
  <c r="BM25" i="9"/>
  <c r="BL25" i="9"/>
  <c r="BK25" i="9"/>
  <c r="BJ25" i="9"/>
  <c r="BI25" i="9"/>
  <c r="BH25" i="9"/>
  <c r="BG25" i="9"/>
  <c r="BF25" i="9"/>
  <c r="BE25" i="9"/>
  <c r="BD25" i="9"/>
  <c r="BC25" i="9"/>
  <c r="BB25" i="9"/>
  <c r="BA25" i="9"/>
  <c r="AZ25" i="9"/>
  <c r="AY25" i="9"/>
  <c r="AX25" i="9"/>
  <c r="AW25" i="9"/>
  <c r="AV25" i="9"/>
  <c r="AU25" i="9"/>
  <c r="AT25" i="9"/>
  <c r="AS25" i="9"/>
  <c r="AR25" i="9"/>
  <c r="AQ25" i="9"/>
  <c r="AP25" i="9"/>
  <c r="AO25" i="9"/>
  <c r="AN25" i="9"/>
  <c r="AM25" i="9"/>
  <c r="AL25" i="9"/>
  <c r="AK25" i="9"/>
  <c r="AJ25" i="9"/>
  <c r="AI25" i="9"/>
  <c r="AH25" i="9"/>
  <c r="AG25" i="9"/>
  <c r="AF25" i="9"/>
  <c r="AE25" i="9"/>
  <c r="AD25" i="9"/>
  <c r="AC25" i="9"/>
  <c r="AB25" i="9"/>
  <c r="AA25" i="9"/>
  <c r="Z25" i="9"/>
  <c r="Y25" i="9"/>
  <c r="X25" i="9"/>
  <c r="W25" i="9"/>
  <c r="V25" i="9"/>
  <c r="U25" i="9"/>
  <c r="T25" i="9"/>
  <c r="S25" i="9"/>
  <c r="R25" i="9"/>
  <c r="Q25" i="9"/>
  <c r="P25" i="9"/>
  <c r="O25" i="9"/>
  <c r="N25" i="9"/>
  <c r="CG23" i="9"/>
  <c r="CF23" i="9"/>
  <c r="CE23" i="9"/>
  <c r="CD23" i="9"/>
  <c r="CC23" i="9"/>
  <c r="CB23" i="9"/>
  <c r="CA23" i="9"/>
  <c r="BZ23" i="9"/>
  <c r="BY23" i="9"/>
  <c r="BX23" i="9"/>
  <c r="BW23" i="9"/>
  <c r="BV23" i="9"/>
  <c r="BU23" i="9"/>
  <c r="BT23" i="9"/>
  <c r="BS23" i="9"/>
  <c r="BR23" i="9"/>
  <c r="BQ23" i="9"/>
  <c r="BP23" i="9"/>
  <c r="BO23" i="9"/>
  <c r="BN23" i="9"/>
  <c r="BM23" i="9"/>
  <c r="BL23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AX23" i="9"/>
  <c r="AW23" i="9"/>
  <c r="AV23" i="9"/>
  <c r="AU23" i="9"/>
  <c r="AT23" i="9"/>
  <c r="AS23" i="9"/>
  <c r="AR23" i="9"/>
  <c r="AQ23" i="9"/>
  <c r="AP23" i="9"/>
  <c r="AO23" i="9"/>
  <c r="AN23" i="9"/>
  <c r="AM23" i="9"/>
  <c r="AL23" i="9"/>
  <c r="AK23" i="9"/>
  <c r="AJ23" i="9"/>
  <c r="AI23" i="9"/>
  <c r="AH23" i="9"/>
  <c r="AG23" i="9"/>
  <c r="AF23" i="9"/>
  <c r="AE23" i="9"/>
  <c r="AD23" i="9"/>
  <c r="AC23" i="9"/>
  <c r="AB23" i="9"/>
  <c r="AA23" i="9"/>
  <c r="Z23" i="9"/>
  <c r="Y23" i="9"/>
  <c r="X23" i="9"/>
  <c r="W23" i="9"/>
  <c r="V23" i="9"/>
  <c r="U23" i="9"/>
  <c r="T23" i="9"/>
  <c r="S23" i="9"/>
  <c r="R23" i="9"/>
  <c r="Q23" i="9"/>
  <c r="P23" i="9"/>
  <c r="O23" i="9"/>
  <c r="N23" i="9"/>
  <c r="M23" i="9"/>
  <c r="L23" i="9"/>
  <c r="K23" i="9"/>
  <c r="J23" i="9"/>
  <c r="I23" i="9"/>
  <c r="H23" i="9"/>
  <c r="G23" i="9"/>
  <c r="F23" i="9"/>
  <c r="E23" i="9"/>
  <c r="BZ39" i="2"/>
  <c r="CA39" i="2"/>
  <c r="CB39" i="2"/>
  <c r="CC39" i="2"/>
  <c r="CD39" i="2"/>
  <c r="CE39" i="2"/>
  <c r="CF39" i="2"/>
  <c r="CG39" i="2"/>
  <c r="BZ40" i="2"/>
  <c r="CA40" i="2"/>
  <c r="CB40" i="2"/>
  <c r="CC40" i="2"/>
  <c r="CD40" i="2"/>
  <c r="CE40" i="2"/>
  <c r="CF40" i="2"/>
  <c r="CG40" i="2"/>
  <c r="BZ42" i="2"/>
  <c r="CA42" i="2"/>
  <c r="CB42" i="2"/>
  <c r="CC42" i="2"/>
  <c r="CD42" i="2"/>
  <c r="CE42" i="2"/>
  <c r="CF42" i="2"/>
  <c r="CG42" i="2"/>
  <c r="BZ43" i="2"/>
  <c r="CA43" i="2"/>
  <c r="CB43" i="2"/>
  <c r="CC43" i="2"/>
  <c r="CD43" i="2"/>
  <c r="CE43" i="2"/>
  <c r="CF43" i="2"/>
  <c r="CG43" i="2"/>
  <c r="BZ44" i="2"/>
  <c r="CA44" i="2"/>
  <c r="CB44" i="2"/>
  <c r="CC44" i="2"/>
  <c r="CD44" i="2"/>
  <c r="CE44" i="2"/>
  <c r="CF44" i="2"/>
  <c r="CG44" i="2"/>
  <c r="BZ45" i="2"/>
  <c r="CA45" i="2"/>
  <c r="CB45" i="2"/>
  <c r="CC45" i="2"/>
  <c r="CD45" i="2"/>
  <c r="CE45" i="2"/>
  <c r="CF45" i="2"/>
  <c r="CG45" i="2"/>
  <c r="BZ46" i="2"/>
  <c r="CA46" i="2"/>
  <c r="CB46" i="2"/>
  <c r="CC46" i="2"/>
  <c r="CD46" i="2"/>
  <c r="CE46" i="2"/>
  <c r="CF46" i="2"/>
  <c r="CG46" i="2"/>
  <c r="BZ47" i="2"/>
  <c r="CA47" i="2"/>
  <c r="CB47" i="2"/>
  <c r="CC47" i="2"/>
  <c r="CD47" i="2"/>
  <c r="CE47" i="2"/>
  <c r="CF47" i="2"/>
  <c r="CG47" i="2"/>
  <c r="BY39" i="2"/>
  <c r="BY40" i="2"/>
  <c r="BY42" i="2"/>
  <c r="BY43" i="2"/>
  <c r="BY44" i="2"/>
  <c r="BY45" i="2"/>
  <c r="BY46" i="2"/>
  <c r="BY47" i="2"/>
  <c r="BQ39" i="2"/>
  <c r="BR39" i="2"/>
  <c r="BS39" i="2"/>
  <c r="BT39" i="2"/>
  <c r="BU39" i="2"/>
  <c r="BV39" i="2"/>
  <c r="BW39" i="2"/>
  <c r="BX39" i="2"/>
  <c r="BQ40" i="2"/>
  <c r="BR40" i="2"/>
  <c r="BS40" i="2"/>
  <c r="BT40" i="2"/>
  <c r="BU40" i="2"/>
  <c r="BV40" i="2"/>
  <c r="BW40" i="2"/>
  <c r="BX40" i="2"/>
  <c r="BQ42" i="2"/>
  <c r="BR42" i="2"/>
  <c r="BS42" i="2"/>
  <c r="BT42" i="2"/>
  <c r="BU42" i="2"/>
  <c r="BV42" i="2"/>
  <c r="BW42" i="2"/>
  <c r="BX42" i="2"/>
  <c r="BQ43" i="2"/>
  <c r="BR43" i="2"/>
  <c r="BS43" i="2"/>
  <c r="BT43" i="2"/>
  <c r="BU43" i="2"/>
  <c r="BV43" i="2"/>
  <c r="BW43" i="2"/>
  <c r="BX43" i="2"/>
  <c r="BQ44" i="2"/>
  <c r="BR44" i="2"/>
  <c r="BS44" i="2"/>
  <c r="BT44" i="2"/>
  <c r="BU44" i="2"/>
  <c r="BV44" i="2"/>
  <c r="BW44" i="2"/>
  <c r="BX44" i="2"/>
  <c r="BQ45" i="2"/>
  <c r="BR45" i="2"/>
  <c r="BS45" i="2"/>
  <c r="BT45" i="2"/>
  <c r="BU45" i="2"/>
  <c r="BV45" i="2"/>
  <c r="BW45" i="2"/>
  <c r="BX45" i="2"/>
  <c r="BQ46" i="2"/>
  <c r="BR46" i="2"/>
  <c r="BS46" i="2"/>
  <c r="BT46" i="2"/>
  <c r="BU46" i="2"/>
  <c r="BU48" i="2" s="1"/>
  <c r="BV46" i="2"/>
  <c r="BW46" i="2"/>
  <c r="BX46" i="2"/>
  <c r="BQ47" i="2"/>
  <c r="BR47" i="2"/>
  <c r="BS47" i="2"/>
  <c r="BT47" i="2"/>
  <c r="BU47" i="2"/>
  <c r="BV47" i="2"/>
  <c r="BV48" i="2" s="1"/>
  <c r="BW47" i="2"/>
  <c r="BX47" i="2"/>
  <c r="BP39" i="2"/>
  <c r="BP40" i="2"/>
  <c r="BP42" i="2"/>
  <c r="BP43" i="2"/>
  <c r="BP44" i="2"/>
  <c r="BP45" i="2"/>
  <c r="BP46" i="2"/>
  <c r="BP47" i="2"/>
  <c r="BZ22" i="2"/>
  <c r="CA22" i="2"/>
  <c r="CB22" i="2"/>
  <c r="CC22" i="2"/>
  <c r="CD22" i="2"/>
  <c r="CE22" i="2"/>
  <c r="CF22" i="2"/>
  <c r="CG22" i="2"/>
  <c r="BZ24" i="2"/>
  <c r="CA24" i="2"/>
  <c r="CB24" i="2"/>
  <c r="CC24" i="2"/>
  <c r="CD24" i="2"/>
  <c r="CE24" i="2"/>
  <c r="CF24" i="2"/>
  <c r="CG24" i="2"/>
  <c r="BZ25" i="2"/>
  <c r="CA25" i="2"/>
  <c r="CB25" i="2"/>
  <c r="CC25" i="2"/>
  <c r="CD25" i="2"/>
  <c r="CE25" i="2"/>
  <c r="CF25" i="2"/>
  <c r="CG25" i="2"/>
  <c r="BZ26" i="2"/>
  <c r="CA26" i="2"/>
  <c r="CB26" i="2"/>
  <c r="CC26" i="2"/>
  <c r="CD26" i="2"/>
  <c r="CE26" i="2"/>
  <c r="CF26" i="2"/>
  <c r="CG26" i="2"/>
  <c r="BZ27" i="2"/>
  <c r="CA27" i="2"/>
  <c r="CB27" i="2"/>
  <c r="CC27" i="2"/>
  <c r="CD27" i="2"/>
  <c r="CE27" i="2"/>
  <c r="CF27" i="2"/>
  <c r="CG27" i="2"/>
  <c r="BZ28" i="2"/>
  <c r="CA28" i="2"/>
  <c r="CB28" i="2"/>
  <c r="CC28" i="2"/>
  <c r="CD28" i="2"/>
  <c r="CE28" i="2"/>
  <c r="CF28" i="2"/>
  <c r="CG28" i="2"/>
  <c r="BZ29" i="2"/>
  <c r="CA29" i="2"/>
  <c r="CB29" i="2"/>
  <c r="CC29" i="2"/>
  <c r="CD29" i="2"/>
  <c r="CE29" i="2"/>
  <c r="CF29" i="2"/>
  <c r="CG29" i="2"/>
  <c r="BZ30" i="2"/>
  <c r="CA30" i="2"/>
  <c r="CB30" i="2"/>
  <c r="CC30" i="2"/>
  <c r="CD30" i="2"/>
  <c r="CE30" i="2"/>
  <c r="CF30" i="2"/>
  <c r="CG30" i="2"/>
  <c r="BZ31" i="2"/>
  <c r="CA31" i="2"/>
  <c r="CB31" i="2"/>
  <c r="CC31" i="2"/>
  <c r="CD31" i="2"/>
  <c r="CE31" i="2"/>
  <c r="CF31" i="2"/>
  <c r="CG31" i="2"/>
  <c r="BZ32" i="2"/>
  <c r="CA32" i="2"/>
  <c r="CB32" i="2"/>
  <c r="CC32" i="2"/>
  <c r="CD32" i="2"/>
  <c r="CE32" i="2"/>
  <c r="CF32" i="2"/>
  <c r="CG32" i="2"/>
  <c r="BY24" i="2"/>
  <c r="BY25" i="2"/>
  <c r="BY26" i="2"/>
  <c r="BY27" i="2"/>
  <c r="BY28" i="2"/>
  <c r="BY29" i="2"/>
  <c r="BY30" i="2"/>
  <c r="BY31" i="2"/>
  <c r="BY32" i="2"/>
  <c r="BY22" i="2"/>
  <c r="BQ22" i="2"/>
  <c r="BR22" i="2"/>
  <c r="BS22" i="2"/>
  <c r="BS33" i="2" s="1"/>
  <c r="BT22" i="2"/>
  <c r="BU22" i="2"/>
  <c r="BV22" i="2"/>
  <c r="BV33" i="2" s="1"/>
  <c r="BW22" i="2"/>
  <c r="BX22" i="2"/>
  <c r="BX33" i="2" s="1"/>
  <c r="BQ24" i="2"/>
  <c r="BR24" i="2"/>
  <c r="BS24" i="2"/>
  <c r="BT24" i="2"/>
  <c r="BU24" i="2"/>
  <c r="BV24" i="2"/>
  <c r="BW24" i="2"/>
  <c r="BX24" i="2"/>
  <c r="BQ25" i="2"/>
  <c r="BR25" i="2"/>
  <c r="BS25" i="2"/>
  <c r="BT25" i="2"/>
  <c r="BU25" i="2"/>
  <c r="BV25" i="2"/>
  <c r="BW25" i="2"/>
  <c r="BX25" i="2"/>
  <c r="BQ26" i="2"/>
  <c r="BR26" i="2"/>
  <c r="BS26" i="2"/>
  <c r="BT26" i="2"/>
  <c r="BU26" i="2"/>
  <c r="BV26" i="2"/>
  <c r="BW26" i="2"/>
  <c r="BX26" i="2"/>
  <c r="BQ27" i="2"/>
  <c r="BR27" i="2"/>
  <c r="BS27" i="2"/>
  <c r="BT27" i="2"/>
  <c r="BU27" i="2"/>
  <c r="BV27" i="2"/>
  <c r="BW27" i="2"/>
  <c r="BX27" i="2"/>
  <c r="BQ28" i="2"/>
  <c r="BR28" i="2"/>
  <c r="BS28" i="2"/>
  <c r="BT28" i="2"/>
  <c r="BU28" i="2"/>
  <c r="BV28" i="2"/>
  <c r="BW28" i="2"/>
  <c r="BX28" i="2"/>
  <c r="BQ29" i="2"/>
  <c r="BR29" i="2"/>
  <c r="BS29" i="2"/>
  <c r="BT29" i="2"/>
  <c r="BU29" i="2"/>
  <c r="BV29" i="2"/>
  <c r="BW29" i="2"/>
  <c r="BX29" i="2"/>
  <c r="BQ30" i="2"/>
  <c r="BR30" i="2"/>
  <c r="BS30" i="2"/>
  <c r="BT30" i="2"/>
  <c r="BU30" i="2"/>
  <c r="BV30" i="2"/>
  <c r="BW30" i="2"/>
  <c r="BX30" i="2"/>
  <c r="BQ31" i="2"/>
  <c r="BR31" i="2"/>
  <c r="BS31" i="2"/>
  <c r="BT31" i="2"/>
  <c r="BU31" i="2"/>
  <c r="BV31" i="2"/>
  <c r="BW31" i="2"/>
  <c r="BX31" i="2"/>
  <c r="BQ32" i="2"/>
  <c r="BR32" i="2"/>
  <c r="BS32" i="2"/>
  <c r="BT32" i="2"/>
  <c r="BU32" i="2"/>
  <c r="BV32" i="2"/>
  <c r="BW32" i="2"/>
  <c r="BX32" i="2"/>
  <c r="BP24" i="2"/>
  <c r="BP25" i="2"/>
  <c r="BP26" i="2"/>
  <c r="BP27" i="2"/>
  <c r="BP28" i="2"/>
  <c r="BP29" i="2"/>
  <c r="BP30" i="2"/>
  <c r="BP31" i="2"/>
  <c r="BP32" i="2"/>
  <c r="BP22" i="2"/>
  <c r="BY26" i="8"/>
  <c r="BZ26" i="8"/>
  <c r="CA26" i="8"/>
  <c r="CB26" i="8"/>
  <c r="CC26" i="8"/>
  <c r="CD26" i="8"/>
  <c r="CE26" i="8"/>
  <c r="CF26" i="8"/>
  <c r="CG26" i="8"/>
  <c r="BY27" i="8"/>
  <c r="BZ27" i="8"/>
  <c r="CA27" i="8"/>
  <c r="CB27" i="8"/>
  <c r="CC27" i="8"/>
  <c r="CD27" i="8"/>
  <c r="CE27" i="8"/>
  <c r="CF27" i="8"/>
  <c r="CG27" i="8"/>
  <c r="BY28" i="8"/>
  <c r="BZ28" i="8"/>
  <c r="CA28" i="8"/>
  <c r="CB28" i="8"/>
  <c r="CC28" i="8"/>
  <c r="CD28" i="8"/>
  <c r="CE28" i="8"/>
  <c r="CF28" i="8"/>
  <c r="CG28" i="8"/>
  <c r="BY29" i="8"/>
  <c r="BZ29" i="8"/>
  <c r="CA29" i="8"/>
  <c r="CB29" i="8"/>
  <c r="CC29" i="8"/>
  <c r="CD29" i="8"/>
  <c r="CE29" i="8"/>
  <c r="CF29" i="8"/>
  <c r="CG29" i="8"/>
  <c r="BY30" i="8"/>
  <c r="BZ30" i="8"/>
  <c r="CA30" i="8"/>
  <c r="CB30" i="8"/>
  <c r="CC30" i="8"/>
  <c r="CD30" i="8"/>
  <c r="CE30" i="8"/>
  <c r="CF30" i="8"/>
  <c r="CG30" i="8"/>
  <c r="BY31" i="8"/>
  <c r="BZ31" i="8"/>
  <c r="CA31" i="8"/>
  <c r="CB31" i="8"/>
  <c r="CC31" i="8"/>
  <c r="CD31" i="8"/>
  <c r="CE31" i="8"/>
  <c r="CF31" i="8"/>
  <c r="CG31" i="8"/>
  <c r="BY32" i="8"/>
  <c r="BZ32" i="8"/>
  <c r="CA32" i="8"/>
  <c r="CB32" i="8"/>
  <c r="CC32" i="8"/>
  <c r="CD32" i="8"/>
  <c r="CE32" i="8"/>
  <c r="CF32" i="8"/>
  <c r="CG32" i="8"/>
  <c r="BY33" i="8"/>
  <c r="BZ33" i="8"/>
  <c r="CA33" i="8"/>
  <c r="CB33" i="8"/>
  <c r="CC33" i="8"/>
  <c r="CD33" i="8"/>
  <c r="CE33" i="8"/>
  <c r="CF33" i="8"/>
  <c r="CG33" i="8"/>
  <c r="BY34" i="8"/>
  <c r="BZ34" i="8"/>
  <c r="CA34" i="8"/>
  <c r="CB34" i="8"/>
  <c r="CC34" i="8"/>
  <c r="CD34" i="8"/>
  <c r="CE34" i="8"/>
  <c r="CF34" i="8"/>
  <c r="CG34" i="8"/>
  <c r="BZ24" i="8"/>
  <c r="CA24" i="8"/>
  <c r="CB24" i="8"/>
  <c r="CC24" i="8"/>
  <c r="CD24" i="8"/>
  <c r="CE24" i="8"/>
  <c r="CF24" i="8"/>
  <c r="CG24" i="8"/>
  <c r="BY24" i="8"/>
  <c r="BP26" i="8"/>
  <c r="BQ26" i="8"/>
  <c r="BR26" i="8"/>
  <c r="BS26" i="8"/>
  <c r="BT26" i="8"/>
  <c r="BU26" i="8"/>
  <c r="BV26" i="8"/>
  <c r="BW26" i="8"/>
  <c r="BX26" i="8"/>
  <c r="BP27" i="8"/>
  <c r="BQ27" i="8"/>
  <c r="BR27" i="8"/>
  <c r="BS27" i="8"/>
  <c r="BT27" i="8"/>
  <c r="BU27" i="8"/>
  <c r="BV27" i="8"/>
  <c r="BW27" i="8"/>
  <c r="BX27" i="8"/>
  <c r="BP28" i="8"/>
  <c r="BQ28" i="8"/>
  <c r="BR28" i="8"/>
  <c r="BS28" i="8"/>
  <c r="BT28" i="8"/>
  <c r="BU28" i="8"/>
  <c r="BV28" i="8"/>
  <c r="BW28" i="8"/>
  <c r="BX28" i="8"/>
  <c r="BP29" i="8"/>
  <c r="BQ29" i="8"/>
  <c r="BR29" i="8"/>
  <c r="BS29" i="8"/>
  <c r="BT29" i="8"/>
  <c r="BU29" i="8"/>
  <c r="BV29" i="8"/>
  <c r="BW29" i="8"/>
  <c r="BX29" i="8"/>
  <c r="BP30" i="8"/>
  <c r="BQ30" i="8"/>
  <c r="BR30" i="8"/>
  <c r="BS30" i="8"/>
  <c r="BT30" i="8"/>
  <c r="BU30" i="8"/>
  <c r="BV30" i="8"/>
  <c r="BW30" i="8"/>
  <c r="BX30" i="8"/>
  <c r="BP31" i="8"/>
  <c r="BQ31" i="8"/>
  <c r="BR31" i="8"/>
  <c r="BS31" i="8"/>
  <c r="BT31" i="8"/>
  <c r="BU31" i="8"/>
  <c r="BV31" i="8"/>
  <c r="BW31" i="8"/>
  <c r="BX31" i="8"/>
  <c r="BP32" i="8"/>
  <c r="BQ32" i="8"/>
  <c r="BR32" i="8"/>
  <c r="BS32" i="8"/>
  <c r="BT32" i="8"/>
  <c r="BU32" i="8"/>
  <c r="BV32" i="8"/>
  <c r="BW32" i="8"/>
  <c r="BX32" i="8"/>
  <c r="BP33" i="8"/>
  <c r="BQ33" i="8"/>
  <c r="BR33" i="8"/>
  <c r="BS33" i="8"/>
  <c r="BT33" i="8"/>
  <c r="BU33" i="8"/>
  <c r="BV33" i="8"/>
  <c r="BW33" i="8"/>
  <c r="BX33" i="8"/>
  <c r="BP34" i="8"/>
  <c r="BQ34" i="8"/>
  <c r="BR34" i="8"/>
  <c r="BS34" i="8"/>
  <c r="BT34" i="8"/>
  <c r="BU34" i="8"/>
  <c r="BV34" i="8"/>
  <c r="BW34" i="8"/>
  <c r="BX34" i="8"/>
  <c r="BQ24" i="8"/>
  <c r="BR24" i="8"/>
  <c r="BS24" i="8"/>
  <c r="BT24" i="8"/>
  <c r="BU24" i="8"/>
  <c r="BV24" i="8"/>
  <c r="BW24" i="8"/>
  <c r="BX24" i="8"/>
  <c r="BP24" i="8"/>
  <c r="M95" i="8"/>
  <c r="L95" i="8"/>
  <c r="K95" i="8"/>
  <c r="J95" i="8"/>
  <c r="I95" i="8"/>
  <c r="H95" i="8"/>
  <c r="G95" i="8"/>
  <c r="F95" i="8"/>
  <c r="E95" i="8"/>
  <c r="M94" i="8"/>
  <c r="L94" i="8"/>
  <c r="K94" i="8"/>
  <c r="J94" i="8"/>
  <c r="I94" i="8"/>
  <c r="H94" i="8"/>
  <c r="G94" i="8"/>
  <c r="F94" i="8"/>
  <c r="E94" i="8"/>
  <c r="M93" i="8"/>
  <c r="L93" i="8"/>
  <c r="K93" i="8"/>
  <c r="J93" i="8"/>
  <c r="I93" i="8"/>
  <c r="H93" i="8"/>
  <c r="G93" i="8"/>
  <c r="F93" i="8"/>
  <c r="E93" i="8"/>
  <c r="M91" i="8"/>
  <c r="L91" i="8"/>
  <c r="K91" i="8"/>
  <c r="J91" i="8"/>
  <c r="I91" i="8"/>
  <c r="H91" i="8"/>
  <c r="G91" i="8"/>
  <c r="F91" i="8"/>
  <c r="E91" i="8"/>
  <c r="M85" i="8"/>
  <c r="L85" i="8"/>
  <c r="K85" i="8"/>
  <c r="J85" i="8"/>
  <c r="I85" i="8"/>
  <c r="H85" i="8"/>
  <c r="G85" i="8"/>
  <c r="F85" i="8"/>
  <c r="E85" i="8"/>
  <c r="M84" i="8"/>
  <c r="L84" i="8"/>
  <c r="K84" i="8"/>
  <c r="J84" i="8"/>
  <c r="I84" i="8"/>
  <c r="H84" i="8"/>
  <c r="G84" i="8"/>
  <c r="F84" i="8"/>
  <c r="E84" i="8"/>
  <c r="M83" i="8"/>
  <c r="L83" i="8"/>
  <c r="K83" i="8"/>
  <c r="J83" i="8"/>
  <c r="I83" i="8"/>
  <c r="H83" i="8"/>
  <c r="G83" i="8"/>
  <c r="F83" i="8"/>
  <c r="E83" i="8"/>
  <c r="M81" i="8"/>
  <c r="L81" i="8"/>
  <c r="K81" i="8"/>
  <c r="J81" i="8"/>
  <c r="I81" i="8"/>
  <c r="H81" i="8"/>
  <c r="G81" i="8"/>
  <c r="F81" i="8"/>
  <c r="E81" i="8"/>
  <c r="BO34" i="8"/>
  <c r="BN34" i="8"/>
  <c r="BM34" i="8"/>
  <c r="BL34" i="8"/>
  <c r="BK34" i="8"/>
  <c r="BJ34" i="8"/>
  <c r="BI34" i="8"/>
  <c r="BH34" i="8"/>
  <c r="BG34" i="8"/>
  <c r="BF34" i="8"/>
  <c r="BE34" i="8"/>
  <c r="BD34" i="8"/>
  <c r="BC34" i="8"/>
  <c r="BB34" i="8"/>
  <c r="BA34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BO33" i="8"/>
  <c r="BN33" i="8"/>
  <c r="BM33" i="8"/>
  <c r="BL33" i="8"/>
  <c r="BK33" i="8"/>
  <c r="BJ33" i="8"/>
  <c r="BI33" i="8"/>
  <c r="BH33" i="8"/>
  <c r="BG33" i="8"/>
  <c r="BF33" i="8"/>
  <c r="BE33" i="8"/>
  <c r="BD33" i="8"/>
  <c r="BC33" i="8"/>
  <c r="BB33" i="8"/>
  <c r="BA33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BO32" i="8"/>
  <c r="BN32" i="8"/>
  <c r="BM32" i="8"/>
  <c r="BL32" i="8"/>
  <c r="BK32" i="8"/>
  <c r="BJ32" i="8"/>
  <c r="BI32" i="8"/>
  <c r="BH32" i="8"/>
  <c r="BG32" i="8"/>
  <c r="BF32" i="8"/>
  <c r="BE32" i="8"/>
  <c r="BD32" i="8"/>
  <c r="BC32" i="8"/>
  <c r="BB32" i="8"/>
  <c r="BA32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BO31" i="8"/>
  <c r="BN31" i="8"/>
  <c r="BM31" i="8"/>
  <c r="BL31" i="8"/>
  <c r="BK31" i="8"/>
  <c r="BJ31" i="8"/>
  <c r="BI31" i="8"/>
  <c r="BH31" i="8"/>
  <c r="BG31" i="8"/>
  <c r="BF31" i="8"/>
  <c r="BE31" i="8"/>
  <c r="BD31" i="8"/>
  <c r="BC31" i="8"/>
  <c r="BB31" i="8"/>
  <c r="BA31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BO30" i="8"/>
  <c r="BN30" i="8"/>
  <c r="BM30" i="8"/>
  <c r="BL30" i="8"/>
  <c r="BK30" i="8"/>
  <c r="BJ30" i="8"/>
  <c r="BI30" i="8"/>
  <c r="BH30" i="8"/>
  <c r="BG30" i="8"/>
  <c r="BF30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BO29" i="8"/>
  <c r="BN29" i="8"/>
  <c r="BM29" i="8"/>
  <c r="BL29" i="8"/>
  <c r="BK29" i="8"/>
  <c r="BJ29" i="8"/>
  <c r="BI29" i="8"/>
  <c r="BH29" i="8"/>
  <c r="BG29" i="8"/>
  <c r="BF29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BO28" i="8"/>
  <c r="BN28" i="8"/>
  <c r="BM28" i="8"/>
  <c r="BL28" i="8"/>
  <c r="BK28" i="8"/>
  <c r="BJ28" i="8"/>
  <c r="BI28" i="8"/>
  <c r="BH28" i="8"/>
  <c r="BG28" i="8"/>
  <c r="BF28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BO27" i="8"/>
  <c r="BN27" i="8"/>
  <c r="BM27" i="8"/>
  <c r="BL27" i="8"/>
  <c r="BK27" i="8"/>
  <c r="BJ27" i="8"/>
  <c r="BI27" i="8"/>
  <c r="BH27" i="8"/>
  <c r="BG27" i="8"/>
  <c r="BF27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BO26" i="8"/>
  <c r="BN26" i="8"/>
  <c r="BM26" i="8"/>
  <c r="BL26" i="8"/>
  <c r="BK26" i="8"/>
  <c r="BJ26" i="8"/>
  <c r="BI26" i="8"/>
  <c r="BH26" i="8"/>
  <c r="BG26" i="8"/>
  <c r="BF26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BO24" i="8"/>
  <c r="BN24" i="8"/>
  <c r="BM24" i="8"/>
  <c r="BL24" i="8"/>
  <c r="BK24" i="8"/>
  <c r="BJ24" i="8"/>
  <c r="BI24" i="8"/>
  <c r="BH24" i="8"/>
  <c r="BG24" i="8"/>
  <c r="BF24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BY33" i="2"/>
  <c r="BT33" i="2"/>
  <c r="BP33" i="2"/>
  <c r="BQ33" i="2"/>
  <c r="BR33" i="2"/>
  <c r="BU33" i="2"/>
  <c r="BW33" i="2"/>
  <c r="BF39" i="2"/>
  <c r="BF40" i="2"/>
  <c r="BF42" i="2"/>
  <c r="BF43" i="2"/>
  <c r="BF44" i="2"/>
  <c r="BF45" i="2"/>
  <c r="BF46" i="2"/>
  <c r="BF47" i="2"/>
  <c r="BF22" i="2"/>
  <c r="BF24" i="2"/>
  <c r="BF33" i="2" s="1"/>
  <c r="BF25" i="2"/>
  <c r="BF26" i="2"/>
  <c r="BF27" i="2"/>
  <c r="BF28" i="2"/>
  <c r="BF29" i="2"/>
  <c r="BF30" i="2"/>
  <c r="BF31" i="2"/>
  <c r="BF32" i="2"/>
  <c r="AW39" i="2"/>
  <c r="AW40" i="2"/>
  <c r="AW42" i="2"/>
  <c r="AW43" i="2"/>
  <c r="AW44" i="2"/>
  <c r="AW45" i="2"/>
  <c r="AW46" i="2"/>
  <c r="AW47" i="2"/>
  <c r="AW22" i="2"/>
  <c r="AW24" i="2"/>
  <c r="AW25" i="2"/>
  <c r="AW26" i="2"/>
  <c r="AW27" i="2"/>
  <c r="AW28" i="2"/>
  <c r="AW29" i="2"/>
  <c r="AW30" i="2"/>
  <c r="AW31" i="2"/>
  <c r="AW32" i="2"/>
  <c r="AW33" i="2"/>
  <c r="AN39" i="2"/>
  <c r="AN40" i="2"/>
  <c r="AN42" i="2"/>
  <c r="AN43" i="2"/>
  <c r="AN44" i="2"/>
  <c r="AN45" i="2"/>
  <c r="AN46" i="2"/>
  <c r="AN47" i="2"/>
  <c r="AN22" i="2"/>
  <c r="AN24" i="2"/>
  <c r="AN25" i="2"/>
  <c r="AN26" i="2"/>
  <c r="AN33" i="2" s="1"/>
  <c r="AN27" i="2"/>
  <c r="AN28" i="2"/>
  <c r="AN29" i="2"/>
  <c r="AN30" i="2"/>
  <c r="AN31" i="2"/>
  <c r="AN32" i="2"/>
  <c r="AE39" i="2"/>
  <c r="AE40" i="2"/>
  <c r="AE42" i="2"/>
  <c r="AE43" i="2"/>
  <c r="AE44" i="2"/>
  <c r="AE45" i="2"/>
  <c r="AE46" i="2"/>
  <c r="AE47" i="2"/>
  <c r="AE22" i="2"/>
  <c r="AE24" i="2"/>
  <c r="AE25" i="2"/>
  <c r="AE26" i="2"/>
  <c r="AE33" i="2" s="1"/>
  <c r="AE27" i="2"/>
  <c r="AE28" i="2"/>
  <c r="AE29" i="2"/>
  <c r="AE30" i="2"/>
  <c r="AE31" i="2"/>
  <c r="AE32" i="2"/>
  <c r="BZ33" i="2"/>
  <c r="CA33" i="2"/>
  <c r="CB33" i="2"/>
  <c r="CC33" i="2"/>
  <c r="CD33" i="2"/>
  <c r="CE33" i="2"/>
  <c r="CF33" i="2"/>
  <c r="CG33" i="2"/>
  <c r="BO39" i="2"/>
  <c r="BO40" i="2"/>
  <c r="BO42" i="2"/>
  <c r="BO43" i="2"/>
  <c r="BO44" i="2"/>
  <c r="BO45" i="2"/>
  <c r="BO46" i="2"/>
  <c r="BO47" i="2"/>
  <c r="BO22" i="2"/>
  <c r="BO24" i="2"/>
  <c r="BO25" i="2"/>
  <c r="BO26" i="2"/>
  <c r="BO33" i="2" s="1"/>
  <c r="BO27" i="2"/>
  <c r="BO28" i="2"/>
  <c r="BO29" i="2"/>
  <c r="BO30" i="2"/>
  <c r="BO31" i="2"/>
  <c r="BO32" i="2"/>
  <c r="V39" i="2"/>
  <c r="V40" i="2"/>
  <c r="V42" i="2"/>
  <c r="V43" i="2"/>
  <c r="V44" i="2"/>
  <c r="V45" i="2"/>
  <c r="V46" i="2"/>
  <c r="V47" i="2"/>
  <c r="V22" i="2"/>
  <c r="V24" i="2"/>
  <c r="V25" i="2"/>
  <c r="V26" i="2"/>
  <c r="V33" i="2" s="1"/>
  <c r="V27" i="2"/>
  <c r="V28" i="2"/>
  <c r="V29" i="2"/>
  <c r="V30" i="2"/>
  <c r="V31" i="2"/>
  <c r="V32" i="2"/>
  <c r="M37" i="2"/>
  <c r="M42" i="2"/>
  <c r="M43" i="2"/>
  <c r="M44" i="2"/>
  <c r="M45" i="2"/>
  <c r="M46" i="2"/>
  <c r="M47" i="2"/>
  <c r="M22" i="2"/>
  <c r="M24" i="2"/>
  <c r="M25" i="2"/>
  <c r="M26" i="2"/>
  <c r="M33" i="2" s="1"/>
  <c r="M27" i="2"/>
  <c r="M28" i="2"/>
  <c r="M29" i="2"/>
  <c r="M30" i="2"/>
  <c r="M31" i="2"/>
  <c r="M32" i="2"/>
  <c r="M75" i="2"/>
  <c r="M77" i="2"/>
  <c r="M78" i="2"/>
  <c r="M79" i="2"/>
  <c r="M65" i="2"/>
  <c r="M67" i="2"/>
  <c r="M68" i="2"/>
  <c r="M69" i="2"/>
  <c r="AV50" i="16" l="1"/>
  <c r="AU58" i="16"/>
  <c r="AU85" i="16" s="1"/>
  <c r="AY49" i="16"/>
  <c r="AX57" i="16"/>
  <c r="CD48" i="2"/>
  <c r="BZ48" i="2"/>
  <c r="CA48" i="2"/>
  <c r="E96" i="8"/>
  <c r="K71" i="9"/>
  <c r="CE48" i="2"/>
  <c r="BQ48" i="2"/>
  <c r="BP48" i="2"/>
  <c r="V48" i="2"/>
  <c r="AN48" i="2"/>
  <c r="AW48" i="2"/>
  <c r="M48" i="2"/>
  <c r="BS48" i="2"/>
  <c r="CC48" i="2"/>
  <c r="BY48" i="2"/>
  <c r="CF48" i="2"/>
  <c r="AE48" i="2"/>
  <c r="BF48" i="2"/>
  <c r="BR48" i="2"/>
  <c r="CB48" i="2"/>
  <c r="BO48" i="2"/>
  <c r="BX48" i="2"/>
  <c r="BT48" i="2"/>
  <c r="AE35" i="8"/>
  <c r="BG35" i="8"/>
  <c r="BK35" i="8"/>
  <c r="BO35" i="8"/>
  <c r="I35" i="8"/>
  <c r="BD35" i="8"/>
  <c r="Q35" i="8"/>
  <c r="Y35" i="8"/>
  <c r="V35" i="8"/>
  <c r="H64" i="8"/>
  <c r="L64" i="8"/>
  <c r="X64" i="8"/>
  <c r="AR64" i="8"/>
  <c r="BD64" i="8"/>
  <c r="M80" i="2"/>
  <c r="M70" i="2"/>
  <c r="I96" i="8"/>
  <c r="M96" i="8"/>
  <c r="G86" i="8"/>
  <c r="K86" i="8"/>
  <c r="CG48" i="2"/>
  <c r="BW48" i="2"/>
  <c r="G71" i="9"/>
  <c r="H71" i="9"/>
  <c r="L71" i="9"/>
  <c r="F81" i="9"/>
  <c r="J81" i="9"/>
  <c r="E71" i="9"/>
  <c r="I71" i="9"/>
  <c r="M71" i="9"/>
  <c r="G81" i="9"/>
  <c r="K81" i="9"/>
  <c r="F71" i="9"/>
  <c r="J71" i="9"/>
  <c r="H81" i="9"/>
  <c r="L81" i="9"/>
  <c r="I49" i="9"/>
  <c r="Y49" i="9"/>
  <c r="AO49" i="9"/>
  <c r="BM49" i="9"/>
  <c r="P49" i="9"/>
  <c r="X49" i="9"/>
  <c r="AF49" i="9"/>
  <c r="AN49" i="9"/>
  <c r="AV49" i="9"/>
  <c r="BD49" i="9"/>
  <c r="BL49" i="9"/>
  <c r="BX49" i="9"/>
  <c r="CB49" i="9"/>
  <c r="E34" i="9"/>
  <c r="I34" i="9"/>
  <c r="M34" i="9"/>
  <c r="Q34" i="9"/>
  <c r="U34" i="9"/>
  <c r="Q49" i="9"/>
  <c r="AG49" i="9"/>
  <c r="AW49" i="9"/>
  <c r="BE49" i="9"/>
  <c r="L49" i="9"/>
  <c r="T49" i="9"/>
  <c r="AB49" i="9"/>
  <c r="AJ49" i="9"/>
  <c r="AR49" i="9"/>
  <c r="AZ49" i="9"/>
  <c r="BH49" i="9"/>
  <c r="BP49" i="9"/>
  <c r="CF49" i="9"/>
  <c r="Y34" i="9"/>
  <c r="AC34" i="9"/>
  <c r="AG34" i="9"/>
  <c r="AK34" i="9"/>
  <c r="AO34" i="9"/>
  <c r="AS34" i="9"/>
  <c r="AW34" i="9"/>
  <c r="BA34" i="9"/>
  <c r="BE34" i="9"/>
  <c r="BI34" i="9"/>
  <c r="BM34" i="9"/>
  <c r="BQ34" i="9"/>
  <c r="BU34" i="9"/>
  <c r="BY34" i="9"/>
  <c r="CC34" i="9"/>
  <c r="CG34" i="9"/>
  <c r="H34" i="9"/>
  <c r="L34" i="9"/>
  <c r="P34" i="9"/>
  <c r="T34" i="9"/>
  <c r="X34" i="9"/>
  <c r="AB34" i="9"/>
  <c r="AF34" i="9"/>
  <c r="AJ34" i="9"/>
  <c r="AN34" i="9"/>
  <c r="AR34" i="9"/>
  <c r="AV34" i="9"/>
  <c r="AZ34" i="9"/>
  <c r="BD34" i="9"/>
  <c r="BH34" i="9"/>
  <c r="BL34" i="9"/>
  <c r="BP34" i="9"/>
  <c r="BT34" i="9"/>
  <c r="BX34" i="9"/>
  <c r="CB34" i="9"/>
  <c r="CF34" i="9"/>
  <c r="G34" i="9"/>
  <c r="K34" i="9"/>
  <c r="O34" i="9"/>
  <c r="S34" i="9"/>
  <c r="W34" i="9"/>
  <c r="AA34" i="9"/>
  <c r="AE34" i="9"/>
  <c r="AI34" i="9"/>
  <c r="AM34" i="9"/>
  <c r="AQ34" i="9"/>
  <c r="AU34" i="9"/>
  <c r="AY34" i="9"/>
  <c r="BC34" i="9"/>
  <c r="BG34" i="9"/>
  <c r="BK34" i="9"/>
  <c r="BO34" i="9"/>
  <c r="BS34" i="9"/>
  <c r="BW34" i="9"/>
  <c r="CA34" i="9"/>
  <c r="CE34" i="9"/>
  <c r="G49" i="9"/>
  <c r="K49" i="9"/>
  <c r="O49" i="9"/>
  <c r="S49" i="9"/>
  <c r="W49" i="9"/>
  <c r="AA49" i="9"/>
  <c r="AE49" i="9"/>
  <c r="AI49" i="9"/>
  <c r="AM49" i="9"/>
  <c r="AQ49" i="9"/>
  <c r="AU49" i="9"/>
  <c r="AY49" i="9"/>
  <c r="BC49" i="9"/>
  <c r="BG49" i="9"/>
  <c r="BK49" i="9"/>
  <c r="BO49" i="9"/>
  <c r="BS49" i="9"/>
  <c r="BW49" i="9"/>
  <c r="CA49" i="9"/>
  <c r="CE49" i="9"/>
  <c r="E49" i="9"/>
  <c r="M49" i="9"/>
  <c r="U49" i="9"/>
  <c r="AC49" i="9"/>
  <c r="AK49" i="9"/>
  <c r="AS49" i="9"/>
  <c r="BA49" i="9"/>
  <c r="BI49" i="9"/>
  <c r="BT49" i="9"/>
  <c r="J34" i="9"/>
  <c r="R34" i="9"/>
  <c r="Z34" i="9"/>
  <c r="AH34" i="9"/>
  <c r="AP34" i="9"/>
  <c r="AX34" i="9"/>
  <c r="BF34" i="9"/>
  <c r="BN34" i="9"/>
  <c r="BV34" i="9"/>
  <c r="CD34" i="9"/>
  <c r="F34" i="9"/>
  <c r="N34" i="9"/>
  <c r="V34" i="9"/>
  <c r="AD34" i="9"/>
  <c r="AL34" i="9"/>
  <c r="AT34" i="9"/>
  <c r="BB34" i="9"/>
  <c r="BJ34" i="9"/>
  <c r="BR34" i="9"/>
  <c r="BZ34" i="9"/>
  <c r="E81" i="9"/>
  <c r="I81" i="9"/>
  <c r="M81" i="9"/>
  <c r="F49" i="9"/>
  <c r="J49" i="9"/>
  <c r="N49" i="9"/>
  <c r="R49" i="9"/>
  <c r="V49" i="9"/>
  <c r="Z49" i="9"/>
  <c r="AD49" i="9"/>
  <c r="AH49" i="9"/>
  <c r="AL49" i="9"/>
  <c r="AP49" i="9"/>
  <c r="AT49" i="9"/>
  <c r="AX49" i="9"/>
  <c r="BB49" i="9"/>
  <c r="BF49" i="9"/>
  <c r="BJ49" i="9"/>
  <c r="BN49" i="9"/>
  <c r="BR49" i="9"/>
  <c r="BV49" i="9"/>
  <c r="BZ49" i="9"/>
  <c r="CD49" i="9"/>
  <c r="BQ49" i="9"/>
  <c r="BU49" i="9"/>
  <c r="BY49" i="9"/>
  <c r="CC49" i="9"/>
  <c r="CG49" i="9"/>
  <c r="BF64" i="8"/>
  <c r="AN64" i="8"/>
  <c r="V64" i="8"/>
  <c r="BJ64" i="8"/>
  <c r="BN64" i="8"/>
  <c r="BH64" i="8"/>
  <c r="AX64" i="8"/>
  <c r="BB64" i="8"/>
  <c r="AY35" i="8"/>
  <c r="BC35" i="8"/>
  <c r="AS35" i="8"/>
  <c r="AP64" i="8"/>
  <c r="AT64" i="8"/>
  <c r="AQ35" i="8"/>
  <c r="AU35" i="8"/>
  <c r="AH64" i="8"/>
  <c r="AL64" i="8"/>
  <c r="AI35" i="8"/>
  <c r="AM35" i="8"/>
  <c r="Z64" i="8"/>
  <c r="AD64" i="8"/>
  <c r="AB64" i="8"/>
  <c r="W35" i="8"/>
  <c r="AA35" i="8"/>
  <c r="N64" i="8"/>
  <c r="R64" i="8"/>
  <c r="U35" i="8"/>
  <c r="N35" i="8"/>
  <c r="R35" i="8"/>
  <c r="F64" i="8"/>
  <c r="J64" i="8"/>
  <c r="J96" i="8"/>
  <c r="E86" i="8"/>
  <c r="I86" i="8"/>
  <c r="M86" i="8"/>
  <c r="G96" i="8"/>
  <c r="K96" i="8"/>
  <c r="F96" i="8"/>
  <c r="F86" i="8"/>
  <c r="J86" i="8"/>
  <c r="H96" i="8"/>
  <c r="L96" i="8"/>
  <c r="AJ35" i="8"/>
  <c r="AZ35" i="8"/>
  <c r="Z35" i="8"/>
  <c r="AC35" i="8"/>
  <c r="BE35" i="8"/>
  <c r="AN35" i="8"/>
  <c r="AO35" i="8"/>
  <c r="BI35" i="8"/>
  <c r="W64" i="8"/>
  <c r="AA64" i="8"/>
  <c r="AE64" i="8"/>
  <c r="AI64" i="8"/>
  <c r="AM64" i="8"/>
  <c r="AQ64" i="8"/>
  <c r="AU64" i="8"/>
  <c r="AY64" i="8"/>
  <c r="BC64" i="8"/>
  <c r="BG64" i="8"/>
  <c r="BK64" i="8"/>
  <c r="BO64" i="8"/>
  <c r="AF64" i="8"/>
  <c r="AJ64" i="8"/>
  <c r="AV64" i="8"/>
  <c r="AZ64" i="8"/>
  <c r="BL64" i="8"/>
  <c r="S64" i="8"/>
  <c r="P64" i="8"/>
  <c r="T64" i="8"/>
  <c r="O64" i="8"/>
  <c r="O35" i="8"/>
  <c r="S35" i="8"/>
  <c r="K35" i="8"/>
  <c r="G64" i="8"/>
  <c r="K64" i="8"/>
  <c r="E35" i="8"/>
  <c r="M35" i="8"/>
  <c r="J35" i="8"/>
  <c r="H35" i="8"/>
  <c r="P35" i="8"/>
  <c r="X35" i="8"/>
  <c r="AB35" i="8"/>
  <c r="AR35" i="8"/>
  <c r="BH35" i="8"/>
  <c r="L35" i="8"/>
  <c r="T35" i="8"/>
  <c r="AF35" i="8"/>
  <c r="AV35" i="8"/>
  <c r="BL35" i="8"/>
  <c r="AG35" i="8"/>
  <c r="AK35" i="8"/>
  <c r="AW35" i="8"/>
  <c r="BA35" i="8"/>
  <c r="BM35" i="8"/>
  <c r="AD35" i="8"/>
  <c r="AH35" i="8"/>
  <c r="AL35" i="8"/>
  <c r="AP35" i="8"/>
  <c r="AT35" i="8"/>
  <c r="AX35" i="8"/>
  <c r="BB35" i="8"/>
  <c r="BF35" i="8"/>
  <c r="BJ35" i="8"/>
  <c r="BN35" i="8"/>
  <c r="I64" i="8"/>
  <c r="M64" i="8"/>
  <c r="Q64" i="8"/>
  <c r="U64" i="8"/>
  <c r="Y64" i="8"/>
  <c r="AC64" i="8"/>
  <c r="AG64" i="8"/>
  <c r="AK64" i="8"/>
  <c r="AO64" i="8"/>
  <c r="AS64" i="8"/>
  <c r="AW64" i="8"/>
  <c r="BA64" i="8"/>
  <c r="BE64" i="8"/>
  <c r="BI64" i="8"/>
  <c r="BM64" i="8"/>
  <c r="H86" i="8"/>
  <c r="L86" i="8"/>
  <c r="E64" i="8"/>
  <c r="AW50" i="16" l="1"/>
  <c r="AV58" i="16"/>
  <c r="AV85" i="16" s="1"/>
  <c r="AZ49" i="16"/>
  <c r="AY57" i="16"/>
  <c r="BS35" i="8"/>
  <c r="BP64" i="8"/>
  <c r="BZ64" i="8"/>
  <c r="CE64" i="8"/>
  <c r="CE35" i="8"/>
  <c r="CF64" i="8"/>
  <c r="BR35" i="8"/>
  <c r="BW35" i="8"/>
  <c r="BT64" i="8"/>
  <c r="CF35" i="8"/>
  <c r="BP35" i="8"/>
  <c r="CD35" i="8"/>
  <c r="BT35" i="8"/>
  <c r="CG64" i="8"/>
  <c r="BX64" i="8"/>
  <c r="CB35" i="8"/>
  <c r="BW64" i="8"/>
  <c r="BS64" i="8"/>
  <c r="BQ64" i="8"/>
  <c r="BV64" i="8"/>
  <c r="CA64" i="8"/>
  <c r="BR64" i="8"/>
  <c r="CB64" i="8"/>
  <c r="BX35" i="8"/>
  <c r="CD64" i="8"/>
  <c r="BQ35" i="8"/>
  <c r="CC64" i="8"/>
  <c r="BZ35" i="8"/>
  <c r="BY35" i="8"/>
  <c r="CA35" i="8"/>
  <c r="CG35" i="8"/>
  <c r="CC35" i="8"/>
  <c r="BY64" i="8"/>
  <c r="BU64" i="8"/>
  <c r="BV35" i="8"/>
  <c r="BU35" i="8"/>
  <c r="AX50" i="16" l="1"/>
  <c r="AW58" i="16"/>
  <c r="AW85" i="16" s="1"/>
  <c r="BA49" i="16"/>
  <c r="AZ57" i="16"/>
  <c r="L75" i="2"/>
  <c r="L77" i="2"/>
  <c r="L78" i="2"/>
  <c r="L79" i="2"/>
  <c r="K75" i="2"/>
  <c r="E67" i="2"/>
  <c r="F67" i="2"/>
  <c r="G67" i="2"/>
  <c r="H67" i="2"/>
  <c r="I67" i="2"/>
  <c r="J67" i="2"/>
  <c r="K67" i="2"/>
  <c r="L67" i="2"/>
  <c r="E68" i="2"/>
  <c r="F68" i="2"/>
  <c r="G68" i="2"/>
  <c r="H68" i="2"/>
  <c r="I68" i="2"/>
  <c r="J68" i="2"/>
  <c r="K68" i="2"/>
  <c r="L68" i="2"/>
  <c r="E69" i="2"/>
  <c r="F69" i="2"/>
  <c r="G69" i="2"/>
  <c r="H69" i="2"/>
  <c r="I69" i="2"/>
  <c r="J69" i="2"/>
  <c r="K69" i="2"/>
  <c r="L69" i="2"/>
  <c r="F65" i="2"/>
  <c r="G65" i="2"/>
  <c r="H65" i="2"/>
  <c r="I65" i="2"/>
  <c r="J65" i="2"/>
  <c r="K65" i="2"/>
  <c r="L65" i="2"/>
  <c r="E65" i="2"/>
  <c r="U22" i="2"/>
  <c r="U24" i="2"/>
  <c r="U25" i="2"/>
  <c r="U26" i="2"/>
  <c r="U27" i="2"/>
  <c r="U28" i="2"/>
  <c r="U29" i="2"/>
  <c r="U30" i="2"/>
  <c r="U31" i="2"/>
  <c r="U32" i="2"/>
  <c r="AD22" i="2"/>
  <c r="AD24" i="2"/>
  <c r="AD25" i="2"/>
  <c r="AD26" i="2"/>
  <c r="AD27" i="2"/>
  <c r="AD28" i="2"/>
  <c r="AD29" i="2"/>
  <c r="AD30" i="2"/>
  <c r="AD31" i="2"/>
  <c r="AD32" i="2"/>
  <c r="AM22" i="2"/>
  <c r="AM24" i="2"/>
  <c r="AM25" i="2"/>
  <c r="AM26" i="2"/>
  <c r="AM27" i="2"/>
  <c r="AM28" i="2"/>
  <c r="AM29" i="2"/>
  <c r="AM30" i="2"/>
  <c r="AM31" i="2"/>
  <c r="AM32" i="2"/>
  <c r="AV22" i="2"/>
  <c r="AV24" i="2"/>
  <c r="AV25" i="2"/>
  <c r="AV26" i="2"/>
  <c r="AV27" i="2"/>
  <c r="AV28" i="2"/>
  <c r="AV29" i="2"/>
  <c r="AV30" i="2"/>
  <c r="AV31" i="2"/>
  <c r="AV32" i="2"/>
  <c r="BE22" i="2"/>
  <c r="BE24" i="2"/>
  <c r="BE25" i="2"/>
  <c r="BE26" i="2"/>
  <c r="BE27" i="2"/>
  <c r="BE28" i="2"/>
  <c r="BE29" i="2"/>
  <c r="BE30" i="2"/>
  <c r="BE31" i="2"/>
  <c r="BE32" i="2"/>
  <c r="BN22" i="2"/>
  <c r="BN24" i="2"/>
  <c r="BN25" i="2"/>
  <c r="BN26" i="2"/>
  <c r="BN27" i="2"/>
  <c r="BN28" i="2"/>
  <c r="BN29" i="2"/>
  <c r="BN30" i="2"/>
  <c r="BN31" i="2"/>
  <c r="BN32" i="2"/>
  <c r="BN39" i="2"/>
  <c r="BN40" i="2"/>
  <c r="BN42" i="2"/>
  <c r="BN43" i="2"/>
  <c r="BN44" i="2"/>
  <c r="BN45" i="2"/>
  <c r="BN46" i="2"/>
  <c r="BN47" i="2"/>
  <c r="BE39" i="2"/>
  <c r="BE40" i="2"/>
  <c r="BE42" i="2"/>
  <c r="BE43" i="2"/>
  <c r="BE44" i="2"/>
  <c r="BE45" i="2"/>
  <c r="BE46" i="2"/>
  <c r="BE47" i="2"/>
  <c r="AV39" i="2"/>
  <c r="AV40" i="2"/>
  <c r="AV42" i="2"/>
  <c r="AV43" i="2"/>
  <c r="AV44" i="2"/>
  <c r="AV45" i="2"/>
  <c r="AV46" i="2"/>
  <c r="AV47" i="2"/>
  <c r="AM39" i="2"/>
  <c r="AM40" i="2"/>
  <c r="AM42" i="2"/>
  <c r="AM43" i="2"/>
  <c r="AM44" i="2"/>
  <c r="AM45" i="2"/>
  <c r="AM46" i="2"/>
  <c r="AM47" i="2"/>
  <c r="AD39" i="2"/>
  <c r="AD40" i="2"/>
  <c r="AD42" i="2"/>
  <c r="AD43" i="2"/>
  <c r="AD44" i="2"/>
  <c r="AD45" i="2"/>
  <c r="AD46" i="2"/>
  <c r="AD47" i="2"/>
  <c r="U39" i="2"/>
  <c r="U40" i="2"/>
  <c r="U42" i="2"/>
  <c r="U43" i="2"/>
  <c r="U44" i="2"/>
  <c r="U45" i="2"/>
  <c r="U46" i="2"/>
  <c r="U47" i="2"/>
  <c r="L47" i="2"/>
  <c r="L37" i="2"/>
  <c r="L42" i="2"/>
  <c r="L43" i="2"/>
  <c r="L44" i="2"/>
  <c r="L45" i="2"/>
  <c r="L46" i="2"/>
  <c r="E24" i="2"/>
  <c r="F24" i="2"/>
  <c r="G24" i="2"/>
  <c r="H24" i="2"/>
  <c r="I24" i="2"/>
  <c r="J24" i="2"/>
  <c r="K24" i="2"/>
  <c r="L24" i="2"/>
  <c r="E25" i="2"/>
  <c r="F25" i="2"/>
  <c r="G25" i="2"/>
  <c r="H25" i="2"/>
  <c r="I25" i="2"/>
  <c r="J25" i="2"/>
  <c r="K25" i="2"/>
  <c r="L25" i="2"/>
  <c r="E26" i="2"/>
  <c r="F26" i="2"/>
  <c r="G26" i="2"/>
  <c r="H26" i="2"/>
  <c r="I26" i="2"/>
  <c r="J26" i="2"/>
  <c r="K26" i="2"/>
  <c r="L26" i="2"/>
  <c r="E27" i="2"/>
  <c r="F27" i="2"/>
  <c r="G27" i="2"/>
  <c r="H27" i="2"/>
  <c r="I27" i="2"/>
  <c r="J27" i="2"/>
  <c r="K27" i="2"/>
  <c r="L27" i="2"/>
  <c r="E28" i="2"/>
  <c r="F28" i="2"/>
  <c r="G28" i="2"/>
  <c r="H28" i="2"/>
  <c r="I28" i="2"/>
  <c r="J28" i="2"/>
  <c r="K28" i="2"/>
  <c r="L28" i="2"/>
  <c r="E29" i="2"/>
  <c r="F29" i="2"/>
  <c r="G29" i="2"/>
  <c r="H29" i="2"/>
  <c r="I29" i="2"/>
  <c r="J29" i="2"/>
  <c r="K29" i="2"/>
  <c r="L29" i="2"/>
  <c r="E30" i="2"/>
  <c r="F30" i="2"/>
  <c r="G30" i="2"/>
  <c r="H30" i="2"/>
  <c r="I30" i="2"/>
  <c r="J30" i="2"/>
  <c r="K30" i="2"/>
  <c r="L30" i="2"/>
  <c r="E31" i="2"/>
  <c r="F31" i="2"/>
  <c r="G31" i="2"/>
  <c r="H31" i="2"/>
  <c r="I31" i="2"/>
  <c r="J31" i="2"/>
  <c r="K31" i="2"/>
  <c r="L31" i="2"/>
  <c r="E32" i="2"/>
  <c r="F32" i="2"/>
  <c r="G32" i="2"/>
  <c r="H32" i="2"/>
  <c r="I32" i="2"/>
  <c r="J32" i="2"/>
  <c r="K32" i="2"/>
  <c r="L32" i="2"/>
  <c r="F22" i="2"/>
  <c r="G22" i="2"/>
  <c r="H22" i="2"/>
  <c r="I22" i="2"/>
  <c r="J22" i="2"/>
  <c r="K22" i="2"/>
  <c r="L22" i="2"/>
  <c r="AY50" i="16" l="1"/>
  <c r="AX58" i="16"/>
  <c r="AX85" i="16" s="1"/>
  <c r="BB49" i="16"/>
  <c r="BA57" i="16"/>
  <c r="L70" i="2"/>
  <c r="L80" i="2"/>
  <c r="L33" i="2"/>
  <c r="L48" i="2"/>
  <c r="AD48" i="2"/>
  <c r="AV48" i="2"/>
  <c r="AM33" i="2"/>
  <c r="BN48" i="2"/>
  <c r="BE33" i="2"/>
  <c r="AM48" i="2"/>
  <c r="BE48" i="2"/>
  <c r="BN33" i="2"/>
  <c r="AV33" i="2"/>
  <c r="AD33" i="2"/>
  <c r="U33" i="2"/>
  <c r="U48" i="2"/>
  <c r="AZ50" i="16" l="1"/>
  <c r="AY58" i="16"/>
  <c r="AY85" i="16" s="1"/>
  <c r="BC49" i="16"/>
  <c r="BB57" i="16"/>
  <c r="E77" i="2"/>
  <c r="F77" i="2"/>
  <c r="G77" i="2"/>
  <c r="H77" i="2"/>
  <c r="I77" i="2"/>
  <c r="J77" i="2"/>
  <c r="K77" i="2"/>
  <c r="E78" i="2"/>
  <c r="F78" i="2"/>
  <c r="G78" i="2"/>
  <c r="H78" i="2"/>
  <c r="I78" i="2"/>
  <c r="J78" i="2"/>
  <c r="K78" i="2"/>
  <c r="E79" i="2"/>
  <c r="F79" i="2"/>
  <c r="G79" i="2"/>
  <c r="H79" i="2"/>
  <c r="I79" i="2"/>
  <c r="J79" i="2"/>
  <c r="K79" i="2"/>
  <c r="F75" i="2"/>
  <c r="G75" i="2"/>
  <c r="H75" i="2"/>
  <c r="I75" i="2"/>
  <c r="J75" i="2"/>
  <c r="E75" i="2"/>
  <c r="E39" i="2"/>
  <c r="N39" i="2"/>
  <c r="O39" i="2"/>
  <c r="P39" i="2"/>
  <c r="Q39" i="2"/>
  <c r="R39" i="2"/>
  <c r="S39" i="2"/>
  <c r="T39" i="2"/>
  <c r="W39" i="2"/>
  <c r="X39" i="2"/>
  <c r="Y39" i="2"/>
  <c r="Z39" i="2"/>
  <c r="AA39" i="2"/>
  <c r="AB39" i="2"/>
  <c r="AC39" i="2"/>
  <c r="AF39" i="2"/>
  <c r="AG39" i="2"/>
  <c r="AH39" i="2"/>
  <c r="AI39" i="2"/>
  <c r="AJ39" i="2"/>
  <c r="AK39" i="2"/>
  <c r="AL39" i="2"/>
  <c r="AO39" i="2"/>
  <c r="AP39" i="2"/>
  <c r="AQ39" i="2"/>
  <c r="AR39" i="2"/>
  <c r="AS39" i="2"/>
  <c r="AT39" i="2"/>
  <c r="AU39" i="2"/>
  <c r="AX39" i="2"/>
  <c r="AY39" i="2"/>
  <c r="AZ39" i="2"/>
  <c r="BA39" i="2"/>
  <c r="BB39" i="2"/>
  <c r="BC39" i="2"/>
  <c r="BD39" i="2"/>
  <c r="BG39" i="2"/>
  <c r="BH39" i="2"/>
  <c r="BI39" i="2"/>
  <c r="BJ39" i="2"/>
  <c r="BK39" i="2"/>
  <c r="BL39" i="2"/>
  <c r="BM39" i="2"/>
  <c r="E40" i="2"/>
  <c r="N40" i="2"/>
  <c r="O40" i="2"/>
  <c r="P40" i="2"/>
  <c r="Q40" i="2"/>
  <c r="R40" i="2"/>
  <c r="S40" i="2"/>
  <c r="T40" i="2"/>
  <c r="W40" i="2"/>
  <c r="X40" i="2"/>
  <c r="Y40" i="2"/>
  <c r="Z40" i="2"/>
  <c r="AA40" i="2"/>
  <c r="AB40" i="2"/>
  <c r="AC40" i="2"/>
  <c r="AF40" i="2"/>
  <c r="AG40" i="2"/>
  <c r="AH40" i="2"/>
  <c r="AI40" i="2"/>
  <c r="AJ40" i="2"/>
  <c r="AK40" i="2"/>
  <c r="AL40" i="2"/>
  <c r="AO40" i="2"/>
  <c r="AP40" i="2"/>
  <c r="AQ40" i="2"/>
  <c r="AR40" i="2"/>
  <c r="AS40" i="2"/>
  <c r="AT40" i="2"/>
  <c r="AU40" i="2"/>
  <c r="AX40" i="2"/>
  <c r="AY40" i="2"/>
  <c r="AZ40" i="2"/>
  <c r="BA40" i="2"/>
  <c r="BB40" i="2"/>
  <c r="BC40" i="2"/>
  <c r="BD40" i="2"/>
  <c r="BG40" i="2"/>
  <c r="BH40" i="2"/>
  <c r="BI40" i="2"/>
  <c r="BJ40" i="2"/>
  <c r="BK40" i="2"/>
  <c r="BL40" i="2"/>
  <c r="BM40" i="2"/>
  <c r="E42" i="2"/>
  <c r="F42" i="2"/>
  <c r="G42" i="2"/>
  <c r="H42" i="2"/>
  <c r="I42" i="2"/>
  <c r="J42" i="2"/>
  <c r="K42" i="2"/>
  <c r="N42" i="2"/>
  <c r="O42" i="2"/>
  <c r="P42" i="2"/>
  <c r="Q42" i="2"/>
  <c r="R42" i="2"/>
  <c r="S42" i="2"/>
  <c r="T42" i="2"/>
  <c r="W42" i="2"/>
  <c r="X42" i="2"/>
  <c r="Y42" i="2"/>
  <c r="Z42" i="2"/>
  <c r="AA42" i="2"/>
  <c r="AB42" i="2"/>
  <c r="AC42" i="2"/>
  <c r="AF42" i="2"/>
  <c r="AG42" i="2"/>
  <c r="AH42" i="2"/>
  <c r="AI42" i="2"/>
  <c r="AJ42" i="2"/>
  <c r="AK42" i="2"/>
  <c r="AL42" i="2"/>
  <c r="AO42" i="2"/>
  <c r="AP42" i="2"/>
  <c r="AQ42" i="2"/>
  <c r="AR42" i="2"/>
  <c r="AS42" i="2"/>
  <c r="AT42" i="2"/>
  <c r="AU42" i="2"/>
  <c r="AX42" i="2"/>
  <c r="AY42" i="2"/>
  <c r="AZ42" i="2"/>
  <c r="BA42" i="2"/>
  <c r="BB42" i="2"/>
  <c r="BC42" i="2"/>
  <c r="BD42" i="2"/>
  <c r="BG42" i="2"/>
  <c r="BH42" i="2"/>
  <c r="BI42" i="2"/>
  <c r="BJ42" i="2"/>
  <c r="BK42" i="2"/>
  <c r="BL42" i="2"/>
  <c r="BM42" i="2"/>
  <c r="E43" i="2"/>
  <c r="F43" i="2"/>
  <c r="G43" i="2"/>
  <c r="H43" i="2"/>
  <c r="I43" i="2"/>
  <c r="J43" i="2"/>
  <c r="K43" i="2"/>
  <c r="N43" i="2"/>
  <c r="O43" i="2"/>
  <c r="P43" i="2"/>
  <c r="Q43" i="2"/>
  <c r="R43" i="2"/>
  <c r="S43" i="2"/>
  <c r="T43" i="2"/>
  <c r="W43" i="2"/>
  <c r="X43" i="2"/>
  <c r="Y43" i="2"/>
  <c r="Z43" i="2"/>
  <c r="AA43" i="2"/>
  <c r="AB43" i="2"/>
  <c r="AC43" i="2"/>
  <c r="AF43" i="2"/>
  <c r="AG43" i="2"/>
  <c r="AH43" i="2"/>
  <c r="AI43" i="2"/>
  <c r="AJ43" i="2"/>
  <c r="AK43" i="2"/>
  <c r="AL43" i="2"/>
  <c r="AO43" i="2"/>
  <c r="AP43" i="2"/>
  <c r="AQ43" i="2"/>
  <c r="AR43" i="2"/>
  <c r="AS43" i="2"/>
  <c r="AT43" i="2"/>
  <c r="AU43" i="2"/>
  <c r="AX43" i="2"/>
  <c r="AY43" i="2"/>
  <c r="AZ43" i="2"/>
  <c r="BA43" i="2"/>
  <c r="BB43" i="2"/>
  <c r="BC43" i="2"/>
  <c r="BD43" i="2"/>
  <c r="BG43" i="2"/>
  <c r="BH43" i="2"/>
  <c r="BI43" i="2"/>
  <c r="BJ43" i="2"/>
  <c r="BK43" i="2"/>
  <c r="BL43" i="2"/>
  <c r="BM43" i="2"/>
  <c r="E44" i="2"/>
  <c r="F44" i="2"/>
  <c r="G44" i="2"/>
  <c r="H44" i="2"/>
  <c r="I44" i="2"/>
  <c r="J44" i="2"/>
  <c r="K44" i="2"/>
  <c r="N44" i="2"/>
  <c r="O44" i="2"/>
  <c r="P44" i="2"/>
  <c r="Q44" i="2"/>
  <c r="R44" i="2"/>
  <c r="S44" i="2"/>
  <c r="T44" i="2"/>
  <c r="W44" i="2"/>
  <c r="X44" i="2"/>
  <c r="Y44" i="2"/>
  <c r="Z44" i="2"/>
  <c r="AA44" i="2"/>
  <c r="AB44" i="2"/>
  <c r="AC44" i="2"/>
  <c r="AF44" i="2"/>
  <c r="AG44" i="2"/>
  <c r="AH44" i="2"/>
  <c r="AI44" i="2"/>
  <c r="AJ44" i="2"/>
  <c r="AK44" i="2"/>
  <c r="AL44" i="2"/>
  <c r="AO44" i="2"/>
  <c r="AP44" i="2"/>
  <c r="AQ44" i="2"/>
  <c r="AR44" i="2"/>
  <c r="AS44" i="2"/>
  <c r="AT44" i="2"/>
  <c r="AU44" i="2"/>
  <c r="AX44" i="2"/>
  <c r="AY44" i="2"/>
  <c r="AZ44" i="2"/>
  <c r="BA44" i="2"/>
  <c r="BB44" i="2"/>
  <c r="BC44" i="2"/>
  <c r="BD44" i="2"/>
  <c r="BG44" i="2"/>
  <c r="BH44" i="2"/>
  <c r="BI44" i="2"/>
  <c r="BJ44" i="2"/>
  <c r="BK44" i="2"/>
  <c r="BL44" i="2"/>
  <c r="BM44" i="2"/>
  <c r="E45" i="2"/>
  <c r="F45" i="2"/>
  <c r="G45" i="2"/>
  <c r="H45" i="2"/>
  <c r="I45" i="2"/>
  <c r="J45" i="2"/>
  <c r="K45" i="2"/>
  <c r="N45" i="2"/>
  <c r="O45" i="2"/>
  <c r="P45" i="2"/>
  <c r="Q45" i="2"/>
  <c r="R45" i="2"/>
  <c r="S45" i="2"/>
  <c r="T45" i="2"/>
  <c r="W45" i="2"/>
  <c r="X45" i="2"/>
  <c r="Y45" i="2"/>
  <c r="Z45" i="2"/>
  <c r="AA45" i="2"/>
  <c r="AB45" i="2"/>
  <c r="AC45" i="2"/>
  <c r="AF45" i="2"/>
  <c r="AG45" i="2"/>
  <c r="AH45" i="2"/>
  <c r="AI45" i="2"/>
  <c r="AJ45" i="2"/>
  <c r="AK45" i="2"/>
  <c r="AL45" i="2"/>
  <c r="AO45" i="2"/>
  <c r="AP45" i="2"/>
  <c r="AQ45" i="2"/>
  <c r="AR45" i="2"/>
  <c r="AS45" i="2"/>
  <c r="AT45" i="2"/>
  <c r="AU45" i="2"/>
  <c r="AX45" i="2"/>
  <c r="AY45" i="2"/>
  <c r="AZ45" i="2"/>
  <c r="BA45" i="2"/>
  <c r="BB45" i="2"/>
  <c r="BC45" i="2"/>
  <c r="BD45" i="2"/>
  <c r="BG45" i="2"/>
  <c r="BH45" i="2"/>
  <c r="BI45" i="2"/>
  <c r="BJ45" i="2"/>
  <c r="BK45" i="2"/>
  <c r="BL45" i="2"/>
  <c r="BM45" i="2"/>
  <c r="E46" i="2"/>
  <c r="F46" i="2"/>
  <c r="G46" i="2"/>
  <c r="H46" i="2"/>
  <c r="I46" i="2"/>
  <c r="J46" i="2"/>
  <c r="K46" i="2"/>
  <c r="N46" i="2"/>
  <c r="O46" i="2"/>
  <c r="P46" i="2"/>
  <c r="Q46" i="2"/>
  <c r="R46" i="2"/>
  <c r="S46" i="2"/>
  <c r="T46" i="2"/>
  <c r="W46" i="2"/>
  <c r="X46" i="2"/>
  <c r="Y46" i="2"/>
  <c r="Z46" i="2"/>
  <c r="AA46" i="2"/>
  <c r="AB46" i="2"/>
  <c r="AC46" i="2"/>
  <c r="AF46" i="2"/>
  <c r="AG46" i="2"/>
  <c r="AH46" i="2"/>
  <c r="AI46" i="2"/>
  <c r="AJ46" i="2"/>
  <c r="AK46" i="2"/>
  <c r="AL46" i="2"/>
  <c r="AO46" i="2"/>
  <c r="AP46" i="2"/>
  <c r="AQ46" i="2"/>
  <c r="AR46" i="2"/>
  <c r="AS46" i="2"/>
  <c r="AT46" i="2"/>
  <c r="AU46" i="2"/>
  <c r="AX46" i="2"/>
  <c r="AY46" i="2"/>
  <c r="AZ46" i="2"/>
  <c r="BA46" i="2"/>
  <c r="BB46" i="2"/>
  <c r="BC46" i="2"/>
  <c r="BD46" i="2"/>
  <c r="BG46" i="2"/>
  <c r="BH46" i="2"/>
  <c r="BI46" i="2"/>
  <c r="BJ46" i="2"/>
  <c r="BK46" i="2"/>
  <c r="BL46" i="2"/>
  <c r="BM46" i="2"/>
  <c r="E47" i="2"/>
  <c r="F47" i="2"/>
  <c r="G47" i="2"/>
  <c r="H47" i="2"/>
  <c r="I47" i="2"/>
  <c r="J47" i="2"/>
  <c r="K47" i="2"/>
  <c r="N47" i="2"/>
  <c r="O47" i="2"/>
  <c r="P47" i="2"/>
  <c r="Q47" i="2"/>
  <c r="R47" i="2"/>
  <c r="S47" i="2"/>
  <c r="T47" i="2"/>
  <c r="W47" i="2"/>
  <c r="X47" i="2"/>
  <c r="Y47" i="2"/>
  <c r="Z47" i="2"/>
  <c r="AA47" i="2"/>
  <c r="AB47" i="2"/>
  <c r="AC47" i="2"/>
  <c r="AF47" i="2"/>
  <c r="AG47" i="2"/>
  <c r="AH47" i="2"/>
  <c r="AI47" i="2"/>
  <c r="AJ47" i="2"/>
  <c r="AK47" i="2"/>
  <c r="AL47" i="2"/>
  <c r="AO47" i="2"/>
  <c r="AP47" i="2"/>
  <c r="AQ47" i="2"/>
  <c r="AR47" i="2"/>
  <c r="AS47" i="2"/>
  <c r="AT47" i="2"/>
  <c r="AU47" i="2"/>
  <c r="AX47" i="2"/>
  <c r="AY47" i="2"/>
  <c r="AZ47" i="2"/>
  <c r="BA47" i="2"/>
  <c r="BB47" i="2"/>
  <c r="BC47" i="2"/>
  <c r="BD47" i="2"/>
  <c r="BG47" i="2"/>
  <c r="BH47" i="2"/>
  <c r="BI47" i="2"/>
  <c r="BJ47" i="2"/>
  <c r="BK47" i="2"/>
  <c r="BL47" i="2"/>
  <c r="BM47" i="2"/>
  <c r="F37" i="2"/>
  <c r="G37" i="2"/>
  <c r="H37" i="2"/>
  <c r="I37" i="2"/>
  <c r="J37" i="2"/>
  <c r="K37" i="2"/>
  <c r="E70" i="2"/>
  <c r="R27" i="2"/>
  <c r="F70" i="2"/>
  <c r="N22" i="2"/>
  <c r="O22" i="2"/>
  <c r="P22" i="2"/>
  <c r="Q22" i="2"/>
  <c r="R22" i="2"/>
  <c r="S22" i="2"/>
  <c r="T22" i="2"/>
  <c r="W22" i="2"/>
  <c r="X22" i="2"/>
  <c r="Y22" i="2"/>
  <c r="Z22" i="2"/>
  <c r="AA22" i="2"/>
  <c r="AB22" i="2"/>
  <c r="AC22" i="2"/>
  <c r="AF22" i="2"/>
  <c r="AG22" i="2"/>
  <c r="AH22" i="2"/>
  <c r="AI22" i="2"/>
  <c r="AJ22" i="2"/>
  <c r="AK22" i="2"/>
  <c r="AL22" i="2"/>
  <c r="AO22" i="2"/>
  <c r="AP22" i="2"/>
  <c r="AQ22" i="2"/>
  <c r="AR22" i="2"/>
  <c r="AS22" i="2"/>
  <c r="AT22" i="2"/>
  <c r="AU22" i="2"/>
  <c r="AX22" i="2"/>
  <c r="AY22" i="2"/>
  <c r="AZ22" i="2"/>
  <c r="BA22" i="2"/>
  <c r="BB22" i="2"/>
  <c r="BC22" i="2"/>
  <c r="BD22" i="2"/>
  <c r="BG22" i="2"/>
  <c r="BH22" i="2"/>
  <c r="BI22" i="2"/>
  <c r="BJ22" i="2"/>
  <c r="BK22" i="2"/>
  <c r="BL22" i="2"/>
  <c r="BM22" i="2"/>
  <c r="N24" i="2"/>
  <c r="O24" i="2"/>
  <c r="P24" i="2"/>
  <c r="Q24" i="2"/>
  <c r="R24" i="2"/>
  <c r="S24" i="2"/>
  <c r="T24" i="2"/>
  <c r="W24" i="2"/>
  <c r="X24" i="2"/>
  <c r="Y24" i="2"/>
  <c r="Z24" i="2"/>
  <c r="AA24" i="2"/>
  <c r="AB24" i="2"/>
  <c r="AC24" i="2"/>
  <c r="AF24" i="2"/>
  <c r="AG24" i="2"/>
  <c r="AH24" i="2"/>
  <c r="AI24" i="2"/>
  <c r="AJ24" i="2"/>
  <c r="AK24" i="2"/>
  <c r="AL24" i="2"/>
  <c r="AO24" i="2"/>
  <c r="AP24" i="2"/>
  <c r="AQ24" i="2"/>
  <c r="AR24" i="2"/>
  <c r="AS24" i="2"/>
  <c r="AT24" i="2"/>
  <c r="AU24" i="2"/>
  <c r="AX24" i="2"/>
  <c r="AY24" i="2"/>
  <c r="AZ24" i="2"/>
  <c r="BA24" i="2"/>
  <c r="BB24" i="2"/>
  <c r="BC24" i="2"/>
  <c r="BD24" i="2"/>
  <c r="BG24" i="2"/>
  <c r="BH24" i="2"/>
  <c r="BI24" i="2"/>
  <c r="BJ24" i="2"/>
  <c r="BK24" i="2"/>
  <c r="BL24" i="2"/>
  <c r="BM24" i="2"/>
  <c r="N25" i="2"/>
  <c r="O25" i="2"/>
  <c r="P25" i="2"/>
  <c r="Q25" i="2"/>
  <c r="R25" i="2"/>
  <c r="S25" i="2"/>
  <c r="T25" i="2"/>
  <c r="W25" i="2"/>
  <c r="X25" i="2"/>
  <c r="Y25" i="2"/>
  <c r="Z25" i="2"/>
  <c r="AA25" i="2"/>
  <c r="AB25" i="2"/>
  <c r="AC25" i="2"/>
  <c r="AF25" i="2"/>
  <c r="AG25" i="2"/>
  <c r="AH25" i="2"/>
  <c r="AI25" i="2"/>
  <c r="AJ25" i="2"/>
  <c r="AK25" i="2"/>
  <c r="AL25" i="2"/>
  <c r="AO25" i="2"/>
  <c r="AP25" i="2"/>
  <c r="AQ25" i="2"/>
  <c r="AR25" i="2"/>
  <c r="AS25" i="2"/>
  <c r="AT25" i="2"/>
  <c r="AU25" i="2"/>
  <c r="AX25" i="2"/>
  <c r="AY25" i="2"/>
  <c r="AZ25" i="2"/>
  <c r="BA25" i="2"/>
  <c r="BB25" i="2"/>
  <c r="BC25" i="2"/>
  <c r="BD25" i="2"/>
  <c r="BG25" i="2"/>
  <c r="BH25" i="2"/>
  <c r="BI25" i="2"/>
  <c r="BJ25" i="2"/>
  <c r="BK25" i="2"/>
  <c r="BL25" i="2"/>
  <c r="BM25" i="2"/>
  <c r="N26" i="2"/>
  <c r="O26" i="2"/>
  <c r="P26" i="2"/>
  <c r="Q26" i="2"/>
  <c r="R26" i="2"/>
  <c r="S26" i="2"/>
  <c r="T26" i="2"/>
  <c r="W26" i="2"/>
  <c r="X26" i="2"/>
  <c r="Y26" i="2"/>
  <c r="Z26" i="2"/>
  <c r="AA26" i="2"/>
  <c r="AB26" i="2"/>
  <c r="AC26" i="2"/>
  <c r="AF26" i="2"/>
  <c r="AG26" i="2"/>
  <c r="AH26" i="2"/>
  <c r="AI26" i="2"/>
  <c r="AJ26" i="2"/>
  <c r="AK26" i="2"/>
  <c r="AL26" i="2"/>
  <c r="AO26" i="2"/>
  <c r="AP26" i="2"/>
  <c r="AQ26" i="2"/>
  <c r="AR26" i="2"/>
  <c r="AS26" i="2"/>
  <c r="AT26" i="2"/>
  <c r="AU26" i="2"/>
  <c r="AX26" i="2"/>
  <c r="AY26" i="2"/>
  <c r="AZ26" i="2"/>
  <c r="BA26" i="2"/>
  <c r="BB26" i="2"/>
  <c r="BC26" i="2"/>
  <c r="BD26" i="2"/>
  <c r="BG26" i="2"/>
  <c r="BH26" i="2"/>
  <c r="BI26" i="2"/>
  <c r="BJ26" i="2"/>
  <c r="BK26" i="2"/>
  <c r="BL26" i="2"/>
  <c r="BM26" i="2"/>
  <c r="N27" i="2"/>
  <c r="O27" i="2"/>
  <c r="P27" i="2"/>
  <c r="Q27" i="2"/>
  <c r="S27" i="2"/>
  <c r="T27" i="2"/>
  <c r="W27" i="2"/>
  <c r="X27" i="2"/>
  <c r="Y27" i="2"/>
  <c r="Z27" i="2"/>
  <c r="AA27" i="2"/>
  <c r="AB27" i="2"/>
  <c r="AC27" i="2"/>
  <c r="AF27" i="2"/>
  <c r="AG27" i="2"/>
  <c r="AH27" i="2"/>
  <c r="AI27" i="2"/>
  <c r="AJ27" i="2"/>
  <c r="AK27" i="2"/>
  <c r="AL27" i="2"/>
  <c r="AO27" i="2"/>
  <c r="AP27" i="2"/>
  <c r="AQ27" i="2"/>
  <c r="AR27" i="2"/>
  <c r="AS27" i="2"/>
  <c r="AT27" i="2"/>
  <c r="AU27" i="2"/>
  <c r="AX27" i="2"/>
  <c r="AY27" i="2"/>
  <c r="AZ27" i="2"/>
  <c r="BA27" i="2"/>
  <c r="BB27" i="2"/>
  <c r="BC27" i="2"/>
  <c r="BD27" i="2"/>
  <c r="BG27" i="2"/>
  <c r="BH27" i="2"/>
  <c r="BI27" i="2"/>
  <c r="BJ27" i="2"/>
  <c r="BK27" i="2"/>
  <c r="BL27" i="2"/>
  <c r="BM27" i="2"/>
  <c r="N28" i="2"/>
  <c r="O28" i="2"/>
  <c r="P28" i="2"/>
  <c r="Q28" i="2"/>
  <c r="R28" i="2"/>
  <c r="S28" i="2"/>
  <c r="T28" i="2"/>
  <c r="W28" i="2"/>
  <c r="X28" i="2"/>
  <c r="Y28" i="2"/>
  <c r="Z28" i="2"/>
  <c r="AA28" i="2"/>
  <c r="AB28" i="2"/>
  <c r="AC28" i="2"/>
  <c r="AF28" i="2"/>
  <c r="AG28" i="2"/>
  <c r="AH28" i="2"/>
  <c r="AI28" i="2"/>
  <c r="AJ28" i="2"/>
  <c r="AK28" i="2"/>
  <c r="AL28" i="2"/>
  <c r="AO28" i="2"/>
  <c r="AP28" i="2"/>
  <c r="AQ28" i="2"/>
  <c r="AR28" i="2"/>
  <c r="AS28" i="2"/>
  <c r="AT28" i="2"/>
  <c r="AU28" i="2"/>
  <c r="AX28" i="2"/>
  <c r="AY28" i="2"/>
  <c r="AZ28" i="2"/>
  <c r="BA28" i="2"/>
  <c r="BB28" i="2"/>
  <c r="BC28" i="2"/>
  <c r="BD28" i="2"/>
  <c r="BG28" i="2"/>
  <c r="BH28" i="2"/>
  <c r="BI28" i="2"/>
  <c r="BJ28" i="2"/>
  <c r="BK28" i="2"/>
  <c r="BL28" i="2"/>
  <c r="BM28" i="2"/>
  <c r="N29" i="2"/>
  <c r="O29" i="2"/>
  <c r="P29" i="2"/>
  <c r="Q29" i="2"/>
  <c r="R29" i="2"/>
  <c r="S29" i="2"/>
  <c r="T29" i="2"/>
  <c r="W29" i="2"/>
  <c r="X29" i="2"/>
  <c r="Y29" i="2"/>
  <c r="Z29" i="2"/>
  <c r="AA29" i="2"/>
  <c r="AB29" i="2"/>
  <c r="AC29" i="2"/>
  <c r="AF29" i="2"/>
  <c r="AG29" i="2"/>
  <c r="AH29" i="2"/>
  <c r="AI29" i="2"/>
  <c r="AJ29" i="2"/>
  <c r="AK29" i="2"/>
  <c r="AL29" i="2"/>
  <c r="AO29" i="2"/>
  <c r="AP29" i="2"/>
  <c r="AQ29" i="2"/>
  <c r="AR29" i="2"/>
  <c r="AS29" i="2"/>
  <c r="AT29" i="2"/>
  <c r="AU29" i="2"/>
  <c r="AX29" i="2"/>
  <c r="AY29" i="2"/>
  <c r="AZ29" i="2"/>
  <c r="BA29" i="2"/>
  <c r="BB29" i="2"/>
  <c r="BC29" i="2"/>
  <c r="BD29" i="2"/>
  <c r="BG29" i="2"/>
  <c r="BH29" i="2"/>
  <c r="BI29" i="2"/>
  <c r="BJ29" i="2"/>
  <c r="BK29" i="2"/>
  <c r="BL29" i="2"/>
  <c r="BM29" i="2"/>
  <c r="N30" i="2"/>
  <c r="O30" i="2"/>
  <c r="P30" i="2"/>
  <c r="Q30" i="2"/>
  <c r="R30" i="2"/>
  <c r="S30" i="2"/>
  <c r="T30" i="2"/>
  <c r="W30" i="2"/>
  <c r="X30" i="2"/>
  <c r="Y30" i="2"/>
  <c r="Z30" i="2"/>
  <c r="AA30" i="2"/>
  <c r="AB30" i="2"/>
  <c r="AC30" i="2"/>
  <c r="AF30" i="2"/>
  <c r="AG30" i="2"/>
  <c r="AH30" i="2"/>
  <c r="AI30" i="2"/>
  <c r="AJ30" i="2"/>
  <c r="AK30" i="2"/>
  <c r="AL30" i="2"/>
  <c r="AO30" i="2"/>
  <c r="AP30" i="2"/>
  <c r="AQ30" i="2"/>
  <c r="AR30" i="2"/>
  <c r="AS30" i="2"/>
  <c r="AT30" i="2"/>
  <c r="AU30" i="2"/>
  <c r="AX30" i="2"/>
  <c r="AY30" i="2"/>
  <c r="AZ30" i="2"/>
  <c r="BA30" i="2"/>
  <c r="BB30" i="2"/>
  <c r="BC30" i="2"/>
  <c r="BD30" i="2"/>
  <c r="BG30" i="2"/>
  <c r="BH30" i="2"/>
  <c r="BI30" i="2"/>
  <c r="BJ30" i="2"/>
  <c r="BK30" i="2"/>
  <c r="BL30" i="2"/>
  <c r="BM30" i="2"/>
  <c r="N31" i="2"/>
  <c r="O31" i="2"/>
  <c r="P31" i="2"/>
  <c r="Q31" i="2"/>
  <c r="R31" i="2"/>
  <c r="S31" i="2"/>
  <c r="T31" i="2"/>
  <c r="W31" i="2"/>
  <c r="X31" i="2"/>
  <c r="Y31" i="2"/>
  <c r="Z31" i="2"/>
  <c r="AA31" i="2"/>
  <c r="AB31" i="2"/>
  <c r="AC31" i="2"/>
  <c r="AF31" i="2"/>
  <c r="AG31" i="2"/>
  <c r="AH31" i="2"/>
  <c r="AI31" i="2"/>
  <c r="AJ31" i="2"/>
  <c r="AK31" i="2"/>
  <c r="AL31" i="2"/>
  <c r="AO31" i="2"/>
  <c r="AP31" i="2"/>
  <c r="AQ31" i="2"/>
  <c r="AR31" i="2"/>
  <c r="AS31" i="2"/>
  <c r="AT31" i="2"/>
  <c r="AU31" i="2"/>
  <c r="AX31" i="2"/>
  <c r="AY31" i="2"/>
  <c r="AZ31" i="2"/>
  <c r="BA31" i="2"/>
  <c r="BB31" i="2"/>
  <c r="BC31" i="2"/>
  <c r="BD31" i="2"/>
  <c r="BG31" i="2"/>
  <c r="BH31" i="2"/>
  <c r="BI31" i="2"/>
  <c r="BJ31" i="2"/>
  <c r="BK31" i="2"/>
  <c r="BL31" i="2"/>
  <c r="BM31" i="2"/>
  <c r="N32" i="2"/>
  <c r="O32" i="2"/>
  <c r="P32" i="2"/>
  <c r="Q32" i="2"/>
  <c r="R32" i="2"/>
  <c r="S32" i="2"/>
  <c r="T32" i="2"/>
  <c r="W32" i="2"/>
  <c r="X32" i="2"/>
  <c r="Y32" i="2"/>
  <c r="Z32" i="2"/>
  <c r="AA32" i="2"/>
  <c r="AB32" i="2"/>
  <c r="AC32" i="2"/>
  <c r="AF32" i="2"/>
  <c r="AG32" i="2"/>
  <c r="AH32" i="2"/>
  <c r="AI32" i="2"/>
  <c r="AJ32" i="2"/>
  <c r="AK32" i="2"/>
  <c r="AL32" i="2"/>
  <c r="AO32" i="2"/>
  <c r="AP32" i="2"/>
  <c r="AQ32" i="2"/>
  <c r="AR32" i="2"/>
  <c r="AS32" i="2"/>
  <c r="AT32" i="2"/>
  <c r="AU32" i="2"/>
  <c r="AX32" i="2"/>
  <c r="AY32" i="2"/>
  <c r="AZ32" i="2"/>
  <c r="BA32" i="2"/>
  <c r="BB32" i="2"/>
  <c r="BC32" i="2"/>
  <c r="BD32" i="2"/>
  <c r="BG32" i="2"/>
  <c r="BH32" i="2"/>
  <c r="BI32" i="2"/>
  <c r="BJ32" i="2"/>
  <c r="BK32" i="2"/>
  <c r="BL32" i="2"/>
  <c r="BM32" i="2"/>
  <c r="BA50" i="16" l="1"/>
  <c r="AZ58" i="16"/>
  <c r="AZ85" i="16" s="1"/>
  <c r="BD49" i="16"/>
  <c r="BC57" i="16"/>
  <c r="K48" i="2"/>
  <c r="E80" i="2"/>
  <c r="J48" i="2"/>
  <c r="BJ48" i="2"/>
  <c r="BD48" i="2"/>
  <c r="AZ48" i="2"/>
  <c r="AT48" i="2"/>
  <c r="AP48" i="2"/>
  <c r="AJ48" i="2"/>
  <c r="AF48" i="2"/>
  <c r="Z48" i="2"/>
  <c r="T48" i="2"/>
  <c r="P48" i="2"/>
  <c r="J80" i="2"/>
  <c r="J70" i="2"/>
  <c r="F48" i="2"/>
  <c r="BM48" i="2"/>
  <c r="BI48" i="2"/>
  <c r="BC48" i="2"/>
  <c r="AY48" i="2"/>
  <c r="AS48" i="2"/>
  <c r="AO48" i="2"/>
  <c r="AI48" i="2"/>
  <c r="AC48" i="2"/>
  <c r="Y48" i="2"/>
  <c r="S48" i="2"/>
  <c r="O48" i="2"/>
  <c r="BJ33" i="2"/>
  <c r="BD33" i="2"/>
  <c r="AZ33" i="2"/>
  <c r="AT33" i="2"/>
  <c r="AP33" i="2"/>
  <c r="AJ33" i="2"/>
  <c r="AF33" i="2"/>
  <c r="Z33" i="2"/>
  <c r="T33" i="2"/>
  <c r="P33" i="2"/>
  <c r="BM33" i="2"/>
  <c r="BI33" i="2"/>
  <c r="BC33" i="2"/>
  <c r="AY33" i="2"/>
  <c r="AS33" i="2"/>
  <c r="AO33" i="2"/>
  <c r="AI33" i="2"/>
  <c r="AC33" i="2"/>
  <c r="Y33" i="2"/>
  <c r="S33" i="2"/>
  <c r="O33" i="2"/>
  <c r="BK33" i="2"/>
  <c r="BG33" i="2"/>
  <c r="BA33" i="2"/>
  <c r="AU33" i="2"/>
  <c r="AQ33" i="2"/>
  <c r="AK33" i="2"/>
  <c r="AG33" i="2"/>
  <c r="AA33" i="2"/>
  <c r="W33" i="2"/>
  <c r="Q33" i="2"/>
  <c r="BL33" i="2"/>
  <c r="BH33" i="2"/>
  <c r="BB33" i="2"/>
  <c r="AX33" i="2"/>
  <c r="AR33" i="2"/>
  <c r="AL33" i="2"/>
  <c r="AH33" i="2"/>
  <c r="AB33" i="2"/>
  <c r="X33" i="2"/>
  <c r="R33" i="2"/>
  <c r="BK48" i="2"/>
  <c r="BG48" i="2"/>
  <c r="BA48" i="2"/>
  <c r="AU48" i="2"/>
  <c r="AQ48" i="2"/>
  <c r="AK48" i="2"/>
  <c r="AG48" i="2"/>
  <c r="AA48" i="2"/>
  <c r="W48" i="2"/>
  <c r="Q48" i="2"/>
  <c r="BL48" i="2"/>
  <c r="BH48" i="2"/>
  <c r="BB48" i="2"/>
  <c r="AX48" i="2"/>
  <c r="AR48" i="2"/>
  <c r="AL48" i="2"/>
  <c r="AH48" i="2"/>
  <c r="AB48" i="2"/>
  <c r="X48" i="2"/>
  <c r="R48" i="2"/>
  <c r="N48" i="2"/>
  <c r="H33" i="2"/>
  <c r="I48" i="2"/>
  <c r="K33" i="2"/>
  <c r="J33" i="2"/>
  <c r="F33" i="2"/>
  <c r="E48" i="2"/>
  <c r="G33" i="2"/>
  <c r="I33" i="2"/>
  <c r="N33" i="2"/>
  <c r="G48" i="2"/>
  <c r="H48" i="2"/>
  <c r="G70" i="2"/>
  <c r="K70" i="2"/>
  <c r="F80" i="2"/>
  <c r="H80" i="2"/>
  <c r="K80" i="2"/>
  <c r="G80" i="2"/>
  <c r="I70" i="2"/>
  <c r="I80" i="2"/>
  <c r="H70" i="2"/>
  <c r="BB50" i="16" l="1"/>
  <c r="BA58" i="16"/>
  <c r="BA85" i="16" s="1"/>
  <c r="BE49" i="16"/>
  <c r="BD57" i="16"/>
  <c r="BC50" i="16" l="1"/>
  <c r="BB58" i="16"/>
  <c r="BB85" i="16" s="1"/>
  <c r="BF49" i="16"/>
  <c r="BE57" i="16"/>
  <c r="H49" i="9"/>
  <c r="BD50" i="16" l="1"/>
  <c r="BC58" i="16"/>
  <c r="BC85" i="16" s="1"/>
  <c r="BG49" i="16"/>
  <c r="BF57" i="16"/>
  <c r="BE50" i="16" l="1"/>
  <c r="BD58" i="16"/>
  <c r="BD85" i="16" s="1"/>
  <c r="BH49" i="16"/>
  <c r="BG57" i="16"/>
  <c r="BF50" i="16" l="1"/>
  <c r="BE58" i="16"/>
  <c r="BE85" i="16" s="1"/>
  <c r="BI49" i="16"/>
  <c r="BH57" i="16"/>
  <c r="BG50" i="16" l="1"/>
  <c r="BF58" i="16"/>
  <c r="BF85" i="16" s="1"/>
  <c r="BJ49" i="16"/>
  <c r="BI57" i="16"/>
  <c r="BH50" i="16" l="1"/>
  <c r="BG58" i="16"/>
  <c r="BG85" i="16" s="1"/>
  <c r="BK49" i="16"/>
  <c r="BJ57" i="16"/>
  <c r="BI50" i="16" l="1"/>
  <c r="BH58" i="16"/>
  <c r="BH85" i="16" s="1"/>
  <c r="BL49" i="16"/>
  <c r="BK57" i="16"/>
  <c r="BJ50" i="16" l="1"/>
  <c r="BI58" i="16"/>
  <c r="BI85" i="16" s="1"/>
  <c r="BM49" i="16"/>
  <c r="BM57" i="16" s="1"/>
  <c r="BL57" i="16"/>
  <c r="BK50" i="16" l="1"/>
  <c r="BJ58" i="16"/>
  <c r="BJ85" i="16" s="1"/>
  <c r="BL50" i="16" l="1"/>
  <c r="BK58" i="16"/>
  <c r="BK85" i="16" s="1"/>
  <c r="BM50" i="16" l="1"/>
  <c r="BM58" i="16" s="1"/>
  <c r="BL58" i="16"/>
  <c r="BL85" i="16" s="1"/>
  <c r="BM85" i="16" s="1"/>
</calcChain>
</file>

<file path=xl/sharedStrings.xml><?xml version="1.0" encoding="utf-8"?>
<sst xmlns="http://schemas.openxmlformats.org/spreadsheetml/2006/main" count="2066" uniqueCount="169">
  <si>
    <t>Natural gas</t>
  </si>
  <si>
    <t>TS</t>
  </si>
  <si>
    <t>HR++ glass</t>
  </si>
  <si>
    <t>HR+++ glass</t>
  </si>
  <si>
    <t>Roof insulation</t>
  </si>
  <si>
    <t>Floor insulation</t>
  </si>
  <si>
    <t>Cavity wall insulation</t>
  </si>
  <si>
    <t>Disruption time (hours)</t>
  </si>
  <si>
    <t>Measure</t>
  </si>
  <si>
    <t>Type</t>
  </si>
  <si>
    <t>Insulation</t>
  </si>
  <si>
    <t>Heating system</t>
  </si>
  <si>
    <t>Heat pump installation</t>
  </si>
  <si>
    <t>Hybrid heat pump installation</t>
  </si>
  <si>
    <t>Condensing boiler installation</t>
  </si>
  <si>
    <t>Heat exchanger installation</t>
  </si>
  <si>
    <t>TS5: Terraced houses going to another TS</t>
  </si>
  <si>
    <t>TS6: Terraced houses going to another TS</t>
  </si>
  <si>
    <t>TS7: Terraced houses going to another TS</t>
  </si>
  <si>
    <t>TS1: Terraced houses going to another TS</t>
  </si>
  <si>
    <t>TS2: Terraced houses going to another TS</t>
  </si>
  <si>
    <t>TS3: Terraced houses going to another TS</t>
  </si>
  <si>
    <t>TS4: Terraced houses going to another TS</t>
  </si>
  <si>
    <t>Project fee</t>
  </si>
  <si>
    <t>REINVESTMENT</t>
  </si>
  <si>
    <t>INVESTMENT - DURATION</t>
  </si>
  <si>
    <t>REINVESTMENT - DURATION</t>
  </si>
  <si>
    <t>TOTAL</t>
  </si>
  <si>
    <t>INVESTMENT - COSTS</t>
  </si>
  <si>
    <t>Costs (Euros)</t>
  </si>
  <si>
    <t>REINVESTMENT - COSTS</t>
  </si>
  <si>
    <t>TS1:GB3</t>
  </si>
  <si>
    <t>TS2:GB2</t>
  </si>
  <si>
    <t>TS3:GB1</t>
  </si>
  <si>
    <t>TS4:GG1</t>
  </si>
  <si>
    <t>TS6:HP1</t>
  </si>
  <si>
    <t>TS8:HG1</t>
  </si>
  <si>
    <t>TS8: Terraced houses going to another TS</t>
  </si>
  <si>
    <t>TS1: Apartments going to another TS</t>
  </si>
  <si>
    <t>TS2: Apartments going to another TS</t>
  </si>
  <si>
    <t>TS3: Apartments going to another TS</t>
  </si>
  <si>
    <t>TS4: Apartments going to another TS</t>
  </si>
  <si>
    <t>TS5: Apartments going to another TS</t>
  </si>
  <si>
    <t>TS6: Apartments going to another TS</t>
  </si>
  <si>
    <t>TS7: Apartments going to another TS</t>
  </si>
  <si>
    <t>TS8: Apartments going to another TS</t>
  </si>
  <si>
    <t>Reinvestmens for terraced houses</t>
  </si>
  <si>
    <t>Reinvestments for terraced houses</t>
  </si>
  <si>
    <t>TS5:MT2</t>
  </si>
  <si>
    <t>TS7:LT1</t>
  </si>
  <si>
    <t>TS9:MT1</t>
  </si>
  <si>
    <t>TS9: Terraced houses going to another TS</t>
  </si>
  <si>
    <t>T9:MT1</t>
  </si>
  <si>
    <t>TS9: Apartments going to another TS</t>
  </si>
  <si>
    <t>Reinvestmens for Apartments</t>
  </si>
  <si>
    <t>Reinvestments for Apartments</t>
  </si>
  <si>
    <t>INVESTMENT - DURATION REQUIREMENTS</t>
  </si>
  <si>
    <t>INVESTMENT - DURATION RESULTS</t>
  </si>
  <si>
    <t>INVESTMENT - COSTS RESULTS</t>
  </si>
  <si>
    <t>INVESTMENT - COSTS REQUIREMENTS</t>
  </si>
  <si>
    <t>EQUIPMENT REQUIREMENTS</t>
  </si>
  <si>
    <t>nH</t>
  </si>
  <si>
    <t>nH extra</t>
  </si>
  <si>
    <t>Conversion factor</t>
  </si>
  <si>
    <t>S_nH</t>
  </si>
  <si>
    <t>S_nH_extra</t>
  </si>
  <si>
    <t>m3 of gas</t>
  </si>
  <si>
    <t>S_heat_Demand_T</t>
  </si>
  <si>
    <t>S_heat_Demand_S</t>
  </si>
  <si>
    <t>S_heat_Demand_A</t>
  </si>
  <si>
    <t>S_heat_Demand_S_extra</t>
  </si>
  <si>
    <t>S_heat_Demand_T_extra</t>
  </si>
  <si>
    <t>S_heat_Demand_A_extra</t>
  </si>
  <si>
    <t>Assumed energy demand</t>
  </si>
  <si>
    <t>NA</t>
  </si>
  <si>
    <t>TS1:GB1</t>
  </si>
  <si>
    <t>Cooking with NG</t>
  </si>
  <si>
    <t>M3</t>
  </si>
  <si>
    <t>All heat demand S</t>
  </si>
  <si>
    <t>All heat demand T</t>
  </si>
  <si>
    <t>All heat demand A</t>
  </si>
  <si>
    <t>kWh/year</t>
  </si>
  <si>
    <t>Share by HybridHP</t>
  </si>
  <si>
    <t>Share by HR-boiler</t>
  </si>
  <si>
    <t>Share by DHN</t>
  </si>
  <si>
    <t>Share by HP</t>
  </si>
  <si>
    <t>kWh/m3 natural gas</t>
  </si>
  <si>
    <t>kWh/m3</t>
  </si>
  <si>
    <t>Insulation subsidy 1</t>
  </si>
  <si>
    <t>Insulation subsidy 2</t>
  </si>
  <si>
    <t>Subsidy 3 to 2</t>
  </si>
  <si>
    <t>Subsidy 3 to 1</t>
  </si>
  <si>
    <t>Subsidy 2 to 1</t>
  </si>
  <si>
    <t>Electricity</t>
  </si>
  <si>
    <t>Total for heating systems</t>
  </si>
  <si>
    <t>active</t>
  </si>
  <si>
    <t>inactive</t>
  </si>
  <si>
    <t>Heat pump installation HP6</t>
  </si>
  <si>
    <t>Heat pump HP7</t>
  </si>
  <si>
    <t>Energy prices</t>
  </si>
  <si>
    <t>Energy taxes</t>
  </si>
  <si>
    <t>X0XXX</t>
  </si>
  <si>
    <t>0XXXX</t>
  </si>
  <si>
    <t>GXXXX</t>
  </si>
  <si>
    <t>XEXXX</t>
  </si>
  <si>
    <t>nominal-Change_EleTax_2027onwards</t>
  </si>
  <si>
    <t>nominal-Change_GasTax_2027onwards</t>
  </si>
  <si>
    <t>Heat networks</t>
  </si>
  <si>
    <t>XXHXX + sens 1</t>
  </si>
  <si>
    <t>XXHXX + sens 2</t>
  </si>
  <si>
    <t>XXHXX + sens 3</t>
  </si>
  <si>
    <t>XXHXX + sens 4</t>
  </si>
  <si>
    <t>XXHXX + sens 5</t>
  </si>
  <si>
    <t>XXHXX + sens 6</t>
  </si>
  <si>
    <t>XXHXX + sens 7</t>
  </si>
  <si>
    <t>GX0XX</t>
  </si>
  <si>
    <t>0X0XX</t>
  </si>
  <si>
    <t>Electricity TAX</t>
  </si>
  <si>
    <t>Sales price of natural gas</t>
  </si>
  <si>
    <t>Test formula</t>
  </si>
  <si>
    <t>Equal to 2026</t>
  </si>
  <si>
    <t>Equal to 2025</t>
  </si>
  <si>
    <t>Equal to 2024</t>
  </si>
  <si>
    <t>Equal to 2023</t>
  </si>
  <si>
    <t>Equal to 2022</t>
  </si>
  <si>
    <t>Equal to 2021</t>
  </si>
  <si>
    <t xml:space="preserve">Natural gas TAX </t>
  </si>
  <si>
    <t>Assumptions (N53:V57) based on Wessels(2020) - Reinvestmens for Semi-detached and corner houses</t>
  </si>
  <si>
    <t>Already considers the energy performance gap</t>
  </si>
  <si>
    <t>Tab</t>
  </si>
  <si>
    <t>Purpose</t>
  </si>
  <si>
    <t xml:space="preserve">Nava-Guerrero, G.D.C., Hansen, H. H., Korevaar, G., &amp; Lukszo, Z. (2022) An agent-based exploration of the effect of multi-criteria decisions on complex socio-technical heat transitions. Applied Energy, 306(Part B), 118118. https://doi.org/10.1016/j.apenergy.2021.118118.
</t>
  </si>
  <si>
    <t>EnergyPrices Scenarios</t>
  </si>
  <si>
    <t>Terraced houses</t>
  </si>
  <si>
    <t>Apartments</t>
  </si>
  <si>
    <t>Efficiency</t>
  </si>
  <si>
    <t>Demand</t>
  </si>
  <si>
    <t>Subsidies</t>
  </si>
  <si>
    <t>Use this tab to prepare input data for energy prices, under different scenarios in the NetLogo model.</t>
  </si>
  <si>
    <t>Use this tab to prepare input data for terraced houses in the NetLogo model.</t>
  </si>
  <si>
    <t>Use this tab to prepare input data for apartments in the NetLogo model.</t>
  </si>
  <si>
    <t>Use this tab to prepare input data for demand in the NetLogo model.</t>
  </si>
  <si>
    <t>Use this tab to prepare input data for subsidies in the NetLogo model.</t>
  </si>
  <si>
    <t>Use this tab to prepare input data for efficiency of heating systems in the NetLogo model.</t>
  </si>
  <si>
    <t>A version of this workbook was used to prepare input data for the following publication:</t>
  </si>
  <si>
    <t>To cite the data and the data sources, refer to the sources described in the journal article.</t>
  </si>
  <si>
    <t>Hydrogen price (values of 1000000 are an implementation solution, to prevent the option from being chosen in the NetLogo model)</t>
  </si>
  <si>
    <t>Green gas price  (values of 1000000 are an implementation solution, to prevent the option from being chosen in the NetLogo model)</t>
  </si>
  <si>
    <t>Year number</t>
  </si>
  <si>
    <t xml:space="preserve">Natural gas tax </t>
  </si>
  <si>
    <t>Units: All prices are in Euro/kWh</t>
  </si>
  <si>
    <r>
      <t>Sources of the data, assumptions, and explanation of the original calculations with the NetLogo model are described in:</t>
    </r>
    <r>
      <rPr>
        <sz val="11"/>
        <color theme="1"/>
        <rFont val="Calibri"/>
        <family val="2"/>
        <scheme val="minor"/>
      </rPr>
      <t xml:space="preserve"> Nava-Guerrero, G.D.C., Hansen, H. H., Korevaar, G., &amp; Lukszo, Z. (2022) An agent-based exploration of the effect of multi-criteria decisions on complex socio-technical heat transitions. Applied Energy, 306(Part B), 118118. https://doi.org/10.1016/j.apenergy.2021.118118. To cite data sources, refer to the sources described in the journal article.</t>
    </r>
  </si>
  <si>
    <t>Below is a description of the purpose of each tab. Sources of the data and explanation of the original calculations with the NetLogo model and assumptions are described in the publication above (https://doi.org/10.1016/j.apenergy.2021.118118).</t>
  </si>
  <si>
    <t>Value used in previous simulations</t>
  </si>
  <si>
    <t>Value used in last simulations</t>
  </si>
  <si>
    <t>TS1: Semi-detached houses going to another TS</t>
  </si>
  <si>
    <t>TS2: Semi-detached houses going to another TS</t>
  </si>
  <si>
    <t>TS3: Semi-detached houses going to another TS</t>
  </si>
  <si>
    <t>TS4: Semi-detached houses going to another TS</t>
  </si>
  <si>
    <t>TS5: Semi-detached houses going to another TS</t>
  </si>
  <si>
    <t>TS6: Semi-detached houses going to another TS</t>
  </si>
  <si>
    <t>TS7: Semi-detached houses going to another TS</t>
  </si>
  <si>
    <t>TS8: Semi-detached houses going to another TS</t>
  </si>
  <si>
    <t>TS9: Semi-detached houses going to another TS</t>
  </si>
  <si>
    <t>Reinvestmens for Semi-detached houses</t>
  </si>
  <si>
    <t>Assumptions (N69:V73) based on Wessels(2020) - Reinvestmens for Semi-detached houses</t>
  </si>
  <si>
    <t>Reinvestments for Semi-detached houses</t>
  </si>
  <si>
    <t>SD houses</t>
  </si>
  <si>
    <t>Use this tab to prepare input data for semi-detached houses in the NetLogo model.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</si>
</sst>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1" xfId="0" applyFont="1" applyBorder="1"/>
    <xf numFmtId="0" fontId="1" fillId="0" borderId="0" xfId="0" applyFont="1" applyBorder="1"/>
    <xf numFmtId="0" fontId="1" fillId="0" borderId="2" xfId="0" applyFont="1" applyBorder="1"/>
    <xf numFmtId="0" fontId="0" fillId="0" borderId="1" xfId="0" applyBorder="1"/>
    <xf numFmtId="0" fontId="1" fillId="0" borderId="4" xfId="0" applyFont="1" applyBorder="1"/>
    <xf numFmtId="0" fontId="1" fillId="0" borderId="5" xfId="0" applyFont="1" applyBorder="1"/>
    <xf numFmtId="0" fontId="0" fillId="0" borderId="0" xfId="0" applyBorder="1"/>
    <xf numFmtId="0" fontId="0" fillId="0" borderId="4" xfId="0" applyBorder="1"/>
    <xf numFmtId="0" fontId="0" fillId="0" borderId="6" xfId="0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Fill="1" applyBorder="1"/>
    <xf numFmtId="0" fontId="0" fillId="0" borderId="8" xfId="0" applyBorder="1"/>
    <xf numFmtId="0" fontId="0" fillId="3" borderId="0" xfId="0" applyFill="1"/>
    <xf numFmtId="0" fontId="1" fillId="0" borderId="7" xfId="0" applyFont="1" applyBorder="1"/>
    <xf numFmtId="0" fontId="0" fillId="0" borderId="7" xfId="0" applyBorder="1"/>
    <xf numFmtId="0" fontId="0" fillId="2" borderId="7" xfId="0" applyFill="1" applyBorder="1"/>
    <xf numFmtId="0" fontId="0" fillId="4" borderId="0" xfId="0" applyFill="1" applyBorder="1"/>
    <xf numFmtId="0" fontId="0" fillId="5" borderId="0" xfId="0" applyFill="1" applyBorder="1"/>
    <xf numFmtId="0" fontId="0" fillId="4" borderId="1" xfId="0" applyFill="1" applyBorder="1"/>
    <xf numFmtId="0" fontId="1" fillId="0" borderId="10" xfId="0" applyFont="1" applyBorder="1"/>
    <xf numFmtId="0" fontId="1" fillId="0" borderId="8" xfId="0" applyFont="1" applyBorder="1"/>
    <xf numFmtId="0" fontId="1" fillId="0" borderId="11" xfId="0" applyFont="1" applyBorder="1"/>
    <xf numFmtId="0" fontId="0" fillId="0" borderId="11" xfId="0" applyBorder="1"/>
    <xf numFmtId="0" fontId="1" fillId="0" borderId="12" xfId="0" applyFont="1" applyBorder="1"/>
    <xf numFmtId="0" fontId="0" fillId="0" borderId="5" xfId="0" applyBorder="1"/>
    <xf numFmtId="0" fontId="0" fillId="0" borderId="12" xfId="0" applyBorder="1"/>
    <xf numFmtId="0" fontId="0" fillId="0" borderId="10" xfId="0" applyBorder="1"/>
    <xf numFmtId="0" fontId="0" fillId="0" borderId="2" xfId="0" applyBorder="1"/>
    <xf numFmtId="0" fontId="0" fillId="0" borderId="3" xfId="0" applyBorder="1"/>
    <xf numFmtId="0" fontId="0" fillId="2" borderId="10" xfId="0" applyFill="1" applyBorder="1"/>
    <xf numFmtId="0" fontId="0" fillId="4" borderId="8" xfId="0" applyFill="1" applyBorder="1"/>
    <xf numFmtId="0" fontId="0" fillId="5" borderId="8" xfId="0" applyFill="1" applyBorder="1"/>
    <xf numFmtId="0" fontId="0" fillId="4" borderId="11" xfId="0" applyFill="1" applyBorder="1"/>
    <xf numFmtId="0" fontId="0" fillId="2" borderId="6" xfId="0" applyFill="1" applyBorder="1"/>
    <xf numFmtId="0" fontId="0" fillId="4" borderId="2" xfId="0" applyFill="1" applyBorder="1"/>
    <xf numFmtId="0" fontId="0" fillId="5" borderId="2" xfId="0" applyFill="1" applyBorder="1"/>
    <xf numFmtId="0" fontId="0" fillId="4" borderId="3" xfId="0" applyFill="1" applyBorder="1"/>
    <xf numFmtId="0" fontId="0" fillId="0" borderId="0" xfId="0" applyFill="1" applyBorder="1"/>
    <xf numFmtId="0" fontId="1" fillId="0" borderId="4" xfId="0" applyFont="1" applyFill="1" applyBorder="1"/>
    <xf numFmtId="0" fontId="1" fillId="0" borderId="5" xfId="0" applyFont="1" applyFill="1" applyBorder="1"/>
    <xf numFmtId="0" fontId="1" fillId="0" borderId="12" xfId="0" applyFont="1" applyFill="1" applyBorder="1"/>
    <xf numFmtId="0" fontId="1" fillId="0" borderId="9" xfId="0" applyFont="1" applyFill="1" applyBorder="1"/>
    <xf numFmtId="0" fontId="1" fillId="0" borderId="13" xfId="0" applyFont="1" applyBorder="1"/>
    <xf numFmtId="0" fontId="0" fillId="0" borderId="14" xfId="0" applyBorder="1"/>
    <xf numFmtId="0" fontId="0" fillId="0" borderId="13" xfId="0" applyBorder="1"/>
    <xf numFmtId="0" fontId="0" fillId="0" borderId="15" xfId="0" applyBorder="1"/>
    <xf numFmtId="0" fontId="0" fillId="0" borderId="7" xfId="0" applyFill="1" applyBorder="1"/>
    <xf numFmtId="0" fontId="1" fillId="0" borderId="14" xfId="0" applyFont="1" applyBorder="1"/>
    <xf numFmtId="0" fontId="0" fillId="0" borderId="14" xfId="0" applyFill="1" applyBorder="1"/>
    <xf numFmtId="0" fontId="3" fillId="3" borderId="0" xfId="0" applyFont="1" applyFill="1"/>
    <xf numFmtId="0" fontId="4" fillId="6" borderId="0" xfId="0" applyFont="1" applyFill="1"/>
    <xf numFmtId="0" fontId="2" fillId="6" borderId="0" xfId="0" applyFont="1" applyFill="1"/>
    <xf numFmtId="0" fontId="3" fillId="7" borderId="0" xfId="0" applyFont="1" applyFill="1"/>
    <xf numFmtId="0" fontId="0" fillId="7" borderId="0" xfId="0" applyFill="1"/>
    <xf numFmtId="0" fontId="0" fillId="0" borderId="9" xfId="0" applyFill="1" applyBorder="1"/>
    <xf numFmtId="0" fontId="0" fillId="8" borderId="7" xfId="0" applyFill="1" applyBorder="1"/>
    <xf numFmtId="0" fontId="0" fillId="8" borderId="0" xfId="0" applyFill="1" applyBorder="1"/>
    <xf numFmtId="0" fontId="0" fillId="8" borderId="1" xfId="0" applyFill="1" applyBorder="1"/>
    <xf numFmtId="0" fontId="0" fillId="8" borderId="14" xfId="0" applyFill="1" applyBorder="1"/>
    <xf numFmtId="0" fontId="0" fillId="8" borderId="13" xfId="0" applyFill="1" applyBorder="1"/>
    <xf numFmtId="0" fontId="0" fillId="8" borderId="15" xfId="0" applyFill="1" applyBorder="1"/>
    <xf numFmtId="0" fontId="0" fillId="8" borderId="6" xfId="0" applyFill="1" applyBorder="1"/>
    <xf numFmtId="0" fontId="0" fillId="8" borderId="2" xfId="0" applyFill="1" applyBorder="1"/>
    <xf numFmtId="0" fontId="0" fillId="8" borderId="3" xfId="0" applyFill="1" applyBorder="1"/>
    <xf numFmtId="0" fontId="0" fillId="0" borderId="6" xfId="0" applyFill="1" applyBorder="1"/>
    <xf numFmtId="0" fontId="0" fillId="0" borderId="2" xfId="0" applyFill="1" applyBorder="1"/>
    <xf numFmtId="0" fontId="1" fillId="0" borderId="8" xfId="0" applyFont="1" applyFill="1" applyBorder="1"/>
    <xf numFmtId="0" fontId="0" fillId="0" borderId="8" xfId="0" applyFill="1" applyBorder="1"/>
    <xf numFmtId="0" fontId="1" fillId="0" borderId="13" xfId="0" applyFont="1" applyFill="1" applyBorder="1"/>
    <xf numFmtId="0" fontId="1" fillId="0" borderId="2" xfId="0" applyFont="1" applyFill="1" applyBorder="1"/>
    <xf numFmtId="0" fontId="0" fillId="8" borderId="10" xfId="0" applyFill="1" applyBorder="1"/>
    <xf numFmtId="0" fontId="0" fillId="8" borderId="8" xfId="0" applyFill="1" applyBorder="1"/>
    <xf numFmtId="0" fontId="1" fillId="2" borderId="10" xfId="0" applyFont="1" applyFill="1" applyBorder="1"/>
    <xf numFmtId="0" fontId="1" fillId="2" borderId="8" xfId="0" applyFont="1" applyFill="1" applyBorder="1"/>
    <xf numFmtId="0" fontId="1" fillId="2" borderId="11" xfId="0" applyFont="1" applyFill="1" applyBorder="1"/>
    <xf numFmtId="0" fontId="1" fillId="5" borderId="10" xfId="0" applyFont="1" applyFill="1" applyBorder="1"/>
    <xf numFmtId="0" fontId="1" fillId="5" borderId="8" xfId="0" applyFont="1" applyFill="1" applyBorder="1"/>
    <xf numFmtId="0" fontId="1" fillId="4" borderId="10" xfId="0" applyFont="1" applyFill="1" applyBorder="1"/>
    <xf numFmtId="0" fontId="1" fillId="4" borderId="8" xfId="0" applyFont="1" applyFill="1" applyBorder="1"/>
    <xf numFmtId="0" fontId="1" fillId="4" borderId="11" xfId="0" applyFont="1" applyFill="1" applyBorder="1"/>
    <xf numFmtId="0" fontId="2" fillId="0" borderId="0" xfId="0" applyFont="1" applyFill="1" applyBorder="1"/>
    <xf numFmtId="0" fontId="0" fillId="8" borderId="11" xfId="0" applyFill="1" applyBorder="1"/>
    <xf numFmtId="0" fontId="1" fillId="0" borderId="1" xfId="0" applyFont="1" applyBorder="1" applyAlignment="1">
      <alignment horizontal="center"/>
    </xf>
    <xf numFmtId="0" fontId="0" fillId="9" borderId="0" xfId="0" applyFill="1" applyBorder="1"/>
    <xf numFmtId="0" fontId="4" fillId="10" borderId="0" xfId="0" applyFont="1" applyFill="1"/>
    <xf numFmtId="0" fontId="2" fillId="10" borderId="0" xfId="0" applyFont="1" applyFill="1"/>
    <xf numFmtId="0" fontId="2" fillId="10" borderId="0" xfId="0" applyFont="1" applyFill="1" applyBorder="1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1" fontId="0" fillId="0" borderId="0" xfId="0" applyNumberFormat="1" applyAlignment="1">
      <alignment horizontal="center"/>
    </xf>
    <xf numFmtId="1" fontId="0" fillId="11" borderId="0" xfId="0" applyNumberForma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0" fillId="0" borderId="1" xfId="0" applyFont="1" applyBorder="1"/>
    <xf numFmtId="0" fontId="0" fillId="10" borderId="0" xfId="0" applyFill="1" applyBorder="1"/>
    <xf numFmtId="0" fontId="0" fillId="10" borderId="0" xfId="0" applyFill="1"/>
    <xf numFmtId="0" fontId="1" fillId="10" borderId="0" xfId="0" applyFont="1" applyFill="1" applyBorder="1"/>
    <xf numFmtId="0" fontId="0" fillId="12" borderId="0" xfId="0" applyFont="1" applyFill="1"/>
    <xf numFmtId="164" fontId="0" fillId="0" borderId="0" xfId="0" applyNumberFormat="1"/>
    <xf numFmtId="0" fontId="1" fillId="9" borderId="14" xfId="0" applyFont="1" applyFill="1" applyBorder="1"/>
    <xf numFmtId="0" fontId="1" fillId="9" borderId="13" xfId="0" applyFont="1" applyFill="1" applyBorder="1"/>
    <xf numFmtId="0" fontId="0" fillId="9" borderId="13" xfId="0" applyFill="1" applyBorder="1"/>
    <xf numFmtId="0" fontId="0" fillId="9" borderId="14" xfId="0" applyFill="1" applyBorder="1"/>
    <xf numFmtId="0" fontId="0" fillId="9" borderId="0" xfId="0" applyFill="1"/>
    <xf numFmtId="0" fontId="0" fillId="13" borderId="0" xfId="0" applyFill="1"/>
    <xf numFmtId="165" fontId="0" fillId="0" borderId="0" xfId="0" applyNumberFormat="1"/>
    <xf numFmtId="0" fontId="0" fillId="0" borderId="9" xfId="0" applyBorder="1"/>
    <xf numFmtId="0" fontId="1" fillId="0" borderId="9" xfId="0" applyFont="1" applyBorder="1"/>
    <xf numFmtId="0" fontId="0" fillId="0" borderId="0" xfId="0" applyAlignment="1">
      <alignment horizontal="left"/>
    </xf>
    <xf numFmtId="0" fontId="1" fillId="14" borderId="9" xfId="0" applyFont="1" applyFill="1" applyBorder="1"/>
    <xf numFmtId="0" fontId="0" fillId="0" borderId="9" xfId="0" applyBorder="1" applyAlignment="1">
      <alignment wrapText="1"/>
    </xf>
    <xf numFmtId="164" fontId="0" fillId="0" borderId="9" xfId="0" applyNumberFormat="1" applyBorder="1"/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10" xfId="0" applyFill="1" applyBorder="1"/>
    <xf numFmtId="0" fontId="0" fillId="0" borderId="11" xfId="0" applyFill="1" applyBorder="1"/>
    <xf numFmtId="0" fontId="0" fillId="0" borderId="1" xfId="0" applyFill="1" applyBorder="1"/>
    <xf numFmtId="0" fontId="0" fillId="0" borderId="3" xfId="0" applyFill="1" applyBorder="1"/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6"/>
  <sheetViews>
    <sheetView tabSelected="1" workbookViewId="0">
      <selection activeCell="B22" sqref="B22"/>
    </sheetView>
  </sheetViews>
  <sheetFormatPr defaultRowHeight="14.5" x14ac:dyDescent="0.35"/>
  <cols>
    <col min="1" max="1" width="24.7265625" customWidth="1"/>
    <col min="2" max="2" width="145.81640625" bestFit="1" customWidth="1"/>
  </cols>
  <sheetData>
    <row r="3" spans="1:2" x14ac:dyDescent="0.35">
      <c r="A3" s="89" t="s">
        <v>144</v>
      </c>
    </row>
    <row r="4" spans="1:2" x14ac:dyDescent="0.35">
      <c r="A4" s="116" t="s">
        <v>131</v>
      </c>
    </row>
    <row r="6" spans="1:2" x14ac:dyDescent="0.35">
      <c r="A6" t="s">
        <v>152</v>
      </c>
    </row>
    <row r="7" spans="1:2" x14ac:dyDescent="0.35">
      <c r="A7" t="s">
        <v>145</v>
      </c>
    </row>
    <row r="9" spans="1:2" x14ac:dyDescent="0.35">
      <c r="A9" s="117" t="s">
        <v>129</v>
      </c>
      <c r="B9" s="117" t="s">
        <v>130</v>
      </c>
    </row>
    <row r="10" spans="1:2" x14ac:dyDescent="0.35">
      <c r="A10" s="114" t="s">
        <v>132</v>
      </c>
      <c r="B10" s="114" t="s">
        <v>138</v>
      </c>
    </row>
    <row r="11" spans="1:2" x14ac:dyDescent="0.35">
      <c r="A11" s="114" t="s">
        <v>167</v>
      </c>
      <c r="B11" s="114" t="s">
        <v>168</v>
      </c>
    </row>
    <row r="12" spans="1:2" x14ac:dyDescent="0.35">
      <c r="A12" s="114" t="s">
        <v>133</v>
      </c>
      <c r="B12" s="114" t="s">
        <v>139</v>
      </c>
    </row>
    <row r="13" spans="1:2" x14ac:dyDescent="0.35">
      <c r="A13" s="114" t="s">
        <v>134</v>
      </c>
      <c r="B13" s="114" t="s">
        <v>140</v>
      </c>
    </row>
    <row r="14" spans="1:2" x14ac:dyDescent="0.35">
      <c r="A14" s="114" t="s">
        <v>135</v>
      </c>
      <c r="B14" s="114" t="s">
        <v>143</v>
      </c>
    </row>
    <row r="15" spans="1:2" x14ac:dyDescent="0.35">
      <c r="A15" s="56" t="s">
        <v>136</v>
      </c>
      <c r="B15" s="114" t="s">
        <v>141</v>
      </c>
    </row>
    <row r="16" spans="1:2" x14ac:dyDescent="0.35">
      <c r="A16" s="56" t="s">
        <v>137</v>
      </c>
      <c r="B16" s="114" t="s">
        <v>142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M88"/>
  <sheetViews>
    <sheetView zoomScale="85" zoomScaleNormal="85" workbookViewId="0">
      <pane xSplit="1" ySplit="6" topLeftCell="B7" activePane="bottomRight" state="frozen"/>
      <selection pane="topRight" activeCell="B1" sqref="B1"/>
      <selection pane="bottomLeft" activeCell="A3" sqref="A3"/>
      <selection pane="bottomRight" activeCell="D16" sqref="D16"/>
    </sheetView>
  </sheetViews>
  <sheetFormatPr defaultRowHeight="14.5" x14ac:dyDescent="0.35"/>
  <cols>
    <col min="1" max="1" width="34.26953125" bestFit="1" customWidth="1"/>
    <col min="2" max="2" width="30" bestFit="1" customWidth="1"/>
    <col min="3" max="3" width="13.81640625" bestFit="1" customWidth="1"/>
    <col min="4" max="65" width="12.36328125" bestFit="1" customWidth="1"/>
  </cols>
  <sheetData>
    <row r="2" spans="1:65" ht="62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6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65" ht="15.5" x14ac:dyDescent="0.35">
      <c r="A4" s="120" t="s">
        <v>150</v>
      </c>
    </row>
    <row r="5" spans="1:65" x14ac:dyDescent="0.35">
      <c r="B5" s="114" t="s">
        <v>148</v>
      </c>
      <c r="C5" s="114">
        <v>0</v>
      </c>
      <c r="D5" s="114">
        <v>1</v>
      </c>
      <c r="E5" s="114">
        <v>2</v>
      </c>
      <c r="F5" s="114">
        <v>3</v>
      </c>
      <c r="G5" s="114">
        <v>4</v>
      </c>
      <c r="H5" s="114">
        <v>5</v>
      </c>
      <c r="I5" s="114">
        <v>6</v>
      </c>
      <c r="J5" s="114">
        <v>7</v>
      </c>
      <c r="K5" s="114">
        <v>8</v>
      </c>
      <c r="L5" s="114">
        <v>9</v>
      </c>
      <c r="M5" s="114">
        <v>10</v>
      </c>
      <c r="N5" s="114">
        <v>11</v>
      </c>
      <c r="O5" s="114">
        <v>12</v>
      </c>
      <c r="P5" s="114">
        <v>13</v>
      </c>
      <c r="Q5" s="114">
        <v>14</v>
      </c>
      <c r="R5" s="114">
        <v>15</v>
      </c>
      <c r="S5" s="114">
        <v>16</v>
      </c>
      <c r="T5" s="114">
        <v>17</v>
      </c>
      <c r="U5" s="114">
        <v>18</v>
      </c>
      <c r="V5" s="114">
        <v>19</v>
      </c>
      <c r="W5" s="114">
        <v>20</v>
      </c>
      <c r="X5" s="114">
        <v>21</v>
      </c>
      <c r="Y5" s="114">
        <v>22</v>
      </c>
      <c r="Z5" s="114">
        <v>23</v>
      </c>
      <c r="AA5" s="114">
        <v>24</v>
      </c>
      <c r="AB5" s="114">
        <v>25</v>
      </c>
      <c r="AC5" s="114">
        <v>26</v>
      </c>
      <c r="AD5" s="114">
        <v>27</v>
      </c>
      <c r="AE5" s="114">
        <v>28</v>
      </c>
      <c r="AF5" s="114">
        <v>29</v>
      </c>
      <c r="AG5" s="114">
        <v>30</v>
      </c>
      <c r="AH5" s="114">
        <v>31</v>
      </c>
      <c r="AI5" s="114">
        <v>32</v>
      </c>
      <c r="AJ5" s="114">
        <v>33</v>
      </c>
      <c r="AK5" s="114">
        <v>34</v>
      </c>
      <c r="AL5" s="114">
        <v>35</v>
      </c>
      <c r="AM5" s="114">
        <v>36</v>
      </c>
      <c r="AN5" s="114">
        <v>37</v>
      </c>
      <c r="AO5" s="114">
        <v>38</v>
      </c>
      <c r="AP5" s="114">
        <v>39</v>
      </c>
      <c r="AQ5" s="114">
        <v>40</v>
      </c>
      <c r="AR5" s="114">
        <v>41</v>
      </c>
      <c r="AS5" s="114">
        <v>42</v>
      </c>
      <c r="AT5" s="114">
        <v>43</v>
      </c>
      <c r="AU5" s="114">
        <v>44</v>
      </c>
      <c r="AV5" s="114">
        <v>45</v>
      </c>
      <c r="AW5" s="114">
        <v>46</v>
      </c>
      <c r="AX5" s="114">
        <v>47</v>
      </c>
      <c r="AY5" s="114">
        <v>48</v>
      </c>
      <c r="AZ5" s="114">
        <v>49</v>
      </c>
      <c r="BA5" s="114">
        <v>50</v>
      </c>
      <c r="BB5" s="114">
        <v>51</v>
      </c>
      <c r="BC5" s="114">
        <v>52</v>
      </c>
    </row>
    <row r="6" spans="1:65" x14ac:dyDescent="0.35">
      <c r="B6" s="114" t="s">
        <v>148</v>
      </c>
      <c r="C6" s="114">
        <v>2019</v>
      </c>
      <c r="D6" s="114">
        <v>2020</v>
      </c>
      <c r="E6" s="114">
        <v>2021</v>
      </c>
      <c r="F6" s="114">
        <v>2022</v>
      </c>
      <c r="G6" s="114">
        <v>2023</v>
      </c>
      <c r="H6" s="114">
        <v>2024</v>
      </c>
      <c r="I6" s="114">
        <v>2025</v>
      </c>
      <c r="J6" s="114">
        <v>2026</v>
      </c>
      <c r="K6" s="114">
        <v>2027</v>
      </c>
      <c r="L6" s="114">
        <v>2028</v>
      </c>
      <c r="M6" s="114">
        <v>2029</v>
      </c>
      <c r="N6" s="114">
        <v>2030</v>
      </c>
      <c r="O6" s="114">
        <v>2031</v>
      </c>
      <c r="P6" s="114">
        <v>2032</v>
      </c>
      <c r="Q6" s="114">
        <v>2033</v>
      </c>
      <c r="R6" s="114">
        <v>2034</v>
      </c>
      <c r="S6" s="114">
        <v>2035</v>
      </c>
      <c r="T6" s="114">
        <v>2036</v>
      </c>
      <c r="U6" s="114">
        <v>2037</v>
      </c>
      <c r="V6" s="114">
        <v>2038</v>
      </c>
      <c r="W6" s="114">
        <v>2039</v>
      </c>
      <c r="X6" s="114">
        <v>2040</v>
      </c>
      <c r="Y6" s="114">
        <v>2041</v>
      </c>
      <c r="Z6" s="114">
        <v>2042</v>
      </c>
      <c r="AA6" s="114">
        <v>2043</v>
      </c>
      <c r="AB6" s="114">
        <v>2044</v>
      </c>
      <c r="AC6" s="114">
        <v>2045</v>
      </c>
      <c r="AD6" s="114">
        <v>2046</v>
      </c>
      <c r="AE6" s="114">
        <v>2047</v>
      </c>
      <c r="AF6" s="114">
        <v>2048</v>
      </c>
      <c r="AG6" s="114">
        <v>2049</v>
      </c>
      <c r="AH6" s="114">
        <v>2050</v>
      </c>
      <c r="AI6" s="114">
        <v>2051</v>
      </c>
      <c r="AJ6" s="114">
        <v>2052</v>
      </c>
      <c r="AK6" s="114">
        <v>2053</v>
      </c>
      <c r="AL6" s="114">
        <v>2054</v>
      </c>
      <c r="AM6" s="114">
        <v>2055</v>
      </c>
      <c r="AN6" s="114">
        <v>2056</v>
      </c>
      <c r="AO6" s="114">
        <v>2057</v>
      </c>
      <c r="AP6" s="114">
        <v>2058</v>
      </c>
      <c r="AQ6" s="114">
        <v>2059</v>
      </c>
      <c r="AR6" s="114">
        <v>2060</v>
      </c>
      <c r="AS6" s="114">
        <v>2061</v>
      </c>
      <c r="AT6" s="114">
        <v>2062</v>
      </c>
      <c r="AU6" s="114">
        <v>2063</v>
      </c>
      <c r="AV6" s="114">
        <v>2064</v>
      </c>
      <c r="AW6" s="114">
        <v>2065</v>
      </c>
      <c r="AX6" s="114">
        <v>2066</v>
      </c>
      <c r="AY6" s="114">
        <v>2067</v>
      </c>
      <c r="AZ6" s="114">
        <v>2068</v>
      </c>
      <c r="BA6" s="114">
        <v>2069</v>
      </c>
      <c r="BB6" s="114">
        <v>2070</v>
      </c>
      <c r="BC6" s="114">
        <v>2071</v>
      </c>
    </row>
    <row r="7" spans="1:65" x14ac:dyDescent="0.35">
      <c r="A7" s="114" t="s">
        <v>149</v>
      </c>
      <c r="B7" s="26" t="s">
        <v>95</v>
      </c>
      <c r="C7" s="26">
        <v>0.03</v>
      </c>
      <c r="D7" s="26">
        <v>0.03</v>
      </c>
      <c r="E7" s="26">
        <f>D7+0.001</f>
        <v>3.1E-2</v>
      </c>
      <c r="F7" s="26">
        <f t="shared" ref="F7:I8" si="0">E7+0.001</f>
        <v>3.2000000000000001E-2</v>
      </c>
      <c r="G7" s="26">
        <f t="shared" si="0"/>
        <v>3.3000000000000002E-2</v>
      </c>
      <c r="H7" s="26">
        <f t="shared" si="0"/>
        <v>3.4000000000000002E-2</v>
      </c>
      <c r="I7" s="26">
        <f t="shared" si="0"/>
        <v>3.5000000000000003E-2</v>
      </c>
    </row>
    <row r="8" spans="1:65" x14ac:dyDescent="0.35">
      <c r="A8" s="114"/>
      <c r="B8" s="114" t="s">
        <v>96</v>
      </c>
      <c r="C8" s="114">
        <v>0.03</v>
      </c>
      <c r="D8" s="114">
        <v>0.03</v>
      </c>
      <c r="E8" s="114">
        <f>D8+0.001</f>
        <v>3.1E-2</v>
      </c>
      <c r="F8" s="114">
        <f t="shared" si="0"/>
        <v>3.2000000000000001E-2</v>
      </c>
      <c r="G8" s="114">
        <f t="shared" si="0"/>
        <v>3.3000000000000002E-2</v>
      </c>
      <c r="H8" s="114">
        <f t="shared" si="0"/>
        <v>3.4000000000000002E-2</v>
      </c>
      <c r="I8" s="114">
        <f t="shared" si="0"/>
        <v>3.5000000000000003E-2</v>
      </c>
    </row>
    <row r="11" spans="1:65" s="111" customFormat="1" x14ac:dyDescent="0.35">
      <c r="A11" s="111" t="s">
        <v>99</v>
      </c>
    </row>
    <row r="13" spans="1:65" x14ac:dyDescent="0.35">
      <c r="A13" s="114" t="s">
        <v>93</v>
      </c>
      <c r="B13" s="114" t="s">
        <v>153</v>
      </c>
      <c r="C13" s="114">
        <v>0.12180000000000001</v>
      </c>
      <c r="D13" s="114">
        <v>0.12180000000000001</v>
      </c>
      <c r="E13" s="114">
        <v>0.12180000000000001</v>
      </c>
      <c r="F13" s="114">
        <v>0.12180000000000001</v>
      </c>
      <c r="G13" s="114">
        <v>0.12180000000000001</v>
      </c>
      <c r="H13" s="114">
        <v>0.12180000000000001</v>
      </c>
      <c r="I13" s="114">
        <v>0.12180000000000001</v>
      </c>
      <c r="J13" s="114">
        <v>0.12180000000000001</v>
      </c>
      <c r="K13" s="114">
        <v>0.12180000000000001</v>
      </c>
      <c r="L13" s="114">
        <v>0.12180000000000001</v>
      </c>
      <c r="M13" s="114">
        <v>0.12180000000000001</v>
      </c>
      <c r="N13" s="114">
        <v>0.12180000000000001</v>
      </c>
      <c r="O13" s="114">
        <v>0.12180000000000001</v>
      </c>
      <c r="P13" s="114">
        <v>0.12180000000000001</v>
      </c>
      <c r="Q13" s="114">
        <v>0.12180000000000001</v>
      </c>
      <c r="R13" s="114">
        <v>0.12180000000000001</v>
      </c>
      <c r="S13" s="114">
        <v>0.12180000000000001</v>
      </c>
      <c r="T13" s="114">
        <v>0.12180000000000001</v>
      </c>
      <c r="U13" s="114">
        <v>0.12180000000000001</v>
      </c>
      <c r="V13" s="114">
        <v>0.12180000000000001</v>
      </c>
      <c r="W13" s="114">
        <v>0.12180000000000001</v>
      </c>
      <c r="X13" s="114">
        <v>0.12180000000000001</v>
      </c>
      <c r="Y13" s="114">
        <v>0.12180000000000001</v>
      </c>
      <c r="Z13" s="114">
        <v>0.12180000000000001</v>
      </c>
      <c r="AA13" s="114">
        <v>0.12180000000000001</v>
      </c>
      <c r="AB13" s="114">
        <v>0.12180000000000001</v>
      </c>
      <c r="AC13" s="114">
        <v>0.12180000000000001</v>
      </c>
      <c r="AD13" s="114">
        <v>0.12180000000000001</v>
      </c>
      <c r="AE13" s="114">
        <v>0.12180000000000001</v>
      </c>
      <c r="AF13" s="114">
        <v>0.12180000000000001</v>
      </c>
      <c r="AG13" s="114">
        <v>0.12180000000000001</v>
      </c>
      <c r="AH13" s="114">
        <v>0.12180000000000001</v>
      </c>
      <c r="AI13" s="114">
        <v>0.12180000000000001</v>
      </c>
      <c r="AJ13" s="114">
        <v>0.12180000000000001</v>
      </c>
      <c r="AK13" s="114">
        <v>0.12180000000000001</v>
      </c>
      <c r="AL13" s="114">
        <v>0.12180000000000001</v>
      </c>
      <c r="AM13" s="114">
        <v>0.12180000000000001</v>
      </c>
      <c r="AN13" s="114">
        <v>0.12180000000000001</v>
      </c>
      <c r="AO13" s="114">
        <v>0.12180000000000001</v>
      </c>
      <c r="AP13" s="114">
        <v>0.12180000000000001</v>
      </c>
      <c r="AQ13" s="114">
        <v>0.12180000000000001</v>
      </c>
      <c r="AR13" s="114">
        <v>0.12180000000000001</v>
      </c>
      <c r="AS13" s="114">
        <v>0.12180000000000001</v>
      </c>
      <c r="AT13" s="114">
        <v>0.12180000000000001</v>
      </c>
      <c r="AU13" s="114">
        <v>0.12180000000000001</v>
      </c>
      <c r="AV13" s="114">
        <v>0.12180000000000001</v>
      </c>
      <c r="AW13" s="114">
        <v>0.12180000000000001</v>
      </c>
      <c r="AX13" s="114">
        <v>0.12180000000000001</v>
      </c>
      <c r="AY13" s="114">
        <v>0.12180000000000001</v>
      </c>
      <c r="AZ13" s="114">
        <v>0.12180000000000001</v>
      </c>
      <c r="BA13" s="114">
        <v>0.12180000000000001</v>
      </c>
      <c r="BB13" s="114">
        <v>0.12180000000000001</v>
      </c>
      <c r="BC13" s="114">
        <v>0.12180000000000001</v>
      </c>
      <c r="BD13" s="114">
        <v>0.12180000000000001</v>
      </c>
      <c r="BE13" s="114">
        <v>0.12180000000000001</v>
      </c>
      <c r="BF13" s="114">
        <v>0.12180000000000001</v>
      </c>
      <c r="BG13" s="114">
        <v>0.12180000000000001</v>
      </c>
      <c r="BH13" s="114">
        <v>0.12180000000000001</v>
      </c>
      <c r="BI13" s="114">
        <v>0.12180000000000001</v>
      </c>
      <c r="BJ13" s="114">
        <v>0.12180000000000001</v>
      </c>
      <c r="BK13" s="114">
        <v>0.12180000000000001</v>
      </c>
      <c r="BL13" s="114">
        <v>0.12180000000000001</v>
      </c>
      <c r="BM13" s="114">
        <v>0.12180000000000001</v>
      </c>
    </row>
    <row r="14" spans="1:65" x14ac:dyDescent="0.35">
      <c r="A14" s="114"/>
      <c r="B14" s="114" t="s">
        <v>154</v>
      </c>
      <c r="C14" s="114">
        <v>0.14000000000000001</v>
      </c>
      <c r="D14" s="114">
        <v>0.14000000000000001</v>
      </c>
      <c r="E14" s="114">
        <v>0.14000000000000001</v>
      </c>
      <c r="F14" s="114">
        <v>0.14000000000000001</v>
      </c>
      <c r="G14" s="114">
        <v>0.14000000000000001</v>
      </c>
      <c r="H14" s="114">
        <v>0.14000000000000001</v>
      </c>
      <c r="I14" s="114">
        <v>0.14000000000000001</v>
      </c>
      <c r="J14" s="114">
        <v>0.14000000000000001</v>
      </c>
      <c r="K14" s="114">
        <v>0.14000000000000001</v>
      </c>
      <c r="L14" s="114">
        <v>0.14000000000000001</v>
      </c>
      <c r="M14" s="114">
        <v>0.14000000000000001</v>
      </c>
      <c r="N14" s="114">
        <v>0.14000000000000001</v>
      </c>
      <c r="O14" s="114">
        <v>0.14000000000000001</v>
      </c>
      <c r="P14" s="114">
        <v>0.14000000000000001</v>
      </c>
      <c r="Q14" s="114">
        <v>0.14000000000000001</v>
      </c>
      <c r="R14" s="114">
        <v>0.14000000000000001</v>
      </c>
      <c r="S14" s="114">
        <v>0.14000000000000001</v>
      </c>
      <c r="T14" s="114">
        <v>0.14000000000000001</v>
      </c>
      <c r="U14" s="114">
        <v>0.14000000000000001</v>
      </c>
      <c r="V14" s="114">
        <v>0.14000000000000001</v>
      </c>
      <c r="W14" s="114">
        <v>0.14000000000000001</v>
      </c>
      <c r="X14" s="114">
        <v>0.14000000000000001</v>
      </c>
      <c r="Y14" s="114">
        <v>0.14000000000000001</v>
      </c>
      <c r="Z14" s="114">
        <v>0.14000000000000001</v>
      </c>
      <c r="AA14" s="114">
        <v>0.14000000000000001</v>
      </c>
      <c r="AB14" s="114">
        <v>0.14000000000000001</v>
      </c>
      <c r="AC14" s="114">
        <v>0.14000000000000001</v>
      </c>
      <c r="AD14" s="114">
        <v>0.14000000000000001</v>
      </c>
      <c r="AE14" s="114">
        <v>0.14000000000000001</v>
      </c>
      <c r="AF14" s="114">
        <v>0.14000000000000001</v>
      </c>
      <c r="AG14" s="114">
        <v>0.14000000000000001</v>
      </c>
      <c r="AH14" s="114">
        <v>0.14000000000000001</v>
      </c>
      <c r="AI14" s="114">
        <v>0.14000000000000001</v>
      </c>
      <c r="AJ14" s="114">
        <v>0.14000000000000001</v>
      </c>
      <c r="AK14" s="114">
        <v>0.14000000000000001</v>
      </c>
      <c r="AL14" s="114">
        <v>0.14000000000000001</v>
      </c>
      <c r="AM14" s="114">
        <v>0.14000000000000001</v>
      </c>
      <c r="AN14" s="114">
        <v>0.14000000000000001</v>
      </c>
      <c r="AO14" s="114">
        <v>0.14000000000000001</v>
      </c>
      <c r="AP14" s="114">
        <v>0.14000000000000001</v>
      </c>
      <c r="AQ14" s="114">
        <v>0.14000000000000001</v>
      </c>
      <c r="AR14" s="114">
        <v>0.14000000000000001</v>
      </c>
      <c r="AS14" s="114">
        <v>0.14000000000000001</v>
      </c>
      <c r="AT14" s="114">
        <v>0.14000000000000001</v>
      </c>
      <c r="AU14" s="114">
        <v>0.14000000000000001</v>
      </c>
      <c r="AV14" s="114">
        <v>0.14000000000000001</v>
      </c>
      <c r="AW14" s="114">
        <v>0.14000000000000001</v>
      </c>
      <c r="AX14" s="114">
        <v>0.14000000000000001</v>
      </c>
      <c r="AY14" s="114">
        <v>0.14000000000000001</v>
      </c>
      <c r="AZ14" s="114">
        <v>0.14000000000000001</v>
      </c>
      <c r="BA14" s="114">
        <v>0.14000000000000001</v>
      </c>
      <c r="BB14" s="114">
        <v>0.14000000000000001</v>
      </c>
      <c r="BC14" s="114">
        <v>0.14000000000000001</v>
      </c>
      <c r="BD14" s="114">
        <v>0.14000000000000001</v>
      </c>
      <c r="BE14" s="114">
        <v>0.14000000000000001</v>
      </c>
      <c r="BF14" s="114">
        <v>0.14000000000000001</v>
      </c>
      <c r="BG14" s="114">
        <v>0.14000000000000001</v>
      </c>
      <c r="BH14" s="114">
        <v>0.14000000000000001</v>
      </c>
      <c r="BI14" s="114">
        <v>0.14000000000000001</v>
      </c>
      <c r="BJ14" s="114">
        <v>0.14000000000000001</v>
      </c>
      <c r="BK14" s="114">
        <v>0.14000000000000001</v>
      </c>
      <c r="BL14" s="114">
        <v>0.14000000000000001</v>
      </c>
      <c r="BM14" s="114">
        <v>0.14000000000000001</v>
      </c>
    </row>
    <row r="16" spans="1:65" x14ac:dyDescent="0.35">
      <c r="A16" s="114" t="s">
        <v>0</v>
      </c>
      <c r="B16" s="114" t="s">
        <v>153</v>
      </c>
      <c r="C16" s="114">
        <v>4.8068239999999998E-2</v>
      </c>
      <c r="D16" s="114">
        <v>4.8068239999999998E-2</v>
      </c>
      <c r="E16" s="114">
        <v>4.8068239999999998E-2</v>
      </c>
      <c r="F16" s="114">
        <v>4.8068239999999998E-2</v>
      </c>
      <c r="G16" s="114">
        <v>4.8068239999999998E-2</v>
      </c>
      <c r="H16" s="114">
        <v>4.8068239999999998E-2</v>
      </c>
      <c r="I16" s="114">
        <v>4.8068239999999998E-2</v>
      </c>
      <c r="J16" s="114">
        <v>4.8068239999999998E-2</v>
      </c>
      <c r="K16" s="114">
        <v>4.8068239999999998E-2</v>
      </c>
      <c r="L16" s="114">
        <v>4.8068239999999998E-2</v>
      </c>
      <c r="M16" s="114">
        <v>4.8068239999999998E-2</v>
      </c>
      <c r="N16" s="114">
        <v>4.8068239999999998E-2</v>
      </c>
      <c r="O16" s="114">
        <v>4.8068239999999998E-2</v>
      </c>
      <c r="P16" s="114">
        <v>4.8068239999999998E-2</v>
      </c>
      <c r="Q16" s="114">
        <v>4.8068239999999998E-2</v>
      </c>
      <c r="R16" s="114">
        <v>4.8068239999999998E-2</v>
      </c>
      <c r="S16" s="114">
        <v>4.8068239999999998E-2</v>
      </c>
      <c r="T16" s="114">
        <v>4.8068239999999998E-2</v>
      </c>
      <c r="U16" s="114">
        <v>4.8068239999999998E-2</v>
      </c>
      <c r="V16" s="114">
        <v>4.8068239999999998E-2</v>
      </c>
      <c r="W16" s="114">
        <v>4.8068239999999998E-2</v>
      </c>
      <c r="X16" s="114">
        <v>4.8068239999999998E-2</v>
      </c>
      <c r="Y16" s="114">
        <v>4.8068239999999998E-2</v>
      </c>
      <c r="Z16" s="114">
        <v>4.8068239999999998E-2</v>
      </c>
      <c r="AA16" s="114">
        <v>4.8068239999999998E-2</v>
      </c>
      <c r="AB16" s="114">
        <v>4.8068239999999998E-2</v>
      </c>
      <c r="AC16" s="114">
        <v>4.8068239999999998E-2</v>
      </c>
      <c r="AD16" s="114">
        <v>4.8068239999999998E-2</v>
      </c>
      <c r="AE16" s="114">
        <v>4.8068239999999998E-2</v>
      </c>
      <c r="AF16" s="114">
        <v>4.8068239999999998E-2</v>
      </c>
      <c r="AG16" s="114">
        <v>4.8068239999999998E-2</v>
      </c>
      <c r="AH16" s="114">
        <v>4.8068239999999998E-2</v>
      </c>
      <c r="AI16" s="114">
        <v>4.8068239999999998E-2</v>
      </c>
      <c r="AJ16" s="114">
        <v>4.8068239999999998E-2</v>
      </c>
      <c r="AK16" s="114">
        <v>4.8068239999999998E-2</v>
      </c>
      <c r="AL16" s="114">
        <v>4.8068239999999998E-2</v>
      </c>
      <c r="AM16" s="114">
        <v>4.8068239999999998E-2</v>
      </c>
      <c r="AN16" s="114">
        <v>4.8068239999999998E-2</v>
      </c>
      <c r="AO16" s="114">
        <v>4.8068239999999998E-2</v>
      </c>
      <c r="AP16" s="114">
        <v>4.8068239999999998E-2</v>
      </c>
      <c r="AQ16" s="114">
        <v>4.8068239999999998E-2</v>
      </c>
      <c r="AR16" s="114">
        <v>4.8068239999999998E-2</v>
      </c>
      <c r="AS16" s="114">
        <v>4.8068239999999998E-2</v>
      </c>
      <c r="AT16" s="114">
        <v>4.8068239999999998E-2</v>
      </c>
      <c r="AU16" s="114">
        <v>4.8068239999999998E-2</v>
      </c>
      <c r="AV16" s="114">
        <v>4.8068239999999998E-2</v>
      </c>
      <c r="AW16" s="114">
        <v>4.8068239999999998E-2</v>
      </c>
      <c r="AX16" s="114">
        <v>4.8068239999999998E-2</v>
      </c>
      <c r="AY16" s="114">
        <v>4.8068239999999998E-2</v>
      </c>
      <c r="AZ16" s="114">
        <v>4.8068239999999998E-2</v>
      </c>
      <c r="BA16" s="114">
        <v>4.8068239999999998E-2</v>
      </c>
      <c r="BB16" s="114">
        <v>4.8068239999999998E-2</v>
      </c>
      <c r="BC16" s="114">
        <v>4.8068239999999998E-2</v>
      </c>
      <c r="BD16" s="114">
        <v>4.8068239999999998E-2</v>
      </c>
      <c r="BE16" s="114">
        <v>4.8068239999999998E-2</v>
      </c>
      <c r="BF16" s="114">
        <v>4.8068239999999998E-2</v>
      </c>
      <c r="BG16" s="114">
        <v>4.8068239999999998E-2</v>
      </c>
      <c r="BH16" s="114">
        <v>4.8068239999999998E-2</v>
      </c>
      <c r="BI16" s="114">
        <v>4.8068239999999998E-2</v>
      </c>
      <c r="BJ16" s="114">
        <v>4.8068239999999998E-2</v>
      </c>
      <c r="BK16" s="114">
        <v>4.8068239999999998E-2</v>
      </c>
      <c r="BL16" s="114">
        <v>4.8068239999999998E-2</v>
      </c>
      <c r="BM16" s="114">
        <v>4.8068239999999998E-2</v>
      </c>
    </row>
    <row r="17" spans="1:65" x14ac:dyDescent="0.35">
      <c r="A17" s="114"/>
      <c r="B17" s="114" t="s">
        <v>154</v>
      </c>
      <c r="C17" s="114">
        <v>0.04</v>
      </c>
      <c r="D17" s="114">
        <v>0.04</v>
      </c>
      <c r="E17" s="114">
        <v>0.04</v>
      </c>
      <c r="F17" s="114">
        <v>0.04</v>
      </c>
      <c r="G17" s="114">
        <v>0.04</v>
      </c>
      <c r="H17" s="114">
        <v>0.04</v>
      </c>
      <c r="I17" s="114">
        <v>0.04</v>
      </c>
      <c r="J17" s="114">
        <v>0.04</v>
      </c>
      <c r="K17" s="114">
        <v>0.04</v>
      </c>
      <c r="L17" s="114">
        <v>0.04</v>
      </c>
      <c r="M17" s="114">
        <v>0.04</v>
      </c>
      <c r="N17" s="114">
        <v>0.04</v>
      </c>
      <c r="O17" s="114">
        <v>0.04</v>
      </c>
      <c r="P17" s="114">
        <v>0.04</v>
      </c>
      <c r="Q17" s="114">
        <v>0.04</v>
      </c>
      <c r="R17" s="114">
        <v>0.04</v>
      </c>
      <c r="S17" s="114">
        <v>0.04</v>
      </c>
      <c r="T17" s="114">
        <v>0.04</v>
      </c>
      <c r="U17" s="114">
        <v>0.04</v>
      </c>
      <c r="V17" s="114">
        <v>0.04</v>
      </c>
      <c r="W17" s="114">
        <v>0.04</v>
      </c>
      <c r="X17" s="114">
        <v>0.04</v>
      </c>
      <c r="Y17" s="114">
        <v>0.04</v>
      </c>
      <c r="Z17" s="114">
        <v>0.04</v>
      </c>
      <c r="AA17" s="114">
        <v>0.04</v>
      </c>
      <c r="AB17" s="114">
        <v>0.04</v>
      </c>
      <c r="AC17" s="114">
        <v>0.04</v>
      </c>
      <c r="AD17" s="114">
        <v>0.04</v>
      </c>
      <c r="AE17" s="114">
        <v>0.04</v>
      </c>
      <c r="AF17" s="114">
        <v>0.04</v>
      </c>
      <c r="AG17" s="114">
        <v>0.04</v>
      </c>
      <c r="AH17" s="114">
        <v>0.04</v>
      </c>
      <c r="AI17" s="114">
        <v>0.04</v>
      </c>
      <c r="AJ17" s="114">
        <v>0.04</v>
      </c>
      <c r="AK17" s="114">
        <v>0.04</v>
      </c>
      <c r="AL17" s="114">
        <v>0.04</v>
      </c>
      <c r="AM17" s="114">
        <v>0.04</v>
      </c>
      <c r="AN17" s="114">
        <v>0.04</v>
      </c>
      <c r="AO17" s="114">
        <v>0.04</v>
      </c>
      <c r="AP17" s="114">
        <v>0.04</v>
      </c>
      <c r="AQ17" s="114">
        <v>0.04</v>
      </c>
      <c r="AR17" s="114">
        <v>0.04</v>
      </c>
      <c r="AS17" s="114">
        <v>0.04</v>
      </c>
      <c r="AT17" s="114">
        <v>0.04</v>
      </c>
      <c r="AU17" s="114">
        <v>0.04</v>
      </c>
      <c r="AV17" s="114">
        <v>0.04</v>
      </c>
      <c r="AW17" s="114">
        <v>0.04</v>
      </c>
      <c r="AX17" s="114">
        <v>0.04</v>
      </c>
      <c r="AY17" s="114">
        <v>0.04</v>
      </c>
      <c r="AZ17" s="114">
        <v>0.04</v>
      </c>
      <c r="BA17" s="114">
        <v>0.04</v>
      </c>
      <c r="BB17" s="114">
        <v>0.04</v>
      </c>
      <c r="BC17" s="114">
        <v>0.04</v>
      </c>
      <c r="BD17" s="114">
        <v>0.04</v>
      </c>
      <c r="BE17" s="114">
        <v>0.04</v>
      </c>
      <c r="BF17" s="114">
        <v>0.04</v>
      </c>
      <c r="BG17" s="114">
        <v>0.04</v>
      </c>
      <c r="BH17" s="114">
        <v>0.04</v>
      </c>
      <c r="BI17" s="114">
        <v>0.04</v>
      </c>
      <c r="BJ17" s="114">
        <v>0.04</v>
      </c>
      <c r="BK17" s="114">
        <v>0.04</v>
      </c>
      <c r="BL17" s="114">
        <v>0.04</v>
      </c>
      <c r="BM17" s="114">
        <v>0.04</v>
      </c>
    </row>
    <row r="19" spans="1:65" ht="58" x14ac:dyDescent="0.35">
      <c r="A19" s="118" t="s">
        <v>146</v>
      </c>
      <c r="B19" s="114" t="s">
        <v>153</v>
      </c>
      <c r="C19" s="114">
        <v>1000000</v>
      </c>
      <c r="D19" s="114">
        <v>1000000</v>
      </c>
      <c r="E19" s="114">
        <v>1000000</v>
      </c>
      <c r="F19" s="114">
        <v>1000000</v>
      </c>
      <c r="G19" s="114">
        <v>1000000</v>
      </c>
      <c r="H19" s="114">
        <v>1000000</v>
      </c>
      <c r="I19" s="114">
        <v>1000000</v>
      </c>
      <c r="J19" s="114">
        <v>1000000</v>
      </c>
      <c r="K19" s="114">
        <v>1000000</v>
      </c>
      <c r="L19" s="114">
        <v>1000000</v>
      </c>
      <c r="M19" s="114">
        <v>1000000</v>
      </c>
      <c r="N19" s="114">
        <v>0.10413223100000001</v>
      </c>
      <c r="O19" s="114">
        <v>0.10413223100000001</v>
      </c>
      <c r="P19" s="114">
        <v>0.10413223100000001</v>
      </c>
      <c r="Q19" s="114">
        <v>0.10413223100000001</v>
      </c>
      <c r="R19" s="114">
        <v>0.10413223100000001</v>
      </c>
      <c r="S19" s="114">
        <v>0.10413223100000001</v>
      </c>
      <c r="T19" s="114">
        <v>0.10413223100000001</v>
      </c>
      <c r="U19" s="114">
        <v>0.10413223100000001</v>
      </c>
      <c r="V19" s="114">
        <v>0.10413223100000001</v>
      </c>
      <c r="W19" s="114">
        <v>0.10413223100000001</v>
      </c>
      <c r="X19" s="114">
        <v>0.10413223100000001</v>
      </c>
      <c r="Y19" s="114">
        <v>0.10413223100000001</v>
      </c>
      <c r="Z19" s="114">
        <v>0.10413223100000001</v>
      </c>
      <c r="AA19" s="114">
        <v>0.10413223100000001</v>
      </c>
      <c r="AB19" s="114">
        <v>0.10413223100000001</v>
      </c>
      <c r="AC19" s="114">
        <v>0.10413223100000001</v>
      </c>
      <c r="AD19" s="114">
        <v>0.10413223100000001</v>
      </c>
      <c r="AE19" s="114">
        <v>0.10413223100000001</v>
      </c>
      <c r="AF19" s="114">
        <v>0.10413223100000001</v>
      </c>
      <c r="AG19" s="114">
        <v>0.10413223100000001</v>
      </c>
      <c r="AH19" s="114">
        <v>0.10413223100000001</v>
      </c>
      <c r="AI19" s="114">
        <v>0.10413223100000001</v>
      </c>
      <c r="AJ19" s="114">
        <v>0.10413223100000001</v>
      </c>
      <c r="AK19" s="114">
        <v>0.10413223100000001</v>
      </c>
      <c r="AL19" s="114">
        <v>0.10413223100000001</v>
      </c>
      <c r="AM19" s="114">
        <v>0.10413223100000001</v>
      </c>
      <c r="AN19" s="114">
        <v>0.10413223100000001</v>
      </c>
      <c r="AO19" s="114">
        <v>0.10413223100000001</v>
      </c>
      <c r="AP19" s="114">
        <v>0.10413223100000001</v>
      </c>
      <c r="AQ19" s="114">
        <v>0.10413223100000001</v>
      </c>
      <c r="AR19" s="114">
        <v>0.10413223100000001</v>
      </c>
      <c r="AS19" s="114">
        <v>0.10413223100000001</v>
      </c>
      <c r="AT19" s="114">
        <v>0.10413223100000001</v>
      </c>
      <c r="AU19" s="114">
        <v>0.10413223100000001</v>
      </c>
      <c r="AV19" s="114">
        <v>0.10413223100000001</v>
      </c>
      <c r="AW19" s="114">
        <v>0.10413223100000001</v>
      </c>
      <c r="AX19" s="114">
        <v>0.10413223100000001</v>
      </c>
      <c r="AY19" s="114">
        <v>0.10413223100000001</v>
      </c>
      <c r="AZ19" s="114">
        <v>0.10413223100000001</v>
      </c>
      <c r="BA19" s="114">
        <v>0.10413223100000001</v>
      </c>
      <c r="BB19" s="114">
        <v>0.10413223100000001</v>
      </c>
      <c r="BC19" s="114">
        <v>0.10413223100000001</v>
      </c>
      <c r="BD19" s="114">
        <v>0.10413223100000001</v>
      </c>
      <c r="BE19" s="114">
        <v>0.10413223100000001</v>
      </c>
      <c r="BF19" s="114">
        <v>0.10413223100000001</v>
      </c>
      <c r="BG19" s="114">
        <v>0.10413223100000001</v>
      </c>
      <c r="BH19" s="114">
        <v>0.10413223100000001</v>
      </c>
      <c r="BI19" s="114">
        <v>0.10413223100000001</v>
      </c>
      <c r="BJ19" s="114">
        <v>0.10413223100000001</v>
      </c>
      <c r="BK19" s="114">
        <v>0.10413223100000001</v>
      </c>
      <c r="BL19" s="114">
        <v>0.10413223100000001</v>
      </c>
      <c r="BM19" s="114">
        <v>0.10413223100000001</v>
      </c>
    </row>
    <row r="20" spans="1:65" x14ac:dyDescent="0.35">
      <c r="A20" s="114"/>
      <c r="B20" s="114" t="s">
        <v>154</v>
      </c>
      <c r="C20" s="114">
        <v>1000000</v>
      </c>
      <c r="D20" s="114">
        <v>1000000</v>
      </c>
      <c r="E20" s="114">
        <v>1000000</v>
      </c>
      <c r="F20" s="114">
        <v>1000000</v>
      </c>
      <c r="G20" s="114">
        <v>1000000</v>
      </c>
      <c r="H20" s="114">
        <v>1000000</v>
      </c>
      <c r="I20" s="114">
        <v>1000000</v>
      </c>
      <c r="J20" s="114">
        <v>1000000</v>
      </c>
      <c r="K20" s="114">
        <v>1000000</v>
      </c>
      <c r="L20" s="114">
        <v>1000000</v>
      </c>
      <c r="M20" s="114">
        <v>1000000</v>
      </c>
      <c r="N20" s="114">
        <v>0.06</v>
      </c>
      <c r="O20" s="114">
        <v>0.06</v>
      </c>
      <c r="P20" s="114">
        <v>0.06</v>
      </c>
      <c r="Q20" s="114">
        <v>0.06</v>
      </c>
      <c r="R20" s="114">
        <v>0.06</v>
      </c>
      <c r="S20" s="114">
        <v>0.06</v>
      </c>
      <c r="T20" s="114">
        <v>0.06</v>
      </c>
      <c r="U20" s="114">
        <v>0.06</v>
      </c>
      <c r="V20" s="114">
        <v>0.06</v>
      </c>
      <c r="W20" s="114">
        <v>0.06</v>
      </c>
      <c r="X20" s="114">
        <v>0.06</v>
      </c>
      <c r="Y20" s="114">
        <v>0.06</v>
      </c>
      <c r="Z20" s="114">
        <v>0.06</v>
      </c>
      <c r="AA20" s="114">
        <v>0.06</v>
      </c>
      <c r="AB20" s="114">
        <v>0.06</v>
      </c>
      <c r="AC20" s="114">
        <v>0.06</v>
      </c>
      <c r="AD20" s="114">
        <v>0.06</v>
      </c>
      <c r="AE20" s="114">
        <v>0.06</v>
      </c>
      <c r="AF20" s="114">
        <v>0.06</v>
      </c>
      <c r="AG20" s="114">
        <v>0.06</v>
      </c>
      <c r="AH20" s="114">
        <v>0.06</v>
      </c>
      <c r="AI20" s="114">
        <v>0.06</v>
      </c>
      <c r="AJ20" s="114">
        <v>0.06</v>
      </c>
      <c r="AK20" s="114">
        <v>0.06</v>
      </c>
      <c r="AL20" s="114">
        <v>0.06</v>
      </c>
      <c r="AM20" s="114">
        <v>0.06</v>
      </c>
      <c r="AN20" s="114">
        <v>0.06</v>
      </c>
      <c r="AO20" s="114">
        <v>0.06</v>
      </c>
      <c r="AP20" s="114">
        <v>0.06</v>
      </c>
      <c r="AQ20" s="114">
        <v>0.06</v>
      </c>
      <c r="AR20" s="114">
        <v>0.06</v>
      </c>
      <c r="AS20" s="114">
        <v>0.06</v>
      </c>
      <c r="AT20" s="114">
        <v>0.06</v>
      </c>
      <c r="AU20" s="114">
        <v>0.06</v>
      </c>
      <c r="AV20" s="114">
        <v>0.06</v>
      </c>
      <c r="AW20" s="114">
        <v>0.06</v>
      </c>
      <c r="AX20" s="114">
        <v>0.06</v>
      </c>
      <c r="AY20" s="114">
        <v>0.06</v>
      </c>
      <c r="AZ20" s="114">
        <v>0.06</v>
      </c>
      <c r="BA20" s="114">
        <v>0.06</v>
      </c>
      <c r="BB20" s="114">
        <v>0.06</v>
      </c>
      <c r="BC20" s="114">
        <v>0.06</v>
      </c>
      <c r="BD20" s="114">
        <v>0.06</v>
      </c>
      <c r="BE20" s="114">
        <v>0.06</v>
      </c>
      <c r="BF20" s="114">
        <v>0.06</v>
      </c>
      <c r="BG20" s="114">
        <v>0.06</v>
      </c>
      <c r="BH20" s="114">
        <v>0.06</v>
      </c>
      <c r="BI20" s="114">
        <v>0.06</v>
      </c>
      <c r="BJ20" s="114">
        <v>0.06</v>
      </c>
      <c r="BK20" s="114">
        <v>0.06</v>
      </c>
      <c r="BL20" s="114">
        <v>0.06</v>
      </c>
      <c r="BM20" s="114">
        <v>0.06</v>
      </c>
    </row>
    <row r="22" spans="1:65" ht="58" x14ac:dyDescent="0.35">
      <c r="A22" s="118" t="s">
        <v>147</v>
      </c>
      <c r="B22" s="114" t="s">
        <v>153</v>
      </c>
      <c r="C22" s="114">
        <v>1000000</v>
      </c>
      <c r="D22" s="114">
        <v>1000000</v>
      </c>
      <c r="E22" s="114">
        <v>1000000</v>
      </c>
      <c r="F22" s="114">
        <v>1000000</v>
      </c>
      <c r="G22" s="114">
        <v>1000000</v>
      </c>
      <c r="H22" s="114">
        <v>1000000</v>
      </c>
      <c r="I22" s="114">
        <v>1000000</v>
      </c>
      <c r="J22" s="114">
        <v>1000000</v>
      </c>
      <c r="K22" s="114">
        <v>1000000</v>
      </c>
      <c r="L22" s="114">
        <v>1000000</v>
      </c>
      <c r="M22" s="114">
        <v>1000000</v>
      </c>
      <c r="N22" s="114">
        <v>0.11715639799999999</v>
      </c>
      <c r="O22" s="114">
        <v>0.11715639799999999</v>
      </c>
      <c r="P22" s="114">
        <v>0.11715639799999999</v>
      </c>
      <c r="Q22" s="114">
        <v>0.11715639799999999</v>
      </c>
      <c r="R22" s="114">
        <v>0.11715639799999999</v>
      </c>
      <c r="S22" s="114">
        <v>0.11715639799999999</v>
      </c>
      <c r="T22" s="114">
        <v>0.11715639799999999</v>
      </c>
      <c r="U22" s="114">
        <v>0.11715639799999999</v>
      </c>
      <c r="V22" s="114">
        <v>0.11715639799999999</v>
      </c>
      <c r="W22" s="114">
        <v>0.11715639799999999</v>
      </c>
      <c r="X22" s="114">
        <v>0.11715639799999999</v>
      </c>
      <c r="Y22" s="114">
        <v>0.11715639799999999</v>
      </c>
      <c r="Z22" s="114">
        <v>0.11715639799999999</v>
      </c>
      <c r="AA22" s="114">
        <v>0.11715639799999999</v>
      </c>
      <c r="AB22" s="114">
        <v>0.11715639799999999</v>
      </c>
      <c r="AC22" s="114">
        <v>0.11715639799999999</v>
      </c>
      <c r="AD22" s="114">
        <v>0.11715639799999999</v>
      </c>
      <c r="AE22" s="114">
        <v>0.11715639799999999</v>
      </c>
      <c r="AF22" s="114">
        <v>0.11715639799999999</v>
      </c>
      <c r="AG22" s="114">
        <v>0.11715639799999999</v>
      </c>
      <c r="AH22" s="114">
        <v>0.11715639799999999</v>
      </c>
      <c r="AI22" s="114">
        <v>0.11715639799999999</v>
      </c>
      <c r="AJ22" s="114">
        <v>0.11715639799999999</v>
      </c>
      <c r="AK22" s="114">
        <v>0.11715639799999999</v>
      </c>
      <c r="AL22" s="114">
        <v>0.11715639799999999</v>
      </c>
      <c r="AM22" s="114">
        <v>0.11715639799999999</v>
      </c>
      <c r="AN22" s="114">
        <v>0.11715639799999999</v>
      </c>
      <c r="AO22" s="114">
        <v>0.11715639799999999</v>
      </c>
      <c r="AP22" s="114">
        <v>0.11715639799999999</v>
      </c>
      <c r="AQ22" s="114">
        <v>0.11715639799999999</v>
      </c>
      <c r="AR22" s="114">
        <v>0.11715639799999999</v>
      </c>
      <c r="AS22" s="114">
        <v>0.11715639799999999</v>
      </c>
      <c r="AT22" s="114">
        <v>0.11715639799999999</v>
      </c>
      <c r="AU22" s="114">
        <v>0.11715639799999999</v>
      </c>
      <c r="AV22" s="114">
        <v>0.11715639799999999</v>
      </c>
      <c r="AW22" s="114">
        <v>0.11715639799999999</v>
      </c>
      <c r="AX22" s="114">
        <v>0.11715639799999999</v>
      </c>
      <c r="AY22" s="114">
        <v>0.11715639799999999</v>
      </c>
      <c r="AZ22" s="114">
        <v>0.11715639799999999</v>
      </c>
      <c r="BA22" s="114">
        <v>0.11715639799999999</v>
      </c>
      <c r="BB22" s="114">
        <v>0.11715639799999999</v>
      </c>
      <c r="BC22" s="114">
        <v>0.11715639799999999</v>
      </c>
      <c r="BD22" s="114">
        <v>0.11715639799999999</v>
      </c>
      <c r="BE22" s="114">
        <v>0.11715639799999999</v>
      </c>
      <c r="BF22" s="114">
        <v>0.11715639799999999</v>
      </c>
      <c r="BG22" s="114">
        <v>0.11715639799999999</v>
      </c>
      <c r="BH22" s="114">
        <v>0.11715639799999999</v>
      </c>
      <c r="BI22" s="114">
        <v>0.11715639799999999</v>
      </c>
      <c r="BJ22" s="114">
        <v>0.11715639799999999</v>
      </c>
      <c r="BK22" s="114">
        <v>0.11715639799999999</v>
      </c>
      <c r="BL22" s="114">
        <v>0.11715639799999999</v>
      </c>
      <c r="BM22" s="114">
        <v>0.11715639799999999</v>
      </c>
    </row>
    <row r="23" spans="1:65" x14ac:dyDescent="0.35">
      <c r="A23" s="114"/>
      <c r="B23" s="114" t="s">
        <v>154</v>
      </c>
      <c r="C23" s="114">
        <v>1000000</v>
      </c>
      <c r="D23" s="114">
        <v>1000000</v>
      </c>
      <c r="E23" s="114">
        <v>1000000</v>
      </c>
      <c r="F23" s="114">
        <v>1000000</v>
      </c>
      <c r="G23" s="114">
        <v>1000000</v>
      </c>
      <c r="H23" s="114">
        <v>1000000</v>
      </c>
      <c r="I23" s="114">
        <v>1000000</v>
      </c>
      <c r="J23" s="114">
        <v>1000000</v>
      </c>
      <c r="K23" s="114">
        <v>1000000</v>
      </c>
      <c r="L23" s="114">
        <v>1000000</v>
      </c>
      <c r="M23" s="114">
        <v>1000000</v>
      </c>
      <c r="N23" s="114">
        <v>7.0000000000000007E-2</v>
      </c>
      <c r="O23" s="114">
        <v>7.0000000000000007E-2</v>
      </c>
      <c r="P23" s="114">
        <v>7.0000000000000007E-2</v>
      </c>
      <c r="Q23" s="114">
        <v>7.0000000000000007E-2</v>
      </c>
      <c r="R23" s="114">
        <v>7.0000000000000007E-2</v>
      </c>
      <c r="S23" s="114">
        <v>7.0000000000000007E-2</v>
      </c>
      <c r="T23" s="114">
        <v>7.0000000000000007E-2</v>
      </c>
      <c r="U23" s="114">
        <v>7.0000000000000007E-2</v>
      </c>
      <c r="V23" s="114">
        <v>7.0000000000000007E-2</v>
      </c>
      <c r="W23" s="114">
        <v>7.0000000000000007E-2</v>
      </c>
      <c r="X23" s="114">
        <v>7.0000000000000007E-2</v>
      </c>
      <c r="Y23" s="114">
        <v>7.0000000000000007E-2</v>
      </c>
      <c r="Z23" s="114">
        <v>7.0000000000000007E-2</v>
      </c>
      <c r="AA23" s="114">
        <v>7.0000000000000007E-2</v>
      </c>
      <c r="AB23" s="114">
        <v>7.0000000000000007E-2</v>
      </c>
      <c r="AC23" s="114">
        <v>7.0000000000000007E-2</v>
      </c>
      <c r="AD23" s="114">
        <v>7.0000000000000007E-2</v>
      </c>
      <c r="AE23" s="114">
        <v>7.0000000000000007E-2</v>
      </c>
      <c r="AF23" s="114">
        <v>7.0000000000000007E-2</v>
      </c>
      <c r="AG23" s="114">
        <v>7.0000000000000007E-2</v>
      </c>
      <c r="AH23" s="114">
        <v>7.0000000000000007E-2</v>
      </c>
      <c r="AI23" s="114">
        <v>7.0000000000000007E-2</v>
      </c>
      <c r="AJ23" s="114">
        <v>7.0000000000000007E-2</v>
      </c>
      <c r="AK23" s="114">
        <v>7.0000000000000007E-2</v>
      </c>
      <c r="AL23" s="114">
        <v>7.0000000000000007E-2</v>
      </c>
      <c r="AM23" s="114">
        <v>7.0000000000000007E-2</v>
      </c>
      <c r="AN23" s="114">
        <v>7.0000000000000007E-2</v>
      </c>
      <c r="AO23" s="114">
        <v>7.0000000000000007E-2</v>
      </c>
      <c r="AP23" s="114">
        <v>7.0000000000000007E-2</v>
      </c>
      <c r="AQ23" s="114">
        <v>7.0000000000000007E-2</v>
      </c>
      <c r="AR23" s="114">
        <v>7.0000000000000007E-2</v>
      </c>
      <c r="AS23" s="114">
        <v>7.0000000000000007E-2</v>
      </c>
      <c r="AT23" s="114">
        <v>7.0000000000000007E-2</v>
      </c>
      <c r="AU23" s="114">
        <v>7.0000000000000007E-2</v>
      </c>
      <c r="AV23" s="114">
        <v>7.0000000000000007E-2</v>
      </c>
      <c r="AW23" s="114">
        <v>7.0000000000000007E-2</v>
      </c>
      <c r="AX23" s="114">
        <v>7.0000000000000007E-2</v>
      </c>
      <c r="AY23" s="114">
        <v>7.0000000000000007E-2</v>
      </c>
      <c r="AZ23" s="114">
        <v>7.0000000000000007E-2</v>
      </c>
      <c r="BA23" s="114">
        <v>7.0000000000000007E-2</v>
      </c>
      <c r="BB23" s="114">
        <v>7.0000000000000007E-2</v>
      </c>
      <c r="BC23" s="114">
        <v>7.0000000000000007E-2</v>
      </c>
      <c r="BD23" s="114">
        <v>7.0000000000000007E-2</v>
      </c>
      <c r="BE23" s="114">
        <v>7.0000000000000007E-2</v>
      </c>
      <c r="BF23" s="114">
        <v>7.0000000000000007E-2</v>
      </c>
      <c r="BG23" s="114">
        <v>7.0000000000000007E-2</v>
      </c>
      <c r="BH23" s="114">
        <v>7.0000000000000007E-2</v>
      </c>
      <c r="BI23" s="114">
        <v>7.0000000000000007E-2</v>
      </c>
      <c r="BJ23" s="114">
        <v>7.0000000000000007E-2</v>
      </c>
      <c r="BK23" s="114">
        <v>7.0000000000000007E-2</v>
      </c>
      <c r="BL23" s="114">
        <v>7.0000000000000007E-2</v>
      </c>
      <c r="BM23" s="114">
        <v>7.0000000000000007E-2</v>
      </c>
    </row>
    <row r="25" spans="1:65" s="111" customFormat="1" x14ac:dyDescent="0.35">
      <c r="A25" s="111" t="s">
        <v>100</v>
      </c>
    </row>
    <row r="27" spans="1:65" s="112" customFormat="1" x14ac:dyDescent="0.35">
      <c r="A27" s="112" t="s">
        <v>117</v>
      </c>
    </row>
    <row r="29" spans="1:65" x14ac:dyDescent="0.35">
      <c r="A29" s="114" t="s">
        <v>105</v>
      </c>
      <c r="B29" s="114" t="s">
        <v>153</v>
      </c>
      <c r="C29" s="114">
        <v>-8.3333330000000001E-3</v>
      </c>
    </row>
    <row r="30" spans="1:65" x14ac:dyDescent="0.35">
      <c r="A30" s="114"/>
      <c r="B30" s="114" t="s">
        <v>154</v>
      </c>
      <c r="C30" s="114">
        <v>-8.3000000000000001E-3</v>
      </c>
    </row>
    <row r="32" spans="1:65" x14ac:dyDescent="0.35">
      <c r="A32" s="114" t="s">
        <v>101</v>
      </c>
      <c r="B32" s="114" t="s">
        <v>153</v>
      </c>
      <c r="C32" s="114">
        <v>9.8599999999999993E-2</v>
      </c>
      <c r="D32" s="114">
        <v>9.7699999999999995E-2</v>
      </c>
      <c r="E32" s="114">
        <v>8.9366666999999997E-2</v>
      </c>
      <c r="F32" s="114">
        <v>8.1033332999999999E-2</v>
      </c>
      <c r="G32" s="114">
        <v>7.2700000000000001E-2</v>
      </c>
      <c r="H32" s="114">
        <v>6.4366667000000002E-2</v>
      </c>
      <c r="I32" s="114">
        <v>5.6033332999999998E-2</v>
      </c>
      <c r="J32" s="114">
        <v>4.7699999999999999E-2</v>
      </c>
      <c r="K32" s="114">
        <v>4.7699999999999999E-2</v>
      </c>
      <c r="L32" s="114">
        <v>4.7699999999999999E-2</v>
      </c>
      <c r="M32" s="114">
        <v>4.7699999999999999E-2</v>
      </c>
      <c r="N32" s="114">
        <v>4.7699999999999999E-2</v>
      </c>
      <c r="O32" s="114">
        <v>4.7699999999999999E-2</v>
      </c>
      <c r="P32" s="114">
        <v>4.7699999999999999E-2</v>
      </c>
      <c r="Q32" s="114">
        <v>4.7699999999999999E-2</v>
      </c>
      <c r="R32" s="114">
        <v>4.7699999999999999E-2</v>
      </c>
      <c r="S32" s="114">
        <v>4.7699999999999999E-2</v>
      </c>
      <c r="T32" s="114">
        <v>4.7699999999999999E-2</v>
      </c>
      <c r="U32" s="114">
        <v>4.7699999999999999E-2</v>
      </c>
      <c r="V32" s="114">
        <v>4.7699999999999999E-2</v>
      </c>
      <c r="W32" s="114">
        <v>4.7699999999999999E-2</v>
      </c>
      <c r="X32" s="114">
        <v>4.7699999999999999E-2</v>
      </c>
      <c r="Y32" s="114">
        <v>4.7699999999999999E-2</v>
      </c>
      <c r="Z32" s="114">
        <v>4.7699999999999999E-2</v>
      </c>
      <c r="AA32" s="114">
        <v>4.7699999999999999E-2</v>
      </c>
      <c r="AB32" s="114">
        <v>4.7699999999999999E-2</v>
      </c>
      <c r="AC32" s="114">
        <v>4.7699999999999999E-2</v>
      </c>
      <c r="AD32" s="114">
        <v>4.7699999999999999E-2</v>
      </c>
      <c r="AE32" s="114">
        <v>4.7699999999999999E-2</v>
      </c>
      <c r="AF32" s="114">
        <v>4.7699999999999999E-2</v>
      </c>
      <c r="AG32" s="114">
        <v>4.7699999999999999E-2</v>
      </c>
      <c r="AH32" s="114">
        <v>4.7699999999999999E-2</v>
      </c>
      <c r="AI32" s="114">
        <v>4.7699999999999999E-2</v>
      </c>
      <c r="AJ32" s="114">
        <v>4.7699999999999999E-2</v>
      </c>
      <c r="AK32" s="114">
        <v>4.7699999999999999E-2</v>
      </c>
      <c r="AL32" s="114">
        <v>4.7699999999999999E-2</v>
      </c>
      <c r="AM32" s="114">
        <v>4.7699999999999999E-2</v>
      </c>
      <c r="AN32" s="114">
        <v>4.7699999999999999E-2</v>
      </c>
      <c r="AO32" s="114">
        <v>4.7699999999999999E-2</v>
      </c>
      <c r="AP32" s="114">
        <v>4.7699999999999999E-2</v>
      </c>
      <c r="AQ32" s="114">
        <v>4.7699999999999999E-2</v>
      </c>
      <c r="AR32" s="114">
        <v>4.7699999999999999E-2</v>
      </c>
      <c r="AS32" s="114">
        <v>4.7699999999999999E-2</v>
      </c>
      <c r="AT32" s="114">
        <v>4.7699999999999999E-2</v>
      </c>
      <c r="AU32" s="114">
        <v>4.7699999999999999E-2</v>
      </c>
      <c r="AV32" s="114">
        <v>4.7699999999999999E-2</v>
      </c>
      <c r="AW32" s="114">
        <v>4.7699999999999999E-2</v>
      </c>
      <c r="AX32" s="114">
        <v>4.7699999999999999E-2</v>
      </c>
      <c r="AY32" s="114">
        <v>4.7699999999999999E-2</v>
      </c>
      <c r="AZ32" s="114">
        <v>4.7699999999999999E-2</v>
      </c>
      <c r="BA32" s="114">
        <v>4.7699999999999999E-2</v>
      </c>
      <c r="BB32" s="114">
        <v>4.7699999999999999E-2</v>
      </c>
      <c r="BC32" s="114">
        <v>4.7699999999999999E-2</v>
      </c>
      <c r="BD32" s="114">
        <v>4.7699999999999999E-2</v>
      </c>
      <c r="BE32" s="114">
        <v>4.7699999999999999E-2</v>
      </c>
      <c r="BF32" s="114">
        <v>4.7699999999999999E-2</v>
      </c>
      <c r="BG32" s="114">
        <v>4.7699999999999999E-2</v>
      </c>
      <c r="BH32" s="114">
        <v>4.7699999999999999E-2</v>
      </c>
      <c r="BI32" s="114">
        <v>4.7699999999999999E-2</v>
      </c>
      <c r="BJ32" s="114">
        <v>4.7699999999999999E-2</v>
      </c>
      <c r="BK32" s="114">
        <v>4.7699999999999999E-2</v>
      </c>
      <c r="BL32" s="114">
        <v>4.7699999999999999E-2</v>
      </c>
      <c r="BM32" s="114">
        <v>4.7699999999999999E-2</v>
      </c>
    </row>
    <row r="33" spans="1:65" x14ac:dyDescent="0.35">
      <c r="A33" s="114"/>
      <c r="B33" s="114" t="s">
        <v>154</v>
      </c>
      <c r="C33" s="114">
        <v>9.9000000000000005E-2</v>
      </c>
      <c r="D33" s="114">
        <v>9.8000000000000004E-2</v>
      </c>
      <c r="E33" s="114">
        <f>D33+$C$30</f>
        <v>8.9700000000000002E-2</v>
      </c>
      <c r="F33" s="114">
        <f t="shared" ref="F33:J33" si="1">E33+$C$30</f>
        <v>8.14E-2</v>
      </c>
      <c r="G33" s="114">
        <f t="shared" si="1"/>
        <v>7.3099999999999998E-2</v>
      </c>
      <c r="H33" s="114">
        <f t="shared" si="1"/>
        <v>6.4799999999999996E-2</v>
      </c>
      <c r="I33" s="114">
        <f t="shared" si="1"/>
        <v>5.6499999999999995E-2</v>
      </c>
      <c r="J33" s="114">
        <f t="shared" si="1"/>
        <v>4.8199999999999993E-2</v>
      </c>
      <c r="K33" s="114">
        <f>J33</f>
        <v>4.8199999999999993E-2</v>
      </c>
      <c r="L33" s="114">
        <f t="shared" ref="L33:BM33" si="2">K33</f>
        <v>4.8199999999999993E-2</v>
      </c>
      <c r="M33" s="114">
        <f t="shared" si="2"/>
        <v>4.8199999999999993E-2</v>
      </c>
      <c r="N33" s="114">
        <f t="shared" si="2"/>
        <v>4.8199999999999993E-2</v>
      </c>
      <c r="O33" s="114">
        <f t="shared" si="2"/>
        <v>4.8199999999999993E-2</v>
      </c>
      <c r="P33" s="114">
        <f t="shared" si="2"/>
        <v>4.8199999999999993E-2</v>
      </c>
      <c r="Q33" s="114">
        <f t="shared" si="2"/>
        <v>4.8199999999999993E-2</v>
      </c>
      <c r="R33" s="114">
        <f t="shared" si="2"/>
        <v>4.8199999999999993E-2</v>
      </c>
      <c r="S33" s="114">
        <f t="shared" si="2"/>
        <v>4.8199999999999993E-2</v>
      </c>
      <c r="T33" s="114">
        <f t="shared" si="2"/>
        <v>4.8199999999999993E-2</v>
      </c>
      <c r="U33" s="114">
        <f t="shared" si="2"/>
        <v>4.8199999999999993E-2</v>
      </c>
      <c r="V33" s="114">
        <f t="shared" si="2"/>
        <v>4.8199999999999993E-2</v>
      </c>
      <c r="W33" s="114">
        <f t="shared" si="2"/>
        <v>4.8199999999999993E-2</v>
      </c>
      <c r="X33" s="114">
        <f t="shared" si="2"/>
        <v>4.8199999999999993E-2</v>
      </c>
      <c r="Y33" s="114">
        <f t="shared" si="2"/>
        <v>4.8199999999999993E-2</v>
      </c>
      <c r="Z33" s="114">
        <f t="shared" si="2"/>
        <v>4.8199999999999993E-2</v>
      </c>
      <c r="AA33" s="114">
        <f t="shared" si="2"/>
        <v>4.8199999999999993E-2</v>
      </c>
      <c r="AB33" s="114">
        <f t="shared" si="2"/>
        <v>4.8199999999999993E-2</v>
      </c>
      <c r="AC33" s="114">
        <f t="shared" si="2"/>
        <v>4.8199999999999993E-2</v>
      </c>
      <c r="AD33" s="114">
        <f t="shared" si="2"/>
        <v>4.8199999999999993E-2</v>
      </c>
      <c r="AE33" s="114">
        <f t="shared" si="2"/>
        <v>4.8199999999999993E-2</v>
      </c>
      <c r="AF33" s="114">
        <f t="shared" si="2"/>
        <v>4.8199999999999993E-2</v>
      </c>
      <c r="AG33" s="114">
        <f t="shared" si="2"/>
        <v>4.8199999999999993E-2</v>
      </c>
      <c r="AH33" s="114">
        <f t="shared" si="2"/>
        <v>4.8199999999999993E-2</v>
      </c>
      <c r="AI33" s="114">
        <f t="shared" si="2"/>
        <v>4.8199999999999993E-2</v>
      </c>
      <c r="AJ33" s="114">
        <f t="shared" si="2"/>
        <v>4.8199999999999993E-2</v>
      </c>
      <c r="AK33" s="114">
        <f t="shared" si="2"/>
        <v>4.8199999999999993E-2</v>
      </c>
      <c r="AL33" s="114">
        <f t="shared" si="2"/>
        <v>4.8199999999999993E-2</v>
      </c>
      <c r="AM33" s="114">
        <f t="shared" si="2"/>
        <v>4.8199999999999993E-2</v>
      </c>
      <c r="AN33" s="114">
        <f t="shared" si="2"/>
        <v>4.8199999999999993E-2</v>
      </c>
      <c r="AO33" s="114">
        <f t="shared" si="2"/>
        <v>4.8199999999999993E-2</v>
      </c>
      <c r="AP33" s="114">
        <f t="shared" si="2"/>
        <v>4.8199999999999993E-2</v>
      </c>
      <c r="AQ33" s="114">
        <f t="shared" si="2"/>
        <v>4.8199999999999993E-2</v>
      </c>
      <c r="AR33" s="114">
        <f t="shared" si="2"/>
        <v>4.8199999999999993E-2</v>
      </c>
      <c r="AS33" s="114">
        <f t="shared" si="2"/>
        <v>4.8199999999999993E-2</v>
      </c>
      <c r="AT33" s="114">
        <f t="shared" si="2"/>
        <v>4.8199999999999993E-2</v>
      </c>
      <c r="AU33" s="114">
        <f t="shared" si="2"/>
        <v>4.8199999999999993E-2</v>
      </c>
      <c r="AV33" s="114">
        <f t="shared" si="2"/>
        <v>4.8199999999999993E-2</v>
      </c>
      <c r="AW33" s="114">
        <f t="shared" si="2"/>
        <v>4.8199999999999993E-2</v>
      </c>
      <c r="AX33" s="114">
        <f t="shared" si="2"/>
        <v>4.8199999999999993E-2</v>
      </c>
      <c r="AY33" s="114">
        <f t="shared" si="2"/>
        <v>4.8199999999999993E-2</v>
      </c>
      <c r="AZ33" s="114">
        <f t="shared" si="2"/>
        <v>4.8199999999999993E-2</v>
      </c>
      <c r="BA33" s="114">
        <f t="shared" si="2"/>
        <v>4.8199999999999993E-2</v>
      </c>
      <c r="BB33" s="114">
        <f t="shared" si="2"/>
        <v>4.8199999999999993E-2</v>
      </c>
      <c r="BC33" s="114">
        <f t="shared" si="2"/>
        <v>4.8199999999999993E-2</v>
      </c>
      <c r="BD33" s="114">
        <f t="shared" si="2"/>
        <v>4.8199999999999993E-2</v>
      </c>
      <c r="BE33" s="114">
        <f t="shared" si="2"/>
        <v>4.8199999999999993E-2</v>
      </c>
      <c r="BF33" s="114">
        <f t="shared" si="2"/>
        <v>4.8199999999999993E-2</v>
      </c>
      <c r="BG33" s="114">
        <f t="shared" si="2"/>
        <v>4.8199999999999993E-2</v>
      </c>
      <c r="BH33" s="114">
        <f t="shared" si="2"/>
        <v>4.8199999999999993E-2</v>
      </c>
      <c r="BI33" s="114">
        <f t="shared" si="2"/>
        <v>4.8199999999999993E-2</v>
      </c>
      <c r="BJ33" s="114">
        <f t="shared" si="2"/>
        <v>4.8199999999999993E-2</v>
      </c>
      <c r="BK33" s="114">
        <f t="shared" si="2"/>
        <v>4.8199999999999993E-2</v>
      </c>
      <c r="BL33" s="114">
        <f t="shared" si="2"/>
        <v>4.8199999999999993E-2</v>
      </c>
      <c r="BM33" s="114">
        <f t="shared" si="2"/>
        <v>4.8199999999999993E-2</v>
      </c>
    </row>
    <row r="34" spans="1:65" x14ac:dyDescent="0.35">
      <c r="C34" s="106"/>
      <c r="D34" s="106"/>
      <c r="E34" s="106"/>
      <c r="F34" s="106"/>
      <c r="G34" s="106"/>
      <c r="H34" s="106"/>
      <c r="I34" s="106"/>
      <c r="J34" s="106"/>
      <c r="K34" s="106"/>
      <c r="L34" s="106"/>
      <c r="M34" s="106"/>
      <c r="N34" s="106"/>
      <c r="O34" s="106"/>
      <c r="P34" s="106"/>
      <c r="Q34" s="106"/>
      <c r="R34" s="106"/>
      <c r="S34" s="10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</row>
    <row r="35" spans="1:65" x14ac:dyDescent="0.35"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  <c r="BM35" s="106"/>
    </row>
    <row r="36" spans="1:65" x14ac:dyDescent="0.35">
      <c r="A36" s="114" t="s">
        <v>104</v>
      </c>
      <c r="B36" s="114" t="s">
        <v>153</v>
      </c>
      <c r="C36" s="114">
        <v>9.8599999999999993E-2</v>
      </c>
      <c r="D36" s="114">
        <v>9.7699999999999995E-2</v>
      </c>
      <c r="E36" s="114">
        <v>8.9366666999999997E-2</v>
      </c>
      <c r="F36" s="114">
        <v>8.1033332999999999E-2</v>
      </c>
      <c r="G36" s="114">
        <v>7.2700000000000001E-2</v>
      </c>
      <c r="H36" s="114">
        <v>6.4366667000000002E-2</v>
      </c>
      <c r="I36" s="114">
        <v>5.6033332999999998E-2</v>
      </c>
      <c r="J36" s="114">
        <v>4.7699999999999999E-2</v>
      </c>
      <c r="K36" s="114">
        <f>MAX(J36+$C$29, 0)</f>
        <v>3.9366667000000001E-2</v>
      </c>
      <c r="L36" s="114">
        <f t="shared" ref="L36:BM36" si="3">MAX(K36+$C$29, 0)</f>
        <v>3.1033334000000003E-2</v>
      </c>
      <c r="M36" s="114">
        <f t="shared" si="3"/>
        <v>2.2700001000000004E-2</v>
      </c>
      <c r="N36" s="114">
        <f t="shared" si="3"/>
        <v>1.4366668000000004E-2</v>
      </c>
      <c r="O36" s="114">
        <f t="shared" si="3"/>
        <v>6.0333350000000043E-3</v>
      </c>
      <c r="P36" s="114">
        <f t="shared" si="3"/>
        <v>0</v>
      </c>
      <c r="Q36" s="114">
        <f t="shared" si="3"/>
        <v>0</v>
      </c>
      <c r="R36" s="114">
        <f t="shared" si="3"/>
        <v>0</v>
      </c>
      <c r="S36" s="114">
        <f t="shared" si="3"/>
        <v>0</v>
      </c>
      <c r="T36" s="114">
        <f t="shared" si="3"/>
        <v>0</v>
      </c>
      <c r="U36" s="114">
        <f t="shared" si="3"/>
        <v>0</v>
      </c>
      <c r="V36" s="114">
        <f t="shared" si="3"/>
        <v>0</v>
      </c>
      <c r="W36" s="114">
        <f t="shared" si="3"/>
        <v>0</v>
      </c>
      <c r="X36" s="114">
        <f t="shared" si="3"/>
        <v>0</v>
      </c>
      <c r="Y36" s="114">
        <f t="shared" si="3"/>
        <v>0</v>
      </c>
      <c r="Z36" s="114">
        <f t="shared" si="3"/>
        <v>0</v>
      </c>
      <c r="AA36" s="114">
        <f t="shared" si="3"/>
        <v>0</v>
      </c>
      <c r="AB36" s="114">
        <f t="shared" si="3"/>
        <v>0</v>
      </c>
      <c r="AC36" s="114">
        <f t="shared" si="3"/>
        <v>0</v>
      </c>
      <c r="AD36" s="114">
        <f t="shared" si="3"/>
        <v>0</v>
      </c>
      <c r="AE36" s="114">
        <f t="shared" si="3"/>
        <v>0</v>
      </c>
      <c r="AF36" s="114">
        <f t="shared" si="3"/>
        <v>0</v>
      </c>
      <c r="AG36" s="114">
        <f t="shared" si="3"/>
        <v>0</v>
      </c>
      <c r="AH36" s="114">
        <f t="shared" si="3"/>
        <v>0</v>
      </c>
      <c r="AI36" s="114">
        <f t="shared" si="3"/>
        <v>0</v>
      </c>
      <c r="AJ36" s="114">
        <f t="shared" si="3"/>
        <v>0</v>
      </c>
      <c r="AK36" s="114">
        <f t="shared" si="3"/>
        <v>0</v>
      </c>
      <c r="AL36" s="114">
        <f t="shared" si="3"/>
        <v>0</v>
      </c>
      <c r="AM36" s="114">
        <f t="shared" si="3"/>
        <v>0</v>
      </c>
      <c r="AN36" s="114">
        <f t="shared" si="3"/>
        <v>0</v>
      </c>
      <c r="AO36" s="114">
        <f t="shared" si="3"/>
        <v>0</v>
      </c>
      <c r="AP36" s="114">
        <f t="shared" si="3"/>
        <v>0</v>
      </c>
      <c r="AQ36" s="114">
        <f t="shared" si="3"/>
        <v>0</v>
      </c>
      <c r="AR36" s="114">
        <f t="shared" si="3"/>
        <v>0</v>
      </c>
      <c r="AS36" s="114">
        <f t="shared" si="3"/>
        <v>0</v>
      </c>
      <c r="AT36" s="114">
        <f t="shared" si="3"/>
        <v>0</v>
      </c>
      <c r="AU36" s="114">
        <f t="shared" si="3"/>
        <v>0</v>
      </c>
      <c r="AV36" s="114">
        <f t="shared" si="3"/>
        <v>0</v>
      </c>
      <c r="AW36" s="114">
        <f t="shared" si="3"/>
        <v>0</v>
      </c>
      <c r="AX36" s="114">
        <f t="shared" si="3"/>
        <v>0</v>
      </c>
      <c r="AY36" s="114">
        <f t="shared" si="3"/>
        <v>0</v>
      </c>
      <c r="AZ36" s="114">
        <f t="shared" si="3"/>
        <v>0</v>
      </c>
      <c r="BA36" s="114">
        <f t="shared" si="3"/>
        <v>0</v>
      </c>
      <c r="BB36" s="114">
        <f t="shared" si="3"/>
        <v>0</v>
      </c>
      <c r="BC36" s="114">
        <f t="shared" si="3"/>
        <v>0</v>
      </c>
      <c r="BD36" s="114">
        <f t="shared" si="3"/>
        <v>0</v>
      </c>
      <c r="BE36" s="114">
        <f t="shared" si="3"/>
        <v>0</v>
      </c>
      <c r="BF36" s="114">
        <f t="shared" si="3"/>
        <v>0</v>
      </c>
      <c r="BG36" s="114">
        <f t="shared" si="3"/>
        <v>0</v>
      </c>
      <c r="BH36" s="114">
        <f t="shared" si="3"/>
        <v>0</v>
      </c>
      <c r="BI36" s="114">
        <f t="shared" si="3"/>
        <v>0</v>
      </c>
      <c r="BJ36" s="114">
        <f t="shared" si="3"/>
        <v>0</v>
      </c>
      <c r="BK36" s="114">
        <f t="shared" si="3"/>
        <v>0</v>
      </c>
      <c r="BL36" s="114">
        <f t="shared" si="3"/>
        <v>0</v>
      </c>
      <c r="BM36" s="114">
        <f t="shared" si="3"/>
        <v>0</v>
      </c>
    </row>
    <row r="37" spans="1:65" x14ac:dyDescent="0.35">
      <c r="A37" s="114"/>
      <c r="B37" s="114" t="s">
        <v>154</v>
      </c>
      <c r="C37" s="114">
        <v>9.9000000000000005E-2</v>
      </c>
      <c r="D37" s="114">
        <v>9.8000000000000004E-2</v>
      </c>
      <c r="E37" s="114">
        <f>MAX(D37+$C$30, 0)</f>
        <v>8.9700000000000002E-2</v>
      </c>
      <c r="F37" s="114">
        <f t="shared" ref="F37:BM37" si="4">MAX(E37+$C$30, 0)</f>
        <v>8.14E-2</v>
      </c>
      <c r="G37" s="114">
        <f t="shared" si="4"/>
        <v>7.3099999999999998E-2</v>
      </c>
      <c r="H37" s="114">
        <f t="shared" si="4"/>
        <v>6.4799999999999996E-2</v>
      </c>
      <c r="I37" s="114">
        <f t="shared" si="4"/>
        <v>5.6499999999999995E-2</v>
      </c>
      <c r="J37" s="114">
        <f t="shared" si="4"/>
        <v>4.8199999999999993E-2</v>
      </c>
      <c r="K37" s="114">
        <f t="shared" si="4"/>
        <v>3.9899999999999991E-2</v>
      </c>
      <c r="L37" s="114">
        <f>MAX(K37+$C$30, 0)</f>
        <v>3.1599999999999989E-2</v>
      </c>
      <c r="M37" s="114">
        <f t="shared" si="4"/>
        <v>2.3299999999999987E-2</v>
      </c>
      <c r="N37" s="114">
        <f t="shared" si="4"/>
        <v>1.4999999999999987E-2</v>
      </c>
      <c r="O37" s="114">
        <f t="shared" si="4"/>
        <v>6.6999999999999872E-3</v>
      </c>
      <c r="P37" s="114">
        <f t="shared" si="4"/>
        <v>0</v>
      </c>
      <c r="Q37" s="114">
        <f t="shared" si="4"/>
        <v>0</v>
      </c>
      <c r="R37" s="114">
        <f t="shared" si="4"/>
        <v>0</v>
      </c>
      <c r="S37" s="114">
        <f t="shared" si="4"/>
        <v>0</v>
      </c>
      <c r="T37" s="114">
        <f t="shared" si="4"/>
        <v>0</v>
      </c>
      <c r="U37" s="114">
        <f t="shared" si="4"/>
        <v>0</v>
      </c>
      <c r="V37" s="114">
        <f t="shared" si="4"/>
        <v>0</v>
      </c>
      <c r="W37" s="114">
        <f t="shared" si="4"/>
        <v>0</v>
      </c>
      <c r="X37" s="114">
        <f t="shared" si="4"/>
        <v>0</v>
      </c>
      <c r="Y37" s="114">
        <f t="shared" si="4"/>
        <v>0</v>
      </c>
      <c r="Z37" s="114">
        <f t="shared" si="4"/>
        <v>0</v>
      </c>
      <c r="AA37" s="114">
        <f t="shared" si="4"/>
        <v>0</v>
      </c>
      <c r="AB37" s="114">
        <f t="shared" si="4"/>
        <v>0</v>
      </c>
      <c r="AC37" s="114">
        <f t="shared" si="4"/>
        <v>0</v>
      </c>
      <c r="AD37" s="114">
        <f t="shared" si="4"/>
        <v>0</v>
      </c>
      <c r="AE37" s="114">
        <f t="shared" si="4"/>
        <v>0</v>
      </c>
      <c r="AF37" s="114">
        <f t="shared" si="4"/>
        <v>0</v>
      </c>
      <c r="AG37" s="114">
        <f t="shared" si="4"/>
        <v>0</v>
      </c>
      <c r="AH37" s="114">
        <f t="shared" si="4"/>
        <v>0</v>
      </c>
      <c r="AI37" s="114">
        <f t="shared" si="4"/>
        <v>0</v>
      </c>
      <c r="AJ37" s="114">
        <f t="shared" si="4"/>
        <v>0</v>
      </c>
      <c r="AK37" s="114">
        <f t="shared" si="4"/>
        <v>0</v>
      </c>
      <c r="AL37" s="114">
        <f t="shared" si="4"/>
        <v>0</v>
      </c>
      <c r="AM37" s="114">
        <f t="shared" si="4"/>
        <v>0</v>
      </c>
      <c r="AN37" s="114">
        <f t="shared" si="4"/>
        <v>0</v>
      </c>
      <c r="AO37" s="114">
        <f t="shared" si="4"/>
        <v>0</v>
      </c>
      <c r="AP37" s="114">
        <f t="shared" si="4"/>
        <v>0</v>
      </c>
      <c r="AQ37" s="114">
        <f t="shared" si="4"/>
        <v>0</v>
      </c>
      <c r="AR37" s="114">
        <f t="shared" si="4"/>
        <v>0</v>
      </c>
      <c r="AS37" s="114">
        <f t="shared" si="4"/>
        <v>0</v>
      </c>
      <c r="AT37" s="114">
        <f t="shared" si="4"/>
        <v>0</v>
      </c>
      <c r="AU37" s="114">
        <f t="shared" si="4"/>
        <v>0</v>
      </c>
      <c r="AV37" s="114">
        <f t="shared" si="4"/>
        <v>0</v>
      </c>
      <c r="AW37" s="114">
        <f t="shared" si="4"/>
        <v>0</v>
      </c>
      <c r="AX37" s="114">
        <f t="shared" si="4"/>
        <v>0</v>
      </c>
      <c r="AY37" s="114">
        <f t="shared" si="4"/>
        <v>0</v>
      </c>
      <c r="AZ37" s="114">
        <f t="shared" si="4"/>
        <v>0</v>
      </c>
      <c r="BA37" s="114">
        <f t="shared" si="4"/>
        <v>0</v>
      </c>
      <c r="BB37" s="114">
        <f t="shared" si="4"/>
        <v>0</v>
      </c>
      <c r="BC37" s="114">
        <f t="shared" si="4"/>
        <v>0</v>
      </c>
      <c r="BD37" s="114">
        <f t="shared" si="4"/>
        <v>0</v>
      </c>
      <c r="BE37" s="114">
        <f t="shared" si="4"/>
        <v>0</v>
      </c>
      <c r="BF37" s="114">
        <f t="shared" si="4"/>
        <v>0</v>
      </c>
      <c r="BG37" s="114">
        <f t="shared" si="4"/>
        <v>0</v>
      </c>
      <c r="BH37" s="114">
        <f t="shared" si="4"/>
        <v>0</v>
      </c>
      <c r="BI37" s="114">
        <f t="shared" si="4"/>
        <v>0</v>
      </c>
      <c r="BJ37" s="114">
        <f t="shared" si="4"/>
        <v>0</v>
      </c>
      <c r="BK37" s="114">
        <f t="shared" si="4"/>
        <v>0</v>
      </c>
      <c r="BL37" s="114">
        <f t="shared" si="4"/>
        <v>0</v>
      </c>
      <c r="BM37" s="114">
        <f t="shared" si="4"/>
        <v>0</v>
      </c>
    </row>
    <row r="38" spans="1:65" x14ac:dyDescent="0.35"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106"/>
      <c r="R38" s="106"/>
      <c r="S38" s="106"/>
      <c r="T38" s="106"/>
      <c r="U38" s="106"/>
      <c r="V38" s="106"/>
      <c r="W38" s="106"/>
      <c r="X38" s="106"/>
      <c r="Y38" s="106"/>
      <c r="Z38" s="106"/>
      <c r="AA38" s="106"/>
      <c r="AB38" s="106"/>
      <c r="AC38" s="106"/>
      <c r="AD38" s="106"/>
      <c r="AE38" s="106"/>
      <c r="AF38" s="106"/>
      <c r="AG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  <c r="AR38" s="106"/>
      <c r="AS38" s="106"/>
      <c r="AT38" s="106"/>
      <c r="AU38" s="106"/>
      <c r="AV38" s="106"/>
      <c r="AW38" s="106"/>
      <c r="AX38" s="106"/>
      <c r="AY38" s="106"/>
      <c r="AZ38" s="106"/>
      <c r="BA38" s="106"/>
      <c r="BB38" s="106"/>
      <c r="BC38" s="106"/>
      <c r="BD38" s="106"/>
      <c r="BE38" s="106"/>
      <c r="BF38" s="106"/>
      <c r="BG38" s="106"/>
      <c r="BH38" s="106"/>
      <c r="BI38" s="106"/>
      <c r="BJ38" s="106"/>
      <c r="BK38" s="106"/>
      <c r="BL38" s="106"/>
      <c r="BM38" s="106"/>
    </row>
    <row r="39" spans="1:65" x14ac:dyDescent="0.35"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106"/>
      <c r="AT39" s="106"/>
      <c r="AU39" s="106"/>
      <c r="AV39" s="106"/>
      <c r="AW39" s="106"/>
      <c r="AX39" s="106"/>
      <c r="AY39" s="106"/>
      <c r="AZ39" s="106"/>
      <c r="BA39" s="106"/>
      <c r="BB39" s="106"/>
      <c r="BC39" s="106"/>
      <c r="BD39" s="106"/>
      <c r="BE39" s="106"/>
      <c r="BF39" s="106"/>
      <c r="BG39" s="106"/>
      <c r="BH39" s="106"/>
      <c r="BI39" s="106"/>
      <c r="BJ39" s="106"/>
      <c r="BK39" s="106"/>
      <c r="BL39" s="106"/>
      <c r="BM39" s="106"/>
    </row>
    <row r="40" spans="1:65" s="112" customFormat="1" x14ac:dyDescent="0.35">
      <c r="A40" s="112" t="s">
        <v>126</v>
      </c>
    </row>
    <row r="42" spans="1:65" x14ac:dyDescent="0.35">
      <c r="A42" s="114" t="s">
        <v>106</v>
      </c>
      <c r="B42" s="114" t="s">
        <v>153</v>
      </c>
      <c r="C42" s="119">
        <v>1.0235999999999999E-3</v>
      </c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6"/>
      <c r="R42" s="106"/>
      <c r="S42" s="106"/>
      <c r="T42" s="106"/>
      <c r="U42" s="106"/>
      <c r="V42" s="106"/>
      <c r="W42" s="106"/>
      <c r="X42" s="106"/>
      <c r="Y42" s="106"/>
      <c r="Z42" s="106"/>
      <c r="AA42" s="106"/>
      <c r="AB42" s="106"/>
      <c r="AC42" s="106"/>
      <c r="AD42" s="106"/>
      <c r="AE42" s="106"/>
      <c r="AF42" s="106"/>
      <c r="AG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  <c r="AR42" s="106"/>
      <c r="AS42" s="106"/>
      <c r="AT42" s="106"/>
      <c r="AU42" s="106"/>
      <c r="AV42" s="106"/>
      <c r="AW42" s="106"/>
      <c r="AX42" s="106"/>
      <c r="AY42" s="106"/>
      <c r="AZ42" s="106"/>
      <c r="BA42" s="106"/>
      <c r="BB42" s="106"/>
      <c r="BC42" s="106"/>
      <c r="BD42" s="106"/>
      <c r="BE42" s="106"/>
      <c r="BF42" s="106"/>
      <c r="BG42" s="106"/>
      <c r="BH42" s="106"/>
      <c r="BI42" s="106"/>
      <c r="BJ42" s="106"/>
      <c r="BK42" s="106"/>
      <c r="BL42" s="106"/>
      <c r="BM42" s="106"/>
    </row>
    <row r="43" spans="1:65" x14ac:dyDescent="0.35">
      <c r="A43" s="114"/>
      <c r="B43" s="114" t="s">
        <v>154</v>
      </c>
      <c r="C43" s="119">
        <v>1E-3</v>
      </c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</row>
    <row r="44" spans="1:65" x14ac:dyDescent="0.35"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06"/>
      <c r="T44" s="106"/>
      <c r="U44" s="106"/>
      <c r="V44" s="106"/>
      <c r="W44" s="106"/>
      <c r="X44" s="106"/>
      <c r="Y44" s="106"/>
      <c r="Z44" s="106"/>
      <c r="AA44" s="106"/>
      <c r="AB44" s="106"/>
      <c r="AC44" s="106"/>
      <c r="AD44" s="106"/>
      <c r="AE44" s="106"/>
      <c r="AF44" s="106"/>
      <c r="AG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  <c r="AR44" s="106"/>
      <c r="AS44" s="106"/>
      <c r="AT44" s="106"/>
      <c r="AU44" s="106"/>
      <c r="AV44" s="106"/>
      <c r="AW44" s="106"/>
      <c r="AX44" s="106"/>
      <c r="AY44" s="106"/>
      <c r="AZ44" s="106"/>
      <c r="BA44" s="106"/>
      <c r="BB44" s="106"/>
      <c r="BC44" s="106"/>
      <c r="BD44" s="106"/>
      <c r="BE44" s="106"/>
      <c r="BF44" s="106"/>
      <c r="BG44" s="106"/>
      <c r="BH44" s="106"/>
      <c r="BI44" s="106"/>
      <c r="BJ44" s="106"/>
      <c r="BK44" s="106"/>
      <c r="BL44" s="106"/>
      <c r="BM44" s="106"/>
    </row>
    <row r="45" spans="1:65" x14ac:dyDescent="0.35">
      <c r="A45" s="114" t="s">
        <v>102</v>
      </c>
      <c r="B45" s="114" t="s">
        <v>153</v>
      </c>
      <c r="C45" s="114">
        <v>3.0001706E-2</v>
      </c>
      <c r="D45" s="114">
        <v>3.4085868999999998E-2</v>
      </c>
      <c r="E45" s="114">
        <v>3.5109467999999998E-2</v>
      </c>
      <c r="F45" s="114">
        <v>3.6133067999999997E-2</v>
      </c>
      <c r="G45" s="114">
        <v>3.7156667999999997E-2</v>
      </c>
      <c r="H45" s="114">
        <v>3.8180266999999997E-2</v>
      </c>
      <c r="I45" s="114">
        <v>3.9203867000000003E-2</v>
      </c>
      <c r="J45" s="114">
        <v>4.0227467000000003E-2</v>
      </c>
      <c r="K45" s="114">
        <v>4.0227467000000003E-2</v>
      </c>
      <c r="L45" s="114">
        <v>4.0227467000000003E-2</v>
      </c>
      <c r="M45" s="114">
        <v>4.0227467000000003E-2</v>
      </c>
      <c r="N45" s="114">
        <v>4.0227467000000003E-2</v>
      </c>
      <c r="O45" s="114">
        <v>4.0227467000000003E-2</v>
      </c>
      <c r="P45" s="114">
        <v>4.0227467000000003E-2</v>
      </c>
      <c r="Q45" s="114">
        <v>4.0227467000000003E-2</v>
      </c>
      <c r="R45" s="114">
        <v>4.0227467000000003E-2</v>
      </c>
      <c r="S45" s="114">
        <v>4.0227467000000003E-2</v>
      </c>
      <c r="T45" s="114">
        <v>4.0227467000000003E-2</v>
      </c>
      <c r="U45" s="114">
        <v>4.0227467000000003E-2</v>
      </c>
      <c r="V45" s="114">
        <v>4.0227467000000003E-2</v>
      </c>
      <c r="W45" s="114">
        <v>4.0227467000000003E-2</v>
      </c>
      <c r="X45" s="114">
        <v>4.0227467000000003E-2</v>
      </c>
      <c r="Y45" s="114">
        <v>4.0227467000000003E-2</v>
      </c>
      <c r="Z45" s="114">
        <v>4.0227467000000003E-2</v>
      </c>
      <c r="AA45" s="114">
        <v>4.0227467000000003E-2</v>
      </c>
      <c r="AB45" s="114">
        <v>4.0227467000000003E-2</v>
      </c>
      <c r="AC45" s="114">
        <v>4.0227467000000003E-2</v>
      </c>
      <c r="AD45" s="114">
        <v>4.0227467000000003E-2</v>
      </c>
      <c r="AE45" s="114">
        <v>4.0227467000000003E-2</v>
      </c>
      <c r="AF45" s="114">
        <v>4.0227467000000003E-2</v>
      </c>
      <c r="AG45" s="114">
        <v>4.0227467000000003E-2</v>
      </c>
      <c r="AH45" s="114">
        <v>4.0227467000000003E-2</v>
      </c>
      <c r="AI45" s="114">
        <v>4.0227467000000003E-2</v>
      </c>
      <c r="AJ45" s="114">
        <v>4.0227467000000003E-2</v>
      </c>
      <c r="AK45" s="114">
        <v>4.0227467000000003E-2</v>
      </c>
      <c r="AL45" s="114">
        <v>4.0227467000000003E-2</v>
      </c>
      <c r="AM45" s="114">
        <v>4.0227467000000003E-2</v>
      </c>
      <c r="AN45" s="114">
        <v>4.0227467000000003E-2</v>
      </c>
      <c r="AO45" s="114">
        <v>4.0227467000000003E-2</v>
      </c>
      <c r="AP45" s="114">
        <v>4.0227467000000003E-2</v>
      </c>
      <c r="AQ45" s="114">
        <v>4.0227467000000003E-2</v>
      </c>
      <c r="AR45" s="114">
        <v>4.0227467000000003E-2</v>
      </c>
      <c r="AS45" s="114">
        <v>4.0227467000000003E-2</v>
      </c>
      <c r="AT45" s="114">
        <v>4.0227467000000003E-2</v>
      </c>
      <c r="AU45" s="114">
        <v>4.0227467000000003E-2</v>
      </c>
      <c r="AV45" s="114">
        <v>4.0227467000000003E-2</v>
      </c>
      <c r="AW45" s="114">
        <v>4.0227467000000003E-2</v>
      </c>
      <c r="AX45" s="114">
        <v>4.0227467000000003E-2</v>
      </c>
      <c r="AY45" s="114">
        <v>4.0227467000000003E-2</v>
      </c>
      <c r="AZ45" s="114">
        <v>4.0227467000000003E-2</v>
      </c>
      <c r="BA45" s="114">
        <v>4.0227467000000003E-2</v>
      </c>
      <c r="BB45" s="114">
        <v>4.0227467000000003E-2</v>
      </c>
      <c r="BC45" s="114">
        <v>4.0227467000000003E-2</v>
      </c>
      <c r="BD45" s="114">
        <v>4.0227467000000003E-2</v>
      </c>
      <c r="BE45" s="114">
        <v>4.0227467000000003E-2</v>
      </c>
      <c r="BF45" s="114">
        <v>4.0227467000000003E-2</v>
      </c>
      <c r="BG45" s="114">
        <v>4.0227467000000003E-2</v>
      </c>
      <c r="BH45" s="114">
        <v>4.0227467000000003E-2</v>
      </c>
      <c r="BI45" s="114">
        <v>4.0227467000000003E-2</v>
      </c>
      <c r="BJ45" s="114">
        <v>4.0227467000000003E-2</v>
      </c>
      <c r="BK45" s="114">
        <v>4.0227467000000003E-2</v>
      </c>
      <c r="BL45" s="114">
        <v>4.0227467000000003E-2</v>
      </c>
      <c r="BM45" s="114">
        <v>4.0227467000000003E-2</v>
      </c>
    </row>
    <row r="46" spans="1:65" x14ac:dyDescent="0.35">
      <c r="A46" s="114"/>
      <c r="B46" s="114" t="s">
        <v>154</v>
      </c>
      <c r="C46" s="114">
        <v>0.03</v>
      </c>
      <c r="D46" s="114">
        <v>3.4000000000000002E-2</v>
      </c>
      <c r="E46" s="114">
        <f>D46+$C$43</f>
        <v>3.5000000000000003E-2</v>
      </c>
      <c r="F46" s="114">
        <f t="shared" ref="F46:J46" si="5">E46+$C$43</f>
        <v>3.6000000000000004E-2</v>
      </c>
      <c r="G46" s="114">
        <f t="shared" si="5"/>
        <v>3.7000000000000005E-2</v>
      </c>
      <c r="H46" s="114">
        <f t="shared" si="5"/>
        <v>3.8000000000000006E-2</v>
      </c>
      <c r="I46" s="114">
        <f t="shared" si="5"/>
        <v>3.9000000000000007E-2</v>
      </c>
      <c r="J46" s="114">
        <f t="shared" si="5"/>
        <v>4.0000000000000008E-2</v>
      </c>
      <c r="K46" s="114">
        <f>J46</f>
        <v>4.0000000000000008E-2</v>
      </c>
      <c r="L46" s="114">
        <f t="shared" ref="L46:BM46" si="6">K46</f>
        <v>4.0000000000000008E-2</v>
      </c>
      <c r="M46" s="114">
        <f t="shared" si="6"/>
        <v>4.0000000000000008E-2</v>
      </c>
      <c r="N46" s="114">
        <f t="shared" si="6"/>
        <v>4.0000000000000008E-2</v>
      </c>
      <c r="O46" s="114">
        <f t="shared" si="6"/>
        <v>4.0000000000000008E-2</v>
      </c>
      <c r="P46" s="114">
        <f t="shared" si="6"/>
        <v>4.0000000000000008E-2</v>
      </c>
      <c r="Q46" s="114">
        <f t="shared" si="6"/>
        <v>4.0000000000000008E-2</v>
      </c>
      <c r="R46" s="114">
        <f t="shared" si="6"/>
        <v>4.0000000000000008E-2</v>
      </c>
      <c r="S46" s="114">
        <f t="shared" si="6"/>
        <v>4.0000000000000008E-2</v>
      </c>
      <c r="T46" s="114">
        <f t="shared" si="6"/>
        <v>4.0000000000000008E-2</v>
      </c>
      <c r="U46" s="114">
        <f t="shared" si="6"/>
        <v>4.0000000000000008E-2</v>
      </c>
      <c r="V46" s="114">
        <f t="shared" si="6"/>
        <v>4.0000000000000008E-2</v>
      </c>
      <c r="W46" s="114">
        <f t="shared" si="6"/>
        <v>4.0000000000000008E-2</v>
      </c>
      <c r="X46" s="114">
        <f t="shared" si="6"/>
        <v>4.0000000000000008E-2</v>
      </c>
      <c r="Y46" s="114">
        <f t="shared" si="6"/>
        <v>4.0000000000000008E-2</v>
      </c>
      <c r="Z46" s="114">
        <f t="shared" si="6"/>
        <v>4.0000000000000008E-2</v>
      </c>
      <c r="AA46" s="114">
        <f t="shared" si="6"/>
        <v>4.0000000000000008E-2</v>
      </c>
      <c r="AB46" s="114">
        <f t="shared" si="6"/>
        <v>4.0000000000000008E-2</v>
      </c>
      <c r="AC46" s="114">
        <f t="shared" si="6"/>
        <v>4.0000000000000008E-2</v>
      </c>
      <c r="AD46" s="114">
        <f t="shared" si="6"/>
        <v>4.0000000000000008E-2</v>
      </c>
      <c r="AE46" s="114">
        <f t="shared" si="6"/>
        <v>4.0000000000000008E-2</v>
      </c>
      <c r="AF46" s="114">
        <f t="shared" si="6"/>
        <v>4.0000000000000008E-2</v>
      </c>
      <c r="AG46" s="114">
        <f t="shared" si="6"/>
        <v>4.0000000000000008E-2</v>
      </c>
      <c r="AH46" s="114">
        <f t="shared" si="6"/>
        <v>4.0000000000000008E-2</v>
      </c>
      <c r="AI46" s="114">
        <f t="shared" si="6"/>
        <v>4.0000000000000008E-2</v>
      </c>
      <c r="AJ46" s="114">
        <f t="shared" si="6"/>
        <v>4.0000000000000008E-2</v>
      </c>
      <c r="AK46" s="114">
        <f t="shared" si="6"/>
        <v>4.0000000000000008E-2</v>
      </c>
      <c r="AL46" s="114">
        <f t="shared" si="6"/>
        <v>4.0000000000000008E-2</v>
      </c>
      <c r="AM46" s="114">
        <f t="shared" si="6"/>
        <v>4.0000000000000008E-2</v>
      </c>
      <c r="AN46" s="114">
        <f t="shared" si="6"/>
        <v>4.0000000000000008E-2</v>
      </c>
      <c r="AO46" s="114">
        <f t="shared" si="6"/>
        <v>4.0000000000000008E-2</v>
      </c>
      <c r="AP46" s="114">
        <f t="shared" si="6"/>
        <v>4.0000000000000008E-2</v>
      </c>
      <c r="AQ46" s="114">
        <f t="shared" si="6"/>
        <v>4.0000000000000008E-2</v>
      </c>
      <c r="AR46" s="114">
        <f t="shared" si="6"/>
        <v>4.0000000000000008E-2</v>
      </c>
      <c r="AS46" s="114">
        <f t="shared" si="6"/>
        <v>4.0000000000000008E-2</v>
      </c>
      <c r="AT46" s="114">
        <f t="shared" si="6"/>
        <v>4.0000000000000008E-2</v>
      </c>
      <c r="AU46" s="114">
        <f t="shared" si="6"/>
        <v>4.0000000000000008E-2</v>
      </c>
      <c r="AV46" s="114">
        <f t="shared" si="6"/>
        <v>4.0000000000000008E-2</v>
      </c>
      <c r="AW46" s="114">
        <f t="shared" si="6"/>
        <v>4.0000000000000008E-2</v>
      </c>
      <c r="AX46" s="114">
        <f t="shared" si="6"/>
        <v>4.0000000000000008E-2</v>
      </c>
      <c r="AY46" s="114">
        <f t="shared" si="6"/>
        <v>4.0000000000000008E-2</v>
      </c>
      <c r="AZ46" s="114">
        <f t="shared" si="6"/>
        <v>4.0000000000000008E-2</v>
      </c>
      <c r="BA46" s="114">
        <f t="shared" si="6"/>
        <v>4.0000000000000008E-2</v>
      </c>
      <c r="BB46" s="114">
        <f t="shared" si="6"/>
        <v>4.0000000000000008E-2</v>
      </c>
      <c r="BC46" s="114">
        <f t="shared" si="6"/>
        <v>4.0000000000000008E-2</v>
      </c>
      <c r="BD46" s="114">
        <f t="shared" si="6"/>
        <v>4.0000000000000008E-2</v>
      </c>
      <c r="BE46" s="114">
        <f t="shared" si="6"/>
        <v>4.0000000000000008E-2</v>
      </c>
      <c r="BF46" s="114">
        <f t="shared" si="6"/>
        <v>4.0000000000000008E-2</v>
      </c>
      <c r="BG46" s="114">
        <f t="shared" si="6"/>
        <v>4.0000000000000008E-2</v>
      </c>
      <c r="BH46" s="114">
        <f t="shared" si="6"/>
        <v>4.0000000000000008E-2</v>
      </c>
      <c r="BI46" s="114">
        <f t="shared" si="6"/>
        <v>4.0000000000000008E-2</v>
      </c>
      <c r="BJ46" s="114">
        <f t="shared" si="6"/>
        <v>4.0000000000000008E-2</v>
      </c>
      <c r="BK46" s="114">
        <f t="shared" si="6"/>
        <v>4.0000000000000008E-2</v>
      </c>
      <c r="BL46" s="114">
        <f t="shared" si="6"/>
        <v>4.0000000000000008E-2</v>
      </c>
      <c r="BM46" s="114">
        <f t="shared" si="6"/>
        <v>4.0000000000000008E-2</v>
      </c>
    </row>
    <row r="47" spans="1:65" x14ac:dyDescent="0.35"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6"/>
      <c r="R47" s="106"/>
      <c r="S47" s="106"/>
      <c r="T47" s="106"/>
      <c r="U47" s="106"/>
      <c r="V47" s="106"/>
      <c r="W47" s="106"/>
      <c r="X47" s="106"/>
      <c r="Y47" s="106"/>
      <c r="Z47" s="106"/>
      <c r="AA47" s="106"/>
      <c r="AB47" s="106"/>
      <c r="AC47" s="106"/>
      <c r="AD47" s="106"/>
      <c r="AE47" s="106"/>
      <c r="AF47" s="106"/>
      <c r="AG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  <c r="AR47" s="106"/>
      <c r="AS47" s="106"/>
      <c r="AT47" s="106"/>
      <c r="AU47" s="106"/>
      <c r="AV47" s="106"/>
      <c r="AW47" s="106"/>
      <c r="AX47" s="106"/>
      <c r="AY47" s="106"/>
      <c r="AZ47" s="106"/>
      <c r="BA47" s="106"/>
      <c r="BB47" s="106"/>
      <c r="BC47" s="106"/>
      <c r="BD47" s="106"/>
      <c r="BE47" s="106"/>
      <c r="BF47" s="106"/>
      <c r="BG47" s="106"/>
      <c r="BH47" s="106"/>
      <c r="BI47" s="106"/>
      <c r="BJ47" s="106"/>
      <c r="BK47" s="106"/>
      <c r="BL47" s="106"/>
      <c r="BM47" s="106"/>
    </row>
    <row r="48" spans="1:65" x14ac:dyDescent="0.35">
      <c r="C48" s="106"/>
      <c r="D48" s="106"/>
      <c r="E48" s="106"/>
      <c r="F48" s="106"/>
      <c r="G48" s="106"/>
      <c r="H48" s="106"/>
      <c r="I48" s="106"/>
      <c r="J48" s="106"/>
      <c r="K48" s="106"/>
      <c r="L48" s="106"/>
      <c r="M48" s="106"/>
      <c r="N48" s="106"/>
      <c r="O48" s="106"/>
      <c r="P48" s="106"/>
      <c r="Q48" s="106"/>
      <c r="R48" s="106"/>
      <c r="S48" s="106"/>
      <c r="T48" s="106"/>
      <c r="U48" s="106"/>
      <c r="V48" s="106"/>
      <c r="W48" s="106"/>
      <c r="X48" s="106"/>
      <c r="Y48" s="106"/>
      <c r="Z48" s="106"/>
      <c r="AA48" s="106"/>
      <c r="AB48" s="106"/>
      <c r="AC48" s="106"/>
      <c r="AD48" s="106"/>
      <c r="AE48" s="106"/>
      <c r="AF48" s="106"/>
      <c r="AG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  <c r="AR48" s="106"/>
      <c r="AS48" s="106"/>
      <c r="AT48" s="106"/>
      <c r="AU48" s="106"/>
      <c r="AV48" s="106"/>
      <c r="AW48" s="106"/>
      <c r="AX48" s="106"/>
      <c r="AY48" s="106"/>
      <c r="AZ48" s="106"/>
      <c r="BA48" s="106"/>
      <c r="BB48" s="106"/>
      <c r="BC48" s="106"/>
      <c r="BD48" s="106"/>
      <c r="BE48" s="106"/>
      <c r="BF48" s="106"/>
      <c r="BG48" s="106"/>
      <c r="BH48" s="106"/>
      <c r="BI48" s="106"/>
      <c r="BJ48" s="106"/>
      <c r="BK48" s="106"/>
      <c r="BL48" s="106"/>
      <c r="BM48" s="106"/>
    </row>
    <row r="49" spans="1:65" x14ac:dyDescent="0.35">
      <c r="A49" s="114" t="s">
        <v>103</v>
      </c>
      <c r="B49" s="114" t="s">
        <v>153</v>
      </c>
      <c r="C49" s="114">
        <v>3.0001706E-2</v>
      </c>
      <c r="D49" s="114">
        <v>3.4085868999999998E-2</v>
      </c>
      <c r="E49" s="114">
        <v>3.5109467999999998E-2</v>
      </c>
      <c r="F49" s="114">
        <v>3.6133067999999997E-2</v>
      </c>
      <c r="G49" s="114">
        <v>3.7156667999999997E-2</v>
      </c>
      <c r="H49" s="114">
        <v>3.8180266999999997E-2</v>
      </c>
      <c r="I49" s="114">
        <v>3.9203867000000003E-2</v>
      </c>
      <c r="J49" s="114">
        <v>4.0227467000000003E-2</v>
      </c>
      <c r="K49" s="114">
        <f>J49+$C$42</f>
        <v>4.1251067000000002E-2</v>
      </c>
      <c r="L49" s="114">
        <f t="shared" ref="L49:BM49" si="7">K49+$C$42</f>
        <v>4.2274667000000002E-2</v>
      </c>
      <c r="M49" s="114">
        <f t="shared" si="7"/>
        <v>4.3298267000000001E-2</v>
      </c>
      <c r="N49" s="114">
        <f t="shared" si="7"/>
        <v>4.4321867000000001E-2</v>
      </c>
      <c r="O49" s="114">
        <f t="shared" si="7"/>
        <v>4.5345467E-2</v>
      </c>
      <c r="P49" s="114">
        <f t="shared" si="7"/>
        <v>4.6369067E-2</v>
      </c>
      <c r="Q49" s="114">
        <f t="shared" si="7"/>
        <v>4.7392666999999999E-2</v>
      </c>
      <c r="R49" s="114">
        <f t="shared" si="7"/>
        <v>4.8416266999999999E-2</v>
      </c>
      <c r="S49" s="114">
        <f t="shared" si="7"/>
        <v>4.9439866999999998E-2</v>
      </c>
      <c r="T49" s="114">
        <f t="shared" si="7"/>
        <v>5.0463466999999998E-2</v>
      </c>
      <c r="U49" s="114">
        <f t="shared" si="7"/>
        <v>5.1487066999999997E-2</v>
      </c>
      <c r="V49" s="114">
        <f t="shared" si="7"/>
        <v>5.2510666999999997E-2</v>
      </c>
      <c r="W49" s="114">
        <f t="shared" si="7"/>
        <v>5.3534266999999996E-2</v>
      </c>
      <c r="X49" s="114">
        <f t="shared" si="7"/>
        <v>5.4557866999999996E-2</v>
      </c>
      <c r="Y49" s="114">
        <f t="shared" si="7"/>
        <v>5.5581466999999996E-2</v>
      </c>
      <c r="Z49" s="114">
        <f t="shared" si="7"/>
        <v>5.6605066999999995E-2</v>
      </c>
      <c r="AA49" s="114">
        <f t="shared" si="7"/>
        <v>5.7628666999999995E-2</v>
      </c>
      <c r="AB49" s="114">
        <f t="shared" si="7"/>
        <v>5.8652266999999994E-2</v>
      </c>
      <c r="AC49" s="114">
        <f t="shared" si="7"/>
        <v>5.9675866999999994E-2</v>
      </c>
      <c r="AD49" s="114">
        <f t="shared" si="7"/>
        <v>6.0699466999999993E-2</v>
      </c>
      <c r="AE49" s="114">
        <f t="shared" si="7"/>
        <v>6.1723066999999993E-2</v>
      </c>
      <c r="AF49" s="114">
        <f t="shared" si="7"/>
        <v>6.2746666999999992E-2</v>
      </c>
      <c r="AG49" s="114">
        <f t="shared" si="7"/>
        <v>6.3770266999999992E-2</v>
      </c>
      <c r="AH49" s="114">
        <f t="shared" si="7"/>
        <v>6.4793866999999991E-2</v>
      </c>
      <c r="AI49" s="114">
        <f t="shared" si="7"/>
        <v>6.5817466999999991E-2</v>
      </c>
      <c r="AJ49" s="114">
        <f t="shared" si="7"/>
        <v>6.684106699999999E-2</v>
      </c>
      <c r="AK49" s="114">
        <f t="shared" si="7"/>
        <v>6.786466699999999E-2</v>
      </c>
      <c r="AL49" s="114">
        <f t="shared" si="7"/>
        <v>6.8888266999999989E-2</v>
      </c>
      <c r="AM49" s="114">
        <f t="shared" si="7"/>
        <v>6.9911866999999989E-2</v>
      </c>
      <c r="AN49" s="114">
        <f t="shared" si="7"/>
        <v>7.0935466999999988E-2</v>
      </c>
      <c r="AO49" s="114">
        <f t="shared" si="7"/>
        <v>7.1959066999999988E-2</v>
      </c>
      <c r="AP49" s="114">
        <f t="shared" si="7"/>
        <v>7.2982666999999987E-2</v>
      </c>
      <c r="AQ49" s="114">
        <f t="shared" si="7"/>
        <v>7.4006266999999987E-2</v>
      </c>
      <c r="AR49" s="114">
        <f t="shared" si="7"/>
        <v>7.5029866999999986E-2</v>
      </c>
      <c r="AS49" s="114">
        <f t="shared" si="7"/>
        <v>7.6053466999999986E-2</v>
      </c>
      <c r="AT49" s="114">
        <f t="shared" si="7"/>
        <v>7.7077066999999985E-2</v>
      </c>
      <c r="AU49" s="114">
        <f t="shared" si="7"/>
        <v>7.8100666999999985E-2</v>
      </c>
      <c r="AV49" s="114">
        <f t="shared" si="7"/>
        <v>7.9124266999999984E-2</v>
      </c>
      <c r="AW49" s="114">
        <f t="shared" si="7"/>
        <v>8.0147866999999984E-2</v>
      </c>
      <c r="AX49" s="114">
        <f t="shared" si="7"/>
        <v>8.1171466999999983E-2</v>
      </c>
      <c r="AY49" s="114">
        <f t="shared" si="7"/>
        <v>8.2195066999999983E-2</v>
      </c>
      <c r="AZ49" s="114">
        <f t="shared" si="7"/>
        <v>8.3218666999999982E-2</v>
      </c>
      <c r="BA49" s="114">
        <f t="shared" si="7"/>
        <v>8.4242266999999982E-2</v>
      </c>
      <c r="BB49" s="114">
        <f t="shared" si="7"/>
        <v>8.5265866999999981E-2</v>
      </c>
      <c r="BC49" s="114">
        <f t="shared" si="7"/>
        <v>8.6289466999999981E-2</v>
      </c>
      <c r="BD49" s="114">
        <f t="shared" si="7"/>
        <v>8.731306699999998E-2</v>
      </c>
      <c r="BE49" s="114">
        <f t="shared" si="7"/>
        <v>8.833666699999998E-2</v>
      </c>
      <c r="BF49" s="114">
        <f t="shared" si="7"/>
        <v>8.9360266999999979E-2</v>
      </c>
      <c r="BG49" s="114">
        <f t="shared" si="7"/>
        <v>9.0383866999999979E-2</v>
      </c>
      <c r="BH49" s="114">
        <f t="shared" si="7"/>
        <v>9.1407466999999978E-2</v>
      </c>
      <c r="BI49" s="114">
        <f t="shared" si="7"/>
        <v>9.2431066999999978E-2</v>
      </c>
      <c r="BJ49" s="114">
        <f t="shared" si="7"/>
        <v>9.3454666999999977E-2</v>
      </c>
      <c r="BK49" s="114">
        <f t="shared" si="7"/>
        <v>9.4478266999999977E-2</v>
      </c>
      <c r="BL49" s="114">
        <f t="shared" si="7"/>
        <v>9.5501866999999976E-2</v>
      </c>
      <c r="BM49" s="114">
        <f t="shared" si="7"/>
        <v>9.6525466999999976E-2</v>
      </c>
    </row>
    <row r="50" spans="1:65" x14ac:dyDescent="0.35">
      <c r="A50" s="114"/>
      <c r="B50" s="114" t="s">
        <v>154</v>
      </c>
      <c r="C50" s="114">
        <v>0.03</v>
      </c>
      <c r="D50" s="114">
        <v>3.4000000000000002E-2</v>
      </c>
      <c r="E50" s="114">
        <f>D50+$C$43</f>
        <v>3.5000000000000003E-2</v>
      </c>
      <c r="F50" s="114">
        <f t="shared" ref="F50:BM50" si="8">E50+$C$43</f>
        <v>3.6000000000000004E-2</v>
      </c>
      <c r="G50" s="114">
        <f t="shared" si="8"/>
        <v>3.7000000000000005E-2</v>
      </c>
      <c r="H50" s="114">
        <f t="shared" si="8"/>
        <v>3.8000000000000006E-2</v>
      </c>
      <c r="I50" s="114">
        <f t="shared" si="8"/>
        <v>3.9000000000000007E-2</v>
      </c>
      <c r="J50" s="114">
        <f t="shared" si="8"/>
        <v>4.0000000000000008E-2</v>
      </c>
      <c r="K50" s="114">
        <f t="shared" si="8"/>
        <v>4.1000000000000009E-2</v>
      </c>
      <c r="L50" s="114">
        <f t="shared" si="8"/>
        <v>4.200000000000001E-2</v>
      </c>
      <c r="M50" s="114">
        <f t="shared" si="8"/>
        <v>4.300000000000001E-2</v>
      </c>
      <c r="N50" s="114">
        <f t="shared" si="8"/>
        <v>4.4000000000000011E-2</v>
      </c>
      <c r="O50" s="114">
        <f t="shared" si="8"/>
        <v>4.5000000000000012E-2</v>
      </c>
      <c r="P50" s="114">
        <f t="shared" si="8"/>
        <v>4.6000000000000013E-2</v>
      </c>
      <c r="Q50" s="114">
        <f t="shared" si="8"/>
        <v>4.7000000000000014E-2</v>
      </c>
      <c r="R50" s="114">
        <f t="shared" si="8"/>
        <v>4.8000000000000015E-2</v>
      </c>
      <c r="S50" s="114">
        <f t="shared" si="8"/>
        <v>4.9000000000000016E-2</v>
      </c>
      <c r="T50" s="114">
        <f t="shared" si="8"/>
        <v>5.0000000000000017E-2</v>
      </c>
      <c r="U50" s="114">
        <f t="shared" si="8"/>
        <v>5.1000000000000018E-2</v>
      </c>
      <c r="V50" s="114">
        <f t="shared" si="8"/>
        <v>5.2000000000000018E-2</v>
      </c>
      <c r="W50" s="114">
        <f t="shared" si="8"/>
        <v>5.3000000000000019E-2</v>
      </c>
      <c r="X50" s="114">
        <f t="shared" si="8"/>
        <v>5.400000000000002E-2</v>
      </c>
      <c r="Y50" s="114">
        <f t="shared" si="8"/>
        <v>5.5000000000000021E-2</v>
      </c>
      <c r="Z50" s="114">
        <f t="shared" si="8"/>
        <v>5.6000000000000022E-2</v>
      </c>
      <c r="AA50" s="114">
        <f t="shared" si="8"/>
        <v>5.7000000000000023E-2</v>
      </c>
      <c r="AB50" s="114">
        <f t="shared" si="8"/>
        <v>5.8000000000000024E-2</v>
      </c>
      <c r="AC50" s="114">
        <f t="shared" si="8"/>
        <v>5.9000000000000025E-2</v>
      </c>
      <c r="AD50" s="114">
        <f t="shared" si="8"/>
        <v>6.0000000000000026E-2</v>
      </c>
      <c r="AE50" s="114">
        <f t="shared" si="8"/>
        <v>6.1000000000000026E-2</v>
      </c>
      <c r="AF50" s="114">
        <f t="shared" si="8"/>
        <v>6.2000000000000027E-2</v>
      </c>
      <c r="AG50" s="114">
        <f t="shared" si="8"/>
        <v>6.3000000000000028E-2</v>
      </c>
      <c r="AH50" s="114">
        <f t="shared" si="8"/>
        <v>6.4000000000000029E-2</v>
      </c>
      <c r="AI50" s="114">
        <f t="shared" si="8"/>
        <v>6.500000000000003E-2</v>
      </c>
      <c r="AJ50" s="114">
        <f t="shared" si="8"/>
        <v>6.6000000000000031E-2</v>
      </c>
      <c r="AK50" s="114">
        <f t="shared" si="8"/>
        <v>6.7000000000000032E-2</v>
      </c>
      <c r="AL50" s="114">
        <f t="shared" si="8"/>
        <v>6.8000000000000033E-2</v>
      </c>
      <c r="AM50" s="114">
        <f t="shared" si="8"/>
        <v>6.9000000000000034E-2</v>
      </c>
      <c r="AN50" s="114">
        <f t="shared" si="8"/>
        <v>7.0000000000000034E-2</v>
      </c>
      <c r="AO50" s="114">
        <f t="shared" si="8"/>
        <v>7.1000000000000035E-2</v>
      </c>
      <c r="AP50" s="114">
        <f t="shared" si="8"/>
        <v>7.2000000000000036E-2</v>
      </c>
      <c r="AQ50" s="114">
        <f t="shared" si="8"/>
        <v>7.3000000000000037E-2</v>
      </c>
      <c r="AR50" s="114">
        <f t="shared" si="8"/>
        <v>7.4000000000000038E-2</v>
      </c>
      <c r="AS50" s="114">
        <f t="shared" si="8"/>
        <v>7.5000000000000039E-2</v>
      </c>
      <c r="AT50" s="114">
        <f t="shared" si="8"/>
        <v>7.600000000000004E-2</v>
      </c>
      <c r="AU50" s="114">
        <f t="shared" si="8"/>
        <v>7.7000000000000041E-2</v>
      </c>
      <c r="AV50" s="114">
        <f t="shared" si="8"/>
        <v>7.8000000000000042E-2</v>
      </c>
      <c r="AW50" s="114">
        <f t="shared" si="8"/>
        <v>7.9000000000000042E-2</v>
      </c>
      <c r="AX50" s="114">
        <f t="shared" si="8"/>
        <v>8.0000000000000043E-2</v>
      </c>
      <c r="AY50" s="114">
        <f t="shared" si="8"/>
        <v>8.1000000000000044E-2</v>
      </c>
      <c r="AZ50" s="114">
        <f t="shared" si="8"/>
        <v>8.2000000000000045E-2</v>
      </c>
      <c r="BA50" s="114">
        <f t="shared" si="8"/>
        <v>8.3000000000000046E-2</v>
      </c>
      <c r="BB50" s="114">
        <f t="shared" si="8"/>
        <v>8.4000000000000047E-2</v>
      </c>
      <c r="BC50" s="114">
        <f t="shared" si="8"/>
        <v>8.5000000000000048E-2</v>
      </c>
      <c r="BD50" s="114">
        <f t="shared" si="8"/>
        <v>8.6000000000000049E-2</v>
      </c>
      <c r="BE50" s="114">
        <f t="shared" si="8"/>
        <v>8.700000000000005E-2</v>
      </c>
      <c r="BF50" s="114">
        <f t="shared" si="8"/>
        <v>8.800000000000005E-2</v>
      </c>
      <c r="BG50" s="114">
        <f t="shared" si="8"/>
        <v>8.9000000000000051E-2</v>
      </c>
      <c r="BH50" s="114">
        <f t="shared" si="8"/>
        <v>9.0000000000000052E-2</v>
      </c>
      <c r="BI50" s="114">
        <f t="shared" si="8"/>
        <v>9.1000000000000053E-2</v>
      </c>
      <c r="BJ50" s="114">
        <f t="shared" si="8"/>
        <v>9.2000000000000054E-2</v>
      </c>
      <c r="BK50" s="114">
        <f t="shared" si="8"/>
        <v>9.3000000000000055E-2</v>
      </c>
      <c r="BL50" s="114">
        <f t="shared" si="8"/>
        <v>9.4000000000000056E-2</v>
      </c>
      <c r="BM50" s="114">
        <f t="shared" si="8"/>
        <v>9.5000000000000057E-2</v>
      </c>
    </row>
    <row r="52" spans="1:65" s="111" customFormat="1" x14ac:dyDescent="0.35">
      <c r="A52" s="111" t="s">
        <v>118</v>
      </c>
    </row>
    <row r="54" spans="1:65" x14ac:dyDescent="0.35">
      <c r="A54" s="114" t="s">
        <v>102</v>
      </c>
      <c r="B54" s="114" t="s">
        <v>153</v>
      </c>
      <c r="C54" s="114">
        <f t="shared" ref="C54:AH54" si="9">C45+C16</f>
        <v>7.8069946000000001E-2</v>
      </c>
      <c r="D54" s="114">
        <f t="shared" si="9"/>
        <v>8.2154109000000003E-2</v>
      </c>
      <c r="E54" s="114">
        <f t="shared" si="9"/>
        <v>8.3177707999999989E-2</v>
      </c>
      <c r="F54" s="114">
        <f t="shared" si="9"/>
        <v>8.4201308000000002E-2</v>
      </c>
      <c r="G54" s="114">
        <f t="shared" si="9"/>
        <v>8.5224907999999988E-2</v>
      </c>
      <c r="H54" s="114">
        <f t="shared" si="9"/>
        <v>8.6248507000000002E-2</v>
      </c>
      <c r="I54" s="114">
        <f t="shared" si="9"/>
        <v>8.7272107000000002E-2</v>
      </c>
      <c r="J54" s="114">
        <f t="shared" si="9"/>
        <v>8.8295707000000001E-2</v>
      </c>
      <c r="K54" s="114">
        <f t="shared" si="9"/>
        <v>8.8295707000000001E-2</v>
      </c>
      <c r="L54" s="114">
        <f t="shared" si="9"/>
        <v>8.8295707000000001E-2</v>
      </c>
      <c r="M54" s="114">
        <f t="shared" si="9"/>
        <v>8.8295707000000001E-2</v>
      </c>
      <c r="N54" s="114">
        <f t="shared" si="9"/>
        <v>8.8295707000000001E-2</v>
      </c>
      <c r="O54" s="114">
        <f t="shared" si="9"/>
        <v>8.8295707000000001E-2</v>
      </c>
      <c r="P54" s="114">
        <f t="shared" si="9"/>
        <v>8.8295707000000001E-2</v>
      </c>
      <c r="Q54" s="114">
        <f t="shared" si="9"/>
        <v>8.8295707000000001E-2</v>
      </c>
      <c r="R54" s="114">
        <f t="shared" si="9"/>
        <v>8.8295707000000001E-2</v>
      </c>
      <c r="S54" s="114">
        <f t="shared" si="9"/>
        <v>8.8295707000000001E-2</v>
      </c>
      <c r="T54" s="114">
        <f t="shared" si="9"/>
        <v>8.8295707000000001E-2</v>
      </c>
      <c r="U54" s="114">
        <f t="shared" si="9"/>
        <v>8.8295707000000001E-2</v>
      </c>
      <c r="V54" s="114">
        <f t="shared" si="9"/>
        <v>8.8295707000000001E-2</v>
      </c>
      <c r="W54" s="114">
        <f t="shared" si="9"/>
        <v>8.8295707000000001E-2</v>
      </c>
      <c r="X54" s="114">
        <f t="shared" si="9"/>
        <v>8.8295707000000001E-2</v>
      </c>
      <c r="Y54" s="114">
        <f t="shared" si="9"/>
        <v>8.8295707000000001E-2</v>
      </c>
      <c r="Z54" s="114">
        <f t="shared" si="9"/>
        <v>8.8295707000000001E-2</v>
      </c>
      <c r="AA54" s="114">
        <f t="shared" si="9"/>
        <v>8.8295707000000001E-2</v>
      </c>
      <c r="AB54" s="114">
        <f t="shared" si="9"/>
        <v>8.8295707000000001E-2</v>
      </c>
      <c r="AC54" s="114">
        <f t="shared" si="9"/>
        <v>8.8295707000000001E-2</v>
      </c>
      <c r="AD54" s="114">
        <f t="shared" si="9"/>
        <v>8.8295707000000001E-2</v>
      </c>
      <c r="AE54" s="114">
        <f t="shared" si="9"/>
        <v>8.8295707000000001E-2</v>
      </c>
      <c r="AF54" s="114">
        <f t="shared" si="9"/>
        <v>8.8295707000000001E-2</v>
      </c>
      <c r="AG54" s="114">
        <f t="shared" si="9"/>
        <v>8.8295707000000001E-2</v>
      </c>
      <c r="AH54" s="114">
        <f t="shared" si="9"/>
        <v>8.8295707000000001E-2</v>
      </c>
      <c r="AI54" s="114">
        <f t="shared" ref="AI54:BM54" si="10">AI45+AI16</f>
        <v>8.8295707000000001E-2</v>
      </c>
      <c r="AJ54" s="114">
        <f t="shared" si="10"/>
        <v>8.8295707000000001E-2</v>
      </c>
      <c r="AK54" s="114">
        <f t="shared" si="10"/>
        <v>8.8295707000000001E-2</v>
      </c>
      <c r="AL54" s="114">
        <f t="shared" si="10"/>
        <v>8.8295707000000001E-2</v>
      </c>
      <c r="AM54" s="114">
        <f t="shared" si="10"/>
        <v>8.8295707000000001E-2</v>
      </c>
      <c r="AN54" s="114">
        <f t="shared" si="10"/>
        <v>8.8295707000000001E-2</v>
      </c>
      <c r="AO54" s="114">
        <f t="shared" si="10"/>
        <v>8.8295707000000001E-2</v>
      </c>
      <c r="AP54" s="114">
        <f t="shared" si="10"/>
        <v>8.8295707000000001E-2</v>
      </c>
      <c r="AQ54" s="114">
        <f t="shared" si="10"/>
        <v>8.8295707000000001E-2</v>
      </c>
      <c r="AR54" s="114">
        <f t="shared" si="10"/>
        <v>8.8295707000000001E-2</v>
      </c>
      <c r="AS54" s="114">
        <f t="shared" si="10"/>
        <v>8.8295707000000001E-2</v>
      </c>
      <c r="AT54" s="114">
        <f t="shared" si="10"/>
        <v>8.8295707000000001E-2</v>
      </c>
      <c r="AU54" s="114">
        <f t="shared" si="10"/>
        <v>8.8295707000000001E-2</v>
      </c>
      <c r="AV54" s="114">
        <f t="shared" si="10"/>
        <v>8.8295707000000001E-2</v>
      </c>
      <c r="AW54" s="114">
        <f t="shared" si="10"/>
        <v>8.8295707000000001E-2</v>
      </c>
      <c r="AX54" s="114">
        <f t="shared" si="10"/>
        <v>8.8295707000000001E-2</v>
      </c>
      <c r="AY54" s="114">
        <f t="shared" si="10"/>
        <v>8.8295707000000001E-2</v>
      </c>
      <c r="AZ54" s="114">
        <f t="shared" si="10"/>
        <v>8.8295707000000001E-2</v>
      </c>
      <c r="BA54" s="114">
        <f t="shared" si="10"/>
        <v>8.8295707000000001E-2</v>
      </c>
      <c r="BB54" s="114">
        <f t="shared" si="10"/>
        <v>8.8295707000000001E-2</v>
      </c>
      <c r="BC54" s="114">
        <f t="shared" si="10"/>
        <v>8.8295707000000001E-2</v>
      </c>
      <c r="BD54" s="114">
        <f t="shared" si="10"/>
        <v>8.8295707000000001E-2</v>
      </c>
      <c r="BE54" s="114">
        <f t="shared" si="10"/>
        <v>8.8295707000000001E-2</v>
      </c>
      <c r="BF54" s="114">
        <f t="shared" si="10"/>
        <v>8.8295707000000001E-2</v>
      </c>
      <c r="BG54" s="114">
        <f t="shared" si="10"/>
        <v>8.8295707000000001E-2</v>
      </c>
      <c r="BH54" s="114">
        <f t="shared" si="10"/>
        <v>8.8295707000000001E-2</v>
      </c>
      <c r="BI54" s="114">
        <f t="shared" si="10"/>
        <v>8.8295707000000001E-2</v>
      </c>
      <c r="BJ54" s="114">
        <f t="shared" si="10"/>
        <v>8.8295707000000001E-2</v>
      </c>
      <c r="BK54" s="114">
        <f t="shared" si="10"/>
        <v>8.8295707000000001E-2</v>
      </c>
      <c r="BL54" s="114">
        <f t="shared" si="10"/>
        <v>8.8295707000000001E-2</v>
      </c>
      <c r="BM54" s="114">
        <f t="shared" si="10"/>
        <v>8.8295707000000001E-2</v>
      </c>
    </row>
    <row r="55" spans="1:65" x14ac:dyDescent="0.35">
      <c r="A55" s="114"/>
      <c r="B55" s="114" t="s">
        <v>154</v>
      </c>
      <c r="C55" s="114">
        <f t="shared" ref="C55:AH55" si="11">C46+C17</f>
        <v>7.0000000000000007E-2</v>
      </c>
      <c r="D55" s="114">
        <f t="shared" si="11"/>
        <v>7.400000000000001E-2</v>
      </c>
      <c r="E55" s="114">
        <f t="shared" si="11"/>
        <v>7.5000000000000011E-2</v>
      </c>
      <c r="F55" s="114">
        <f t="shared" si="11"/>
        <v>7.6000000000000012E-2</v>
      </c>
      <c r="G55" s="114">
        <f t="shared" si="11"/>
        <v>7.7000000000000013E-2</v>
      </c>
      <c r="H55" s="114">
        <f t="shared" si="11"/>
        <v>7.8000000000000014E-2</v>
      </c>
      <c r="I55" s="114">
        <f t="shared" si="11"/>
        <v>7.9000000000000015E-2</v>
      </c>
      <c r="J55" s="114">
        <f t="shared" si="11"/>
        <v>8.0000000000000016E-2</v>
      </c>
      <c r="K55" s="114">
        <f t="shared" si="11"/>
        <v>8.0000000000000016E-2</v>
      </c>
      <c r="L55" s="114">
        <f t="shared" si="11"/>
        <v>8.0000000000000016E-2</v>
      </c>
      <c r="M55" s="114">
        <f t="shared" si="11"/>
        <v>8.0000000000000016E-2</v>
      </c>
      <c r="N55" s="114">
        <f t="shared" si="11"/>
        <v>8.0000000000000016E-2</v>
      </c>
      <c r="O55" s="114">
        <f t="shared" si="11"/>
        <v>8.0000000000000016E-2</v>
      </c>
      <c r="P55" s="114">
        <f t="shared" si="11"/>
        <v>8.0000000000000016E-2</v>
      </c>
      <c r="Q55" s="114">
        <f t="shared" si="11"/>
        <v>8.0000000000000016E-2</v>
      </c>
      <c r="R55" s="114">
        <f t="shared" si="11"/>
        <v>8.0000000000000016E-2</v>
      </c>
      <c r="S55" s="114">
        <f t="shared" si="11"/>
        <v>8.0000000000000016E-2</v>
      </c>
      <c r="T55" s="114">
        <f t="shared" si="11"/>
        <v>8.0000000000000016E-2</v>
      </c>
      <c r="U55" s="114">
        <f t="shared" si="11"/>
        <v>8.0000000000000016E-2</v>
      </c>
      <c r="V55" s="114">
        <f t="shared" si="11"/>
        <v>8.0000000000000016E-2</v>
      </c>
      <c r="W55" s="114">
        <f t="shared" si="11"/>
        <v>8.0000000000000016E-2</v>
      </c>
      <c r="X55" s="114">
        <f t="shared" si="11"/>
        <v>8.0000000000000016E-2</v>
      </c>
      <c r="Y55" s="114">
        <f t="shared" si="11"/>
        <v>8.0000000000000016E-2</v>
      </c>
      <c r="Z55" s="114">
        <f t="shared" si="11"/>
        <v>8.0000000000000016E-2</v>
      </c>
      <c r="AA55" s="114">
        <f t="shared" si="11"/>
        <v>8.0000000000000016E-2</v>
      </c>
      <c r="AB55" s="114">
        <f t="shared" si="11"/>
        <v>8.0000000000000016E-2</v>
      </c>
      <c r="AC55" s="114">
        <f t="shared" si="11"/>
        <v>8.0000000000000016E-2</v>
      </c>
      <c r="AD55" s="114">
        <f t="shared" si="11"/>
        <v>8.0000000000000016E-2</v>
      </c>
      <c r="AE55" s="114">
        <f t="shared" si="11"/>
        <v>8.0000000000000016E-2</v>
      </c>
      <c r="AF55" s="114">
        <f t="shared" si="11"/>
        <v>8.0000000000000016E-2</v>
      </c>
      <c r="AG55" s="114">
        <f t="shared" si="11"/>
        <v>8.0000000000000016E-2</v>
      </c>
      <c r="AH55" s="114">
        <f t="shared" si="11"/>
        <v>8.0000000000000016E-2</v>
      </c>
      <c r="AI55" s="114">
        <f t="shared" ref="AI55:BM55" si="12">AI46+AI17</f>
        <v>8.0000000000000016E-2</v>
      </c>
      <c r="AJ55" s="114">
        <f t="shared" si="12"/>
        <v>8.0000000000000016E-2</v>
      </c>
      <c r="AK55" s="114">
        <f t="shared" si="12"/>
        <v>8.0000000000000016E-2</v>
      </c>
      <c r="AL55" s="114">
        <f t="shared" si="12"/>
        <v>8.0000000000000016E-2</v>
      </c>
      <c r="AM55" s="114">
        <f t="shared" si="12"/>
        <v>8.0000000000000016E-2</v>
      </c>
      <c r="AN55" s="114">
        <f t="shared" si="12"/>
        <v>8.0000000000000016E-2</v>
      </c>
      <c r="AO55" s="114">
        <f t="shared" si="12"/>
        <v>8.0000000000000016E-2</v>
      </c>
      <c r="AP55" s="114">
        <f t="shared" si="12"/>
        <v>8.0000000000000016E-2</v>
      </c>
      <c r="AQ55" s="114">
        <f t="shared" si="12"/>
        <v>8.0000000000000016E-2</v>
      </c>
      <c r="AR55" s="114">
        <f t="shared" si="12"/>
        <v>8.0000000000000016E-2</v>
      </c>
      <c r="AS55" s="114">
        <f t="shared" si="12"/>
        <v>8.0000000000000016E-2</v>
      </c>
      <c r="AT55" s="114">
        <f t="shared" si="12"/>
        <v>8.0000000000000016E-2</v>
      </c>
      <c r="AU55" s="114">
        <f t="shared" si="12"/>
        <v>8.0000000000000016E-2</v>
      </c>
      <c r="AV55" s="114">
        <f t="shared" si="12"/>
        <v>8.0000000000000016E-2</v>
      </c>
      <c r="AW55" s="114">
        <f t="shared" si="12"/>
        <v>8.0000000000000016E-2</v>
      </c>
      <c r="AX55" s="114">
        <f t="shared" si="12"/>
        <v>8.0000000000000016E-2</v>
      </c>
      <c r="AY55" s="114">
        <f t="shared" si="12"/>
        <v>8.0000000000000016E-2</v>
      </c>
      <c r="AZ55" s="114">
        <f t="shared" si="12"/>
        <v>8.0000000000000016E-2</v>
      </c>
      <c r="BA55" s="114">
        <f t="shared" si="12"/>
        <v>8.0000000000000016E-2</v>
      </c>
      <c r="BB55" s="114">
        <f t="shared" si="12"/>
        <v>8.0000000000000016E-2</v>
      </c>
      <c r="BC55" s="114">
        <f t="shared" si="12"/>
        <v>8.0000000000000016E-2</v>
      </c>
      <c r="BD55" s="114">
        <f t="shared" si="12"/>
        <v>8.0000000000000016E-2</v>
      </c>
      <c r="BE55" s="114">
        <f t="shared" si="12"/>
        <v>8.0000000000000016E-2</v>
      </c>
      <c r="BF55" s="114">
        <f t="shared" si="12"/>
        <v>8.0000000000000016E-2</v>
      </c>
      <c r="BG55" s="114">
        <f t="shared" si="12"/>
        <v>8.0000000000000016E-2</v>
      </c>
      <c r="BH55" s="114">
        <f t="shared" si="12"/>
        <v>8.0000000000000016E-2</v>
      </c>
      <c r="BI55" s="114">
        <f t="shared" si="12"/>
        <v>8.0000000000000016E-2</v>
      </c>
      <c r="BJ55" s="114">
        <f t="shared" si="12"/>
        <v>8.0000000000000016E-2</v>
      </c>
      <c r="BK55" s="114">
        <f t="shared" si="12"/>
        <v>8.0000000000000016E-2</v>
      </c>
      <c r="BL55" s="114">
        <f t="shared" si="12"/>
        <v>8.0000000000000016E-2</v>
      </c>
      <c r="BM55" s="114">
        <f t="shared" si="12"/>
        <v>8.0000000000000016E-2</v>
      </c>
    </row>
    <row r="57" spans="1:65" x14ac:dyDescent="0.35">
      <c r="A57" s="114" t="s">
        <v>103</v>
      </c>
      <c r="B57" s="114" t="s">
        <v>153</v>
      </c>
      <c r="C57" s="114">
        <f t="shared" ref="C57:AH57" si="13">C49+C16</f>
        <v>7.8069946000000001E-2</v>
      </c>
      <c r="D57" s="114">
        <f t="shared" si="13"/>
        <v>8.2154109000000003E-2</v>
      </c>
      <c r="E57" s="114">
        <f t="shared" si="13"/>
        <v>8.3177707999999989E-2</v>
      </c>
      <c r="F57" s="114">
        <f t="shared" si="13"/>
        <v>8.4201308000000002E-2</v>
      </c>
      <c r="G57" s="114">
        <f t="shared" si="13"/>
        <v>8.5224907999999988E-2</v>
      </c>
      <c r="H57" s="114">
        <f t="shared" si="13"/>
        <v>8.6248507000000002E-2</v>
      </c>
      <c r="I57" s="114">
        <f t="shared" si="13"/>
        <v>8.7272107000000002E-2</v>
      </c>
      <c r="J57" s="114">
        <f t="shared" si="13"/>
        <v>8.8295707000000001E-2</v>
      </c>
      <c r="K57" s="114">
        <f t="shared" si="13"/>
        <v>8.9319307000000001E-2</v>
      </c>
      <c r="L57" s="114">
        <f t="shared" si="13"/>
        <v>9.0342907E-2</v>
      </c>
      <c r="M57" s="114">
        <f t="shared" si="13"/>
        <v>9.1366507E-2</v>
      </c>
      <c r="N57" s="114">
        <f t="shared" si="13"/>
        <v>9.2390106999999999E-2</v>
      </c>
      <c r="O57" s="114">
        <f t="shared" si="13"/>
        <v>9.3413706999999999E-2</v>
      </c>
      <c r="P57" s="114">
        <f t="shared" si="13"/>
        <v>9.4437306999999998E-2</v>
      </c>
      <c r="Q57" s="114">
        <f t="shared" si="13"/>
        <v>9.5460906999999998E-2</v>
      </c>
      <c r="R57" s="114">
        <f t="shared" si="13"/>
        <v>9.6484506999999997E-2</v>
      </c>
      <c r="S57" s="114">
        <f t="shared" si="13"/>
        <v>9.7508106999999997E-2</v>
      </c>
      <c r="T57" s="114">
        <f t="shared" si="13"/>
        <v>9.8531706999999996E-2</v>
      </c>
      <c r="U57" s="114">
        <f t="shared" si="13"/>
        <v>9.9555306999999996E-2</v>
      </c>
      <c r="V57" s="114">
        <f t="shared" si="13"/>
        <v>0.100578907</v>
      </c>
      <c r="W57" s="114">
        <f t="shared" si="13"/>
        <v>0.10160250699999999</v>
      </c>
      <c r="X57" s="114">
        <f t="shared" si="13"/>
        <v>0.10262610699999999</v>
      </c>
      <c r="Y57" s="114">
        <f t="shared" si="13"/>
        <v>0.10364970699999999</v>
      </c>
      <c r="Z57" s="114">
        <f t="shared" si="13"/>
        <v>0.10467330699999999</v>
      </c>
      <c r="AA57" s="114">
        <f t="shared" si="13"/>
        <v>0.10569690699999999</v>
      </c>
      <c r="AB57" s="114">
        <f t="shared" si="13"/>
        <v>0.10672050699999999</v>
      </c>
      <c r="AC57" s="114">
        <f t="shared" si="13"/>
        <v>0.10774410699999999</v>
      </c>
      <c r="AD57" s="114">
        <f t="shared" si="13"/>
        <v>0.10876770699999999</v>
      </c>
      <c r="AE57" s="114">
        <f t="shared" si="13"/>
        <v>0.10979130699999999</v>
      </c>
      <c r="AF57" s="114">
        <f t="shared" si="13"/>
        <v>0.11081490699999999</v>
      </c>
      <c r="AG57" s="114">
        <f t="shared" si="13"/>
        <v>0.11183850699999999</v>
      </c>
      <c r="AH57" s="114">
        <f t="shared" si="13"/>
        <v>0.11286210699999999</v>
      </c>
      <c r="AI57" s="114">
        <f t="shared" ref="AI57:BM57" si="14">AI49+AI16</f>
        <v>0.11388570699999999</v>
      </c>
      <c r="AJ57" s="114">
        <f t="shared" si="14"/>
        <v>0.11490930699999999</v>
      </c>
      <c r="AK57" s="114">
        <f t="shared" si="14"/>
        <v>0.11593290699999999</v>
      </c>
      <c r="AL57" s="114">
        <f t="shared" si="14"/>
        <v>0.11695650699999999</v>
      </c>
      <c r="AM57" s="114">
        <f t="shared" si="14"/>
        <v>0.11798010699999999</v>
      </c>
      <c r="AN57" s="114">
        <f t="shared" si="14"/>
        <v>0.11900370699999999</v>
      </c>
      <c r="AO57" s="114">
        <f t="shared" si="14"/>
        <v>0.12002730699999999</v>
      </c>
      <c r="AP57" s="114">
        <f t="shared" si="14"/>
        <v>0.12105090699999999</v>
      </c>
      <c r="AQ57" s="114">
        <f t="shared" si="14"/>
        <v>0.12207450699999998</v>
      </c>
      <c r="AR57" s="114">
        <f t="shared" si="14"/>
        <v>0.12309810699999998</v>
      </c>
      <c r="AS57" s="114">
        <f t="shared" si="14"/>
        <v>0.12412170699999998</v>
      </c>
      <c r="AT57" s="114">
        <f t="shared" si="14"/>
        <v>0.12514530699999998</v>
      </c>
      <c r="AU57" s="114">
        <f t="shared" si="14"/>
        <v>0.126168907</v>
      </c>
      <c r="AV57" s="114">
        <f t="shared" si="14"/>
        <v>0.12719250699999998</v>
      </c>
      <c r="AW57" s="114">
        <f t="shared" si="14"/>
        <v>0.12821610699999997</v>
      </c>
      <c r="AX57" s="114">
        <f t="shared" si="14"/>
        <v>0.12923970699999998</v>
      </c>
      <c r="AY57" s="114">
        <f t="shared" si="14"/>
        <v>0.13026330699999999</v>
      </c>
      <c r="AZ57" s="114">
        <f t="shared" si="14"/>
        <v>0.13128690699999998</v>
      </c>
      <c r="BA57" s="114">
        <f t="shared" si="14"/>
        <v>0.13231050699999997</v>
      </c>
      <c r="BB57" s="114">
        <f t="shared" si="14"/>
        <v>0.13333410699999998</v>
      </c>
      <c r="BC57" s="114">
        <f t="shared" si="14"/>
        <v>0.13435770699999999</v>
      </c>
      <c r="BD57" s="114">
        <f t="shared" si="14"/>
        <v>0.13538130699999998</v>
      </c>
      <c r="BE57" s="114">
        <f t="shared" si="14"/>
        <v>0.13640490699999996</v>
      </c>
      <c r="BF57" s="114">
        <f t="shared" si="14"/>
        <v>0.13742850699999998</v>
      </c>
      <c r="BG57" s="114">
        <f t="shared" si="14"/>
        <v>0.13845210699999999</v>
      </c>
      <c r="BH57" s="114">
        <f t="shared" si="14"/>
        <v>0.13947570699999998</v>
      </c>
      <c r="BI57" s="114">
        <f t="shared" si="14"/>
        <v>0.14049930699999996</v>
      </c>
      <c r="BJ57" s="114">
        <f t="shared" si="14"/>
        <v>0.14152290699999998</v>
      </c>
      <c r="BK57" s="114">
        <f t="shared" si="14"/>
        <v>0.14254650699999999</v>
      </c>
      <c r="BL57" s="114">
        <f t="shared" si="14"/>
        <v>0.14357010699999997</v>
      </c>
      <c r="BM57" s="114">
        <f t="shared" si="14"/>
        <v>0.14459370699999996</v>
      </c>
    </row>
    <row r="58" spans="1:65" x14ac:dyDescent="0.35">
      <c r="A58" s="114"/>
      <c r="B58" s="114" t="s">
        <v>154</v>
      </c>
      <c r="C58" s="114">
        <f t="shared" ref="C58:AH58" si="15">C50+C17</f>
        <v>7.0000000000000007E-2</v>
      </c>
      <c r="D58" s="114">
        <f t="shared" si="15"/>
        <v>7.400000000000001E-2</v>
      </c>
      <c r="E58" s="114">
        <f t="shared" si="15"/>
        <v>7.5000000000000011E-2</v>
      </c>
      <c r="F58" s="114">
        <f t="shared" si="15"/>
        <v>7.6000000000000012E-2</v>
      </c>
      <c r="G58" s="114">
        <f t="shared" si="15"/>
        <v>7.7000000000000013E-2</v>
      </c>
      <c r="H58" s="114">
        <f t="shared" si="15"/>
        <v>7.8000000000000014E-2</v>
      </c>
      <c r="I58" s="114">
        <f t="shared" si="15"/>
        <v>7.9000000000000015E-2</v>
      </c>
      <c r="J58" s="114">
        <f t="shared" si="15"/>
        <v>8.0000000000000016E-2</v>
      </c>
      <c r="K58" s="114">
        <f t="shared" si="15"/>
        <v>8.1000000000000016E-2</v>
      </c>
      <c r="L58" s="114">
        <f t="shared" si="15"/>
        <v>8.2000000000000017E-2</v>
      </c>
      <c r="M58" s="114">
        <f t="shared" si="15"/>
        <v>8.3000000000000018E-2</v>
      </c>
      <c r="N58" s="114">
        <f t="shared" si="15"/>
        <v>8.4000000000000019E-2</v>
      </c>
      <c r="O58" s="114">
        <f t="shared" si="15"/>
        <v>8.500000000000002E-2</v>
      </c>
      <c r="P58" s="114">
        <f t="shared" si="15"/>
        <v>8.6000000000000021E-2</v>
      </c>
      <c r="Q58" s="114">
        <f t="shared" si="15"/>
        <v>8.7000000000000022E-2</v>
      </c>
      <c r="R58" s="114">
        <f t="shared" si="15"/>
        <v>8.8000000000000023E-2</v>
      </c>
      <c r="S58" s="114">
        <f t="shared" si="15"/>
        <v>8.9000000000000024E-2</v>
      </c>
      <c r="T58" s="114">
        <f t="shared" si="15"/>
        <v>9.0000000000000024E-2</v>
      </c>
      <c r="U58" s="114">
        <f t="shared" si="15"/>
        <v>9.1000000000000025E-2</v>
      </c>
      <c r="V58" s="114">
        <f t="shared" si="15"/>
        <v>9.2000000000000026E-2</v>
      </c>
      <c r="W58" s="114">
        <f t="shared" si="15"/>
        <v>9.3000000000000027E-2</v>
      </c>
      <c r="X58" s="114">
        <f t="shared" si="15"/>
        <v>9.4000000000000028E-2</v>
      </c>
      <c r="Y58" s="114">
        <f t="shared" si="15"/>
        <v>9.5000000000000029E-2</v>
      </c>
      <c r="Z58" s="114">
        <f t="shared" si="15"/>
        <v>9.600000000000003E-2</v>
      </c>
      <c r="AA58" s="114">
        <f t="shared" si="15"/>
        <v>9.7000000000000031E-2</v>
      </c>
      <c r="AB58" s="114">
        <f t="shared" si="15"/>
        <v>9.8000000000000032E-2</v>
      </c>
      <c r="AC58" s="114">
        <f t="shared" si="15"/>
        <v>9.9000000000000032E-2</v>
      </c>
      <c r="AD58" s="114">
        <f t="shared" si="15"/>
        <v>0.10000000000000003</v>
      </c>
      <c r="AE58" s="114">
        <f t="shared" si="15"/>
        <v>0.10100000000000003</v>
      </c>
      <c r="AF58" s="114">
        <f t="shared" si="15"/>
        <v>0.10200000000000004</v>
      </c>
      <c r="AG58" s="114">
        <f t="shared" si="15"/>
        <v>0.10300000000000004</v>
      </c>
      <c r="AH58" s="114">
        <f t="shared" si="15"/>
        <v>0.10400000000000004</v>
      </c>
      <c r="AI58" s="114">
        <f t="shared" ref="AI58:BM58" si="16">AI50+AI17</f>
        <v>0.10500000000000004</v>
      </c>
      <c r="AJ58" s="114">
        <f t="shared" si="16"/>
        <v>0.10600000000000004</v>
      </c>
      <c r="AK58" s="114">
        <f t="shared" si="16"/>
        <v>0.10700000000000004</v>
      </c>
      <c r="AL58" s="114">
        <f t="shared" si="16"/>
        <v>0.10800000000000004</v>
      </c>
      <c r="AM58" s="114">
        <f t="shared" si="16"/>
        <v>0.10900000000000004</v>
      </c>
      <c r="AN58" s="114">
        <f t="shared" si="16"/>
        <v>0.11000000000000004</v>
      </c>
      <c r="AO58" s="114">
        <f t="shared" si="16"/>
        <v>0.11100000000000004</v>
      </c>
      <c r="AP58" s="114">
        <f t="shared" si="16"/>
        <v>0.11200000000000004</v>
      </c>
      <c r="AQ58" s="114">
        <f t="shared" si="16"/>
        <v>0.11300000000000004</v>
      </c>
      <c r="AR58" s="114">
        <f t="shared" si="16"/>
        <v>0.11400000000000005</v>
      </c>
      <c r="AS58" s="114">
        <f t="shared" si="16"/>
        <v>0.11500000000000005</v>
      </c>
      <c r="AT58" s="114">
        <f t="shared" si="16"/>
        <v>0.11600000000000005</v>
      </c>
      <c r="AU58" s="114">
        <f t="shared" si="16"/>
        <v>0.11700000000000005</v>
      </c>
      <c r="AV58" s="114">
        <f t="shared" si="16"/>
        <v>0.11800000000000005</v>
      </c>
      <c r="AW58" s="114">
        <f t="shared" si="16"/>
        <v>0.11900000000000005</v>
      </c>
      <c r="AX58" s="114">
        <f t="shared" si="16"/>
        <v>0.12000000000000005</v>
      </c>
      <c r="AY58" s="114">
        <f t="shared" si="16"/>
        <v>0.12100000000000005</v>
      </c>
      <c r="AZ58" s="114">
        <f t="shared" si="16"/>
        <v>0.12200000000000005</v>
      </c>
      <c r="BA58" s="114">
        <f t="shared" si="16"/>
        <v>0.12300000000000005</v>
      </c>
      <c r="BB58" s="114">
        <f t="shared" si="16"/>
        <v>0.12400000000000005</v>
      </c>
      <c r="BC58" s="114">
        <f t="shared" si="16"/>
        <v>0.12500000000000006</v>
      </c>
      <c r="BD58" s="114">
        <f t="shared" si="16"/>
        <v>0.12600000000000006</v>
      </c>
      <c r="BE58" s="114">
        <f t="shared" si="16"/>
        <v>0.12700000000000006</v>
      </c>
      <c r="BF58" s="114">
        <f t="shared" si="16"/>
        <v>0.12800000000000006</v>
      </c>
      <c r="BG58" s="114">
        <f t="shared" si="16"/>
        <v>0.12900000000000006</v>
      </c>
      <c r="BH58" s="114">
        <f t="shared" si="16"/>
        <v>0.13000000000000006</v>
      </c>
      <c r="BI58" s="114">
        <f t="shared" si="16"/>
        <v>0.13100000000000006</v>
      </c>
      <c r="BJ58" s="114">
        <f t="shared" si="16"/>
        <v>0.13200000000000006</v>
      </c>
      <c r="BK58" s="114">
        <f t="shared" si="16"/>
        <v>0.13300000000000006</v>
      </c>
      <c r="BL58" s="114">
        <f t="shared" si="16"/>
        <v>0.13400000000000006</v>
      </c>
      <c r="BM58" s="114">
        <f t="shared" si="16"/>
        <v>0.13500000000000006</v>
      </c>
    </row>
    <row r="60" spans="1:65" s="112" customFormat="1" x14ac:dyDescent="0.35">
      <c r="A60" s="112" t="s">
        <v>107</v>
      </c>
    </row>
    <row r="62" spans="1:65" x14ac:dyDescent="0.35">
      <c r="A62" s="114" t="s">
        <v>108</v>
      </c>
      <c r="B62" s="114" t="s">
        <v>153</v>
      </c>
      <c r="C62" s="114">
        <v>8.9171287000000002E-2</v>
      </c>
      <c r="D62" s="114">
        <v>8.9171287000000002E-2</v>
      </c>
      <c r="E62" s="114">
        <v>8.9171287000000002E-2</v>
      </c>
      <c r="F62" s="114">
        <v>8.9171287000000002E-2</v>
      </c>
      <c r="G62" s="114">
        <v>8.9171287000000002E-2</v>
      </c>
      <c r="H62" s="114">
        <v>8.9171287000000002E-2</v>
      </c>
      <c r="I62" s="114">
        <v>8.9171287000000002E-2</v>
      </c>
      <c r="J62" s="114">
        <v>8.9171287000000002E-2</v>
      </c>
      <c r="K62" s="114">
        <v>8.9171287000000002E-2</v>
      </c>
      <c r="L62" s="114">
        <v>8.9171287000000002E-2</v>
      </c>
      <c r="M62" s="114">
        <v>8.9171287000000002E-2</v>
      </c>
      <c r="N62" s="114">
        <v>8.9171287000000002E-2</v>
      </c>
      <c r="O62" s="114">
        <v>8.9171287000000002E-2</v>
      </c>
      <c r="P62" s="114">
        <v>8.9171287000000002E-2</v>
      </c>
      <c r="Q62" s="114">
        <v>8.9171287000000002E-2</v>
      </c>
      <c r="R62" s="114">
        <v>8.9171287000000002E-2</v>
      </c>
      <c r="S62" s="114">
        <v>8.9171287000000002E-2</v>
      </c>
      <c r="T62" s="114">
        <v>8.9171287000000002E-2</v>
      </c>
      <c r="U62" s="114">
        <v>8.9171287000000002E-2</v>
      </c>
      <c r="V62" s="114">
        <v>8.9171287000000002E-2</v>
      </c>
      <c r="W62" s="114">
        <v>8.9171287000000002E-2</v>
      </c>
      <c r="X62" s="114">
        <v>8.9171287000000002E-2</v>
      </c>
      <c r="Y62" s="114">
        <v>8.9171287000000002E-2</v>
      </c>
      <c r="Z62" s="114">
        <v>8.9171287000000002E-2</v>
      </c>
      <c r="AA62" s="114">
        <v>8.9171287000000002E-2</v>
      </c>
      <c r="AB62" s="114">
        <v>8.9171287000000002E-2</v>
      </c>
      <c r="AC62" s="114">
        <v>8.9171287000000002E-2</v>
      </c>
      <c r="AD62" s="114">
        <v>8.9171287000000002E-2</v>
      </c>
      <c r="AE62" s="114">
        <v>8.9171287000000002E-2</v>
      </c>
      <c r="AF62" s="114">
        <v>8.9171287000000002E-2</v>
      </c>
      <c r="AG62" s="114">
        <v>8.9171287000000002E-2</v>
      </c>
      <c r="AH62" s="114">
        <v>8.9171287000000002E-2</v>
      </c>
      <c r="AI62" s="114">
        <v>8.9171287000000002E-2</v>
      </c>
      <c r="AJ62" s="114">
        <v>8.9171287000000002E-2</v>
      </c>
      <c r="AK62" s="114">
        <v>8.9171287000000002E-2</v>
      </c>
      <c r="AL62" s="114">
        <v>8.9171287000000002E-2</v>
      </c>
      <c r="AM62" s="114">
        <v>8.9171287000000002E-2</v>
      </c>
      <c r="AN62" s="114">
        <v>8.9171287000000002E-2</v>
      </c>
      <c r="AO62" s="114">
        <v>8.9171287000000002E-2</v>
      </c>
      <c r="AP62" s="114">
        <v>8.9171287000000002E-2</v>
      </c>
      <c r="AQ62" s="114">
        <v>8.9171287000000002E-2</v>
      </c>
      <c r="AR62" s="114">
        <v>8.9171287000000002E-2</v>
      </c>
      <c r="AS62" s="114">
        <v>8.9171287000000002E-2</v>
      </c>
      <c r="AT62" s="114">
        <v>8.9171287000000002E-2</v>
      </c>
      <c r="AU62" s="114">
        <v>8.9171287000000002E-2</v>
      </c>
      <c r="AV62" s="114">
        <v>8.9171287000000002E-2</v>
      </c>
      <c r="AW62" s="114">
        <v>8.9171287000000002E-2</v>
      </c>
      <c r="AX62" s="114">
        <v>8.9171287000000002E-2</v>
      </c>
      <c r="AY62" s="114">
        <v>8.9171287000000002E-2</v>
      </c>
      <c r="AZ62" s="114">
        <v>8.9171287000000002E-2</v>
      </c>
      <c r="BA62" s="114">
        <v>8.9171287000000002E-2</v>
      </c>
      <c r="BB62" s="114">
        <v>8.9171287000000002E-2</v>
      </c>
      <c r="BC62" s="114">
        <v>8.9171287000000002E-2</v>
      </c>
      <c r="BD62" s="114">
        <v>8.9171287000000002E-2</v>
      </c>
      <c r="BE62" s="114">
        <v>8.9171287000000002E-2</v>
      </c>
      <c r="BF62" s="114">
        <v>8.9171287000000002E-2</v>
      </c>
      <c r="BG62" s="114">
        <v>8.9171287000000002E-2</v>
      </c>
      <c r="BH62" s="114">
        <v>8.9171287000000002E-2</v>
      </c>
      <c r="BI62" s="114">
        <v>8.9171287000000002E-2</v>
      </c>
      <c r="BJ62" s="114">
        <v>8.9171287000000002E-2</v>
      </c>
      <c r="BK62" s="114">
        <v>8.9171287000000002E-2</v>
      </c>
      <c r="BL62" s="114">
        <v>8.9171287000000002E-2</v>
      </c>
      <c r="BM62" s="114">
        <v>8.9171287000000002E-2</v>
      </c>
    </row>
    <row r="63" spans="1:65" x14ac:dyDescent="0.35">
      <c r="A63" s="114" t="s">
        <v>125</v>
      </c>
      <c r="B63" s="114" t="s">
        <v>154</v>
      </c>
      <c r="C63" s="114">
        <v>0.09</v>
      </c>
      <c r="D63" s="114">
        <v>0.09</v>
      </c>
      <c r="E63" s="114">
        <v>0.09</v>
      </c>
      <c r="F63" s="114">
        <v>0.09</v>
      </c>
      <c r="G63" s="114">
        <v>0.09</v>
      </c>
      <c r="H63" s="114">
        <v>0.09</v>
      </c>
      <c r="I63" s="114">
        <v>0.09</v>
      </c>
      <c r="J63" s="114">
        <v>0.09</v>
      </c>
      <c r="K63" s="114">
        <v>0.09</v>
      </c>
      <c r="L63" s="114">
        <v>0.09</v>
      </c>
      <c r="M63" s="114">
        <v>0.09</v>
      </c>
      <c r="N63" s="114">
        <v>0.09</v>
      </c>
      <c r="O63" s="114">
        <v>0.09</v>
      </c>
      <c r="P63" s="114">
        <v>0.09</v>
      </c>
      <c r="Q63" s="114">
        <v>0.09</v>
      </c>
      <c r="R63" s="114">
        <v>0.09</v>
      </c>
      <c r="S63" s="114">
        <v>0.09</v>
      </c>
      <c r="T63" s="114">
        <v>0.09</v>
      </c>
      <c r="U63" s="114">
        <v>0.09</v>
      </c>
      <c r="V63" s="114">
        <v>0.09</v>
      </c>
      <c r="W63" s="114">
        <v>0.09</v>
      </c>
      <c r="X63" s="114">
        <v>0.09</v>
      </c>
      <c r="Y63" s="114">
        <v>0.09</v>
      </c>
      <c r="Z63" s="114">
        <v>0.09</v>
      </c>
      <c r="AA63" s="114">
        <v>0.09</v>
      </c>
      <c r="AB63" s="114">
        <v>0.09</v>
      </c>
      <c r="AC63" s="114">
        <v>0.09</v>
      </c>
      <c r="AD63" s="114">
        <v>0.09</v>
      </c>
      <c r="AE63" s="114">
        <v>0.09</v>
      </c>
      <c r="AF63" s="114">
        <v>0.09</v>
      </c>
      <c r="AG63" s="114">
        <v>0.09</v>
      </c>
      <c r="AH63" s="114">
        <v>0.09</v>
      </c>
      <c r="AI63" s="114">
        <v>0.09</v>
      </c>
      <c r="AJ63" s="114">
        <v>0.09</v>
      </c>
      <c r="AK63" s="114">
        <v>0.09</v>
      </c>
      <c r="AL63" s="114">
        <v>0.09</v>
      </c>
      <c r="AM63" s="114">
        <v>0.09</v>
      </c>
      <c r="AN63" s="114">
        <v>0.09</v>
      </c>
      <c r="AO63" s="114">
        <v>0.09</v>
      </c>
      <c r="AP63" s="114">
        <v>0.09</v>
      </c>
      <c r="AQ63" s="114">
        <v>0.09</v>
      </c>
      <c r="AR63" s="114">
        <v>0.09</v>
      </c>
      <c r="AS63" s="114">
        <v>0.09</v>
      </c>
      <c r="AT63" s="114">
        <v>0.09</v>
      </c>
      <c r="AU63" s="114">
        <v>0.09</v>
      </c>
      <c r="AV63" s="114">
        <v>0.09</v>
      </c>
      <c r="AW63" s="114">
        <v>0.09</v>
      </c>
      <c r="AX63" s="114">
        <v>0.09</v>
      </c>
      <c r="AY63" s="114">
        <v>0.09</v>
      </c>
      <c r="AZ63" s="114">
        <v>0.09</v>
      </c>
      <c r="BA63" s="114">
        <v>0.09</v>
      </c>
      <c r="BB63" s="114">
        <v>0.09</v>
      </c>
      <c r="BC63" s="114">
        <v>0.09</v>
      </c>
      <c r="BD63" s="114">
        <v>0.09</v>
      </c>
      <c r="BE63" s="114">
        <v>0.09</v>
      </c>
      <c r="BF63" s="114">
        <v>0.09</v>
      </c>
      <c r="BG63" s="114">
        <v>0.09</v>
      </c>
      <c r="BH63" s="114">
        <v>0.09</v>
      </c>
      <c r="BI63" s="114">
        <v>0.09</v>
      </c>
      <c r="BJ63" s="114">
        <v>0.09</v>
      </c>
      <c r="BK63" s="114">
        <v>0.09</v>
      </c>
      <c r="BL63" s="114">
        <v>0.09</v>
      </c>
      <c r="BM63" s="114">
        <v>0.09</v>
      </c>
    </row>
    <row r="65" spans="1:65" x14ac:dyDescent="0.35">
      <c r="A65" s="114" t="s">
        <v>109</v>
      </c>
      <c r="B65" s="114" t="s">
        <v>153</v>
      </c>
      <c r="C65" s="114">
        <v>8.9171287000000002E-2</v>
      </c>
      <c r="D65" s="114">
        <v>8.9171287000000002E-2</v>
      </c>
      <c r="E65" s="114">
        <v>9.0282317000000001E-2</v>
      </c>
      <c r="F65" s="114">
        <v>9.0282317000000001E-2</v>
      </c>
      <c r="G65" s="114">
        <v>9.0282317000000001E-2</v>
      </c>
      <c r="H65" s="114">
        <v>9.0282317000000001E-2</v>
      </c>
      <c r="I65" s="114">
        <v>9.0282317000000001E-2</v>
      </c>
      <c r="J65" s="114">
        <v>9.0282317000000001E-2</v>
      </c>
      <c r="K65" s="114">
        <v>9.0282317000000001E-2</v>
      </c>
      <c r="L65" s="114">
        <v>9.0282317000000001E-2</v>
      </c>
      <c r="M65" s="114">
        <v>9.0282317000000001E-2</v>
      </c>
      <c r="N65" s="114">
        <v>9.0282317000000001E-2</v>
      </c>
      <c r="O65" s="114">
        <v>9.0282317000000001E-2</v>
      </c>
      <c r="P65" s="114">
        <v>9.0282317000000001E-2</v>
      </c>
      <c r="Q65" s="114">
        <v>9.0282317000000001E-2</v>
      </c>
      <c r="R65" s="114">
        <v>9.0282317000000001E-2</v>
      </c>
      <c r="S65" s="114">
        <v>9.0282317000000001E-2</v>
      </c>
      <c r="T65" s="114">
        <v>9.0282317000000001E-2</v>
      </c>
      <c r="U65" s="114">
        <v>9.0282317000000001E-2</v>
      </c>
      <c r="V65" s="114">
        <v>9.0282317000000001E-2</v>
      </c>
      <c r="W65" s="114">
        <v>9.0282317000000001E-2</v>
      </c>
      <c r="X65" s="114">
        <v>9.0282317000000001E-2</v>
      </c>
      <c r="Y65" s="114">
        <v>9.0282317000000001E-2</v>
      </c>
      <c r="Z65" s="114">
        <v>9.0282317000000001E-2</v>
      </c>
      <c r="AA65" s="114">
        <v>9.0282317000000001E-2</v>
      </c>
      <c r="AB65" s="114">
        <v>9.0282317000000001E-2</v>
      </c>
      <c r="AC65" s="114">
        <v>9.0282317000000001E-2</v>
      </c>
      <c r="AD65" s="114">
        <v>9.0282317000000001E-2</v>
      </c>
      <c r="AE65" s="114">
        <v>9.0282317000000001E-2</v>
      </c>
      <c r="AF65" s="114">
        <v>9.0282317000000001E-2</v>
      </c>
      <c r="AG65" s="114">
        <v>9.0282317000000001E-2</v>
      </c>
      <c r="AH65" s="114">
        <v>9.0282317000000001E-2</v>
      </c>
      <c r="AI65" s="114">
        <v>9.0282317000000001E-2</v>
      </c>
      <c r="AJ65" s="114">
        <v>9.0282317000000001E-2</v>
      </c>
      <c r="AK65" s="114">
        <v>9.0282317000000001E-2</v>
      </c>
      <c r="AL65" s="114">
        <v>9.0282317000000001E-2</v>
      </c>
      <c r="AM65" s="114">
        <v>9.0282317000000001E-2</v>
      </c>
      <c r="AN65" s="114">
        <v>9.0282317000000001E-2</v>
      </c>
      <c r="AO65" s="114">
        <v>9.0282317000000001E-2</v>
      </c>
      <c r="AP65" s="114">
        <v>9.0282317000000001E-2</v>
      </c>
      <c r="AQ65" s="114">
        <v>9.0282317000000001E-2</v>
      </c>
      <c r="AR65" s="114">
        <v>9.0282317000000001E-2</v>
      </c>
      <c r="AS65" s="114">
        <v>9.0282317000000001E-2</v>
      </c>
      <c r="AT65" s="114">
        <v>9.0282317000000001E-2</v>
      </c>
      <c r="AU65" s="114">
        <v>9.0282317000000001E-2</v>
      </c>
      <c r="AV65" s="114">
        <v>9.0282317000000001E-2</v>
      </c>
      <c r="AW65" s="114">
        <v>9.0282317000000001E-2</v>
      </c>
      <c r="AX65" s="114">
        <v>9.0282317000000001E-2</v>
      </c>
      <c r="AY65" s="114">
        <v>9.0282317000000001E-2</v>
      </c>
      <c r="AZ65" s="114">
        <v>9.0282317000000001E-2</v>
      </c>
      <c r="BA65" s="114">
        <v>9.0282317000000001E-2</v>
      </c>
      <c r="BB65" s="114">
        <v>9.0282317000000001E-2</v>
      </c>
      <c r="BC65" s="114">
        <v>9.0282317000000001E-2</v>
      </c>
      <c r="BD65" s="114">
        <v>9.0282317000000001E-2</v>
      </c>
      <c r="BE65" s="114">
        <v>9.0282317000000001E-2</v>
      </c>
      <c r="BF65" s="114">
        <v>9.0282317000000001E-2</v>
      </c>
      <c r="BG65" s="114">
        <v>9.0282317000000001E-2</v>
      </c>
      <c r="BH65" s="114">
        <v>9.0282317000000001E-2</v>
      </c>
      <c r="BI65" s="114">
        <v>9.0282317000000001E-2</v>
      </c>
      <c r="BJ65" s="114">
        <v>9.0282317000000001E-2</v>
      </c>
      <c r="BK65" s="114">
        <v>9.0282317000000001E-2</v>
      </c>
      <c r="BL65" s="114">
        <v>9.0282317000000001E-2</v>
      </c>
      <c r="BM65" s="114">
        <v>9.0282317000000001E-2</v>
      </c>
    </row>
    <row r="66" spans="1:65" x14ac:dyDescent="0.35">
      <c r="A66" s="114" t="s">
        <v>125</v>
      </c>
      <c r="B66" s="114" t="s">
        <v>154</v>
      </c>
      <c r="C66" s="114">
        <v>0.09</v>
      </c>
      <c r="D66" s="114">
        <v>0.09</v>
      </c>
      <c r="E66" s="114">
        <f>(1+((E58-D58)/D58))*D66</f>
        <v>9.1216216216216214E-2</v>
      </c>
      <c r="F66" s="114">
        <f>E66</f>
        <v>9.1216216216216214E-2</v>
      </c>
      <c r="G66" s="114">
        <f t="shared" ref="G66:BM66" si="17">F66</f>
        <v>9.1216216216216214E-2</v>
      </c>
      <c r="H66" s="114">
        <f t="shared" si="17"/>
        <v>9.1216216216216214E-2</v>
      </c>
      <c r="I66" s="114">
        <f t="shared" si="17"/>
        <v>9.1216216216216214E-2</v>
      </c>
      <c r="J66" s="114">
        <f t="shared" si="17"/>
        <v>9.1216216216216214E-2</v>
      </c>
      <c r="K66" s="114">
        <f t="shared" si="17"/>
        <v>9.1216216216216214E-2</v>
      </c>
      <c r="L66" s="114">
        <f t="shared" si="17"/>
        <v>9.1216216216216214E-2</v>
      </c>
      <c r="M66" s="114">
        <f t="shared" si="17"/>
        <v>9.1216216216216214E-2</v>
      </c>
      <c r="N66" s="114">
        <f t="shared" si="17"/>
        <v>9.1216216216216214E-2</v>
      </c>
      <c r="O66" s="114">
        <f t="shared" si="17"/>
        <v>9.1216216216216214E-2</v>
      </c>
      <c r="P66" s="114">
        <f t="shared" si="17"/>
        <v>9.1216216216216214E-2</v>
      </c>
      <c r="Q66" s="114">
        <f t="shared" si="17"/>
        <v>9.1216216216216214E-2</v>
      </c>
      <c r="R66" s="114">
        <f t="shared" si="17"/>
        <v>9.1216216216216214E-2</v>
      </c>
      <c r="S66" s="114">
        <f t="shared" si="17"/>
        <v>9.1216216216216214E-2</v>
      </c>
      <c r="T66" s="114">
        <f t="shared" si="17"/>
        <v>9.1216216216216214E-2</v>
      </c>
      <c r="U66" s="114">
        <f t="shared" si="17"/>
        <v>9.1216216216216214E-2</v>
      </c>
      <c r="V66" s="114">
        <f t="shared" si="17"/>
        <v>9.1216216216216214E-2</v>
      </c>
      <c r="W66" s="114">
        <f t="shared" si="17"/>
        <v>9.1216216216216214E-2</v>
      </c>
      <c r="X66" s="114">
        <f t="shared" si="17"/>
        <v>9.1216216216216214E-2</v>
      </c>
      <c r="Y66" s="114">
        <f t="shared" si="17"/>
        <v>9.1216216216216214E-2</v>
      </c>
      <c r="Z66" s="114">
        <f t="shared" si="17"/>
        <v>9.1216216216216214E-2</v>
      </c>
      <c r="AA66" s="114">
        <f t="shared" si="17"/>
        <v>9.1216216216216214E-2</v>
      </c>
      <c r="AB66" s="114">
        <f t="shared" si="17"/>
        <v>9.1216216216216214E-2</v>
      </c>
      <c r="AC66" s="114">
        <f t="shared" si="17"/>
        <v>9.1216216216216214E-2</v>
      </c>
      <c r="AD66" s="114">
        <f t="shared" si="17"/>
        <v>9.1216216216216214E-2</v>
      </c>
      <c r="AE66" s="114">
        <f t="shared" si="17"/>
        <v>9.1216216216216214E-2</v>
      </c>
      <c r="AF66" s="114">
        <f t="shared" si="17"/>
        <v>9.1216216216216214E-2</v>
      </c>
      <c r="AG66" s="114">
        <f t="shared" si="17"/>
        <v>9.1216216216216214E-2</v>
      </c>
      <c r="AH66" s="114">
        <f t="shared" si="17"/>
        <v>9.1216216216216214E-2</v>
      </c>
      <c r="AI66" s="114">
        <f t="shared" si="17"/>
        <v>9.1216216216216214E-2</v>
      </c>
      <c r="AJ66" s="114">
        <f t="shared" si="17"/>
        <v>9.1216216216216214E-2</v>
      </c>
      <c r="AK66" s="114">
        <f t="shared" si="17"/>
        <v>9.1216216216216214E-2</v>
      </c>
      <c r="AL66" s="114">
        <f t="shared" si="17"/>
        <v>9.1216216216216214E-2</v>
      </c>
      <c r="AM66" s="114">
        <f t="shared" si="17"/>
        <v>9.1216216216216214E-2</v>
      </c>
      <c r="AN66" s="114">
        <f t="shared" si="17"/>
        <v>9.1216216216216214E-2</v>
      </c>
      <c r="AO66" s="114">
        <f t="shared" si="17"/>
        <v>9.1216216216216214E-2</v>
      </c>
      <c r="AP66" s="114">
        <f t="shared" si="17"/>
        <v>9.1216216216216214E-2</v>
      </c>
      <c r="AQ66" s="114">
        <f t="shared" si="17"/>
        <v>9.1216216216216214E-2</v>
      </c>
      <c r="AR66" s="114">
        <f t="shared" si="17"/>
        <v>9.1216216216216214E-2</v>
      </c>
      <c r="AS66" s="114">
        <f t="shared" si="17"/>
        <v>9.1216216216216214E-2</v>
      </c>
      <c r="AT66" s="114">
        <f t="shared" si="17"/>
        <v>9.1216216216216214E-2</v>
      </c>
      <c r="AU66" s="114">
        <f t="shared" si="17"/>
        <v>9.1216216216216214E-2</v>
      </c>
      <c r="AV66" s="114">
        <f t="shared" si="17"/>
        <v>9.1216216216216214E-2</v>
      </c>
      <c r="AW66" s="114">
        <f t="shared" si="17"/>
        <v>9.1216216216216214E-2</v>
      </c>
      <c r="AX66" s="114">
        <f t="shared" si="17"/>
        <v>9.1216216216216214E-2</v>
      </c>
      <c r="AY66" s="114">
        <f t="shared" si="17"/>
        <v>9.1216216216216214E-2</v>
      </c>
      <c r="AZ66" s="114">
        <f t="shared" si="17"/>
        <v>9.1216216216216214E-2</v>
      </c>
      <c r="BA66" s="114">
        <f t="shared" si="17"/>
        <v>9.1216216216216214E-2</v>
      </c>
      <c r="BB66" s="114">
        <f t="shared" si="17"/>
        <v>9.1216216216216214E-2</v>
      </c>
      <c r="BC66" s="114">
        <f t="shared" si="17"/>
        <v>9.1216216216216214E-2</v>
      </c>
      <c r="BD66" s="114">
        <f t="shared" si="17"/>
        <v>9.1216216216216214E-2</v>
      </c>
      <c r="BE66" s="114">
        <f t="shared" si="17"/>
        <v>9.1216216216216214E-2</v>
      </c>
      <c r="BF66" s="114">
        <f t="shared" si="17"/>
        <v>9.1216216216216214E-2</v>
      </c>
      <c r="BG66" s="114">
        <f t="shared" si="17"/>
        <v>9.1216216216216214E-2</v>
      </c>
      <c r="BH66" s="114">
        <f t="shared" si="17"/>
        <v>9.1216216216216214E-2</v>
      </c>
      <c r="BI66" s="114">
        <f t="shared" si="17"/>
        <v>9.1216216216216214E-2</v>
      </c>
      <c r="BJ66" s="114">
        <f t="shared" si="17"/>
        <v>9.1216216216216214E-2</v>
      </c>
      <c r="BK66" s="114">
        <f t="shared" si="17"/>
        <v>9.1216216216216214E-2</v>
      </c>
      <c r="BL66" s="114">
        <f t="shared" si="17"/>
        <v>9.1216216216216214E-2</v>
      </c>
      <c r="BM66" s="114">
        <f t="shared" si="17"/>
        <v>9.1216216216216214E-2</v>
      </c>
    </row>
    <row r="68" spans="1:65" x14ac:dyDescent="0.35">
      <c r="A68" s="114" t="s">
        <v>110</v>
      </c>
      <c r="B68" s="114" t="s">
        <v>153</v>
      </c>
      <c r="C68" s="114">
        <v>8.9171287000000002E-2</v>
      </c>
      <c r="D68" s="114">
        <v>8.9171287000000002E-2</v>
      </c>
      <c r="E68" s="114">
        <v>9.0282317000000001E-2</v>
      </c>
      <c r="F68" s="114">
        <v>9.1393347E-2</v>
      </c>
      <c r="G68" s="114">
        <v>9.1393347E-2</v>
      </c>
      <c r="H68" s="114">
        <v>9.1393347E-2</v>
      </c>
      <c r="I68" s="114">
        <v>9.1393347E-2</v>
      </c>
      <c r="J68" s="114">
        <v>9.1393347E-2</v>
      </c>
      <c r="K68" s="114">
        <v>9.1393347E-2</v>
      </c>
      <c r="L68" s="114">
        <v>9.1393347E-2</v>
      </c>
      <c r="M68" s="114">
        <v>9.1393347E-2</v>
      </c>
      <c r="N68" s="114">
        <v>9.1393347E-2</v>
      </c>
      <c r="O68" s="114">
        <v>9.1393347E-2</v>
      </c>
      <c r="P68" s="114">
        <v>9.1393347E-2</v>
      </c>
      <c r="Q68" s="114">
        <v>9.1393347E-2</v>
      </c>
      <c r="R68" s="114">
        <v>9.1393347E-2</v>
      </c>
      <c r="S68" s="114">
        <v>9.1393347E-2</v>
      </c>
      <c r="T68" s="114">
        <v>9.1393347E-2</v>
      </c>
      <c r="U68" s="114">
        <v>9.1393347E-2</v>
      </c>
      <c r="V68" s="114">
        <v>9.1393347E-2</v>
      </c>
      <c r="W68" s="114">
        <v>9.1393347E-2</v>
      </c>
      <c r="X68" s="114">
        <v>9.1393347E-2</v>
      </c>
      <c r="Y68" s="114">
        <v>9.1393347E-2</v>
      </c>
      <c r="Z68" s="114">
        <v>9.1393347E-2</v>
      </c>
      <c r="AA68" s="114">
        <v>9.1393347E-2</v>
      </c>
      <c r="AB68" s="114">
        <v>9.1393347E-2</v>
      </c>
      <c r="AC68" s="114">
        <v>9.1393347E-2</v>
      </c>
      <c r="AD68" s="114">
        <v>9.1393347E-2</v>
      </c>
      <c r="AE68" s="114">
        <v>9.1393347E-2</v>
      </c>
      <c r="AF68" s="114">
        <v>9.1393347E-2</v>
      </c>
      <c r="AG68" s="114">
        <v>9.1393347E-2</v>
      </c>
      <c r="AH68" s="114">
        <v>9.1393347E-2</v>
      </c>
      <c r="AI68" s="114">
        <v>9.1393347E-2</v>
      </c>
      <c r="AJ68" s="114">
        <v>9.1393347E-2</v>
      </c>
      <c r="AK68" s="114">
        <v>9.1393347E-2</v>
      </c>
      <c r="AL68" s="114">
        <v>9.1393347E-2</v>
      </c>
      <c r="AM68" s="114">
        <v>9.1393347E-2</v>
      </c>
      <c r="AN68" s="114">
        <v>9.1393347E-2</v>
      </c>
      <c r="AO68" s="114">
        <v>9.1393347E-2</v>
      </c>
      <c r="AP68" s="114">
        <v>9.1393347E-2</v>
      </c>
      <c r="AQ68" s="114">
        <v>9.1393347E-2</v>
      </c>
      <c r="AR68" s="114">
        <v>9.1393347E-2</v>
      </c>
      <c r="AS68" s="114">
        <v>9.1393347E-2</v>
      </c>
      <c r="AT68" s="114">
        <v>9.1393347E-2</v>
      </c>
      <c r="AU68" s="114">
        <v>9.1393347E-2</v>
      </c>
      <c r="AV68" s="114">
        <v>9.1393347E-2</v>
      </c>
      <c r="AW68" s="114">
        <v>9.1393347E-2</v>
      </c>
      <c r="AX68" s="114">
        <v>9.1393347E-2</v>
      </c>
      <c r="AY68" s="114">
        <v>9.1393347E-2</v>
      </c>
      <c r="AZ68" s="114">
        <v>9.1393347E-2</v>
      </c>
      <c r="BA68" s="114">
        <v>9.1393347E-2</v>
      </c>
      <c r="BB68" s="114">
        <v>9.1393347E-2</v>
      </c>
      <c r="BC68" s="114">
        <v>9.1393347E-2</v>
      </c>
      <c r="BD68" s="114">
        <v>9.1393347E-2</v>
      </c>
      <c r="BE68" s="114">
        <v>9.1393347E-2</v>
      </c>
      <c r="BF68" s="114">
        <v>9.1393347E-2</v>
      </c>
      <c r="BG68" s="114">
        <v>9.1393347E-2</v>
      </c>
      <c r="BH68" s="114">
        <v>9.1393347E-2</v>
      </c>
      <c r="BI68" s="114">
        <v>9.1393347E-2</v>
      </c>
      <c r="BJ68" s="114">
        <v>9.1393347E-2</v>
      </c>
      <c r="BK68" s="114">
        <v>9.1393347E-2</v>
      </c>
      <c r="BL68" s="114">
        <v>9.1393347E-2</v>
      </c>
      <c r="BM68" s="114">
        <v>9.1393347E-2</v>
      </c>
    </row>
    <row r="69" spans="1:65" x14ac:dyDescent="0.35">
      <c r="A69" s="114" t="s">
        <v>124</v>
      </c>
      <c r="B69" s="114" t="s">
        <v>154</v>
      </c>
      <c r="C69" s="114">
        <v>0.09</v>
      </c>
      <c r="D69" s="114">
        <v>0.09</v>
      </c>
      <c r="E69" s="114">
        <f>(1+((E58-D58)/D58))*D69</f>
        <v>9.1216216216216214E-2</v>
      </c>
      <c r="F69" s="114">
        <f>(1+((F58-E58)/E58))*E69</f>
        <v>9.2432432432432432E-2</v>
      </c>
      <c r="G69" s="114">
        <f>F69</f>
        <v>9.2432432432432432E-2</v>
      </c>
      <c r="H69" s="114">
        <f t="shared" ref="H69:BM69" si="18">G69</f>
        <v>9.2432432432432432E-2</v>
      </c>
      <c r="I69" s="114">
        <f t="shared" si="18"/>
        <v>9.2432432432432432E-2</v>
      </c>
      <c r="J69" s="114">
        <f t="shared" si="18"/>
        <v>9.2432432432432432E-2</v>
      </c>
      <c r="K69" s="114">
        <f t="shared" si="18"/>
        <v>9.2432432432432432E-2</v>
      </c>
      <c r="L69" s="114">
        <f t="shared" si="18"/>
        <v>9.2432432432432432E-2</v>
      </c>
      <c r="M69" s="114">
        <f t="shared" si="18"/>
        <v>9.2432432432432432E-2</v>
      </c>
      <c r="N69" s="114">
        <f t="shared" si="18"/>
        <v>9.2432432432432432E-2</v>
      </c>
      <c r="O69" s="114">
        <f t="shared" si="18"/>
        <v>9.2432432432432432E-2</v>
      </c>
      <c r="P69" s="114">
        <f t="shared" si="18"/>
        <v>9.2432432432432432E-2</v>
      </c>
      <c r="Q69" s="114">
        <f t="shared" si="18"/>
        <v>9.2432432432432432E-2</v>
      </c>
      <c r="R69" s="114">
        <f t="shared" si="18"/>
        <v>9.2432432432432432E-2</v>
      </c>
      <c r="S69" s="114">
        <f t="shared" si="18"/>
        <v>9.2432432432432432E-2</v>
      </c>
      <c r="T69" s="114">
        <f t="shared" si="18"/>
        <v>9.2432432432432432E-2</v>
      </c>
      <c r="U69" s="114">
        <f t="shared" si="18"/>
        <v>9.2432432432432432E-2</v>
      </c>
      <c r="V69" s="114">
        <f t="shared" si="18"/>
        <v>9.2432432432432432E-2</v>
      </c>
      <c r="W69" s="114">
        <f t="shared" si="18"/>
        <v>9.2432432432432432E-2</v>
      </c>
      <c r="X69" s="114">
        <f t="shared" si="18"/>
        <v>9.2432432432432432E-2</v>
      </c>
      <c r="Y69" s="114">
        <f t="shared" si="18"/>
        <v>9.2432432432432432E-2</v>
      </c>
      <c r="Z69" s="114">
        <f t="shared" si="18"/>
        <v>9.2432432432432432E-2</v>
      </c>
      <c r="AA69" s="114">
        <f t="shared" si="18"/>
        <v>9.2432432432432432E-2</v>
      </c>
      <c r="AB69" s="114">
        <f t="shared" si="18"/>
        <v>9.2432432432432432E-2</v>
      </c>
      <c r="AC69" s="114">
        <f t="shared" si="18"/>
        <v>9.2432432432432432E-2</v>
      </c>
      <c r="AD69" s="114">
        <f t="shared" si="18"/>
        <v>9.2432432432432432E-2</v>
      </c>
      <c r="AE69" s="114">
        <f t="shared" si="18"/>
        <v>9.2432432432432432E-2</v>
      </c>
      <c r="AF69" s="114">
        <f t="shared" si="18"/>
        <v>9.2432432432432432E-2</v>
      </c>
      <c r="AG69" s="114">
        <f t="shared" si="18"/>
        <v>9.2432432432432432E-2</v>
      </c>
      <c r="AH69" s="114">
        <f t="shared" si="18"/>
        <v>9.2432432432432432E-2</v>
      </c>
      <c r="AI69" s="114">
        <f t="shared" si="18"/>
        <v>9.2432432432432432E-2</v>
      </c>
      <c r="AJ69" s="114">
        <f t="shared" si="18"/>
        <v>9.2432432432432432E-2</v>
      </c>
      <c r="AK69" s="114">
        <f t="shared" si="18"/>
        <v>9.2432432432432432E-2</v>
      </c>
      <c r="AL69" s="114">
        <f t="shared" si="18"/>
        <v>9.2432432432432432E-2</v>
      </c>
      <c r="AM69" s="114">
        <f t="shared" si="18"/>
        <v>9.2432432432432432E-2</v>
      </c>
      <c r="AN69" s="114">
        <f t="shared" si="18"/>
        <v>9.2432432432432432E-2</v>
      </c>
      <c r="AO69" s="114">
        <f t="shared" si="18"/>
        <v>9.2432432432432432E-2</v>
      </c>
      <c r="AP69" s="114">
        <f t="shared" si="18"/>
        <v>9.2432432432432432E-2</v>
      </c>
      <c r="AQ69" s="114">
        <f t="shared" si="18"/>
        <v>9.2432432432432432E-2</v>
      </c>
      <c r="AR69" s="114">
        <f t="shared" si="18"/>
        <v>9.2432432432432432E-2</v>
      </c>
      <c r="AS69" s="114">
        <f t="shared" si="18"/>
        <v>9.2432432432432432E-2</v>
      </c>
      <c r="AT69" s="114">
        <f t="shared" si="18"/>
        <v>9.2432432432432432E-2</v>
      </c>
      <c r="AU69" s="114">
        <f t="shared" si="18"/>
        <v>9.2432432432432432E-2</v>
      </c>
      <c r="AV69" s="114">
        <f t="shared" si="18"/>
        <v>9.2432432432432432E-2</v>
      </c>
      <c r="AW69" s="114">
        <f t="shared" si="18"/>
        <v>9.2432432432432432E-2</v>
      </c>
      <c r="AX69" s="114">
        <f t="shared" si="18"/>
        <v>9.2432432432432432E-2</v>
      </c>
      <c r="AY69" s="114">
        <f t="shared" si="18"/>
        <v>9.2432432432432432E-2</v>
      </c>
      <c r="AZ69" s="114">
        <f t="shared" si="18"/>
        <v>9.2432432432432432E-2</v>
      </c>
      <c r="BA69" s="114">
        <f t="shared" si="18"/>
        <v>9.2432432432432432E-2</v>
      </c>
      <c r="BB69" s="114">
        <f t="shared" si="18"/>
        <v>9.2432432432432432E-2</v>
      </c>
      <c r="BC69" s="114">
        <f t="shared" si="18"/>
        <v>9.2432432432432432E-2</v>
      </c>
      <c r="BD69" s="114">
        <f>BC69</f>
        <v>9.2432432432432432E-2</v>
      </c>
      <c r="BE69" s="114">
        <f t="shared" si="18"/>
        <v>9.2432432432432432E-2</v>
      </c>
      <c r="BF69" s="114">
        <f t="shared" si="18"/>
        <v>9.2432432432432432E-2</v>
      </c>
      <c r="BG69" s="114">
        <f t="shared" si="18"/>
        <v>9.2432432432432432E-2</v>
      </c>
      <c r="BH69" s="114">
        <f t="shared" si="18"/>
        <v>9.2432432432432432E-2</v>
      </c>
      <c r="BI69" s="114">
        <f t="shared" si="18"/>
        <v>9.2432432432432432E-2</v>
      </c>
      <c r="BJ69" s="114">
        <f t="shared" si="18"/>
        <v>9.2432432432432432E-2</v>
      </c>
      <c r="BK69" s="114">
        <f t="shared" si="18"/>
        <v>9.2432432432432432E-2</v>
      </c>
      <c r="BL69" s="114">
        <f t="shared" si="18"/>
        <v>9.2432432432432432E-2</v>
      </c>
      <c r="BM69" s="114">
        <f t="shared" si="18"/>
        <v>9.2432432432432432E-2</v>
      </c>
    </row>
    <row r="71" spans="1:65" x14ac:dyDescent="0.35">
      <c r="A71" s="114" t="s">
        <v>111</v>
      </c>
      <c r="B71" s="114" t="s">
        <v>153</v>
      </c>
      <c r="C71" s="114">
        <v>8.9171287000000002E-2</v>
      </c>
      <c r="D71" s="114">
        <v>8.9171287000000002E-2</v>
      </c>
      <c r="E71" s="114">
        <v>9.0282317000000001E-2</v>
      </c>
      <c r="F71" s="114">
        <v>9.1393347E-2</v>
      </c>
      <c r="G71" s="114">
        <v>9.2504376999999999E-2</v>
      </c>
      <c r="H71" s="114">
        <v>9.2504376999999999E-2</v>
      </c>
      <c r="I71" s="114">
        <v>9.2504376999999999E-2</v>
      </c>
      <c r="J71" s="114">
        <v>9.2504376999999999E-2</v>
      </c>
      <c r="K71" s="114">
        <v>9.2504376999999999E-2</v>
      </c>
      <c r="L71" s="114">
        <v>9.2504376999999999E-2</v>
      </c>
      <c r="M71" s="114">
        <v>9.2504376999999999E-2</v>
      </c>
      <c r="N71" s="114">
        <v>9.2504376999999999E-2</v>
      </c>
      <c r="O71" s="114">
        <v>9.2504376999999999E-2</v>
      </c>
      <c r="P71" s="114">
        <v>9.2504376999999999E-2</v>
      </c>
      <c r="Q71" s="114">
        <v>9.2504376999999999E-2</v>
      </c>
      <c r="R71" s="114">
        <v>9.2504376999999999E-2</v>
      </c>
      <c r="S71" s="114">
        <v>9.2504376999999999E-2</v>
      </c>
      <c r="T71" s="114">
        <v>9.2504376999999999E-2</v>
      </c>
      <c r="U71" s="114">
        <v>9.2504376999999999E-2</v>
      </c>
      <c r="V71" s="114">
        <v>9.2504376999999999E-2</v>
      </c>
      <c r="W71" s="114">
        <v>9.2504376999999999E-2</v>
      </c>
      <c r="X71" s="114">
        <v>9.2504376999999999E-2</v>
      </c>
      <c r="Y71" s="114">
        <v>9.2504376999999999E-2</v>
      </c>
      <c r="Z71" s="114">
        <v>9.2504376999999999E-2</v>
      </c>
      <c r="AA71" s="114">
        <v>9.2504376999999999E-2</v>
      </c>
      <c r="AB71" s="114">
        <v>9.2504376999999999E-2</v>
      </c>
      <c r="AC71" s="114">
        <v>9.2504376999999999E-2</v>
      </c>
      <c r="AD71" s="114">
        <v>9.2504376999999999E-2</v>
      </c>
      <c r="AE71" s="114">
        <v>9.2504376999999999E-2</v>
      </c>
      <c r="AF71" s="114">
        <v>9.2504376999999999E-2</v>
      </c>
      <c r="AG71" s="114">
        <v>9.2504376999999999E-2</v>
      </c>
      <c r="AH71" s="114">
        <v>9.2504376999999999E-2</v>
      </c>
      <c r="AI71" s="114">
        <v>9.2504376999999999E-2</v>
      </c>
      <c r="AJ71" s="114">
        <v>9.2504376999999999E-2</v>
      </c>
      <c r="AK71" s="114">
        <v>9.2504376999999999E-2</v>
      </c>
      <c r="AL71" s="114">
        <v>9.2504376999999999E-2</v>
      </c>
      <c r="AM71" s="114">
        <v>9.2504376999999999E-2</v>
      </c>
      <c r="AN71" s="114">
        <v>9.2504376999999999E-2</v>
      </c>
      <c r="AO71" s="114">
        <v>9.2504376999999999E-2</v>
      </c>
      <c r="AP71" s="114">
        <v>9.2504376999999999E-2</v>
      </c>
      <c r="AQ71" s="114">
        <v>9.2504376999999999E-2</v>
      </c>
      <c r="AR71" s="114">
        <v>9.2504376999999999E-2</v>
      </c>
      <c r="AS71" s="114">
        <v>9.2504376999999999E-2</v>
      </c>
      <c r="AT71" s="114">
        <v>9.2504376999999999E-2</v>
      </c>
      <c r="AU71" s="114">
        <v>9.2504376999999999E-2</v>
      </c>
      <c r="AV71" s="114">
        <v>9.2504376999999999E-2</v>
      </c>
      <c r="AW71" s="114">
        <v>9.2504376999999999E-2</v>
      </c>
      <c r="AX71" s="114">
        <v>9.2504376999999999E-2</v>
      </c>
      <c r="AY71" s="114">
        <v>9.2504376999999999E-2</v>
      </c>
      <c r="AZ71" s="114">
        <v>9.2504376999999999E-2</v>
      </c>
      <c r="BA71" s="114">
        <v>9.2504376999999999E-2</v>
      </c>
      <c r="BB71" s="114">
        <v>9.2504376999999999E-2</v>
      </c>
      <c r="BC71" s="114">
        <v>9.2504376999999999E-2</v>
      </c>
      <c r="BD71" s="114">
        <v>9.2504376999999999E-2</v>
      </c>
      <c r="BE71" s="114">
        <v>9.2504376999999999E-2</v>
      </c>
      <c r="BF71" s="114">
        <v>9.2504376999999999E-2</v>
      </c>
      <c r="BG71" s="114">
        <v>9.2504376999999999E-2</v>
      </c>
      <c r="BH71" s="114">
        <v>9.2504376999999999E-2</v>
      </c>
      <c r="BI71" s="114">
        <v>9.2504376999999999E-2</v>
      </c>
      <c r="BJ71" s="114">
        <v>9.2504376999999999E-2</v>
      </c>
      <c r="BK71" s="114">
        <v>9.2504376999999999E-2</v>
      </c>
      <c r="BL71" s="114">
        <v>9.2504376999999999E-2</v>
      </c>
      <c r="BM71" s="114">
        <v>9.2504376999999999E-2</v>
      </c>
    </row>
    <row r="72" spans="1:65" x14ac:dyDescent="0.35">
      <c r="A72" s="114" t="s">
        <v>123</v>
      </c>
      <c r="B72" s="114" t="s">
        <v>154</v>
      </c>
      <c r="C72" s="114">
        <v>0.09</v>
      </c>
      <c r="D72" s="114">
        <v>0.09</v>
      </c>
      <c r="E72" s="114">
        <f>(1+((E58-D58)/D58))*D72</f>
        <v>9.1216216216216214E-2</v>
      </c>
      <c r="F72" s="114">
        <f t="shared" ref="F72:G72" si="19">(1+((F58-E58)/E58))*E72</f>
        <v>9.2432432432432432E-2</v>
      </c>
      <c r="G72" s="114">
        <f t="shared" si="19"/>
        <v>9.3648648648648636E-2</v>
      </c>
      <c r="H72" s="114">
        <f>G72</f>
        <v>9.3648648648648636E-2</v>
      </c>
      <c r="I72" s="114">
        <f t="shared" ref="I72:BM72" si="20">H72</f>
        <v>9.3648648648648636E-2</v>
      </c>
      <c r="J72" s="114">
        <f t="shared" si="20"/>
        <v>9.3648648648648636E-2</v>
      </c>
      <c r="K72" s="114">
        <f t="shared" si="20"/>
        <v>9.3648648648648636E-2</v>
      </c>
      <c r="L72" s="114">
        <f t="shared" si="20"/>
        <v>9.3648648648648636E-2</v>
      </c>
      <c r="M72" s="114">
        <f t="shared" si="20"/>
        <v>9.3648648648648636E-2</v>
      </c>
      <c r="N72" s="114">
        <f t="shared" si="20"/>
        <v>9.3648648648648636E-2</v>
      </c>
      <c r="O72" s="114">
        <f t="shared" si="20"/>
        <v>9.3648648648648636E-2</v>
      </c>
      <c r="P72" s="114">
        <f t="shared" si="20"/>
        <v>9.3648648648648636E-2</v>
      </c>
      <c r="Q72" s="114">
        <f t="shared" si="20"/>
        <v>9.3648648648648636E-2</v>
      </c>
      <c r="R72" s="114">
        <f t="shared" si="20"/>
        <v>9.3648648648648636E-2</v>
      </c>
      <c r="S72" s="114">
        <f t="shared" si="20"/>
        <v>9.3648648648648636E-2</v>
      </c>
      <c r="T72" s="114">
        <f t="shared" si="20"/>
        <v>9.3648648648648636E-2</v>
      </c>
      <c r="U72" s="114">
        <f t="shared" si="20"/>
        <v>9.3648648648648636E-2</v>
      </c>
      <c r="V72" s="114">
        <f t="shared" si="20"/>
        <v>9.3648648648648636E-2</v>
      </c>
      <c r="W72" s="114">
        <f t="shared" si="20"/>
        <v>9.3648648648648636E-2</v>
      </c>
      <c r="X72" s="114">
        <f t="shared" si="20"/>
        <v>9.3648648648648636E-2</v>
      </c>
      <c r="Y72" s="114">
        <f t="shared" si="20"/>
        <v>9.3648648648648636E-2</v>
      </c>
      <c r="Z72" s="114">
        <f t="shared" si="20"/>
        <v>9.3648648648648636E-2</v>
      </c>
      <c r="AA72" s="114">
        <f t="shared" si="20"/>
        <v>9.3648648648648636E-2</v>
      </c>
      <c r="AB72" s="114">
        <f t="shared" si="20"/>
        <v>9.3648648648648636E-2</v>
      </c>
      <c r="AC72" s="114">
        <f t="shared" si="20"/>
        <v>9.3648648648648636E-2</v>
      </c>
      <c r="AD72" s="114">
        <f t="shared" si="20"/>
        <v>9.3648648648648636E-2</v>
      </c>
      <c r="AE72" s="114">
        <f t="shared" si="20"/>
        <v>9.3648648648648636E-2</v>
      </c>
      <c r="AF72" s="114">
        <f t="shared" si="20"/>
        <v>9.3648648648648636E-2</v>
      </c>
      <c r="AG72" s="114">
        <f t="shared" si="20"/>
        <v>9.3648648648648636E-2</v>
      </c>
      <c r="AH72" s="114">
        <f t="shared" si="20"/>
        <v>9.3648648648648636E-2</v>
      </c>
      <c r="AI72" s="114">
        <f t="shared" si="20"/>
        <v>9.3648648648648636E-2</v>
      </c>
      <c r="AJ72" s="114">
        <f t="shared" si="20"/>
        <v>9.3648648648648636E-2</v>
      </c>
      <c r="AK72" s="114">
        <f t="shared" si="20"/>
        <v>9.3648648648648636E-2</v>
      </c>
      <c r="AL72" s="114">
        <f t="shared" si="20"/>
        <v>9.3648648648648636E-2</v>
      </c>
      <c r="AM72" s="114">
        <f t="shared" si="20"/>
        <v>9.3648648648648636E-2</v>
      </c>
      <c r="AN72" s="114">
        <f t="shared" si="20"/>
        <v>9.3648648648648636E-2</v>
      </c>
      <c r="AO72" s="114">
        <f t="shared" si="20"/>
        <v>9.3648648648648636E-2</v>
      </c>
      <c r="AP72" s="114">
        <f t="shared" si="20"/>
        <v>9.3648648648648636E-2</v>
      </c>
      <c r="AQ72" s="114">
        <f t="shared" si="20"/>
        <v>9.3648648648648636E-2</v>
      </c>
      <c r="AR72" s="114">
        <f t="shared" si="20"/>
        <v>9.3648648648648636E-2</v>
      </c>
      <c r="AS72" s="114">
        <f t="shared" si="20"/>
        <v>9.3648648648648636E-2</v>
      </c>
      <c r="AT72" s="114">
        <f t="shared" si="20"/>
        <v>9.3648648648648636E-2</v>
      </c>
      <c r="AU72" s="114">
        <f t="shared" si="20"/>
        <v>9.3648648648648636E-2</v>
      </c>
      <c r="AV72" s="114">
        <f t="shared" si="20"/>
        <v>9.3648648648648636E-2</v>
      </c>
      <c r="AW72" s="114">
        <f t="shared" si="20"/>
        <v>9.3648648648648636E-2</v>
      </c>
      <c r="AX72" s="114">
        <f t="shared" si="20"/>
        <v>9.3648648648648636E-2</v>
      </c>
      <c r="AY72" s="114">
        <f t="shared" si="20"/>
        <v>9.3648648648648636E-2</v>
      </c>
      <c r="AZ72" s="114">
        <f t="shared" si="20"/>
        <v>9.3648648648648636E-2</v>
      </c>
      <c r="BA72" s="114">
        <f t="shared" si="20"/>
        <v>9.3648648648648636E-2</v>
      </c>
      <c r="BB72" s="114">
        <f t="shared" si="20"/>
        <v>9.3648648648648636E-2</v>
      </c>
      <c r="BC72" s="114">
        <f t="shared" si="20"/>
        <v>9.3648648648648636E-2</v>
      </c>
      <c r="BD72" s="114">
        <f t="shared" si="20"/>
        <v>9.3648648648648636E-2</v>
      </c>
      <c r="BE72" s="114">
        <f t="shared" si="20"/>
        <v>9.3648648648648636E-2</v>
      </c>
      <c r="BF72" s="114">
        <f t="shared" si="20"/>
        <v>9.3648648648648636E-2</v>
      </c>
      <c r="BG72" s="114">
        <f t="shared" si="20"/>
        <v>9.3648648648648636E-2</v>
      </c>
      <c r="BH72" s="114">
        <f t="shared" si="20"/>
        <v>9.3648648648648636E-2</v>
      </c>
      <c r="BI72" s="114">
        <f t="shared" si="20"/>
        <v>9.3648648648648636E-2</v>
      </c>
      <c r="BJ72" s="114">
        <f t="shared" si="20"/>
        <v>9.3648648648648636E-2</v>
      </c>
      <c r="BK72" s="114">
        <f t="shared" si="20"/>
        <v>9.3648648648648636E-2</v>
      </c>
      <c r="BL72" s="114">
        <f t="shared" si="20"/>
        <v>9.3648648648648636E-2</v>
      </c>
      <c r="BM72" s="114">
        <f t="shared" si="20"/>
        <v>9.3648648648648636E-2</v>
      </c>
    </row>
    <row r="74" spans="1:65" x14ac:dyDescent="0.35">
      <c r="A74" s="114" t="s">
        <v>112</v>
      </c>
      <c r="B74" s="114" t="s">
        <v>153</v>
      </c>
      <c r="C74" s="114">
        <v>8.9171287000000002E-2</v>
      </c>
      <c r="D74" s="114">
        <v>8.9171287000000002E-2</v>
      </c>
      <c r="E74" s="114">
        <v>9.0282317000000001E-2</v>
      </c>
      <c r="F74" s="114">
        <v>9.1393347E-2</v>
      </c>
      <c r="G74" s="114">
        <v>9.2504376999999999E-2</v>
      </c>
      <c r="H74" s="114">
        <v>9.3615407999999997E-2</v>
      </c>
      <c r="I74" s="114">
        <v>9.3615407999999997E-2</v>
      </c>
      <c r="J74" s="114">
        <v>9.3615407999999997E-2</v>
      </c>
      <c r="K74" s="114">
        <v>9.3615407999999997E-2</v>
      </c>
      <c r="L74" s="114">
        <v>9.3615407999999997E-2</v>
      </c>
      <c r="M74" s="114">
        <v>9.3615407999999997E-2</v>
      </c>
      <c r="N74" s="114">
        <v>9.3615407999999997E-2</v>
      </c>
      <c r="O74" s="114">
        <v>9.3615407999999997E-2</v>
      </c>
      <c r="P74" s="114">
        <v>9.3615407999999997E-2</v>
      </c>
      <c r="Q74" s="114">
        <v>9.3615407999999997E-2</v>
      </c>
      <c r="R74" s="114">
        <v>9.3615407999999997E-2</v>
      </c>
      <c r="S74" s="114">
        <v>9.3615407999999997E-2</v>
      </c>
      <c r="T74" s="114">
        <v>9.3615407999999997E-2</v>
      </c>
      <c r="U74" s="114">
        <v>9.3615407999999997E-2</v>
      </c>
      <c r="V74" s="114">
        <v>9.3615407999999997E-2</v>
      </c>
      <c r="W74" s="114">
        <v>9.3615407999999997E-2</v>
      </c>
      <c r="X74" s="114">
        <v>9.3615407999999997E-2</v>
      </c>
      <c r="Y74" s="114">
        <v>9.3615407999999997E-2</v>
      </c>
      <c r="Z74" s="114">
        <v>9.3615407999999997E-2</v>
      </c>
      <c r="AA74" s="114">
        <v>9.3615407999999997E-2</v>
      </c>
      <c r="AB74" s="114">
        <v>9.3615407999999997E-2</v>
      </c>
      <c r="AC74" s="114">
        <v>9.3615407999999997E-2</v>
      </c>
      <c r="AD74" s="114">
        <v>9.3615407999999997E-2</v>
      </c>
      <c r="AE74" s="114">
        <v>9.3615407999999997E-2</v>
      </c>
      <c r="AF74" s="114">
        <v>9.3615407999999997E-2</v>
      </c>
      <c r="AG74" s="114">
        <v>9.3615407999999997E-2</v>
      </c>
      <c r="AH74" s="114">
        <v>9.3615407999999997E-2</v>
      </c>
      <c r="AI74" s="114">
        <v>9.3615407999999997E-2</v>
      </c>
      <c r="AJ74" s="114">
        <v>9.3615407999999997E-2</v>
      </c>
      <c r="AK74" s="114">
        <v>9.3615407999999997E-2</v>
      </c>
      <c r="AL74" s="114">
        <v>9.3615407999999997E-2</v>
      </c>
      <c r="AM74" s="114">
        <v>9.3615407999999997E-2</v>
      </c>
      <c r="AN74" s="114">
        <v>9.3615407999999997E-2</v>
      </c>
      <c r="AO74" s="114">
        <v>9.3615407999999997E-2</v>
      </c>
      <c r="AP74" s="114">
        <v>9.3615407999999997E-2</v>
      </c>
      <c r="AQ74" s="114">
        <v>9.3615407999999997E-2</v>
      </c>
      <c r="AR74" s="114">
        <v>9.3615407999999997E-2</v>
      </c>
      <c r="AS74" s="114">
        <v>9.3615407999999997E-2</v>
      </c>
      <c r="AT74" s="114">
        <v>9.3615407999999997E-2</v>
      </c>
      <c r="AU74" s="114">
        <v>9.3615407999999997E-2</v>
      </c>
      <c r="AV74" s="114">
        <v>9.3615407999999997E-2</v>
      </c>
      <c r="AW74" s="114">
        <v>9.3615407999999997E-2</v>
      </c>
      <c r="AX74" s="114">
        <v>9.3615407999999997E-2</v>
      </c>
      <c r="AY74" s="114">
        <v>9.3615407999999997E-2</v>
      </c>
      <c r="AZ74" s="114">
        <v>9.3615407999999997E-2</v>
      </c>
      <c r="BA74" s="114">
        <v>9.3615407999999997E-2</v>
      </c>
      <c r="BB74" s="114">
        <v>9.3615407999999997E-2</v>
      </c>
      <c r="BC74" s="114">
        <v>9.3615407999999997E-2</v>
      </c>
      <c r="BD74" s="114">
        <v>9.3615407999999997E-2</v>
      </c>
      <c r="BE74" s="114">
        <v>9.3615407999999997E-2</v>
      </c>
      <c r="BF74" s="114">
        <v>9.3615407999999997E-2</v>
      </c>
      <c r="BG74" s="114">
        <v>9.3615407999999997E-2</v>
      </c>
      <c r="BH74" s="114">
        <v>9.3615407999999997E-2</v>
      </c>
      <c r="BI74" s="114">
        <v>9.3615407999999997E-2</v>
      </c>
      <c r="BJ74" s="114">
        <v>9.3615407999999997E-2</v>
      </c>
      <c r="BK74" s="114">
        <v>9.3615407999999997E-2</v>
      </c>
      <c r="BL74" s="114">
        <v>9.3615407999999997E-2</v>
      </c>
      <c r="BM74" s="114">
        <v>9.3615407999999997E-2</v>
      </c>
    </row>
    <row r="75" spans="1:65" x14ac:dyDescent="0.35">
      <c r="A75" s="114" t="s">
        <v>122</v>
      </c>
      <c r="B75" s="114" t="s">
        <v>154</v>
      </c>
      <c r="C75" s="114">
        <v>0.09</v>
      </c>
      <c r="D75" s="114">
        <v>0.09</v>
      </c>
      <c r="E75" s="114">
        <f>(1+((E58-D58)/D58))*D75</f>
        <v>9.1216216216216214E-2</v>
      </c>
      <c r="F75" s="114">
        <f t="shared" ref="F75:H75" si="21">(1+((F58-E58)/E58))*E75</f>
        <v>9.2432432432432432E-2</v>
      </c>
      <c r="G75" s="114">
        <f t="shared" si="21"/>
        <v>9.3648648648648636E-2</v>
      </c>
      <c r="H75" s="114">
        <f t="shared" si="21"/>
        <v>9.4864864864864867E-2</v>
      </c>
      <c r="I75" s="114">
        <f>H75</f>
        <v>9.4864864864864867E-2</v>
      </c>
      <c r="J75" s="114">
        <f t="shared" ref="J75:BM75" si="22">I75</f>
        <v>9.4864864864864867E-2</v>
      </c>
      <c r="K75" s="114">
        <f t="shared" si="22"/>
        <v>9.4864864864864867E-2</v>
      </c>
      <c r="L75" s="114">
        <f t="shared" si="22"/>
        <v>9.4864864864864867E-2</v>
      </c>
      <c r="M75" s="114">
        <f t="shared" si="22"/>
        <v>9.4864864864864867E-2</v>
      </c>
      <c r="N75" s="114">
        <f t="shared" si="22"/>
        <v>9.4864864864864867E-2</v>
      </c>
      <c r="O75" s="114">
        <f t="shared" si="22"/>
        <v>9.4864864864864867E-2</v>
      </c>
      <c r="P75" s="114">
        <f t="shared" si="22"/>
        <v>9.4864864864864867E-2</v>
      </c>
      <c r="Q75" s="114">
        <f t="shared" si="22"/>
        <v>9.4864864864864867E-2</v>
      </c>
      <c r="R75" s="114">
        <f t="shared" si="22"/>
        <v>9.4864864864864867E-2</v>
      </c>
      <c r="S75" s="114">
        <f t="shared" si="22"/>
        <v>9.4864864864864867E-2</v>
      </c>
      <c r="T75" s="114">
        <f t="shared" si="22"/>
        <v>9.4864864864864867E-2</v>
      </c>
      <c r="U75" s="114">
        <f t="shared" si="22"/>
        <v>9.4864864864864867E-2</v>
      </c>
      <c r="V75" s="114">
        <f t="shared" si="22"/>
        <v>9.4864864864864867E-2</v>
      </c>
      <c r="W75" s="114">
        <f t="shared" si="22"/>
        <v>9.4864864864864867E-2</v>
      </c>
      <c r="X75" s="114">
        <f t="shared" si="22"/>
        <v>9.4864864864864867E-2</v>
      </c>
      <c r="Y75" s="114">
        <f t="shared" si="22"/>
        <v>9.4864864864864867E-2</v>
      </c>
      <c r="Z75" s="114">
        <f t="shared" si="22"/>
        <v>9.4864864864864867E-2</v>
      </c>
      <c r="AA75" s="114">
        <f t="shared" si="22"/>
        <v>9.4864864864864867E-2</v>
      </c>
      <c r="AB75" s="114">
        <f t="shared" si="22"/>
        <v>9.4864864864864867E-2</v>
      </c>
      <c r="AC75" s="114">
        <f t="shared" si="22"/>
        <v>9.4864864864864867E-2</v>
      </c>
      <c r="AD75" s="114">
        <f t="shared" si="22"/>
        <v>9.4864864864864867E-2</v>
      </c>
      <c r="AE75" s="114">
        <f t="shared" si="22"/>
        <v>9.4864864864864867E-2</v>
      </c>
      <c r="AF75" s="114">
        <f t="shared" si="22"/>
        <v>9.4864864864864867E-2</v>
      </c>
      <c r="AG75" s="114">
        <f t="shared" si="22"/>
        <v>9.4864864864864867E-2</v>
      </c>
      <c r="AH75" s="114">
        <f t="shared" si="22"/>
        <v>9.4864864864864867E-2</v>
      </c>
      <c r="AI75" s="114">
        <f t="shared" si="22"/>
        <v>9.4864864864864867E-2</v>
      </c>
      <c r="AJ75" s="114">
        <f t="shared" si="22"/>
        <v>9.4864864864864867E-2</v>
      </c>
      <c r="AK75" s="114">
        <f t="shared" si="22"/>
        <v>9.4864864864864867E-2</v>
      </c>
      <c r="AL75" s="114">
        <f t="shared" si="22"/>
        <v>9.4864864864864867E-2</v>
      </c>
      <c r="AM75" s="114">
        <f t="shared" si="22"/>
        <v>9.4864864864864867E-2</v>
      </c>
      <c r="AN75" s="114">
        <f t="shared" si="22"/>
        <v>9.4864864864864867E-2</v>
      </c>
      <c r="AO75" s="114">
        <f t="shared" si="22"/>
        <v>9.4864864864864867E-2</v>
      </c>
      <c r="AP75" s="114">
        <f t="shared" si="22"/>
        <v>9.4864864864864867E-2</v>
      </c>
      <c r="AQ75" s="114">
        <f t="shared" si="22"/>
        <v>9.4864864864864867E-2</v>
      </c>
      <c r="AR75" s="114">
        <f t="shared" si="22"/>
        <v>9.4864864864864867E-2</v>
      </c>
      <c r="AS75" s="114">
        <f t="shared" si="22"/>
        <v>9.4864864864864867E-2</v>
      </c>
      <c r="AT75" s="114">
        <f t="shared" si="22"/>
        <v>9.4864864864864867E-2</v>
      </c>
      <c r="AU75" s="114">
        <f t="shared" si="22"/>
        <v>9.4864864864864867E-2</v>
      </c>
      <c r="AV75" s="114">
        <f t="shared" si="22"/>
        <v>9.4864864864864867E-2</v>
      </c>
      <c r="AW75" s="114">
        <f t="shared" si="22"/>
        <v>9.4864864864864867E-2</v>
      </c>
      <c r="AX75" s="114">
        <f t="shared" si="22"/>
        <v>9.4864864864864867E-2</v>
      </c>
      <c r="AY75" s="114">
        <f t="shared" si="22"/>
        <v>9.4864864864864867E-2</v>
      </c>
      <c r="AZ75" s="114">
        <f t="shared" si="22"/>
        <v>9.4864864864864867E-2</v>
      </c>
      <c r="BA75" s="114">
        <f t="shared" si="22"/>
        <v>9.4864864864864867E-2</v>
      </c>
      <c r="BB75" s="114">
        <f t="shared" si="22"/>
        <v>9.4864864864864867E-2</v>
      </c>
      <c r="BC75" s="114">
        <f t="shared" si="22"/>
        <v>9.4864864864864867E-2</v>
      </c>
      <c r="BD75" s="114">
        <f t="shared" si="22"/>
        <v>9.4864864864864867E-2</v>
      </c>
      <c r="BE75" s="114">
        <f t="shared" si="22"/>
        <v>9.4864864864864867E-2</v>
      </c>
      <c r="BF75" s="114">
        <f t="shared" si="22"/>
        <v>9.4864864864864867E-2</v>
      </c>
      <c r="BG75" s="114">
        <f t="shared" si="22"/>
        <v>9.4864864864864867E-2</v>
      </c>
      <c r="BH75" s="114">
        <f t="shared" si="22"/>
        <v>9.4864864864864867E-2</v>
      </c>
      <c r="BI75" s="114">
        <f t="shared" si="22"/>
        <v>9.4864864864864867E-2</v>
      </c>
      <c r="BJ75" s="114">
        <f t="shared" si="22"/>
        <v>9.4864864864864867E-2</v>
      </c>
      <c r="BK75" s="114">
        <f t="shared" si="22"/>
        <v>9.4864864864864867E-2</v>
      </c>
      <c r="BL75" s="114">
        <f t="shared" si="22"/>
        <v>9.4864864864864867E-2</v>
      </c>
      <c r="BM75" s="114">
        <f t="shared" si="22"/>
        <v>9.4864864864864867E-2</v>
      </c>
    </row>
    <row r="77" spans="1:65" x14ac:dyDescent="0.35">
      <c r="A77" s="114" t="s">
        <v>113</v>
      </c>
      <c r="B77" s="114" t="s">
        <v>153</v>
      </c>
      <c r="C77" s="114">
        <v>8.9171287000000002E-2</v>
      </c>
      <c r="D77" s="114">
        <v>8.9171287000000002E-2</v>
      </c>
      <c r="E77" s="114">
        <v>9.0282317000000001E-2</v>
      </c>
      <c r="F77" s="114">
        <v>9.1393347E-2</v>
      </c>
      <c r="G77" s="114">
        <v>9.2504376999999999E-2</v>
      </c>
      <c r="H77" s="114">
        <v>9.3615407999999997E-2</v>
      </c>
      <c r="I77" s="114">
        <v>9.4726437999999996E-2</v>
      </c>
      <c r="J77" s="114">
        <v>9.4726437999999996E-2</v>
      </c>
      <c r="K77" s="114">
        <v>9.4726437999999996E-2</v>
      </c>
      <c r="L77" s="114">
        <v>9.4726437999999996E-2</v>
      </c>
      <c r="M77" s="114">
        <v>9.4726437999999996E-2</v>
      </c>
      <c r="N77" s="114">
        <v>9.4726437999999996E-2</v>
      </c>
      <c r="O77" s="114">
        <v>9.4726437999999996E-2</v>
      </c>
      <c r="P77" s="114">
        <v>9.4726437999999996E-2</v>
      </c>
      <c r="Q77" s="114">
        <v>9.4726437999999996E-2</v>
      </c>
      <c r="R77" s="114">
        <v>9.4726437999999996E-2</v>
      </c>
      <c r="S77" s="114">
        <v>9.4726437999999996E-2</v>
      </c>
      <c r="T77" s="114">
        <v>9.4726437999999996E-2</v>
      </c>
      <c r="U77" s="114">
        <v>9.4726437999999996E-2</v>
      </c>
      <c r="V77" s="114">
        <v>9.4726437999999996E-2</v>
      </c>
      <c r="W77" s="114">
        <v>9.4726437999999996E-2</v>
      </c>
      <c r="X77" s="114">
        <v>9.4726437999999996E-2</v>
      </c>
      <c r="Y77" s="114">
        <v>9.4726437999999996E-2</v>
      </c>
      <c r="Z77" s="114">
        <v>9.4726437999999996E-2</v>
      </c>
      <c r="AA77" s="114">
        <v>9.4726437999999996E-2</v>
      </c>
      <c r="AB77" s="114">
        <v>9.4726437999999996E-2</v>
      </c>
      <c r="AC77" s="114">
        <v>9.4726437999999996E-2</v>
      </c>
      <c r="AD77" s="114">
        <v>9.4726437999999996E-2</v>
      </c>
      <c r="AE77" s="114">
        <v>9.4726437999999996E-2</v>
      </c>
      <c r="AF77" s="114">
        <v>9.4726437999999996E-2</v>
      </c>
      <c r="AG77" s="114">
        <v>9.4726437999999996E-2</v>
      </c>
      <c r="AH77" s="114">
        <v>9.4726437999999996E-2</v>
      </c>
      <c r="AI77" s="114">
        <v>9.4726437999999996E-2</v>
      </c>
      <c r="AJ77" s="114">
        <v>9.4726437999999996E-2</v>
      </c>
      <c r="AK77" s="114">
        <v>9.4726437999999996E-2</v>
      </c>
      <c r="AL77" s="114">
        <v>9.4726437999999996E-2</v>
      </c>
      <c r="AM77" s="114">
        <v>9.4726437999999996E-2</v>
      </c>
      <c r="AN77" s="114">
        <v>9.4726437999999996E-2</v>
      </c>
      <c r="AO77" s="114">
        <v>9.4726437999999996E-2</v>
      </c>
      <c r="AP77" s="114">
        <v>9.4726437999999996E-2</v>
      </c>
      <c r="AQ77" s="114">
        <v>9.4726437999999996E-2</v>
      </c>
      <c r="AR77" s="114">
        <v>9.4726437999999996E-2</v>
      </c>
      <c r="AS77" s="114">
        <v>9.4726437999999996E-2</v>
      </c>
      <c r="AT77" s="114">
        <v>9.4726437999999996E-2</v>
      </c>
      <c r="AU77" s="114">
        <v>9.4726437999999996E-2</v>
      </c>
      <c r="AV77" s="114">
        <v>9.4726437999999996E-2</v>
      </c>
      <c r="AW77" s="114">
        <v>9.4726437999999996E-2</v>
      </c>
      <c r="AX77" s="114">
        <v>9.4726437999999996E-2</v>
      </c>
      <c r="AY77" s="114">
        <v>9.4726437999999996E-2</v>
      </c>
      <c r="AZ77" s="114">
        <v>9.4726437999999996E-2</v>
      </c>
      <c r="BA77" s="114">
        <v>9.4726437999999996E-2</v>
      </c>
      <c r="BB77" s="114">
        <v>9.4726437999999996E-2</v>
      </c>
      <c r="BC77" s="114">
        <v>9.4726437999999996E-2</v>
      </c>
      <c r="BD77" s="114">
        <v>9.4726437999999996E-2</v>
      </c>
      <c r="BE77" s="114">
        <v>9.4726437999999996E-2</v>
      </c>
      <c r="BF77" s="114">
        <v>9.4726437999999996E-2</v>
      </c>
      <c r="BG77" s="114">
        <v>9.4726437999999996E-2</v>
      </c>
      <c r="BH77" s="114">
        <v>9.4726437999999996E-2</v>
      </c>
      <c r="BI77" s="114">
        <v>9.4726437999999996E-2</v>
      </c>
      <c r="BJ77" s="114">
        <v>9.4726437999999996E-2</v>
      </c>
      <c r="BK77" s="114">
        <v>9.4726437999999996E-2</v>
      </c>
      <c r="BL77" s="114">
        <v>9.4726437999999996E-2</v>
      </c>
      <c r="BM77" s="114">
        <v>9.4726437999999996E-2</v>
      </c>
    </row>
    <row r="78" spans="1:65" x14ac:dyDescent="0.35">
      <c r="A78" s="114" t="s">
        <v>121</v>
      </c>
      <c r="B78" s="114" t="s">
        <v>154</v>
      </c>
      <c r="C78" s="114">
        <v>0.09</v>
      </c>
      <c r="D78" s="114">
        <v>0.09</v>
      </c>
      <c r="E78" s="114">
        <f>(1+((E58-D58)/D58))*D78</f>
        <v>9.1216216216216214E-2</v>
      </c>
      <c r="F78" s="114">
        <f t="shared" ref="F78:I78" si="23">(1+((F58-E58)/E58))*E78</f>
        <v>9.2432432432432432E-2</v>
      </c>
      <c r="G78" s="114">
        <f t="shared" si="23"/>
        <v>9.3648648648648636E-2</v>
      </c>
      <c r="H78" s="114">
        <f t="shared" si="23"/>
        <v>9.4864864864864867E-2</v>
      </c>
      <c r="I78" s="114">
        <f t="shared" si="23"/>
        <v>9.6081081081081085E-2</v>
      </c>
      <c r="J78" s="114">
        <f>I78</f>
        <v>9.6081081081081085E-2</v>
      </c>
      <c r="K78" s="114">
        <f t="shared" ref="K78:BM78" si="24">J78</f>
        <v>9.6081081081081085E-2</v>
      </c>
      <c r="L78" s="114">
        <f t="shared" si="24"/>
        <v>9.6081081081081085E-2</v>
      </c>
      <c r="M78" s="114">
        <f t="shared" si="24"/>
        <v>9.6081081081081085E-2</v>
      </c>
      <c r="N78" s="114">
        <f t="shared" si="24"/>
        <v>9.6081081081081085E-2</v>
      </c>
      <c r="O78" s="114">
        <f t="shared" si="24"/>
        <v>9.6081081081081085E-2</v>
      </c>
      <c r="P78" s="114">
        <f t="shared" si="24"/>
        <v>9.6081081081081085E-2</v>
      </c>
      <c r="Q78" s="114">
        <f t="shared" si="24"/>
        <v>9.6081081081081085E-2</v>
      </c>
      <c r="R78" s="114">
        <f t="shared" si="24"/>
        <v>9.6081081081081085E-2</v>
      </c>
      <c r="S78" s="114">
        <f t="shared" si="24"/>
        <v>9.6081081081081085E-2</v>
      </c>
      <c r="T78" s="114">
        <f t="shared" si="24"/>
        <v>9.6081081081081085E-2</v>
      </c>
      <c r="U78" s="114">
        <f t="shared" si="24"/>
        <v>9.6081081081081085E-2</v>
      </c>
      <c r="V78" s="114">
        <f t="shared" si="24"/>
        <v>9.6081081081081085E-2</v>
      </c>
      <c r="W78" s="114">
        <f t="shared" si="24"/>
        <v>9.6081081081081085E-2</v>
      </c>
      <c r="X78" s="114">
        <f t="shared" si="24"/>
        <v>9.6081081081081085E-2</v>
      </c>
      <c r="Y78" s="114">
        <f t="shared" si="24"/>
        <v>9.6081081081081085E-2</v>
      </c>
      <c r="Z78" s="114">
        <f t="shared" si="24"/>
        <v>9.6081081081081085E-2</v>
      </c>
      <c r="AA78" s="114">
        <f t="shared" si="24"/>
        <v>9.6081081081081085E-2</v>
      </c>
      <c r="AB78" s="114">
        <f t="shared" si="24"/>
        <v>9.6081081081081085E-2</v>
      </c>
      <c r="AC78" s="114">
        <f t="shared" si="24"/>
        <v>9.6081081081081085E-2</v>
      </c>
      <c r="AD78" s="114">
        <f t="shared" si="24"/>
        <v>9.6081081081081085E-2</v>
      </c>
      <c r="AE78" s="114">
        <f t="shared" si="24"/>
        <v>9.6081081081081085E-2</v>
      </c>
      <c r="AF78" s="114">
        <f t="shared" si="24"/>
        <v>9.6081081081081085E-2</v>
      </c>
      <c r="AG78" s="114">
        <f t="shared" si="24"/>
        <v>9.6081081081081085E-2</v>
      </c>
      <c r="AH78" s="114">
        <f t="shared" si="24"/>
        <v>9.6081081081081085E-2</v>
      </c>
      <c r="AI78" s="114">
        <f t="shared" si="24"/>
        <v>9.6081081081081085E-2</v>
      </c>
      <c r="AJ78" s="114">
        <f t="shared" si="24"/>
        <v>9.6081081081081085E-2</v>
      </c>
      <c r="AK78" s="114">
        <f t="shared" si="24"/>
        <v>9.6081081081081085E-2</v>
      </c>
      <c r="AL78" s="114">
        <f t="shared" si="24"/>
        <v>9.6081081081081085E-2</v>
      </c>
      <c r="AM78" s="114">
        <f t="shared" si="24"/>
        <v>9.6081081081081085E-2</v>
      </c>
      <c r="AN78" s="114">
        <f t="shared" si="24"/>
        <v>9.6081081081081085E-2</v>
      </c>
      <c r="AO78" s="114">
        <f t="shared" si="24"/>
        <v>9.6081081081081085E-2</v>
      </c>
      <c r="AP78" s="114">
        <f t="shared" si="24"/>
        <v>9.6081081081081085E-2</v>
      </c>
      <c r="AQ78" s="114">
        <f t="shared" si="24"/>
        <v>9.6081081081081085E-2</v>
      </c>
      <c r="AR78" s="114">
        <f t="shared" si="24"/>
        <v>9.6081081081081085E-2</v>
      </c>
      <c r="AS78" s="114">
        <f t="shared" si="24"/>
        <v>9.6081081081081085E-2</v>
      </c>
      <c r="AT78" s="114">
        <f t="shared" si="24"/>
        <v>9.6081081081081085E-2</v>
      </c>
      <c r="AU78" s="114">
        <f t="shared" si="24"/>
        <v>9.6081081081081085E-2</v>
      </c>
      <c r="AV78" s="114">
        <f t="shared" si="24"/>
        <v>9.6081081081081085E-2</v>
      </c>
      <c r="AW78" s="114">
        <f t="shared" si="24"/>
        <v>9.6081081081081085E-2</v>
      </c>
      <c r="AX78" s="114">
        <f t="shared" si="24"/>
        <v>9.6081081081081085E-2</v>
      </c>
      <c r="AY78" s="114">
        <f t="shared" si="24"/>
        <v>9.6081081081081085E-2</v>
      </c>
      <c r="AZ78" s="114">
        <f t="shared" si="24"/>
        <v>9.6081081081081085E-2</v>
      </c>
      <c r="BA78" s="114">
        <f t="shared" si="24"/>
        <v>9.6081081081081085E-2</v>
      </c>
      <c r="BB78" s="114">
        <f t="shared" si="24"/>
        <v>9.6081081081081085E-2</v>
      </c>
      <c r="BC78" s="114">
        <f t="shared" si="24"/>
        <v>9.6081081081081085E-2</v>
      </c>
      <c r="BD78" s="114">
        <f t="shared" si="24"/>
        <v>9.6081081081081085E-2</v>
      </c>
      <c r="BE78" s="114">
        <f t="shared" si="24"/>
        <v>9.6081081081081085E-2</v>
      </c>
      <c r="BF78" s="114">
        <f t="shared" si="24"/>
        <v>9.6081081081081085E-2</v>
      </c>
      <c r="BG78" s="114">
        <f t="shared" si="24"/>
        <v>9.6081081081081085E-2</v>
      </c>
      <c r="BH78" s="114">
        <f t="shared" si="24"/>
        <v>9.6081081081081085E-2</v>
      </c>
      <c r="BI78" s="114">
        <f t="shared" si="24"/>
        <v>9.6081081081081085E-2</v>
      </c>
      <c r="BJ78" s="114">
        <f t="shared" si="24"/>
        <v>9.6081081081081085E-2</v>
      </c>
      <c r="BK78" s="114">
        <f t="shared" si="24"/>
        <v>9.6081081081081085E-2</v>
      </c>
      <c r="BL78" s="114">
        <f t="shared" si="24"/>
        <v>9.6081081081081085E-2</v>
      </c>
      <c r="BM78" s="114">
        <f t="shared" si="24"/>
        <v>9.6081081081081085E-2</v>
      </c>
    </row>
    <row r="80" spans="1:65" x14ac:dyDescent="0.35">
      <c r="B80" t="s">
        <v>119</v>
      </c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113"/>
      <c r="X80" s="113"/>
      <c r="Y80" s="113"/>
      <c r="Z80" s="113"/>
      <c r="AA80" s="113"/>
      <c r="AB80" s="113"/>
      <c r="AC80" s="113"/>
      <c r="AD80" s="113"/>
      <c r="AE80" s="113"/>
      <c r="AF80" s="113"/>
      <c r="AG80" s="113"/>
      <c r="AH80" s="113"/>
      <c r="AI80" s="113"/>
      <c r="AJ80" s="113"/>
      <c r="AK80" s="113"/>
      <c r="AL80" s="113"/>
      <c r="AM80" s="113"/>
      <c r="AN80" s="113"/>
      <c r="AO80" s="113"/>
      <c r="AP80" s="113"/>
      <c r="AQ80" s="113"/>
      <c r="AR80" s="113"/>
      <c r="AS80" s="113"/>
      <c r="AT80" s="113"/>
      <c r="AU80" s="113"/>
      <c r="AV80" s="113"/>
      <c r="AW80" s="113"/>
      <c r="AX80" s="113"/>
      <c r="AY80" s="113"/>
      <c r="AZ80" s="113"/>
      <c r="BA80" s="113"/>
      <c r="BB80" s="113"/>
      <c r="BC80" s="113"/>
      <c r="BD80" s="113"/>
      <c r="BE80" s="113"/>
      <c r="BF80" s="113"/>
      <c r="BG80" s="113"/>
      <c r="BH80" s="113"/>
      <c r="BI80" s="113"/>
      <c r="BJ80" s="113"/>
      <c r="BK80" s="113"/>
      <c r="BL80" s="113"/>
      <c r="BM80" s="113"/>
    </row>
    <row r="81" spans="1:65" x14ac:dyDescent="0.35">
      <c r="A81" s="114" t="s">
        <v>114</v>
      </c>
      <c r="B81" s="114" t="s">
        <v>153</v>
      </c>
      <c r="C81" s="114">
        <v>8.9171287000000002E-2</v>
      </c>
      <c r="D81" s="114">
        <v>8.9171287000000002E-2</v>
      </c>
      <c r="E81" s="114">
        <v>9.0282317000000001E-2</v>
      </c>
      <c r="F81" s="114">
        <v>9.1393347E-2</v>
      </c>
      <c r="G81" s="114">
        <v>9.2504376999999999E-2</v>
      </c>
      <c r="H81" s="114">
        <v>9.3615407999999997E-2</v>
      </c>
      <c r="I81" s="114">
        <v>9.4726437999999996E-2</v>
      </c>
      <c r="J81" s="114">
        <v>9.5837467999999995E-2</v>
      </c>
      <c r="K81" s="114">
        <v>9.5837467999999995E-2</v>
      </c>
      <c r="L81" s="114">
        <v>9.5837467999999995E-2</v>
      </c>
      <c r="M81" s="114">
        <v>9.5837467999999995E-2</v>
      </c>
      <c r="N81" s="114">
        <v>9.5837467999999995E-2</v>
      </c>
      <c r="O81" s="114">
        <v>9.5837467999999995E-2</v>
      </c>
      <c r="P81" s="114">
        <v>9.5837467999999995E-2</v>
      </c>
      <c r="Q81" s="114">
        <v>9.5837467999999995E-2</v>
      </c>
      <c r="R81" s="114">
        <v>9.5837467999999995E-2</v>
      </c>
      <c r="S81" s="114">
        <v>9.5837467999999995E-2</v>
      </c>
      <c r="T81" s="114">
        <v>9.5837467999999995E-2</v>
      </c>
      <c r="U81" s="114">
        <v>9.5837467999999995E-2</v>
      </c>
      <c r="V81" s="114">
        <v>9.5837467999999995E-2</v>
      </c>
      <c r="W81" s="114">
        <v>9.5837467999999995E-2</v>
      </c>
      <c r="X81" s="114">
        <v>9.5837467999999995E-2</v>
      </c>
      <c r="Y81" s="114">
        <v>9.5837467999999995E-2</v>
      </c>
      <c r="Z81" s="114">
        <v>9.5837467999999995E-2</v>
      </c>
      <c r="AA81" s="114">
        <v>9.5837467999999995E-2</v>
      </c>
      <c r="AB81" s="114">
        <v>9.5837467999999995E-2</v>
      </c>
      <c r="AC81" s="114">
        <v>9.5837467999999995E-2</v>
      </c>
      <c r="AD81" s="114">
        <v>9.5837467999999995E-2</v>
      </c>
      <c r="AE81" s="114">
        <v>9.5837467999999995E-2</v>
      </c>
      <c r="AF81" s="114">
        <v>9.5837467999999995E-2</v>
      </c>
      <c r="AG81" s="114">
        <v>9.5837467999999995E-2</v>
      </c>
      <c r="AH81" s="114">
        <v>9.5837467999999995E-2</v>
      </c>
      <c r="AI81" s="114">
        <v>9.5837467999999995E-2</v>
      </c>
      <c r="AJ81" s="114">
        <v>9.5837467999999995E-2</v>
      </c>
      <c r="AK81" s="114">
        <v>9.5837467999999995E-2</v>
      </c>
      <c r="AL81" s="114">
        <v>9.5837467999999995E-2</v>
      </c>
      <c r="AM81" s="114">
        <v>9.5837467999999995E-2</v>
      </c>
      <c r="AN81" s="114">
        <v>9.5837467999999995E-2</v>
      </c>
      <c r="AO81" s="114">
        <v>9.5837467999999995E-2</v>
      </c>
      <c r="AP81" s="114">
        <v>9.5837467999999995E-2</v>
      </c>
      <c r="AQ81" s="114">
        <v>9.5837467999999995E-2</v>
      </c>
      <c r="AR81" s="114">
        <v>9.5837467999999995E-2</v>
      </c>
      <c r="AS81" s="114">
        <v>9.5837467999999995E-2</v>
      </c>
      <c r="AT81" s="114">
        <v>9.5837467999999995E-2</v>
      </c>
      <c r="AU81" s="114">
        <v>9.5837467999999995E-2</v>
      </c>
      <c r="AV81" s="114">
        <v>9.5837467999999995E-2</v>
      </c>
      <c r="AW81" s="114">
        <v>9.5837467999999995E-2</v>
      </c>
      <c r="AX81" s="114">
        <v>9.5837467999999995E-2</v>
      </c>
      <c r="AY81" s="114">
        <v>9.5837467999999995E-2</v>
      </c>
      <c r="AZ81" s="114">
        <v>9.5837467999999995E-2</v>
      </c>
      <c r="BA81" s="114">
        <v>9.5837467999999995E-2</v>
      </c>
      <c r="BB81" s="114">
        <v>9.5837467999999995E-2</v>
      </c>
      <c r="BC81" s="114">
        <v>9.5837467999999995E-2</v>
      </c>
      <c r="BD81" s="114">
        <v>9.5837467999999995E-2</v>
      </c>
      <c r="BE81" s="114">
        <v>9.5837467999999995E-2</v>
      </c>
      <c r="BF81" s="114">
        <v>9.5837467999999995E-2</v>
      </c>
      <c r="BG81" s="114">
        <v>9.5837467999999995E-2</v>
      </c>
      <c r="BH81" s="114">
        <v>9.5837467999999995E-2</v>
      </c>
      <c r="BI81" s="114">
        <v>9.5837467999999995E-2</v>
      </c>
      <c r="BJ81" s="114">
        <v>9.5837467999999995E-2</v>
      </c>
      <c r="BK81" s="114">
        <v>9.5837467999999995E-2</v>
      </c>
      <c r="BL81" s="114">
        <v>9.5837467999999995E-2</v>
      </c>
      <c r="BM81" s="114">
        <v>9.5837467999999995E-2</v>
      </c>
    </row>
    <row r="82" spans="1:65" x14ac:dyDescent="0.35">
      <c r="A82" s="114" t="s">
        <v>120</v>
      </c>
      <c r="B82" s="114" t="s">
        <v>154</v>
      </c>
      <c r="C82" s="114">
        <v>0.09</v>
      </c>
      <c r="D82" s="114">
        <v>0.09</v>
      </c>
      <c r="E82" s="114">
        <f>(1+((E58-D58)/D58))*D82</f>
        <v>9.1216216216216214E-2</v>
      </c>
      <c r="F82" s="114">
        <f t="shared" ref="F82:J82" si="25">(1+((F58-E58)/E58))*E82</f>
        <v>9.2432432432432432E-2</v>
      </c>
      <c r="G82" s="114">
        <f t="shared" si="25"/>
        <v>9.3648648648648636E-2</v>
      </c>
      <c r="H82" s="114">
        <f t="shared" si="25"/>
        <v>9.4864864864864867E-2</v>
      </c>
      <c r="I82" s="114">
        <f t="shared" si="25"/>
        <v>9.6081081081081085E-2</v>
      </c>
      <c r="J82" s="114">
        <f t="shared" si="25"/>
        <v>9.7297297297297303E-2</v>
      </c>
      <c r="K82" s="114">
        <f>J82</f>
        <v>9.7297297297297303E-2</v>
      </c>
      <c r="L82" s="114">
        <f t="shared" ref="L82:BM82" si="26">K82</f>
        <v>9.7297297297297303E-2</v>
      </c>
      <c r="M82" s="114">
        <f t="shared" si="26"/>
        <v>9.7297297297297303E-2</v>
      </c>
      <c r="N82" s="114">
        <f t="shared" si="26"/>
        <v>9.7297297297297303E-2</v>
      </c>
      <c r="O82" s="114">
        <f t="shared" si="26"/>
        <v>9.7297297297297303E-2</v>
      </c>
      <c r="P82" s="114">
        <f t="shared" si="26"/>
        <v>9.7297297297297303E-2</v>
      </c>
      <c r="Q82" s="114">
        <f t="shared" si="26"/>
        <v>9.7297297297297303E-2</v>
      </c>
      <c r="R82" s="114">
        <f t="shared" si="26"/>
        <v>9.7297297297297303E-2</v>
      </c>
      <c r="S82" s="114">
        <f t="shared" si="26"/>
        <v>9.7297297297297303E-2</v>
      </c>
      <c r="T82" s="114">
        <f t="shared" si="26"/>
        <v>9.7297297297297303E-2</v>
      </c>
      <c r="U82" s="114">
        <f t="shared" si="26"/>
        <v>9.7297297297297303E-2</v>
      </c>
      <c r="V82" s="114">
        <f t="shared" si="26"/>
        <v>9.7297297297297303E-2</v>
      </c>
      <c r="W82" s="114">
        <f t="shared" si="26"/>
        <v>9.7297297297297303E-2</v>
      </c>
      <c r="X82" s="114">
        <f t="shared" si="26"/>
        <v>9.7297297297297303E-2</v>
      </c>
      <c r="Y82" s="114">
        <f t="shared" si="26"/>
        <v>9.7297297297297303E-2</v>
      </c>
      <c r="Z82" s="114">
        <f t="shared" si="26"/>
        <v>9.7297297297297303E-2</v>
      </c>
      <c r="AA82" s="114">
        <f t="shared" si="26"/>
        <v>9.7297297297297303E-2</v>
      </c>
      <c r="AB82" s="114">
        <f t="shared" si="26"/>
        <v>9.7297297297297303E-2</v>
      </c>
      <c r="AC82" s="114">
        <f t="shared" si="26"/>
        <v>9.7297297297297303E-2</v>
      </c>
      <c r="AD82" s="114">
        <f t="shared" si="26"/>
        <v>9.7297297297297303E-2</v>
      </c>
      <c r="AE82" s="114">
        <f t="shared" si="26"/>
        <v>9.7297297297297303E-2</v>
      </c>
      <c r="AF82" s="114">
        <f t="shared" si="26"/>
        <v>9.7297297297297303E-2</v>
      </c>
      <c r="AG82" s="114">
        <f t="shared" si="26"/>
        <v>9.7297297297297303E-2</v>
      </c>
      <c r="AH82" s="114">
        <f t="shared" si="26"/>
        <v>9.7297297297297303E-2</v>
      </c>
      <c r="AI82" s="114">
        <f t="shared" si="26"/>
        <v>9.7297297297297303E-2</v>
      </c>
      <c r="AJ82" s="114">
        <f t="shared" si="26"/>
        <v>9.7297297297297303E-2</v>
      </c>
      <c r="AK82" s="114">
        <f t="shared" si="26"/>
        <v>9.7297297297297303E-2</v>
      </c>
      <c r="AL82" s="114">
        <f t="shared" si="26"/>
        <v>9.7297297297297303E-2</v>
      </c>
      <c r="AM82" s="114">
        <f t="shared" si="26"/>
        <v>9.7297297297297303E-2</v>
      </c>
      <c r="AN82" s="114">
        <f t="shared" si="26"/>
        <v>9.7297297297297303E-2</v>
      </c>
      <c r="AO82" s="114">
        <f t="shared" si="26"/>
        <v>9.7297297297297303E-2</v>
      </c>
      <c r="AP82" s="114">
        <f t="shared" si="26"/>
        <v>9.7297297297297303E-2</v>
      </c>
      <c r="AQ82" s="114">
        <f t="shared" si="26"/>
        <v>9.7297297297297303E-2</v>
      </c>
      <c r="AR82" s="114">
        <f t="shared" si="26"/>
        <v>9.7297297297297303E-2</v>
      </c>
      <c r="AS82" s="114">
        <f t="shared" si="26"/>
        <v>9.7297297297297303E-2</v>
      </c>
      <c r="AT82" s="114">
        <f t="shared" si="26"/>
        <v>9.7297297297297303E-2</v>
      </c>
      <c r="AU82" s="114">
        <f t="shared" si="26"/>
        <v>9.7297297297297303E-2</v>
      </c>
      <c r="AV82" s="114">
        <f t="shared" si="26"/>
        <v>9.7297297297297303E-2</v>
      </c>
      <c r="AW82" s="114">
        <f t="shared" si="26"/>
        <v>9.7297297297297303E-2</v>
      </c>
      <c r="AX82" s="114">
        <f t="shared" si="26"/>
        <v>9.7297297297297303E-2</v>
      </c>
      <c r="AY82" s="114">
        <f t="shared" si="26"/>
        <v>9.7297297297297303E-2</v>
      </c>
      <c r="AZ82" s="114">
        <f t="shared" si="26"/>
        <v>9.7297297297297303E-2</v>
      </c>
      <c r="BA82" s="114">
        <f t="shared" si="26"/>
        <v>9.7297297297297303E-2</v>
      </c>
      <c r="BB82" s="114">
        <f t="shared" si="26"/>
        <v>9.7297297297297303E-2</v>
      </c>
      <c r="BC82" s="114">
        <f t="shared" si="26"/>
        <v>9.7297297297297303E-2</v>
      </c>
      <c r="BD82" s="114">
        <f t="shared" si="26"/>
        <v>9.7297297297297303E-2</v>
      </c>
      <c r="BE82" s="114">
        <f t="shared" si="26"/>
        <v>9.7297297297297303E-2</v>
      </c>
      <c r="BF82" s="114">
        <f t="shared" si="26"/>
        <v>9.7297297297297303E-2</v>
      </c>
      <c r="BG82" s="114">
        <f t="shared" si="26"/>
        <v>9.7297297297297303E-2</v>
      </c>
      <c r="BH82" s="114">
        <f t="shared" si="26"/>
        <v>9.7297297297297303E-2</v>
      </c>
      <c r="BI82" s="114">
        <f t="shared" si="26"/>
        <v>9.7297297297297303E-2</v>
      </c>
      <c r="BJ82" s="114">
        <f t="shared" si="26"/>
        <v>9.7297297297297303E-2</v>
      </c>
      <c r="BK82" s="114">
        <f t="shared" si="26"/>
        <v>9.7297297297297303E-2</v>
      </c>
      <c r="BL82" s="114">
        <f t="shared" si="26"/>
        <v>9.7297297297297303E-2</v>
      </c>
      <c r="BM82" s="114">
        <f t="shared" si="26"/>
        <v>9.7297297297297303E-2</v>
      </c>
    </row>
    <row r="84" spans="1:65" x14ac:dyDescent="0.35">
      <c r="A84" s="114" t="s">
        <v>115</v>
      </c>
      <c r="B84" s="114" t="s">
        <v>153</v>
      </c>
      <c r="C84" s="114">
        <v>8.9171287000000002E-2</v>
      </c>
      <c r="D84" s="114">
        <v>8.9171287000000002E-2</v>
      </c>
      <c r="E84" s="114">
        <v>9.0282317000000001E-2</v>
      </c>
      <c r="F84" s="114">
        <v>9.1393347E-2</v>
      </c>
      <c r="G84" s="114">
        <v>9.2504376999999999E-2</v>
      </c>
      <c r="H84" s="114">
        <v>9.3615407999999997E-2</v>
      </c>
      <c r="I84" s="114">
        <v>9.4726437999999996E-2</v>
      </c>
      <c r="J84" s="114">
        <v>9.5837467999999995E-2</v>
      </c>
      <c r="K84" s="114">
        <v>9.6948497999999994E-2</v>
      </c>
      <c r="L84" s="114">
        <v>9.8059529000000006E-2</v>
      </c>
      <c r="M84" s="114">
        <v>9.9170559000000005E-2</v>
      </c>
      <c r="N84" s="114">
        <v>0.100281589</v>
      </c>
      <c r="O84" s="114">
        <v>0.101392619</v>
      </c>
      <c r="P84" s="114">
        <v>0.102503649</v>
      </c>
      <c r="Q84" s="114">
        <v>0.10361468</v>
      </c>
      <c r="R84" s="114">
        <v>0.10472571</v>
      </c>
      <c r="S84" s="114">
        <v>0.10583674</v>
      </c>
      <c r="T84" s="114">
        <v>0.10694777</v>
      </c>
      <c r="U84" s="114">
        <v>0.108058801</v>
      </c>
      <c r="V84" s="114">
        <v>0.10916983099999999</v>
      </c>
      <c r="W84" s="114">
        <v>0.11028086099999999</v>
      </c>
      <c r="X84" s="114">
        <v>0.11139189100000001</v>
      </c>
      <c r="Y84" s="114">
        <v>0.11250292200000001</v>
      </c>
      <c r="Z84" s="114">
        <v>0.113613952</v>
      </c>
      <c r="AA84" s="114">
        <v>0.114724982</v>
      </c>
      <c r="AB84" s="114">
        <v>0.115836012</v>
      </c>
      <c r="AC84" s="114">
        <v>0.116947042</v>
      </c>
      <c r="AD84" s="114">
        <v>0.118058073</v>
      </c>
      <c r="AE84" s="114">
        <v>0.119169103</v>
      </c>
      <c r="AF84" s="114">
        <v>0.120280133</v>
      </c>
      <c r="AG84" s="114">
        <v>0.121391163</v>
      </c>
      <c r="AH84" s="114">
        <v>0.12250219399999999</v>
      </c>
      <c r="AI84" s="114">
        <v>0.12361322399999999</v>
      </c>
      <c r="AJ84" s="114">
        <v>0.12472425400000001</v>
      </c>
      <c r="AK84" s="114">
        <v>0.12583528399999999</v>
      </c>
      <c r="AL84" s="114">
        <v>0.126946315</v>
      </c>
      <c r="AM84" s="114">
        <v>0.12805734499999999</v>
      </c>
      <c r="AN84" s="114">
        <v>0.129168375</v>
      </c>
      <c r="AO84" s="114">
        <v>0.13027940499999999</v>
      </c>
      <c r="AP84" s="114">
        <v>0.131390436</v>
      </c>
      <c r="AQ84" s="114">
        <v>0.13250146600000001</v>
      </c>
      <c r="AR84" s="114">
        <v>0.133612496</v>
      </c>
      <c r="AS84" s="114">
        <v>0.13472352600000001</v>
      </c>
      <c r="AT84" s="114">
        <v>0.135834556</v>
      </c>
      <c r="AU84" s="114">
        <v>0.13694558700000001</v>
      </c>
      <c r="AV84" s="114">
        <v>0.13805661699999999</v>
      </c>
      <c r="AW84" s="114">
        <v>0.13916764700000001</v>
      </c>
      <c r="AX84" s="114">
        <v>0.14027867699999999</v>
      </c>
      <c r="AY84" s="114">
        <v>0.141389708</v>
      </c>
      <c r="AZ84" s="114">
        <v>0.14250073799999999</v>
      </c>
      <c r="BA84" s="114">
        <v>0.143611768</v>
      </c>
      <c r="BB84" s="114">
        <v>0.14472279800000001</v>
      </c>
      <c r="BC84" s="114">
        <v>0.145833829</v>
      </c>
      <c r="BD84" s="114">
        <v>0.14694485900000001</v>
      </c>
      <c r="BE84" s="114">
        <v>0.148055889</v>
      </c>
      <c r="BF84" s="114">
        <v>0.14916691900000001</v>
      </c>
      <c r="BG84" s="114">
        <v>0.15027794999999999</v>
      </c>
      <c r="BH84" s="114">
        <v>0.15138898000000001</v>
      </c>
      <c r="BI84" s="114">
        <v>0.15250000999999999</v>
      </c>
      <c r="BJ84" s="114">
        <v>0.15361104</v>
      </c>
      <c r="BK84" s="114">
        <v>0.15472206999999999</v>
      </c>
      <c r="BL84" s="114">
        <v>0.155833101</v>
      </c>
      <c r="BM84" s="114">
        <v>0.15694413099999999</v>
      </c>
    </row>
    <row r="85" spans="1:65" x14ac:dyDescent="0.35">
      <c r="A85" s="114"/>
      <c r="B85" s="114" t="s">
        <v>154</v>
      </c>
      <c r="C85" s="114">
        <v>0.09</v>
      </c>
      <c r="D85" s="114">
        <v>0.09</v>
      </c>
      <c r="E85" s="114">
        <f>(1+((E58-D58)/D58))*D85</f>
        <v>9.1216216216216214E-2</v>
      </c>
      <c r="F85" s="114">
        <f t="shared" ref="F85:BM85" si="27">(1+((F58-E58)/E58))*E85</f>
        <v>9.2432432432432432E-2</v>
      </c>
      <c r="G85" s="114">
        <f t="shared" si="27"/>
        <v>9.3648648648648636E-2</v>
      </c>
      <c r="H85" s="114">
        <f t="shared" si="27"/>
        <v>9.4864864864864867E-2</v>
      </c>
      <c r="I85" s="114">
        <f t="shared" si="27"/>
        <v>9.6081081081081085E-2</v>
      </c>
      <c r="J85" s="114">
        <f t="shared" si="27"/>
        <v>9.7297297297297303E-2</v>
      </c>
      <c r="K85" s="114">
        <f t="shared" si="27"/>
        <v>9.851351351351352E-2</v>
      </c>
      <c r="L85" s="114">
        <f t="shared" si="27"/>
        <v>9.9729729729729738E-2</v>
      </c>
      <c r="M85" s="114">
        <f t="shared" si="27"/>
        <v>0.10094594594594596</v>
      </c>
      <c r="N85" s="114">
        <f t="shared" si="27"/>
        <v>0.10216216216216216</v>
      </c>
      <c r="O85" s="114">
        <f t="shared" si="27"/>
        <v>0.10337837837837838</v>
      </c>
      <c r="P85" s="114">
        <f t="shared" si="27"/>
        <v>0.10459459459459459</v>
      </c>
      <c r="Q85" s="114">
        <f t="shared" si="27"/>
        <v>0.10581081081081081</v>
      </c>
      <c r="R85" s="114">
        <f t="shared" si="27"/>
        <v>0.10702702702702704</v>
      </c>
      <c r="S85" s="114">
        <f t="shared" si="27"/>
        <v>0.10824324324324328</v>
      </c>
      <c r="T85" s="114">
        <f t="shared" si="27"/>
        <v>0.10945945945945949</v>
      </c>
      <c r="U85" s="114">
        <f t="shared" si="27"/>
        <v>0.11067567567567571</v>
      </c>
      <c r="V85" s="114">
        <f t="shared" si="27"/>
        <v>0.11189189189189193</v>
      </c>
      <c r="W85" s="114">
        <f t="shared" si="27"/>
        <v>0.11310810810810815</v>
      </c>
      <c r="X85" s="114">
        <f t="shared" si="27"/>
        <v>0.11432432432432436</v>
      </c>
      <c r="Y85" s="114">
        <f t="shared" si="27"/>
        <v>0.1155405405405406</v>
      </c>
      <c r="Z85" s="114">
        <f t="shared" si="27"/>
        <v>0.11675675675675681</v>
      </c>
      <c r="AA85" s="114">
        <f t="shared" si="27"/>
        <v>0.11797297297297304</v>
      </c>
      <c r="AB85" s="114">
        <f t="shared" si="27"/>
        <v>0.11918918918918926</v>
      </c>
      <c r="AC85" s="114">
        <f t="shared" si="27"/>
        <v>0.12040540540540547</v>
      </c>
      <c r="AD85" s="114">
        <f t="shared" si="27"/>
        <v>0.1216216216216217</v>
      </c>
      <c r="AE85" s="114">
        <f t="shared" si="27"/>
        <v>0.12283783783783792</v>
      </c>
      <c r="AF85" s="114">
        <f t="shared" si="27"/>
        <v>0.12405405405405413</v>
      </c>
      <c r="AG85" s="114">
        <f t="shared" si="27"/>
        <v>0.12527027027027035</v>
      </c>
      <c r="AH85" s="114">
        <f t="shared" si="27"/>
        <v>0.12648648648648655</v>
      </c>
      <c r="AI85" s="114">
        <f t="shared" si="27"/>
        <v>0.12770270270270276</v>
      </c>
      <c r="AJ85" s="114">
        <f t="shared" si="27"/>
        <v>0.12891891891891896</v>
      </c>
      <c r="AK85" s="114">
        <f t="shared" si="27"/>
        <v>0.13013513513513519</v>
      </c>
      <c r="AL85" s="114">
        <f t="shared" si="27"/>
        <v>0.13135135135135143</v>
      </c>
      <c r="AM85" s="114">
        <f t="shared" si="27"/>
        <v>0.13256756756756766</v>
      </c>
      <c r="AN85" s="114">
        <f t="shared" si="27"/>
        <v>0.13378378378378386</v>
      </c>
      <c r="AO85" s="114">
        <f t="shared" si="27"/>
        <v>0.13500000000000006</v>
      </c>
      <c r="AP85" s="114">
        <f t="shared" si="27"/>
        <v>0.13621621621621627</v>
      </c>
      <c r="AQ85" s="114">
        <f t="shared" si="27"/>
        <v>0.13743243243243247</v>
      </c>
      <c r="AR85" s="114">
        <f t="shared" si="27"/>
        <v>0.1386486486486487</v>
      </c>
      <c r="AS85" s="114">
        <f t="shared" si="27"/>
        <v>0.13986486486486494</v>
      </c>
      <c r="AT85" s="114">
        <f t="shared" si="27"/>
        <v>0.14108108108108114</v>
      </c>
      <c r="AU85" s="114">
        <f t="shared" si="27"/>
        <v>0.14229729729729734</v>
      </c>
      <c r="AV85" s="114">
        <f t="shared" si="27"/>
        <v>0.14351351351351355</v>
      </c>
      <c r="AW85" s="114">
        <f t="shared" si="27"/>
        <v>0.14472972972972975</v>
      </c>
      <c r="AX85" s="114">
        <f t="shared" si="27"/>
        <v>0.14594594594594595</v>
      </c>
      <c r="AY85" s="114">
        <f t="shared" si="27"/>
        <v>0.14716216216216216</v>
      </c>
      <c r="AZ85" s="114">
        <f t="shared" si="27"/>
        <v>0.14837837837837836</v>
      </c>
      <c r="BA85" s="114">
        <f t="shared" si="27"/>
        <v>0.14959459459459457</v>
      </c>
      <c r="BB85" s="114">
        <f t="shared" si="27"/>
        <v>0.15081081081081077</v>
      </c>
      <c r="BC85" s="114">
        <f t="shared" si="27"/>
        <v>0.15202702702702697</v>
      </c>
      <c r="BD85" s="114">
        <f t="shared" si="27"/>
        <v>0.15324324324324318</v>
      </c>
      <c r="BE85" s="114">
        <f t="shared" si="27"/>
        <v>0.15445945945945938</v>
      </c>
      <c r="BF85" s="114">
        <f t="shared" si="27"/>
        <v>0.15567567567567558</v>
      </c>
      <c r="BG85" s="114">
        <f t="shared" si="27"/>
        <v>0.15689189189189179</v>
      </c>
      <c r="BH85" s="114">
        <f t="shared" si="27"/>
        <v>0.15810810810810799</v>
      </c>
      <c r="BI85" s="114">
        <f t="shared" si="27"/>
        <v>0.1593243243243242</v>
      </c>
      <c r="BJ85" s="114">
        <f t="shared" si="27"/>
        <v>0.1605405405405404</v>
      </c>
      <c r="BK85" s="114">
        <f t="shared" si="27"/>
        <v>0.1617567567567566</v>
      </c>
      <c r="BL85" s="114">
        <f t="shared" si="27"/>
        <v>0.16297297297297283</v>
      </c>
      <c r="BM85" s="114">
        <f t="shared" si="27"/>
        <v>0.16418918918918904</v>
      </c>
    </row>
    <row r="87" spans="1:65" x14ac:dyDescent="0.35">
      <c r="A87" s="114" t="s">
        <v>116</v>
      </c>
      <c r="B87" s="114" t="s">
        <v>153</v>
      </c>
      <c r="C87" s="114">
        <v>8.9171287000000002E-2</v>
      </c>
      <c r="D87" s="114">
        <v>8.9171287000000002E-2</v>
      </c>
      <c r="E87" s="114">
        <v>9.0282317000000001E-2</v>
      </c>
      <c r="F87" s="114">
        <v>9.1393347E-2</v>
      </c>
      <c r="G87" s="114">
        <v>9.2504376999999999E-2</v>
      </c>
      <c r="H87" s="114">
        <v>9.3615407999999997E-2</v>
      </c>
      <c r="I87" s="114">
        <v>9.4726437999999996E-2</v>
      </c>
      <c r="J87" s="114">
        <v>9.5837467999999995E-2</v>
      </c>
      <c r="K87" s="114">
        <v>9.5837467999999995E-2</v>
      </c>
      <c r="L87" s="114">
        <v>9.5837467999999995E-2</v>
      </c>
      <c r="M87" s="114">
        <v>9.5837467999999995E-2</v>
      </c>
      <c r="N87" s="114">
        <v>9.5837467999999995E-2</v>
      </c>
      <c r="O87" s="114">
        <v>9.5837467999999995E-2</v>
      </c>
      <c r="P87" s="114">
        <v>9.5837467999999995E-2</v>
      </c>
      <c r="Q87" s="114">
        <v>9.5837467999999995E-2</v>
      </c>
      <c r="R87" s="114">
        <v>9.5837467999999995E-2</v>
      </c>
      <c r="S87" s="114">
        <v>9.5837467999999995E-2</v>
      </c>
      <c r="T87" s="114">
        <v>9.5837467999999995E-2</v>
      </c>
      <c r="U87" s="114">
        <v>9.5837467999999995E-2</v>
      </c>
      <c r="V87" s="114">
        <v>9.5837467999999995E-2</v>
      </c>
      <c r="W87" s="114">
        <v>9.5837467999999995E-2</v>
      </c>
      <c r="X87" s="114">
        <v>9.5837467999999995E-2</v>
      </c>
      <c r="Y87" s="114">
        <v>9.5837467999999995E-2</v>
      </c>
      <c r="Z87" s="114">
        <v>9.5837467999999995E-2</v>
      </c>
      <c r="AA87" s="114">
        <v>9.5837467999999995E-2</v>
      </c>
      <c r="AB87" s="114">
        <v>9.5837467999999995E-2</v>
      </c>
      <c r="AC87" s="114">
        <v>9.5837467999999995E-2</v>
      </c>
      <c r="AD87" s="114">
        <v>9.5837467999999995E-2</v>
      </c>
      <c r="AE87" s="114">
        <v>9.5837467999999995E-2</v>
      </c>
      <c r="AF87" s="114">
        <v>9.5837467999999995E-2</v>
      </c>
      <c r="AG87" s="114">
        <v>9.5837467999999995E-2</v>
      </c>
      <c r="AH87" s="114">
        <v>9.5837467999999995E-2</v>
      </c>
      <c r="AI87" s="114">
        <v>9.5837467999999995E-2</v>
      </c>
      <c r="AJ87" s="114">
        <v>9.5837467999999995E-2</v>
      </c>
      <c r="AK87" s="114">
        <v>9.5837467999999995E-2</v>
      </c>
      <c r="AL87" s="114">
        <v>9.5837467999999995E-2</v>
      </c>
      <c r="AM87" s="114">
        <v>9.5837467999999995E-2</v>
      </c>
      <c r="AN87" s="114">
        <v>9.5837467999999995E-2</v>
      </c>
      <c r="AO87" s="114">
        <v>9.5837467999999995E-2</v>
      </c>
      <c r="AP87" s="114">
        <v>9.5837467999999995E-2</v>
      </c>
      <c r="AQ87" s="114">
        <v>9.5837467999999995E-2</v>
      </c>
      <c r="AR87" s="114">
        <v>9.5837467999999995E-2</v>
      </c>
      <c r="AS87" s="114">
        <v>9.5837467999999995E-2</v>
      </c>
      <c r="AT87" s="114">
        <v>9.5837467999999995E-2</v>
      </c>
      <c r="AU87" s="114">
        <v>9.5837467999999995E-2</v>
      </c>
      <c r="AV87" s="114">
        <v>9.5837467999999995E-2</v>
      </c>
      <c r="AW87" s="114">
        <v>9.5837467999999995E-2</v>
      </c>
      <c r="AX87" s="114">
        <v>9.5837467999999995E-2</v>
      </c>
      <c r="AY87" s="114">
        <v>9.5837467999999995E-2</v>
      </c>
      <c r="AZ87" s="114">
        <v>9.5837467999999995E-2</v>
      </c>
      <c r="BA87" s="114">
        <v>9.5837467999999995E-2</v>
      </c>
      <c r="BB87" s="114">
        <v>9.5837467999999995E-2</v>
      </c>
      <c r="BC87" s="114">
        <v>9.5837467999999995E-2</v>
      </c>
      <c r="BD87" s="114">
        <v>9.5837467999999995E-2</v>
      </c>
      <c r="BE87" s="114">
        <v>9.5837467999999995E-2</v>
      </c>
      <c r="BF87" s="114">
        <v>9.5837467999999995E-2</v>
      </c>
      <c r="BG87" s="114">
        <v>9.5837467999999995E-2</v>
      </c>
      <c r="BH87" s="114">
        <v>9.5837467999999995E-2</v>
      </c>
      <c r="BI87" s="114">
        <v>9.5837467999999995E-2</v>
      </c>
      <c r="BJ87" s="114">
        <v>9.5837467999999995E-2</v>
      </c>
      <c r="BK87" s="114">
        <v>9.5837467999999995E-2</v>
      </c>
      <c r="BL87" s="114">
        <v>9.5837467999999995E-2</v>
      </c>
      <c r="BM87" s="114">
        <v>9.5837467999999995E-2</v>
      </c>
    </row>
    <row r="88" spans="1:65" x14ac:dyDescent="0.35">
      <c r="A88" s="114"/>
      <c r="B88" s="114" t="s">
        <v>154</v>
      </c>
      <c r="C88" s="114">
        <v>0.09</v>
      </c>
      <c r="D88" s="114">
        <v>0.09</v>
      </c>
      <c r="E88" s="114">
        <f>(1+((E55-D55)/D55))*D88</f>
        <v>9.1216216216216214E-2</v>
      </c>
      <c r="F88" s="114">
        <f t="shared" ref="F88:BM88" si="28">(1+((F55-E55)/E55))*E88</f>
        <v>9.2432432432432432E-2</v>
      </c>
      <c r="G88" s="114">
        <f t="shared" si="28"/>
        <v>9.3648648648648636E-2</v>
      </c>
      <c r="H88" s="114">
        <f t="shared" si="28"/>
        <v>9.4864864864864867E-2</v>
      </c>
      <c r="I88" s="114">
        <f t="shared" si="28"/>
        <v>9.6081081081081085E-2</v>
      </c>
      <c r="J88" s="114">
        <f t="shared" si="28"/>
        <v>9.7297297297297303E-2</v>
      </c>
      <c r="K88" s="114">
        <f t="shared" si="28"/>
        <v>9.7297297297297303E-2</v>
      </c>
      <c r="L88" s="114">
        <f t="shared" si="28"/>
        <v>9.7297297297297303E-2</v>
      </c>
      <c r="M88" s="114">
        <f t="shared" si="28"/>
        <v>9.7297297297297303E-2</v>
      </c>
      <c r="N88" s="114">
        <f t="shared" si="28"/>
        <v>9.7297297297297303E-2</v>
      </c>
      <c r="O88" s="114">
        <f t="shared" si="28"/>
        <v>9.7297297297297303E-2</v>
      </c>
      <c r="P88" s="114">
        <f t="shared" si="28"/>
        <v>9.7297297297297303E-2</v>
      </c>
      <c r="Q88" s="114">
        <f t="shared" si="28"/>
        <v>9.7297297297297303E-2</v>
      </c>
      <c r="R88" s="114">
        <f t="shared" si="28"/>
        <v>9.7297297297297303E-2</v>
      </c>
      <c r="S88" s="114">
        <f t="shared" si="28"/>
        <v>9.7297297297297303E-2</v>
      </c>
      <c r="T88" s="114">
        <f t="shared" si="28"/>
        <v>9.7297297297297303E-2</v>
      </c>
      <c r="U88" s="114">
        <f t="shared" si="28"/>
        <v>9.7297297297297303E-2</v>
      </c>
      <c r="V88" s="114">
        <f t="shared" si="28"/>
        <v>9.7297297297297303E-2</v>
      </c>
      <c r="W88" s="114">
        <f t="shared" si="28"/>
        <v>9.7297297297297303E-2</v>
      </c>
      <c r="X88" s="114">
        <f t="shared" si="28"/>
        <v>9.7297297297297303E-2</v>
      </c>
      <c r="Y88" s="114">
        <f t="shared" si="28"/>
        <v>9.7297297297297303E-2</v>
      </c>
      <c r="Z88" s="114">
        <f t="shared" si="28"/>
        <v>9.7297297297297303E-2</v>
      </c>
      <c r="AA88" s="114">
        <f t="shared" si="28"/>
        <v>9.7297297297297303E-2</v>
      </c>
      <c r="AB88" s="114">
        <f t="shared" si="28"/>
        <v>9.7297297297297303E-2</v>
      </c>
      <c r="AC88" s="114">
        <f t="shared" si="28"/>
        <v>9.7297297297297303E-2</v>
      </c>
      <c r="AD88" s="114">
        <f t="shared" si="28"/>
        <v>9.7297297297297303E-2</v>
      </c>
      <c r="AE88" s="114">
        <f t="shared" si="28"/>
        <v>9.7297297297297303E-2</v>
      </c>
      <c r="AF88" s="114">
        <f t="shared" si="28"/>
        <v>9.7297297297297303E-2</v>
      </c>
      <c r="AG88" s="114">
        <f t="shared" si="28"/>
        <v>9.7297297297297303E-2</v>
      </c>
      <c r="AH88" s="114">
        <f t="shared" si="28"/>
        <v>9.7297297297297303E-2</v>
      </c>
      <c r="AI88" s="114">
        <f t="shared" si="28"/>
        <v>9.7297297297297303E-2</v>
      </c>
      <c r="AJ88" s="114">
        <f t="shared" si="28"/>
        <v>9.7297297297297303E-2</v>
      </c>
      <c r="AK88" s="114">
        <f t="shared" si="28"/>
        <v>9.7297297297297303E-2</v>
      </c>
      <c r="AL88" s="114">
        <f t="shared" si="28"/>
        <v>9.7297297297297303E-2</v>
      </c>
      <c r="AM88" s="114">
        <f t="shared" si="28"/>
        <v>9.7297297297297303E-2</v>
      </c>
      <c r="AN88" s="114">
        <f t="shared" si="28"/>
        <v>9.7297297297297303E-2</v>
      </c>
      <c r="AO88" s="114">
        <f t="shared" si="28"/>
        <v>9.7297297297297303E-2</v>
      </c>
      <c r="AP88" s="114">
        <f t="shared" si="28"/>
        <v>9.7297297297297303E-2</v>
      </c>
      <c r="AQ88" s="114">
        <f t="shared" si="28"/>
        <v>9.7297297297297303E-2</v>
      </c>
      <c r="AR88" s="114">
        <f t="shared" si="28"/>
        <v>9.7297297297297303E-2</v>
      </c>
      <c r="AS88" s="114">
        <f t="shared" si="28"/>
        <v>9.7297297297297303E-2</v>
      </c>
      <c r="AT88" s="114">
        <f t="shared" si="28"/>
        <v>9.7297297297297303E-2</v>
      </c>
      <c r="AU88" s="114">
        <f t="shared" si="28"/>
        <v>9.7297297297297303E-2</v>
      </c>
      <c r="AV88" s="114">
        <f t="shared" si="28"/>
        <v>9.7297297297297303E-2</v>
      </c>
      <c r="AW88" s="114">
        <f t="shared" si="28"/>
        <v>9.7297297297297303E-2</v>
      </c>
      <c r="AX88" s="114">
        <f t="shared" si="28"/>
        <v>9.7297297297297303E-2</v>
      </c>
      <c r="AY88" s="114">
        <f t="shared" si="28"/>
        <v>9.7297297297297303E-2</v>
      </c>
      <c r="AZ88" s="114">
        <f t="shared" si="28"/>
        <v>9.7297297297297303E-2</v>
      </c>
      <c r="BA88" s="114">
        <f t="shared" si="28"/>
        <v>9.7297297297297303E-2</v>
      </c>
      <c r="BB88" s="114">
        <f t="shared" si="28"/>
        <v>9.7297297297297303E-2</v>
      </c>
      <c r="BC88" s="114">
        <f t="shared" si="28"/>
        <v>9.7297297297297303E-2</v>
      </c>
      <c r="BD88" s="114">
        <f t="shared" si="28"/>
        <v>9.7297297297297303E-2</v>
      </c>
      <c r="BE88" s="114">
        <f t="shared" si="28"/>
        <v>9.7297297297297303E-2</v>
      </c>
      <c r="BF88" s="114">
        <f t="shared" si="28"/>
        <v>9.7297297297297303E-2</v>
      </c>
      <c r="BG88" s="114">
        <f t="shared" si="28"/>
        <v>9.7297297297297303E-2</v>
      </c>
      <c r="BH88" s="114">
        <f t="shared" si="28"/>
        <v>9.7297297297297303E-2</v>
      </c>
      <c r="BI88" s="114">
        <f t="shared" si="28"/>
        <v>9.7297297297297303E-2</v>
      </c>
      <c r="BJ88" s="114">
        <f t="shared" si="28"/>
        <v>9.7297297297297303E-2</v>
      </c>
      <c r="BK88" s="114">
        <f t="shared" si="28"/>
        <v>9.7297297297297303E-2</v>
      </c>
      <c r="BL88" s="114">
        <f t="shared" si="28"/>
        <v>9.7297297297297303E-2</v>
      </c>
      <c r="BM88" s="114">
        <f t="shared" si="28"/>
        <v>9.7297297297297303E-2</v>
      </c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96"/>
  <sheetViews>
    <sheetView zoomScale="70" zoomScaleNormal="70" workbookViewId="0">
      <selection activeCell="Q28" sqref="Q28"/>
    </sheetView>
  </sheetViews>
  <sheetFormatPr defaultRowHeight="14.5" x14ac:dyDescent="0.35"/>
  <cols>
    <col min="1" max="1" width="12.08984375" bestFit="1" customWidth="1"/>
    <col min="2" max="2" width="13.453125" bestFit="1" customWidth="1"/>
    <col min="3" max="3" width="26.36328125" bestFit="1" customWidth="1"/>
    <col min="4" max="4" width="20.6328125" bestFit="1" customWidth="1"/>
  </cols>
  <sheetData>
    <row r="2" spans="1:85" ht="62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85" s="82" customFormat="1" ht="21" x14ac:dyDescent="0.5">
      <c r="A4" s="52" t="s">
        <v>56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</row>
    <row r="5" spans="1:85" s="39" customFormat="1" x14ac:dyDescent="0.35">
      <c r="A5" s="25"/>
      <c r="B5" s="22"/>
      <c r="C5" s="22"/>
      <c r="D5" s="25"/>
      <c r="E5" s="74" t="s">
        <v>155</v>
      </c>
      <c r="F5" s="75"/>
      <c r="G5" s="75"/>
      <c r="H5" s="75"/>
      <c r="I5" s="75"/>
      <c r="J5" s="75"/>
      <c r="K5" s="75"/>
      <c r="L5" s="75"/>
      <c r="M5" s="76"/>
      <c r="N5" s="77" t="s">
        <v>156</v>
      </c>
      <c r="O5" s="78"/>
      <c r="P5" s="78"/>
      <c r="Q5" s="78"/>
      <c r="R5" s="78"/>
      <c r="S5" s="78"/>
      <c r="T5" s="78"/>
      <c r="U5" s="78"/>
      <c r="V5" s="78"/>
      <c r="W5" s="79" t="s">
        <v>157</v>
      </c>
      <c r="X5" s="80"/>
      <c r="Y5" s="80"/>
      <c r="Z5" s="80"/>
      <c r="AA5" s="80"/>
      <c r="AB5" s="80"/>
      <c r="AC5" s="80"/>
      <c r="AD5" s="80"/>
      <c r="AE5" s="81"/>
      <c r="AF5" s="79" t="s">
        <v>158</v>
      </c>
      <c r="AG5" s="80"/>
      <c r="AH5" s="80"/>
      <c r="AI5" s="80"/>
      <c r="AJ5" s="80"/>
      <c r="AK5" s="80"/>
      <c r="AL5" s="80"/>
      <c r="AM5" s="80"/>
      <c r="AN5" s="80"/>
      <c r="AO5" s="77" t="s">
        <v>159</v>
      </c>
      <c r="AP5" s="78"/>
      <c r="AQ5" s="78"/>
      <c r="AR5" s="78"/>
      <c r="AS5" s="78"/>
      <c r="AT5" s="78"/>
      <c r="AU5" s="78"/>
      <c r="AV5" s="78"/>
      <c r="AW5" s="78"/>
      <c r="AX5" s="79" t="s">
        <v>160</v>
      </c>
      <c r="AY5" s="80"/>
      <c r="AZ5" s="80"/>
      <c r="BA5" s="80"/>
      <c r="BB5" s="80"/>
      <c r="BC5" s="80"/>
      <c r="BD5" s="80"/>
      <c r="BE5" s="80"/>
      <c r="BF5" s="80"/>
      <c r="BG5" s="79" t="s">
        <v>161</v>
      </c>
      <c r="BH5" s="80"/>
      <c r="BI5" s="80"/>
      <c r="BJ5" s="80"/>
      <c r="BK5" s="80"/>
      <c r="BL5" s="80"/>
      <c r="BM5" s="80"/>
      <c r="BN5" s="80"/>
      <c r="BO5" s="80"/>
      <c r="BP5" s="79" t="s">
        <v>162</v>
      </c>
      <c r="BQ5" s="80"/>
      <c r="BR5" s="80"/>
      <c r="BS5" s="80"/>
      <c r="BT5" s="80"/>
      <c r="BU5" s="80"/>
      <c r="BV5" s="80"/>
      <c r="BW5" s="80"/>
      <c r="BX5" s="81"/>
      <c r="BY5" s="79" t="s">
        <v>163</v>
      </c>
      <c r="BZ5" s="80"/>
      <c r="CA5" s="80"/>
      <c r="CB5" s="80"/>
      <c r="CC5" s="80"/>
      <c r="CD5" s="80"/>
      <c r="CE5" s="80"/>
      <c r="CF5" s="80"/>
      <c r="CG5" s="81"/>
    </row>
    <row r="6" spans="1:85" s="39" customFormat="1" x14ac:dyDescent="0.35">
      <c r="A6" s="41"/>
      <c r="B6" s="3" t="s">
        <v>9</v>
      </c>
      <c r="C6" s="3" t="s">
        <v>8</v>
      </c>
      <c r="D6" s="6"/>
      <c r="E6" s="15" t="s">
        <v>31</v>
      </c>
      <c r="F6" s="2" t="s">
        <v>32</v>
      </c>
      <c r="G6" s="2" t="s">
        <v>33</v>
      </c>
      <c r="H6" s="2" t="s">
        <v>34</v>
      </c>
      <c r="I6" s="2" t="s">
        <v>48</v>
      </c>
      <c r="J6" s="2" t="s">
        <v>35</v>
      </c>
      <c r="K6" s="2" t="s">
        <v>49</v>
      </c>
      <c r="L6" s="2" t="s">
        <v>36</v>
      </c>
      <c r="M6" s="1" t="s">
        <v>50</v>
      </c>
      <c r="N6" s="15" t="s">
        <v>31</v>
      </c>
      <c r="O6" s="2" t="s">
        <v>32</v>
      </c>
      <c r="P6" s="2" t="s">
        <v>33</v>
      </c>
      <c r="Q6" s="2" t="s">
        <v>34</v>
      </c>
      <c r="R6" s="2" t="s">
        <v>48</v>
      </c>
      <c r="S6" s="2" t="s">
        <v>35</v>
      </c>
      <c r="T6" s="2" t="s">
        <v>49</v>
      </c>
      <c r="U6" s="2" t="s">
        <v>36</v>
      </c>
      <c r="V6" s="1" t="s">
        <v>50</v>
      </c>
      <c r="W6" s="15" t="s">
        <v>31</v>
      </c>
      <c r="X6" s="2" t="s">
        <v>32</v>
      </c>
      <c r="Y6" s="2" t="s">
        <v>33</v>
      </c>
      <c r="Z6" s="2" t="s">
        <v>34</v>
      </c>
      <c r="AA6" s="2" t="s">
        <v>48</v>
      </c>
      <c r="AB6" s="2" t="s">
        <v>35</v>
      </c>
      <c r="AC6" s="2" t="s">
        <v>49</v>
      </c>
      <c r="AD6" s="2" t="s">
        <v>36</v>
      </c>
      <c r="AE6" s="1" t="s">
        <v>50</v>
      </c>
      <c r="AF6" s="15" t="s">
        <v>31</v>
      </c>
      <c r="AG6" s="2" t="s">
        <v>32</v>
      </c>
      <c r="AH6" s="2" t="s">
        <v>33</v>
      </c>
      <c r="AI6" s="2" t="s">
        <v>34</v>
      </c>
      <c r="AJ6" s="2" t="s">
        <v>48</v>
      </c>
      <c r="AK6" s="2" t="s">
        <v>35</v>
      </c>
      <c r="AL6" s="2" t="s">
        <v>49</v>
      </c>
      <c r="AM6" s="2" t="s">
        <v>36</v>
      </c>
      <c r="AN6" s="1" t="s">
        <v>50</v>
      </c>
      <c r="AO6" s="15" t="s">
        <v>31</v>
      </c>
      <c r="AP6" s="2" t="s">
        <v>32</v>
      </c>
      <c r="AQ6" s="2" t="s">
        <v>33</v>
      </c>
      <c r="AR6" s="2" t="s">
        <v>34</v>
      </c>
      <c r="AS6" s="2" t="s">
        <v>48</v>
      </c>
      <c r="AT6" s="2" t="s">
        <v>35</v>
      </c>
      <c r="AU6" s="2" t="s">
        <v>49</v>
      </c>
      <c r="AV6" s="2" t="s">
        <v>36</v>
      </c>
      <c r="AW6" s="1" t="s">
        <v>50</v>
      </c>
      <c r="AX6" s="15" t="s">
        <v>31</v>
      </c>
      <c r="AY6" s="2" t="s">
        <v>32</v>
      </c>
      <c r="AZ6" s="2" t="s">
        <v>33</v>
      </c>
      <c r="BA6" s="2" t="s">
        <v>34</v>
      </c>
      <c r="BB6" s="2" t="s">
        <v>48</v>
      </c>
      <c r="BC6" s="2" t="s">
        <v>35</v>
      </c>
      <c r="BD6" s="2" t="s">
        <v>49</v>
      </c>
      <c r="BE6" s="2" t="s">
        <v>36</v>
      </c>
      <c r="BF6" s="1" t="s">
        <v>50</v>
      </c>
      <c r="BG6" s="15" t="s">
        <v>31</v>
      </c>
      <c r="BH6" s="2" t="s">
        <v>32</v>
      </c>
      <c r="BI6" s="2" t="s">
        <v>33</v>
      </c>
      <c r="BJ6" s="2" t="s">
        <v>34</v>
      </c>
      <c r="BK6" s="2" t="s">
        <v>48</v>
      </c>
      <c r="BL6" s="2" t="s">
        <v>35</v>
      </c>
      <c r="BM6" s="2" t="s">
        <v>49</v>
      </c>
      <c r="BN6" s="2" t="s">
        <v>36</v>
      </c>
      <c r="BO6" s="1" t="s">
        <v>50</v>
      </c>
      <c r="BP6" s="15" t="s">
        <v>31</v>
      </c>
      <c r="BQ6" s="2" t="s">
        <v>32</v>
      </c>
      <c r="BR6" s="2" t="s">
        <v>33</v>
      </c>
      <c r="BS6" s="2" t="s">
        <v>34</v>
      </c>
      <c r="BT6" s="2" t="s">
        <v>48</v>
      </c>
      <c r="BU6" s="2" t="s">
        <v>35</v>
      </c>
      <c r="BV6" s="2" t="s">
        <v>49</v>
      </c>
      <c r="BW6" s="2" t="s">
        <v>36</v>
      </c>
      <c r="BX6" s="1" t="s">
        <v>50</v>
      </c>
      <c r="BY6" s="15" t="s">
        <v>31</v>
      </c>
      <c r="BZ6" s="2" t="s">
        <v>32</v>
      </c>
      <c r="CA6" s="2" t="s">
        <v>33</v>
      </c>
      <c r="CB6" s="2" t="s">
        <v>34</v>
      </c>
      <c r="CC6" s="2" t="s">
        <v>48</v>
      </c>
      <c r="CD6" s="2" t="s">
        <v>35</v>
      </c>
      <c r="CE6" s="2" t="s">
        <v>49</v>
      </c>
      <c r="CF6" s="2" t="s">
        <v>36</v>
      </c>
      <c r="CG6" s="1" t="s">
        <v>50</v>
      </c>
    </row>
    <row r="7" spans="1:85" s="39" customFormat="1" x14ac:dyDescent="0.35">
      <c r="A7" s="42"/>
      <c r="B7" s="68" t="s">
        <v>11</v>
      </c>
      <c r="C7" s="68" t="s">
        <v>12</v>
      </c>
      <c r="D7" s="48"/>
      <c r="E7" s="28"/>
      <c r="F7" s="13"/>
      <c r="G7" s="13"/>
      <c r="H7" s="13"/>
      <c r="I7" s="13"/>
      <c r="J7" s="13">
        <v>1</v>
      </c>
      <c r="K7" s="13"/>
      <c r="L7" s="13"/>
      <c r="M7" s="24"/>
      <c r="N7" s="72"/>
      <c r="O7" s="13"/>
      <c r="P7" s="13"/>
      <c r="Q7" s="13"/>
      <c r="R7" s="13"/>
      <c r="S7" s="13">
        <v>1</v>
      </c>
      <c r="T7" s="13"/>
      <c r="U7" s="13"/>
      <c r="V7" s="13"/>
      <c r="W7" s="72"/>
      <c r="X7" s="73"/>
      <c r="Y7" s="13"/>
      <c r="Z7" s="13"/>
      <c r="AA7" s="73"/>
      <c r="AB7" s="13">
        <v>1</v>
      </c>
      <c r="AC7" s="13"/>
      <c r="AD7" s="13"/>
      <c r="AE7" s="24"/>
      <c r="AF7" s="72"/>
      <c r="AG7" s="73"/>
      <c r="AH7" s="73"/>
      <c r="AI7" s="13"/>
      <c r="AJ7" s="73"/>
      <c r="AK7" s="13">
        <v>1</v>
      </c>
      <c r="AL7" s="13"/>
      <c r="AM7" s="13"/>
      <c r="AN7" s="13"/>
      <c r="AO7" s="72"/>
      <c r="AP7" s="73"/>
      <c r="AQ7" s="73"/>
      <c r="AR7" s="13"/>
      <c r="AS7" s="13"/>
      <c r="AT7" s="13">
        <v>1</v>
      </c>
      <c r="AU7" s="13"/>
      <c r="AV7" s="13"/>
      <c r="AW7" s="13"/>
      <c r="AX7" s="72"/>
      <c r="AY7" s="73"/>
      <c r="AZ7" s="73"/>
      <c r="BA7" s="13"/>
      <c r="BB7" s="73"/>
      <c r="BC7" s="13"/>
      <c r="BD7" s="13"/>
      <c r="BE7" s="13"/>
      <c r="BF7" s="13"/>
      <c r="BG7" s="72"/>
      <c r="BH7" s="73"/>
      <c r="BI7" s="73"/>
      <c r="BJ7" s="13"/>
      <c r="BK7" s="73"/>
      <c r="BL7" s="13">
        <v>1</v>
      </c>
      <c r="BM7" s="13"/>
      <c r="BN7" s="13"/>
      <c r="BO7" s="13"/>
      <c r="BP7" s="72"/>
      <c r="BQ7" s="73"/>
      <c r="BR7" s="73"/>
      <c r="BS7" s="13"/>
      <c r="BT7" s="73"/>
      <c r="BU7" s="13">
        <v>1</v>
      </c>
      <c r="BV7" s="13"/>
      <c r="BW7" s="13"/>
      <c r="BX7" s="24"/>
      <c r="BY7" s="72"/>
      <c r="BZ7" s="73"/>
      <c r="CA7" s="73"/>
      <c r="CB7" s="13"/>
      <c r="CC7" s="73"/>
      <c r="CD7" s="13">
        <v>1</v>
      </c>
      <c r="CE7" s="13"/>
      <c r="CF7" s="13"/>
      <c r="CG7" s="24"/>
    </row>
    <row r="8" spans="1:85" s="39" customFormat="1" x14ac:dyDescent="0.35">
      <c r="A8" s="40"/>
      <c r="B8" s="12"/>
      <c r="C8" s="12" t="s">
        <v>98</v>
      </c>
      <c r="D8" s="48"/>
      <c r="E8" s="16"/>
      <c r="F8" s="7"/>
      <c r="G8" s="7"/>
      <c r="H8" s="7"/>
      <c r="I8" s="7"/>
      <c r="J8" s="7"/>
      <c r="K8" s="7">
        <v>1</v>
      </c>
      <c r="L8" s="7"/>
      <c r="M8" s="4"/>
      <c r="N8" s="57"/>
      <c r="O8" s="7"/>
      <c r="P8" s="7"/>
      <c r="Q8" s="7"/>
      <c r="R8" s="7"/>
      <c r="S8" s="7"/>
      <c r="T8" s="7">
        <v>1</v>
      </c>
      <c r="U8" s="7"/>
      <c r="V8" s="7"/>
      <c r="W8" s="57"/>
      <c r="X8" s="58"/>
      <c r="Y8" s="7"/>
      <c r="Z8" s="7"/>
      <c r="AA8" s="58"/>
      <c r="AB8" s="7"/>
      <c r="AC8" s="7">
        <v>1</v>
      </c>
      <c r="AD8" s="7"/>
      <c r="AE8" s="4"/>
      <c r="AF8" s="57"/>
      <c r="AG8" s="58"/>
      <c r="AH8" s="58"/>
      <c r="AI8" s="7"/>
      <c r="AJ8" s="58"/>
      <c r="AK8" s="7"/>
      <c r="AL8" s="7">
        <v>1</v>
      </c>
      <c r="AM8" s="7"/>
      <c r="AN8" s="7"/>
      <c r="AO8" s="57"/>
      <c r="AP8" s="58"/>
      <c r="AQ8" s="58"/>
      <c r="AR8" s="7"/>
      <c r="AS8" s="7"/>
      <c r="AT8" s="7"/>
      <c r="AU8" s="7">
        <v>1</v>
      </c>
      <c r="AV8" s="7"/>
      <c r="AW8" s="7"/>
      <c r="AX8" s="57"/>
      <c r="AY8" s="58"/>
      <c r="AZ8" s="58"/>
      <c r="BA8" s="7"/>
      <c r="BB8" s="58"/>
      <c r="BC8" s="7"/>
      <c r="BD8" s="7">
        <v>1</v>
      </c>
      <c r="BE8" s="7"/>
      <c r="BF8" s="7"/>
      <c r="BG8" s="57"/>
      <c r="BH8" s="58"/>
      <c r="BI8" s="58"/>
      <c r="BJ8" s="7"/>
      <c r="BK8" s="58"/>
      <c r="BL8" s="7"/>
      <c r="BM8" s="7"/>
      <c r="BN8" s="7"/>
      <c r="BO8" s="7"/>
      <c r="BP8" s="57"/>
      <c r="BQ8" s="58"/>
      <c r="BR8" s="58"/>
      <c r="BS8" s="7"/>
      <c r="BT8" s="58"/>
      <c r="BU8" s="7"/>
      <c r="BV8" s="7">
        <v>1</v>
      </c>
      <c r="BW8" s="7"/>
      <c r="BX8" s="4"/>
      <c r="BY8" s="57"/>
      <c r="BZ8" s="58"/>
      <c r="CA8" s="58"/>
      <c r="CB8" s="7"/>
      <c r="CC8" s="58"/>
      <c r="CD8" s="7"/>
      <c r="CE8" s="7">
        <v>1</v>
      </c>
      <c r="CF8" s="7"/>
      <c r="CG8" s="4"/>
    </row>
    <row r="9" spans="1:85" s="39" customFormat="1" x14ac:dyDescent="0.35">
      <c r="A9" s="40"/>
      <c r="B9" s="12"/>
      <c r="C9" s="12" t="s">
        <v>13</v>
      </c>
      <c r="D9" s="48"/>
      <c r="E9" s="16"/>
      <c r="F9" s="7"/>
      <c r="G9" s="7"/>
      <c r="H9" s="7">
        <v>1</v>
      </c>
      <c r="I9" s="7"/>
      <c r="J9" s="7"/>
      <c r="K9" s="7"/>
      <c r="L9" s="7">
        <v>1</v>
      </c>
      <c r="M9" s="4"/>
      <c r="N9" s="57"/>
      <c r="O9" s="7"/>
      <c r="P9" s="7"/>
      <c r="Q9" s="7">
        <v>1</v>
      </c>
      <c r="R9" s="7"/>
      <c r="S9" s="7"/>
      <c r="T9" s="7"/>
      <c r="U9" s="7">
        <v>1</v>
      </c>
      <c r="V9" s="7"/>
      <c r="W9" s="57"/>
      <c r="X9" s="58"/>
      <c r="Y9" s="7"/>
      <c r="Z9" s="7">
        <v>1</v>
      </c>
      <c r="AA9" s="58"/>
      <c r="AB9" s="7"/>
      <c r="AC9" s="7"/>
      <c r="AD9" s="7">
        <v>1</v>
      </c>
      <c r="AE9" s="4"/>
      <c r="AF9" s="57"/>
      <c r="AG9" s="58"/>
      <c r="AH9" s="58"/>
      <c r="AI9" s="7"/>
      <c r="AJ9" s="58"/>
      <c r="AK9" s="7"/>
      <c r="AL9" s="7"/>
      <c r="AM9" s="7">
        <v>1</v>
      </c>
      <c r="AN9" s="7"/>
      <c r="AO9" s="57"/>
      <c r="AP9" s="58"/>
      <c r="AQ9" s="58"/>
      <c r="AR9" s="7">
        <v>1</v>
      </c>
      <c r="AS9" s="7"/>
      <c r="AT9" s="7"/>
      <c r="AU9" s="7"/>
      <c r="AV9" s="7">
        <v>1</v>
      </c>
      <c r="AW9" s="7"/>
      <c r="AX9" s="57"/>
      <c r="AY9" s="58"/>
      <c r="AZ9" s="58"/>
      <c r="BA9" s="7">
        <v>1</v>
      </c>
      <c r="BB9" s="58"/>
      <c r="BC9" s="7"/>
      <c r="BD9" s="7"/>
      <c r="BE9" s="7">
        <v>1</v>
      </c>
      <c r="BF9" s="7"/>
      <c r="BG9" s="57"/>
      <c r="BH9" s="58"/>
      <c r="BI9" s="58"/>
      <c r="BJ9" s="7">
        <v>1</v>
      </c>
      <c r="BK9" s="58"/>
      <c r="BL9" s="7"/>
      <c r="BM9" s="7"/>
      <c r="BN9" s="7">
        <v>1</v>
      </c>
      <c r="BO9" s="7"/>
      <c r="BP9" s="57"/>
      <c r="BQ9" s="58"/>
      <c r="BR9" s="58"/>
      <c r="BS9" s="7">
        <v>1</v>
      </c>
      <c r="BT9" s="58"/>
      <c r="BU9" s="7"/>
      <c r="BV9" s="7"/>
      <c r="BW9" s="7"/>
      <c r="BX9" s="4"/>
      <c r="BY9" s="57"/>
      <c r="BZ9" s="58"/>
      <c r="CA9" s="58"/>
      <c r="CB9" s="7">
        <v>1</v>
      </c>
      <c r="CC9" s="58"/>
      <c r="CD9" s="7"/>
      <c r="CE9" s="7"/>
      <c r="CF9" s="7">
        <v>1</v>
      </c>
      <c r="CG9" s="4"/>
    </row>
    <row r="10" spans="1:85" s="39" customFormat="1" x14ac:dyDescent="0.35">
      <c r="A10" s="40"/>
      <c r="B10" s="12"/>
      <c r="C10" s="12" t="s">
        <v>14</v>
      </c>
      <c r="D10" s="48"/>
      <c r="E10" s="16"/>
      <c r="F10" s="7">
        <v>1</v>
      </c>
      <c r="G10" s="7">
        <v>1</v>
      </c>
      <c r="H10" s="7">
        <v>1</v>
      </c>
      <c r="I10" s="7"/>
      <c r="J10" s="7"/>
      <c r="K10" s="7"/>
      <c r="L10" s="7">
        <v>1</v>
      </c>
      <c r="M10" s="4"/>
      <c r="N10" s="57"/>
      <c r="O10" s="7"/>
      <c r="P10" s="7">
        <v>1</v>
      </c>
      <c r="Q10" s="7">
        <v>1</v>
      </c>
      <c r="R10" s="7"/>
      <c r="S10" s="7"/>
      <c r="T10" s="7"/>
      <c r="U10" s="7">
        <v>1</v>
      </c>
      <c r="V10" s="7"/>
      <c r="W10" s="57"/>
      <c r="X10" s="58"/>
      <c r="Y10" s="7"/>
      <c r="Z10" s="7">
        <v>1</v>
      </c>
      <c r="AA10" s="58"/>
      <c r="AB10" s="7"/>
      <c r="AC10" s="7"/>
      <c r="AD10" s="7">
        <v>1</v>
      </c>
      <c r="AE10" s="4"/>
      <c r="AF10" s="57"/>
      <c r="AG10" s="58"/>
      <c r="AH10" s="58"/>
      <c r="AI10" s="7"/>
      <c r="AJ10" s="58"/>
      <c r="AK10" s="7"/>
      <c r="AL10" s="7"/>
      <c r="AM10" s="7">
        <v>1</v>
      </c>
      <c r="AN10" s="7"/>
      <c r="AO10" s="57"/>
      <c r="AP10" s="58"/>
      <c r="AQ10" s="58"/>
      <c r="AR10" s="7">
        <v>1</v>
      </c>
      <c r="AS10" s="7"/>
      <c r="AT10" s="7"/>
      <c r="AU10" s="7"/>
      <c r="AV10" s="7">
        <v>1</v>
      </c>
      <c r="AW10" s="7"/>
      <c r="AX10" s="57"/>
      <c r="AY10" s="58"/>
      <c r="AZ10" s="58"/>
      <c r="BA10" s="7">
        <v>1</v>
      </c>
      <c r="BB10" s="58"/>
      <c r="BC10" s="7"/>
      <c r="BD10" s="7"/>
      <c r="BE10" s="7">
        <v>1</v>
      </c>
      <c r="BF10" s="7"/>
      <c r="BG10" s="57"/>
      <c r="BH10" s="58"/>
      <c r="BI10" s="58"/>
      <c r="BJ10" s="7">
        <v>1</v>
      </c>
      <c r="BK10" s="58"/>
      <c r="BL10" s="7"/>
      <c r="BM10" s="7"/>
      <c r="BN10" s="7">
        <v>1</v>
      </c>
      <c r="BO10" s="7"/>
      <c r="BP10" s="57"/>
      <c r="BQ10" s="58"/>
      <c r="BR10" s="58"/>
      <c r="BS10" s="7">
        <v>1</v>
      </c>
      <c r="BT10" s="58"/>
      <c r="BU10" s="7"/>
      <c r="BV10" s="7"/>
      <c r="BW10" s="7"/>
      <c r="BX10" s="4"/>
      <c r="BY10" s="57"/>
      <c r="BZ10" s="58"/>
      <c r="CA10" s="58"/>
      <c r="CB10" s="7">
        <v>1</v>
      </c>
      <c r="CC10" s="58"/>
      <c r="CD10" s="7"/>
      <c r="CE10" s="7"/>
      <c r="CF10" s="7">
        <v>1</v>
      </c>
      <c r="CG10" s="4"/>
    </row>
    <row r="11" spans="1:85" s="39" customFormat="1" x14ac:dyDescent="0.35">
      <c r="A11" s="40"/>
      <c r="B11" s="12"/>
      <c r="C11" s="12" t="s">
        <v>15</v>
      </c>
      <c r="D11" s="48"/>
      <c r="E11" s="9"/>
      <c r="F11" s="29"/>
      <c r="G11" s="29"/>
      <c r="H11" s="29"/>
      <c r="I11" s="29">
        <v>1</v>
      </c>
      <c r="J11" s="29"/>
      <c r="K11" s="29"/>
      <c r="L11" s="29"/>
      <c r="M11" s="30">
        <v>1</v>
      </c>
      <c r="N11" s="63"/>
      <c r="O11" s="29"/>
      <c r="P11" s="29"/>
      <c r="Q11" s="29"/>
      <c r="R11" s="29">
        <v>1</v>
      </c>
      <c r="S11" s="29"/>
      <c r="T11" s="29"/>
      <c r="U11" s="29"/>
      <c r="V11" s="29">
        <v>1</v>
      </c>
      <c r="W11" s="63"/>
      <c r="X11" s="64"/>
      <c r="Y11" s="29"/>
      <c r="Z11" s="29"/>
      <c r="AA11" s="64"/>
      <c r="AB11" s="29"/>
      <c r="AC11" s="29"/>
      <c r="AD11" s="29"/>
      <c r="AE11" s="30">
        <v>1</v>
      </c>
      <c r="AF11" s="63"/>
      <c r="AG11" s="64"/>
      <c r="AH11" s="64"/>
      <c r="AI11" s="29"/>
      <c r="AJ11" s="64"/>
      <c r="AK11" s="29"/>
      <c r="AL11" s="29"/>
      <c r="AM11" s="29"/>
      <c r="AN11" s="29">
        <v>1</v>
      </c>
      <c r="AO11" s="63"/>
      <c r="AP11" s="64"/>
      <c r="AQ11" s="64"/>
      <c r="AR11" s="29"/>
      <c r="AS11" s="29"/>
      <c r="AT11" s="29"/>
      <c r="AU11" s="29"/>
      <c r="AV11" s="29"/>
      <c r="AW11" s="29"/>
      <c r="AX11" s="63"/>
      <c r="AY11" s="64"/>
      <c r="AZ11" s="64"/>
      <c r="BA11" s="29"/>
      <c r="BB11" s="64"/>
      <c r="BC11" s="29"/>
      <c r="BD11" s="29"/>
      <c r="BE11" s="29"/>
      <c r="BF11" s="29">
        <v>1</v>
      </c>
      <c r="BG11" s="63"/>
      <c r="BH11" s="64"/>
      <c r="BI11" s="64"/>
      <c r="BJ11" s="29"/>
      <c r="BK11" s="64"/>
      <c r="BL11" s="29"/>
      <c r="BM11" s="29"/>
      <c r="BN11" s="29"/>
      <c r="BO11" s="29">
        <v>1</v>
      </c>
      <c r="BP11" s="63"/>
      <c r="BQ11" s="64"/>
      <c r="BR11" s="64"/>
      <c r="BS11" s="29"/>
      <c r="BT11" s="64"/>
      <c r="BU11" s="29"/>
      <c r="BV11" s="29"/>
      <c r="BW11" s="29"/>
      <c r="BX11" s="30">
        <v>1</v>
      </c>
      <c r="BY11" s="63"/>
      <c r="BZ11" s="64"/>
      <c r="CA11" s="64"/>
      <c r="CB11" s="29"/>
      <c r="CC11" s="64"/>
      <c r="CD11" s="29"/>
      <c r="CE11" s="29"/>
      <c r="CF11" s="29"/>
      <c r="CG11" s="30"/>
    </row>
    <row r="12" spans="1:85" s="39" customFormat="1" x14ac:dyDescent="0.35">
      <c r="A12" s="40"/>
      <c r="B12" s="12" t="s">
        <v>88</v>
      </c>
      <c r="C12" s="12"/>
      <c r="D12" s="48"/>
      <c r="E12" s="9">
        <v>0</v>
      </c>
      <c r="F12" s="29">
        <v>1</v>
      </c>
      <c r="G12" s="29">
        <v>0</v>
      </c>
      <c r="H12" s="29">
        <v>0</v>
      </c>
      <c r="I12" s="29">
        <v>1</v>
      </c>
      <c r="J12" s="29">
        <v>0</v>
      </c>
      <c r="K12" s="29">
        <v>0</v>
      </c>
      <c r="L12" s="29">
        <v>0</v>
      </c>
      <c r="M12" s="30">
        <v>0</v>
      </c>
      <c r="N12" s="63">
        <v>0</v>
      </c>
      <c r="O12" s="29">
        <v>0</v>
      </c>
      <c r="P12" s="29"/>
      <c r="Q12" s="29"/>
      <c r="R12" s="29">
        <v>0</v>
      </c>
      <c r="S12" s="29"/>
      <c r="T12" s="29"/>
      <c r="U12" s="29"/>
      <c r="V12" s="29"/>
      <c r="W12" s="63"/>
      <c r="X12" s="64"/>
      <c r="Y12" s="29"/>
      <c r="Z12" s="29"/>
      <c r="AA12" s="64"/>
      <c r="AB12" s="29"/>
      <c r="AC12" s="29"/>
      <c r="AD12" s="29"/>
      <c r="AE12" s="30"/>
      <c r="AF12" s="63"/>
      <c r="AG12" s="64"/>
      <c r="AH12" s="64"/>
      <c r="AI12" s="29"/>
      <c r="AJ12" s="64"/>
      <c r="AK12" s="29"/>
      <c r="AL12" s="29"/>
      <c r="AM12" s="29"/>
      <c r="AN12" s="29"/>
      <c r="AO12" s="63"/>
      <c r="AP12" s="64"/>
      <c r="AQ12" s="64"/>
      <c r="AR12" s="29"/>
      <c r="AS12" s="29"/>
      <c r="AT12" s="29"/>
      <c r="AU12" s="29"/>
      <c r="AV12" s="29"/>
      <c r="AW12" s="29"/>
      <c r="AX12" s="63"/>
      <c r="AY12" s="64"/>
      <c r="AZ12" s="64"/>
      <c r="BA12" s="29"/>
      <c r="BB12" s="64"/>
      <c r="BC12" s="29"/>
      <c r="BD12" s="29"/>
      <c r="BE12" s="29"/>
      <c r="BF12" s="29"/>
      <c r="BG12" s="63"/>
      <c r="BH12" s="64"/>
      <c r="BI12" s="64"/>
      <c r="BJ12" s="29"/>
      <c r="BK12" s="64"/>
      <c r="BL12" s="29"/>
      <c r="BM12" s="29"/>
      <c r="BN12" s="29"/>
      <c r="BO12" s="29"/>
      <c r="BP12" s="63"/>
      <c r="BQ12" s="64"/>
      <c r="BR12" s="64"/>
      <c r="BS12" s="29"/>
      <c r="BT12" s="64"/>
      <c r="BU12" s="29"/>
      <c r="BV12" s="29"/>
      <c r="BW12" s="29"/>
      <c r="BX12" s="30"/>
      <c r="BY12" s="63"/>
      <c r="BZ12" s="64"/>
      <c r="CA12" s="64"/>
      <c r="CB12" s="29"/>
      <c r="CC12" s="64"/>
      <c r="CD12" s="29"/>
      <c r="CE12" s="29"/>
      <c r="CF12" s="29"/>
      <c r="CG12" s="30"/>
    </row>
    <row r="13" spans="1:85" s="39" customFormat="1" x14ac:dyDescent="0.35">
      <c r="A13" s="40"/>
      <c r="B13" s="12" t="s">
        <v>89</v>
      </c>
      <c r="C13" s="12"/>
      <c r="D13" s="48"/>
      <c r="E13" s="9">
        <v>0</v>
      </c>
      <c r="F13" s="29">
        <v>0</v>
      </c>
      <c r="G13" s="29">
        <v>1</v>
      </c>
      <c r="H13" s="29">
        <v>1</v>
      </c>
      <c r="I13" s="29">
        <v>0</v>
      </c>
      <c r="J13" s="29">
        <v>1</v>
      </c>
      <c r="K13" s="29">
        <v>1</v>
      </c>
      <c r="L13" s="29">
        <v>1</v>
      </c>
      <c r="M13" s="30">
        <v>1</v>
      </c>
      <c r="N13" s="63">
        <v>0</v>
      </c>
      <c r="O13" s="29">
        <v>0</v>
      </c>
      <c r="P13" s="29"/>
      <c r="Q13" s="29"/>
      <c r="R13" s="29">
        <v>0</v>
      </c>
      <c r="S13" s="29"/>
      <c r="T13" s="29"/>
      <c r="U13" s="29"/>
      <c r="V13" s="29"/>
      <c r="W13" s="63"/>
      <c r="X13" s="64"/>
      <c r="Y13" s="29"/>
      <c r="Z13" s="29"/>
      <c r="AA13" s="64"/>
      <c r="AB13" s="29"/>
      <c r="AC13" s="29"/>
      <c r="AD13" s="29"/>
      <c r="AE13" s="30"/>
      <c r="AF13" s="63"/>
      <c r="AG13" s="64"/>
      <c r="AH13" s="64"/>
      <c r="AI13" s="29"/>
      <c r="AJ13" s="64"/>
      <c r="AK13" s="29"/>
      <c r="AL13" s="29"/>
      <c r="AM13" s="29"/>
      <c r="AN13" s="29"/>
      <c r="AO13" s="63"/>
      <c r="AP13" s="64"/>
      <c r="AQ13" s="64"/>
      <c r="AR13" s="29"/>
      <c r="AS13" s="29"/>
      <c r="AT13" s="29"/>
      <c r="AU13" s="29"/>
      <c r="AV13" s="29"/>
      <c r="AW13" s="29"/>
      <c r="AX13" s="63"/>
      <c r="AY13" s="64"/>
      <c r="AZ13" s="64"/>
      <c r="BA13" s="29"/>
      <c r="BB13" s="64"/>
      <c r="BC13" s="29"/>
      <c r="BD13" s="29"/>
      <c r="BE13" s="29"/>
      <c r="BF13" s="29"/>
      <c r="BG13" s="63"/>
      <c r="BH13" s="64"/>
      <c r="BI13" s="64"/>
      <c r="BJ13" s="29"/>
      <c r="BK13" s="64"/>
      <c r="BL13" s="29"/>
      <c r="BM13" s="29"/>
      <c r="BN13" s="29"/>
      <c r="BO13" s="29"/>
      <c r="BP13" s="63"/>
      <c r="BQ13" s="64"/>
      <c r="BR13" s="64"/>
      <c r="BS13" s="29"/>
      <c r="BT13" s="64"/>
      <c r="BU13" s="29"/>
      <c r="BV13" s="29"/>
      <c r="BW13" s="29"/>
      <c r="BX13" s="30"/>
      <c r="BY13" s="63"/>
      <c r="BZ13" s="64"/>
      <c r="CA13" s="64"/>
      <c r="CB13" s="29"/>
      <c r="CC13" s="64"/>
      <c r="CD13" s="29"/>
      <c r="CE13" s="29"/>
      <c r="CF13" s="29"/>
      <c r="CG13" s="30"/>
    </row>
    <row r="14" spans="1:85" s="39" customFormat="1" x14ac:dyDescent="0.35">
      <c r="A14" s="43"/>
      <c r="B14" s="70" t="s">
        <v>11</v>
      </c>
      <c r="C14" s="70" t="s">
        <v>23</v>
      </c>
      <c r="D14" s="50"/>
      <c r="E14" s="45"/>
      <c r="F14" s="46"/>
      <c r="G14" s="46"/>
      <c r="H14" s="46"/>
      <c r="I14" s="46">
        <v>1</v>
      </c>
      <c r="J14" s="46"/>
      <c r="K14" s="46">
        <v>1</v>
      </c>
      <c r="L14" s="46"/>
      <c r="M14" s="47">
        <v>1</v>
      </c>
      <c r="N14" s="60"/>
      <c r="O14" s="46"/>
      <c r="P14" s="46"/>
      <c r="Q14" s="46"/>
      <c r="R14" s="46">
        <v>1</v>
      </c>
      <c r="S14" s="46"/>
      <c r="T14" s="46">
        <v>1</v>
      </c>
      <c r="U14" s="46"/>
      <c r="V14" s="46">
        <v>1</v>
      </c>
      <c r="W14" s="60"/>
      <c r="X14" s="61"/>
      <c r="Y14" s="46"/>
      <c r="Z14" s="46"/>
      <c r="AA14" s="61"/>
      <c r="AB14" s="46"/>
      <c r="AC14" s="46">
        <v>1</v>
      </c>
      <c r="AD14" s="46"/>
      <c r="AE14" s="47">
        <v>1</v>
      </c>
      <c r="AF14" s="60"/>
      <c r="AG14" s="61"/>
      <c r="AH14" s="61"/>
      <c r="AI14" s="46"/>
      <c r="AJ14" s="61"/>
      <c r="AK14" s="46"/>
      <c r="AL14" s="46">
        <v>1</v>
      </c>
      <c r="AM14" s="46"/>
      <c r="AN14" s="46">
        <v>1</v>
      </c>
      <c r="AO14" s="60"/>
      <c r="AP14" s="61"/>
      <c r="AQ14" s="61"/>
      <c r="AR14" s="46"/>
      <c r="AS14" s="46"/>
      <c r="AT14" s="46"/>
      <c r="AU14" s="46">
        <v>1</v>
      </c>
      <c r="AV14" s="46"/>
      <c r="AW14" s="46"/>
      <c r="AX14" s="60"/>
      <c r="AY14" s="61"/>
      <c r="AZ14" s="61"/>
      <c r="BA14" s="46"/>
      <c r="BB14" s="61"/>
      <c r="BC14" s="46"/>
      <c r="BD14" s="46">
        <v>1</v>
      </c>
      <c r="BE14" s="46"/>
      <c r="BF14" s="46">
        <v>1</v>
      </c>
      <c r="BG14" s="60"/>
      <c r="BH14" s="61"/>
      <c r="BI14" s="61"/>
      <c r="BJ14" s="46"/>
      <c r="BK14" s="61"/>
      <c r="BL14" s="46"/>
      <c r="BM14" s="46"/>
      <c r="BN14" s="46"/>
      <c r="BO14" s="46"/>
      <c r="BP14" s="60"/>
      <c r="BQ14" s="61"/>
      <c r="BR14" s="61"/>
      <c r="BS14" s="46"/>
      <c r="BT14" s="61"/>
      <c r="BU14" s="46"/>
      <c r="BV14" s="46">
        <v>1</v>
      </c>
      <c r="BW14" s="46"/>
      <c r="BX14" s="47">
        <v>1</v>
      </c>
      <c r="BY14" s="60"/>
      <c r="BZ14" s="61"/>
      <c r="CA14" s="61"/>
      <c r="CB14" s="46"/>
      <c r="CC14" s="61"/>
      <c r="CD14" s="46"/>
      <c r="CE14" s="46"/>
      <c r="CF14" s="46"/>
      <c r="CG14" s="47"/>
    </row>
    <row r="15" spans="1:85" s="39" customFormat="1" x14ac:dyDescent="0.35">
      <c r="A15" s="40"/>
      <c r="B15" s="12" t="s">
        <v>10</v>
      </c>
      <c r="C15" s="12" t="s">
        <v>2</v>
      </c>
      <c r="D15" s="48"/>
      <c r="E15" s="31"/>
      <c r="F15" s="33">
        <v>1</v>
      </c>
      <c r="G15" s="32"/>
      <c r="H15" s="32"/>
      <c r="I15" s="33">
        <v>1</v>
      </c>
      <c r="J15" s="32"/>
      <c r="K15" s="32"/>
      <c r="L15" s="32"/>
      <c r="M15" s="34"/>
      <c r="N15" s="72"/>
      <c r="O15" s="33"/>
      <c r="P15" s="32"/>
      <c r="Q15" s="32"/>
      <c r="R15" s="33"/>
      <c r="S15" s="32"/>
      <c r="T15" s="32"/>
      <c r="U15" s="32"/>
      <c r="V15" s="32"/>
      <c r="W15" s="72"/>
      <c r="X15" s="73"/>
      <c r="Y15" s="32"/>
      <c r="Z15" s="32"/>
      <c r="AA15" s="73"/>
      <c r="AB15" s="32"/>
      <c r="AC15" s="32"/>
      <c r="AD15" s="32"/>
      <c r="AE15" s="34"/>
      <c r="AF15" s="72"/>
      <c r="AG15" s="73"/>
      <c r="AH15" s="73"/>
      <c r="AI15" s="32"/>
      <c r="AJ15" s="73"/>
      <c r="AK15" s="32"/>
      <c r="AL15" s="32"/>
      <c r="AM15" s="32"/>
      <c r="AN15" s="32"/>
      <c r="AO15" s="72"/>
      <c r="AP15" s="73"/>
      <c r="AQ15" s="73"/>
      <c r="AR15" s="32"/>
      <c r="AS15" s="33"/>
      <c r="AT15" s="32"/>
      <c r="AU15" s="32"/>
      <c r="AV15" s="32"/>
      <c r="AW15" s="32"/>
      <c r="AX15" s="72"/>
      <c r="AY15" s="73"/>
      <c r="AZ15" s="73"/>
      <c r="BA15" s="32"/>
      <c r="BB15" s="73"/>
      <c r="BC15" s="32"/>
      <c r="BD15" s="32"/>
      <c r="BE15" s="32"/>
      <c r="BF15" s="32"/>
      <c r="BG15" s="72"/>
      <c r="BH15" s="73"/>
      <c r="BI15" s="73"/>
      <c r="BJ15" s="32"/>
      <c r="BK15" s="73"/>
      <c r="BL15" s="32"/>
      <c r="BM15" s="32"/>
      <c r="BN15" s="32"/>
      <c r="BO15" s="32"/>
      <c r="BP15" s="72"/>
      <c r="BQ15" s="73"/>
      <c r="BR15" s="73"/>
      <c r="BS15" s="32"/>
      <c r="BT15" s="73"/>
      <c r="BU15" s="32"/>
      <c r="BV15" s="32"/>
      <c r="BW15" s="32"/>
      <c r="BX15" s="34"/>
      <c r="BY15" s="72"/>
      <c r="BZ15" s="73"/>
      <c r="CA15" s="73"/>
      <c r="CB15" s="32"/>
      <c r="CC15" s="73"/>
      <c r="CD15" s="32"/>
      <c r="CE15" s="32"/>
      <c r="CF15" s="32"/>
      <c r="CG15" s="34"/>
    </row>
    <row r="16" spans="1:85" s="39" customFormat="1" x14ac:dyDescent="0.35">
      <c r="A16" s="40"/>
      <c r="B16" s="12"/>
      <c r="C16" s="12" t="s">
        <v>3</v>
      </c>
      <c r="D16" s="48"/>
      <c r="E16" s="17"/>
      <c r="F16" s="19"/>
      <c r="G16" s="18">
        <v>1</v>
      </c>
      <c r="H16" s="18">
        <v>1</v>
      </c>
      <c r="I16" s="19"/>
      <c r="J16" s="18">
        <v>1</v>
      </c>
      <c r="K16" s="18">
        <v>1</v>
      </c>
      <c r="L16" s="18">
        <v>1</v>
      </c>
      <c r="M16" s="20">
        <v>1</v>
      </c>
      <c r="N16" s="57"/>
      <c r="O16" s="19"/>
      <c r="P16" s="18">
        <v>1</v>
      </c>
      <c r="Q16" s="18">
        <v>1</v>
      </c>
      <c r="R16" s="19"/>
      <c r="S16" s="18">
        <v>1</v>
      </c>
      <c r="T16" s="18">
        <v>1</v>
      </c>
      <c r="U16" s="18">
        <v>1</v>
      </c>
      <c r="V16" s="18">
        <v>1</v>
      </c>
      <c r="W16" s="57"/>
      <c r="X16" s="58"/>
      <c r="Y16" s="18"/>
      <c r="Z16" s="18"/>
      <c r="AA16" s="58"/>
      <c r="AB16" s="18"/>
      <c r="AC16" s="18"/>
      <c r="AD16" s="18"/>
      <c r="AE16" s="20"/>
      <c r="AF16" s="57"/>
      <c r="AG16" s="58"/>
      <c r="AH16" s="58"/>
      <c r="AI16" s="18"/>
      <c r="AJ16" s="58"/>
      <c r="AK16" s="18"/>
      <c r="AL16" s="18"/>
      <c r="AM16" s="18"/>
      <c r="AN16" s="18"/>
      <c r="AO16" s="57"/>
      <c r="AP16" s="58"/>
      <c r="AQ16" s="58"/>
      <c r="AR16" s="18">
        <v>1</v>
      </c>
      <c r="AS16" s="19"/>
      <c r="AT16" s="18">
        <v>1</v>
      </c>
      <c r="AU16" s="18">
        <v>1</v>
      </c>
      <c r="AV16" s="18">
        <v>1</v>
      </c>
      <c r="AW16" s="18">
        <v>1</v>
      </c>
      <c r="AX16" s="57"/>
      <c r="AY16" s="58"/>
      <c r="AZ16" s="58"/>
      <c r="BA16" s="18"/>
      <c r="BB16" s="58"/>
      <c r="BC16" s="18"/>
      <c r="BD16" s="18"/>
      <c r="BE16" s="18"/>
      <c r="BF16" s="18"/>
      <c r="BG16" s="57"/>
      <c r="BH16" s="58"/>
      <c r="BI16" s="58"/>
      <c r="BJ16" s="18"/>
      <c r="BK16" s="58"/>
      <c r="BL16" s="18"/>
      <c r="BM16" s="18"/>
      <c r="BN16" s="18"/>
      <c r="BO16" s="18"/>
      <c r="BP16" s="57"/>
      <c r="BQ16" s="58"/>
      <c r="BR16" s="58"/>
      <c r="BS16" s="18"/>
      <c r="BT16" s="58"/>
      <c r="BU16" s="18"/>
      <c r="BV16" s="18"/>
      <c r="BW16" s="18"/>
      <c r="BX16" s="20"/>
      <c r="BY16" s="57"/>
      <c r="BZ16" s="58"/>
      <c r="CA16" s="58"/>
      <c r="CB16" s="18"/>
      <c r="CC16" s="58"/>
      <c r="CD16" s="18"/>
      <c r="CE16" s="18"/>
      <c r="CF16" s="18"/>
      <c r="CG16" s="20"/>
    </row>
    <row r="17" spans="1:85" s="39" customFormat="1" x14ac:dyDescent="0.35">
      <c r="A17" s="40"/>
      <c r="B17" s="12"/>
      <c r="C17" s="12" t="s">
        <v>4</v>
      </c>
      <c r="D17" s="48"/>
      <c r="E17" s="17"/>
      <c r="F17" s="19">
        <v>1</v>
      </c>
      <c r="G17" s="18">
        <v>1</v>
      </c>
      <c r="H17" s="18">
        <v>1</v>
      </c>
      <c r="I17" s="19">
        <v>1</v>
      </c>
      <c r="J17" s="18">
        <v>1</v>
      </c>
      <c r="K17" s="18">
        <v>1</v>
      </c>
      <c r="L17" s="18">
        <v>1</v>
      </c>
      <c r="M17" s="20">
        <v>1</v>
      </c>
      <c r="N17" s="57"/>
      <c r="O17" s="19"/>
      <c r="P17" s="18">
        <v>1</v>
      </c>
      <c r="Q17" s="18">
        <v>1</v>
      </c>
      <c r="R17" s="19"/>
      <c r="S17" s="18">
        <v>1</v>
      </c>
      <c r="T17" s="18">
        <v>1</v>
      </c>
      <c r="U17" s="18">
        <v>1</v>
      </c>
      <c r="V17" s="18">
        <v>1</v>
      </c>
      <c r="W17" s="57"/>
      <c r="X17" s="58"/>
      <c r="Y17" s="18"/>
      <c r="Z17" s="18"/>
      <c r="AA17" s="58"/>
      <c r="AB17" s="18"/>
      <c r="AC17" s="18"/>
      <c r="AD17" s="18"/>
      <c r="AE17" s="20"/>
      <c r="AF17" s="57"/>
      <c r="AG17" s="58"/>
      <c r="AH17" s="58"/>
      <c r="AI17" s="18"/>
      <c r="AJ17" s="58"/>
      <c r="AK17" s="18"/>
      <c r="AL17" s="18"/>
      <c r="AM17" s="18"/>
      <c r="AN17" s="18"/>
      <c r="AO17" s="57"/>
      <c r="AP17" s="58"/>
      <c r="AQ17" s="58"/>
      <c r="AR17" s="18">
        <v>1</v>
      </c>
      <c r="AS17" s="19"/>
      <c r="AT17" s="18">
        <v>1</v>
      </c>
      <c r="AU17" s="18">
        <v>1</v>
      </c>
      <c r="AV17" s="18">
        <v>1</v>
      </c>
      <c r="AW17" s="18">
        <v>1</v>
      </c>
      <c r="AX17" s="57"/>
      <c r="AY17" s="58"/>
      <c r="AZ17" s="58"/>
      <c r="BA17" s="18"/>
      <c r="BB17" s="58"/>
      <c r="BC17" s="18"/>
      <c r="BD17" s="18"/>
      <c r="BE17" s="18"/>
      <c r="BF17" s="18"/>
      <c r="BG17" s="57"/>
      <c r="BH17" s="58"/>
      <c r="BI17" s="58"/>
      <c r="BJ17" s="18"/>
      <c r="BK17" s="58"/>
      <c r="BL17" s="18"/>
      <c r="BM17" s="18"/>
      <c r="BN17" s="18"/>
      <c r="BO17" s="18"/>
      <c r="BP17" s="57"/>
      <c r="BQ17" s="58"/>
      <c r="BR17" s="58"/>
      <c r="BS17" s="18"/>
      <c r="BT17" s="58"/>
      <c r="BU17" s="18"/>
      <c r="BV17" s="18"/>
      <c r="BW17" s="18"/>
      <c r="BX17" s="20"/>
      <c r="BY17" s="57"/>
      <c r="BZ17" s="58"/>
      <c r="CA17" s="58"/>
      <c r="CB17" s="18"/>
      <c r="CC17" s="58"/>
      <c r="CD17" s="18"/>
      <c r="CE17" s="18"/>
      <c r="CF17" s="18"/>
      <c r="CG17" s="20"/>
    </row>
    <row r="18" spans="1:85" s="39" customFormat="1" x14ac:dyDescent="0.35">
      <c r="A18" s="40"/>
      <c r="B18" s="12"/>
      <c r="C18" s="12" t="s">
        <v>5</v>
      </c>
      <c r="D18" s="48"/>
      <c r="E18" s="17"/>
      <c r="F18" s="19"/>
      <c r="G18" s="18">
        <v>1</v>
      </c>
      <c r="H18" s="18">
        <v>1</v>
      </c>
      <c r="I18" s="19"/>
      <c r="J18" s="18">
        <v>1</v>
      </c>
      <c r="K18" s="18">
        <v>1</v>
      </c>
      <c r="L18" s="18">
        <v>1</v>
      </c>
      <c r="M18" s="20">
        <v>1</v>
      </c>
      <c r="N18" s="57"/>
      <c r="O18" s="19"/>
      <c r="P18" s="18">
        <v>1</v>
      </c>
      <c r="Q18" s="18">
        <v>1</v>
      </c>
      <c r="R18" s="19"/>
      <c r="S18" s="18">
        <v>1</v>
      </c>
      <c r="T18" s="18">
        <v>1</v>
      </c>
      <c r="U18" s="18">
        <v>1</v>
      </c>
      <c r="V18" s="18">
        <v>1</v>
      </c>
      <c r="W18" s="57"/>
      <c r="X18" s="58"/>
      <c r="Y18" s="18"/>
      <c r="Z18" s="18"/>
      <c r="AA18" s="58"/>
      <c r="AB18" s="18"/>
      <c r="AC18" s="18"/>
      <c r="AD18" s="18"/>
      <c r="AE18" s="20"/>
      <c r="AF18" s="57"/>
      <c r="AG18" s="58"/>
      <c r="AH18" s="58"/>
      <c r="AI18" s="18"/>
      <c r="AJ18" s="58"/>
      <c r="AK18" s="18"/>
      <c r="AL18" s="18"/>
      <c r="AM18" s="18"/>
      <c r="AN18" s="18"/>
      <c r="AO18" s="57"/>
      <c r="AP18" s="58"/>
      <c r="AQ18" s="58"/>
      <c r="AR18" s="18">
        <v>1</v>
      </c>
      <c r="AS18" s="19"/>
      <c r="AT18" s="18">
        <v>1</v>
      </c>
      <c r="AU18" s="18">
        <v>1</v>
      </c>
      <c r="AV18" s="18">
        <v>1</v>
      </c>
      <c r="AW18" s="18">
        <v>1</v>
      </c>
      <c r="AX18" s="57"/>
      <c r="AY18" s="58"/>
      <c r="AZ18" s="58"/>
      <c r="BA18" s="18"/>
      <c r="BB18" s="58"/>
      <c r="BC18" s="18"/>
      <c r="BD18" s="18"/>
      <c r="BE18" s="18"/>
      <c r="BF18" s="18"/>
      <c r="BG18" s="57"/>
      <c r="BH18" s="58"/>
      <c r="BI18" s="58"/>
      <c r="BJ18" s="18"/>
      <c r="BK18" s="58"/>
      <c r="BL18" s="18"/>
      <c r="BM18" s="18"/>
      <c r="BN18" s="18"/>
      <c r="BO18" s="18"/>
      <c r="BP18" s="57"/>
      <c r="BQ18" s="58"/>
      <c r="BR18" s="58"/>
      <c r="BS18" s="18"/>
      <c r="BT18" s="58"/>
      <c r="BU18" s="18"/>
      <c r="BV18" s="18"/>
      <c r="BW18" s="18"/>
      <c r="BX18" s="20"/>
      <c r="BY18" s="57"/>
      <c r="BZ18" s="58"/>
      <c r="CA18" s="58"/>
      <c r="CB18" s="18"/>
      <c r="CC18" s="58"/>
      <c r="CD18" s="18"/>
      <c r="CE18" s="18"/>
      <c r="CF18" s="18"/>
      <c r="CG18" s="20"/>
    </row>
    <row r="19" spans="1:85" s="39" customFormat="1" x14ac:dyDescent="0.35">
      <c r="A19" s="41"/>
      <c r="B19" s="71"/>
      <c r="C19" s="71" t="s">
        <v>6</v>
      </c>
      <c r="D19" s="66"/>
      <c r="E19" s="35"/>
      <c r="F19" s="37">
        <v>1</v>
      </c>
      <c r="G19" s="36">
        <v>1</v>
      </c>
      <c r="H19" s="36">
        <v>1</v>
      </c>
      <c r="I19" s="37">
        <v>1</v>
      </c>
      <c r="J19" s="36">
        <v>1</v>
      </c>
      <c r="K19" s="36">
        <v>1</v>
      </c>
      <c r="L19" s="36">
        <v>1</v>
      </c>
      <c r="M19" s="38">
        <v>1</v>
      </c>
      <c r="N19" s="63"/>
      <c r="O19" s="37"/>
      <c r="P19" s="36">
        <v>1</v>
      </c>
      <c r="Q19" s="36">
        <v>1</v>
      </c>
      <c r="R19" s="37"/>
      <c r="S19" s="36">
        <v>1</v>
      </c>
      <c r="T19" s="36">
        <v>1</v>
      </c>
      <c r="U19" s="36">
        <v>1</v>
      </c>
      <c r="V19" s="36">
        <v>1</v>
      </c>
      <c r="W19" s="63"/>
      <c r="X19" s="64"/>
      <c r="Y19" s="36"/>
      <c r="Z19" s="36"/>
      <c r="AA19" s="64"/>
      <c r="AB19" s="36"/>
      <c r="AC19" s="36"/>
      <c r="AD19" s="36"/>
      <c r="AE19" s="38"/>
      <c r="AF19" s="63"/>
      <c r="AG19" s="64"/>
      <c r="AH19" s="64"/>
      <c r="AI19" s="36"/>
      <c r="AJ19" s="64"/>
      <c r="AK19" s="36"/>
      <c r="AL19" s="36"/>
      <c r="AM19" s="36"/>
      <c r="AN19" s="36"/>
      <c r="AO19" s="63"/>
      <c r="AP19" s="64"/>
      <c r="AQ19" s="64"/>
      <c r="AR19" s="36">
        <v>1</v>
      </c>
      <c r="AS19" s="37"/>
      <c r="AT19" s="36">
        <v>1</v>
      </c>
      <c r="AU19" s="36">
        <v>1</v>
      </c>
      <c r="AV19" s="36">
        <v>1</v>
      </c>
      <c r="AW19" s="36">
        <v>1</v>
      </c>
      <c r="AX19" s="63"/>
      <c r="AY19" s="64"/>
      <c r="AZ19" s="64"/>
      <c r="BA19" s="36"/>
      <c r="BB19" s="64"/>
      <c r="BC19" s="36"/>
      <c r="BD19" s="36"/>
      <c r="BE19" s="36"/>
      <c r="BF19" s="36"/>
      <c r="BG19" s="63"/>
      <c r="BH19" s="64"/>
      <c r="BI19" s="64"/>
      <c r="BJ19" s="36"/>
      <c r="BK19" s="64"/>
      <c r="BL19" s="36"/>
      <c r="BM19" s="36"/>
      <c r="BN19" s="36"/>
      <c r="BO19" s="36"/>
      <c r="BP19" s="63"/>
      <c r="BQ19" s="64"/>
      <c r="BR19" s="64"/>
      <c r="BS19" s="36"/>
      <c r="BT19" s="64"/>
      <c r="BU19" s="36"/>
      <c r="BV19" s="36"/>
      <c r="BW19" s="36"/>
      <c r="BX19" s="38"/>
      <c r="BY19" s="63"/>
      <c r="BZ19" s="64"/>
      <c r="CA19" s="64"/>
      <c r="CB19" s="36"/>
      <c r="CC19" s="64"/>
      <c r="CD19" s="36"/>
      <c r="CE19" s="36"/>
      <c r="CF19" s="36"/>
      <c r="CG19" s="38"/>
    </row>
    <row r="20" spans="1:85" s="39" customFormat="1" x14ac:dyDescent="0.3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</row>
    <row r="21" spans="1:85" s="39" customFormat="1" ht="21" x14ac:dyDescent="0.5">
      <c r="A21" s="51" t="s">
        <v>57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  <c r="BM21" s="14"/>
      <c r="BN21" s="14"/>
      <c r="BO21" s="14"/>
      <c r="BP21" s="14"/>
      <c r="BQ21" s="14"/>
      <c r="BR21" s="14"/>
      <c r="BS21" s="14"/>
      <c r="BT21" s="14"/>
      <c r="BU21" s="14"/>
      <c r="BV21" s="14"/>
      <c r="BW21" s="14"/>
      <c r="BX21" s="14"/>
      <c r="BY21" s="14"/>
      <c r="BZ21" s="14"/>
      <c r="CA21" s="14"/>
      <c r="CB21" s="14"/>
      <c r="CC21" s="14"/>
      <c r="CD21" s="14"/>
      <c r="CE21" s="14"/>
      <c r="CF21" s="14"/>
      <c r="CG21" s="14"/>
    </row>
    <row r="22" spans="1:85" s="39" customFormat="1" x14ac:dyDescent="0.35">
      <c r="A22" s="25"/>
      <c r="B22" s="22"/>
      <c r="C22" s="22"/>
      <c r="D22" s="25"/>
      <c r="E22" s="21" t="s">
        <v>155</v>
      </c>
      <c r="F22" s="22"/>
      <c r="G22" s="22"/>
      <c r="H22" s="22"/>
      <c r="I22" s="22"/>
      <c r="J22" s="22"/>
      <c r="K22" s="22"/>
      <c r="L22" s="22"/>
      <c r="M22" s="23"/>
      <c r="N22" s="21" t="s">
        <v>156</v>
      </c>
      <c r="O22" s="22"/>
      <c r="P22" s="22"/>
      <c r="Q22" s="22"/>
      <c r="R22" s="22"/>
      <c r="S22" s="22"/>
      <c r="T22" s="22"/>
      <c r="U22" s="22"/>
      <c r="V22" s="22"/>
      <c r="W22" s="21" t="s">
        <v>157</v>
      </c>
      <c r="X22" s="22"/>
      <c r="Y22" s="22"/>
      <c r="Z22" s="22"/>
      <c r="AA22" s="22"/>
      <c r="AB22" s="22"/>
      <c r="AC22" s="22"/>
      <c r="AD22" s="22"/>
      <c r="AE22" s="23"/>
      <c r="AF22" s="21" t="s">
        <v>158</v>
      </c>
      <c r="AG22" s="22"/>
      <c r="AH22" s="22"/>
      <c r="AI22" s="22"/>
      <c r="AJ22" s="22"/>
      <c r="AK22" s="22"/>
      <c r="AL22" s="22"/>
      <c r="AM22" s="22"/>
      <c r="AN22" s="22"/>
      <c r="AO22" s="21" t="s">
        <v>159</v>
      </c>
      <c r="AP22" s="22"/>
      <c r="AQ22" s="22"/>
      <c r="AR22" s="22"/>
      <c r="AS22" s="22"/>
      <c r="AT22" s="22"/>
      <c r="AU22" s="22"/>
      <c r="AV22" s="22"/>
      <c r="AW22" s="22"/>
      <c r="AX22" s="21" t="s">
        <v>160</v>
      </c>
      <c r="AY22" s="22"/>
      <c r="AZ22" s="22"/>
      <c r="BA22" s="22"/>
      <c r="BB22" s="22"/>
      <c r="BC22" s="22"/>
      <c r="BD22" s="22"/>
      <c r="BE22" s="22"/>
      <c r="BF22" s="22"/>
      <c r="BG22" s="21" t="s">
        <v>161</v>
      </c>
      <c r="BH22" s="22"/>
      <c r="BI22" s="22"/>
      <c r="BJ22" s="22"/>
      <c r="BK22" s="22"/>
      <c r="BL22" s="22"/>
      <c r="BM22" s="22"/>
      <c r="BN22" s="22"/>
      <c r="BO22" s="22"/>
      <c r="BP22" s="21" t="s">
        <v>162</v>
      </c>
      <c r="BQ22" s="22"/>
      <c r="BR22" s="22"/>
      <c r="BS22" s="22"/>
      <c r="BT22" s="22"/>
      <c r="BU22" s="22"/>
      <c r="BV22" s="22"/>
      <c r="BW22" s="22"/>
      <c r="BX22" s="23"/>
      <c r="BY22" s="79" t="s">
        <v>163</v>
      </c>
      <c r="BZ22" s="22"/>
      <c r="CA22" s="22"/>
      <c r="CB22" s="22"/>
      <c r="CC22" s="22"/>
      <c r="CD22" s="22"/>
      <c r="CE22" s="22"/>
      <c r="CF22" s="22"/>
      <c r="CG22" s="23"/>
    </row>
    <row r="23" spans="1:85" s="39" customFormat="1" x14ac:dyDescent="0.35">
      <c r="A23" s="41"/>
      <c r="B23" s="3" t="s">
        <v>9</v>
      </c>
      <c r="C23" s="3" t="s">
        <v>8</v>
      </c>
      <c r="D23" s="6" t="s">
        <v>7</v>
      </c>
      <c r="E23" s="15" t="s">
        <v>31</v>
      </c>
      <c r="F23" s="2" t="s">
        <v>32</v>
      </c>
      <c r="G23" s="2" t="s">
        <v>33</v>
      </c>
      <c r="H23" s="2" t="s">
        <v>34</v>
      </c>
      <c r="I23" s="2" t="s">
        <v>48</v>
      </c>
      <c r="J23" s="2" t="s">
        <v>35</v>
      </c>
      <c r="K23" s="2" t="s">
        <v>49</v>
      </c>
      <c r="L23" s="2" t="s">
        <v>36</v>
      </c>
      <c r="M23" s="1" t="s">
        <v>52</v>
      </c>
      <c r="N23" s="15" t="s">
        <v>31</v>
      </c>
      <c r="O23" s="2" t="s">
        <v>32</v>
      </c>
      <c r="P23" s="2" t="s">
        <v>33</v>
      </c>
      <c r="Q23" s="2" t="s">
        <v>34</v>
      </c>
      <c r="R23" s="2" t="s">
        <v>48</v>
      </c>
      <c r="S23" s="2" t="s">
        <v>35</v>
      </c>
      <c r="T23" s="2" t="s">
        <v>49</v>
      </c>
      <c r="U23" s="2" t="s">
        <v>36</v>
      </c>
      <c r="V23" s="1" t="s">
        <v>52</v>
      </c>
      <c r="W23" s="15" t="s">
        <v>31</v>
      </c>
      <c r="X23" s="2" t="s">
        <v>32</v>
      </c>
      <c r="Y23" s="2" t="s">
        <v>33</v>
      </c>
      <c r="Z23" s="2" t="s">
        <v>34</v>
      </c>
      <c r="AA23" s="2" t="s">
        <v>48</v>
      </c>
      <c r="AB23" s="2" t="s">
        <v>35</v>
      </c>
      <c r="AC23" s="2" t="s">
        <v>49</v>
      </c>
      <c r="AD23" s="2" t="s">
        <v>36</v>
      </c>
      <c r="AE23" s="1" t="s">
        <v>52</v>
      </c>
      <c r="AF23" s="15" t="s">
        <v>31</v>
      </c>
      <c r="AG23" s="2" t="s">
        <v>32</v>
      </c>
      <c r="AH23" s="2" t="s">
        <v>33</v>
      </c>
      <c r="AI23" s="2" t="s">
        <v>34</v>
      </c>
      <c r="AJ23" s="2" t="s">
        <v>48</v>
      </c>
      <c r="AK23" s="2" t="s">
        <v>35</v>
      </c>
      <c r="AL23" s="2" t="s">
        <v>49</v>
      </c>
      <c r="AM23" s="2" t="s">
        <v>36</v>
      </c>
      <c r="AN23" s="1" t="s">
        <v>52</v>
      </c>
      <c r="AO23" s="15" t="s">
        <v>31</v>
      </c>
      <c r="AP23" s="2" t="s">
        <v>32</v>
      </c>
      <c r="AQ23" s="2" t="s">
        <v>33</v>
      </c>
      <c r="AR23" s="2" t="s">
        <v>34</v>
      </c>
      <c r="AS23" s="2" t="s">
        <v>48</v>
      </c>
      <c r="AT23" s="2" t="s">
        <v>35</v>
      </c>
      <c r="AU23" s="2" t="s">
        <v>49</v>
      </c>
      <c r="AV23" s="2" t="s">
        <v>36</v>
      </c>
      <c r="AW23" s="1" t="s">
        <v>52</v>
      </c>
      <c r="AX23" s="15" t="s">
        <v>31</v>
      </c>
      <c r="AY23" s="2" t="s">
        <v>32</v>
      </c>
      <c r="AZ23" s="2" t="s">
        <v>33</v>
      </c>
      <c r="BA23" s="2" t="s">
        <v>34</v>
      </c>
      <c r="BB23" s="2" t="s">
        <v>48</v>
      </c>
      <c r="BC23" s="2" t="s">
        <v>35</v>
      </c>
      <c r="BD23" s="2" t="s">
        <v>49</v>
      </c>
      <c r="BE23" s="2" t="s">
        <v>36</v>
      </c>
      <c r="BF23" s="1" t="s">
        <v>52</v>
      </c>
      <c r="BG23" s="15" t="s">
        <v>31</v>
      </c>
      <c r="BH23" s="2" t="s">
        <v>32</v>
      </c>
      <c r="BI23" s="2" t="s">
        <v>33</v>
      </c>
      <c r="BJ23" s="2" t="s">
        <v>34</v>
      </c>
      <c r="BK23" s="2" t="s">
        <v>48</v>
      </c>
      <c r="BL23" s="2" t="s">
        <v>35</v>
      </c>
      <c r="BM23" s="2" t="s">
        <v>49</v>
      </c>
      <c r="BN23" s="2" t="s">
        <v>36</v>
      </c>
      <c r="BO23" s="1" t="s">
        <v>52</v>
      </c>
      <c r="BP23" s="15" t="s">
        <v>31</v>
      </c>
      <c r="BQ23" s="2" t="s">
        <v>32</v>
      </c>
      <c r="BR23" s="2" t="s">
        <v>33</v>
      </c>
      <c r="BS23" s="2" t="s">
        <v>34</v>
      </c>
      <c r="BT23" s="2" t="s">
        <v>48</v>
      </c>
      <c r="BU23" s="2" t="s">
        <v>35</v>
      </c>
      <c r="BV23" s="2" t="s">
        <v>49</v>
      </c>
      <c r="BW23" s="2" t="s">
        <v>36</v>
      </c>
      <c r="BX23" s="1" t="s">
        <v>52</v>
      </c>
      <c r="BY23" s="15" t="s">
        <v>31</v>
      </c>
      <c r="BZ23" s="2" t="s">
        <v>32</v>
      </c>
      <c r="CA23" s="2" t="s">
        <v>33</v>
      </c>
      <c r="CB23" s="2" t="s">
        <v>34</v>
      </c>
      <c r="CC23" s="2" t="s">
        <v>48</v>
      </c>
      <c r="CD23" s="2" t="s">
        <v>35</v>
      </c>
      <c r="CE23" s="2" t="s">
        <v>49</v>
      </c>
      <c r="CF23" s="2" t="s">
        <v>36</v>
      </c>
      <c r="CG23" s="1" t="s">
        <v>52</v>
      </c>
    </row>
    <row r="24" spans="1:85" s="39" customFormat="1" x14ac:dyDescent="0.35">
      <c r="A24" s="42"/>
      <c r="B24" s="22" t="s">
        <v>11</v>
      </c>
      <c r="C24" s="22" t="s">
        <v>12</v>
      </c>
      <c r="D24" s="27">
        <v>12</v>
      </c>
      <c r="E24" s="28">
        <f t="shared" ref="E24:AJ25" si="0">E7*$D24</f>
        <v>0</v>
      </c>
      <c r="F24" s="13">
        <f t="shared" si="0"/>
        <v>0</v>
      </c>
      <c r="G24" s="13">
        <f t="shared" si="0"/>
        <v>0</v>
      </c>
      <c r="H24" s="13">
        <f t="shared" si="0"/>
        <v>0</v>
      </c>
      <c r="I24" s="13">
        <f t="shared" si="0"/>
        <v>0</v>
      </c>
      <c r="J24" s="13">
        <f t="shared" si="0"/>
        <v>12</v>
      </c>
      <c r="K24" s="13">
        <f t="shared" si="0"/>
        <v>0</v>
      </c>
      <c r="L24" s="13">
        <f t="shared" si="0"/>
        <v>0</v>
      </c>
      <c r="M24" s="13">
        <f t="shared" si="0"/>
        <v>0</v>
      </c>
      <c r="N24" s="72">
        <f t="shared" si="0"/>
        <v>0</v>
      </c>
      <c r="O24" s="13">
        <f t="shared" si="0"/>
        <v>0</v>
      </c>
      <c r="P24" s="13">
        <f t="shared" si="0"/>
        <v>0</v>
      </c>
      <c r="Q24" s="13">
        <f t="shared" si="0"/>
        <v>0</v>
      </c>
      <c r="R24" s="13">
        <f t="shared" si="0"/>
        <v>0</v>
      </c>
      <c r="S24" s="13">
        <f t="shared" si="0"/>
        <v>12</v>
      </c>
      <c r="T24" s="13">
        <f t="shared" si="0"/>
        <v>0</v>
      </c>
      <c r="U24" s="13">
        <f t="shared" si="0"/>
        <v>0</v>
      </c>
      <c r="V24" s="13">
        <f t="shared" si="0"/>
        <v>0</v>
      </c>
      <c r="W24" s="72">
        <f t="shared" si="0"/>
        <v>0</v>
      </c>
      <c r="X24" s="73">
        <f t="shared" si="0"/>
        <v>0</v>
      </c>
      <c r="Y24" s="13">
        <f t="shared" si="0"/>
        <v>0</v>
      </c>
      <c r="Z24" s="13">
        <f t="shared" si="0"/>
        <v>0</v>
      </c>
      <c r="AA24" s="73">
        <f t="shared" si="0"/>
        <v>0</v>
      </c>
      <c r="AB24" s="13">
        <f t="shared" si="0"/>
        <v>12</v>
      </c>
      <c r="AC24" s="13">
        <f t="shared" si="0"/>
        <v>0</v>
      </c>
      <c r="AD24" s="13">
        <f t="shared" si="0"/>
        <v>0</v>
      </c>
      <c r="AE24" s="13">
        <f t="shared" si="0"/>
        <v>0</v>
      </c>
      <c r="AF24" s="72">
        <f t="shared" si="0"/>
        <v>0</v>
      </c>
      <c r="AG24" s="73">
        <f t="shared" si="0"/>
        <v>0</v>
      </c>
      <c r="AH24" s="73">
        <f t="shared" si="0"/>
        <v>0</v>
      </c>
      <c r="AI24" s="13">
        <f t="shared" si="0"/>
        <v>0</v>
      </c>
      <c r="AJ24" s="73">
        <f t="shared" si="0"/>
        <v>0</v>
      </c>
      <c r="AK24" s="13">
        <f t="shared" ref="AK24:BP25" si="1">AK7*$D24</f>
        <v>12</v>
      </c>
      <c r="AL24" s="13">
        <f t="shared" si="1"/>
        <v>0</v>
      </c>
      <c r="AM24" s="13">
        <f t="shared" si="1"/>
        <v>0</v>
      </c>
      <c r="AN24" s="13">
        <f t="shared" si="1"/>
        <v>0</v>
      </c>
      <c r="AO24" s="72">
        <f t="shared" si="1"/>
        <v>0</v>
      </c>
      <c r="AP24" s="73">
        <f t="shared" si="1"/>
        <v>0</v>
      </c>
      <c r="AQ24" s="73">
        <f t="shared" si="1"/>
        <v>0</v>
      </c>
      <c r="AR24" s="13">
        <f t="shared" si="1"/>
        <v>0</v>
      </c>
      <c r="AS24" s="13">
        <f t="shared" si="1"/>
        <v>0</v>
      </c>
      <c r="AT24" s="13">
        <f t="shared" si="1"/>
        <v>12</v>
      </c>
      <c r="AU24" s="13">
        <f t="shared" si="1"/>
        <v>0</v>
      </c>
      <c r="AV24" s="13">
        <f t="shared" si="1"/>
        <v>0</v>
      </c>
      <c r="AW24" s="13">
        <f t="shared" si="1"/>
        <v>0</v>
      </c>
      <c r="AX24" s="72">
        <f t="shared" si="1"/>
        <v>0</v>
      </c>
      <c r="AY24" s="73">
        <f t="shared" si="1"/>
        <v>0</v>
      </c>
      <c r="AZ24" s="73">
        <f t="shared" si="1"/>
        <v>0</v>
      </c>
      <c r="BA24" s="13">
        <f t="shared" si="1"/>
        <v>0</v>
      </c>
      <c r="BB24" s="73">
        <f t="shared" si="1"/>
        <v>0</v>
      </c>
      <c r="BC24" s="13">
        <f t="shared" si="1"/>
        <v>0</v>
      </c>
      <c r="BD24" s="13">
        <f t="shared" si="1"/>
        <v>0</v>
      </c>
      <c r="BE24" s="13">
        <f t="shared" si="1"/>
        <v>0</v>
      </c>
      <c r="BF24" s="13">
        <f t="shared" si="1"/>
        <v>0</v>
      </c>
      <c r="BG24" s="72">
        <f t="shared" si="1"/>
        <v>0</v>
      </c>
      <c r="BH24" s="73">
        <f t="shared" si="1"/>
        <v>0</v>
      </c>
      <c r="BI24" s="73">
        <f t="shared" si="1"/>
        <v>0</v>
      </c>
      <c r="BJ24" s="13">
        <f t="shared" si="1"/>
        <v>0</v>
      </c>
      <c r="BK24" s="73">
        <f t="shared" si="1"/>
        <v>0</v>
      </c>
      <c r="BL24" s="13">
        <f t="shared" si="1"/>
        <v>12</v>
      </c>
      <c r="BM24" s="13">
        <f t="shared" si="1"/>
        <v>0</v>
      </c>
      <c r="BN24" s="13">
        <f t="shared" si="1"/>
        <v>0</v>
      </c>
      <c r="BO24" s="13">
        <f t="shared" si="1"/>
        <v>0</v>
      </c>
      <c r="BP24" s="72">
        <f t="shared" si="1"/>
        <v>0</v>
      </c>
      <c r="BQ24" s="73">
        <f t="shared" ref="BQ24:CF25" si="2">BQ7*$D24</f>
        <v>0</v>
      </c>
      <c r="BR24" s="73">
        <f t="shared" si="2"/>
        <v>0</v>
      </c>
      <c r="BS24" s="13">
        <f t="shared" si="2"/>
        <v>0</v>
      </c>
      <c r="BT24" s="73">
        <f t="shared" si="2"/>
        <v>0</v>
      </c>
      <c r="BU24" s="13">
        <f t="shared" si="2"/>
        <v>12</v>
      </c>
      <c r="BV24" s="13">
        <f t="shared" si="2"/>
        <v>0</v>
      </c>
      <c r="BW24" s="13">
        <f t="shared" si="2"/>
        <v>0</v>
      </c>
      <c r="BX24" s="24">
        <f t="shared" si="2"/>
        <v>0</v>
      </c>
      <c r="BY24" s="72">
        <f>BY7*$D24</f>
        <v>0</v>
      </c>
      <c r="BZ24" s="73">
        <f t="shared" ref="BZ24:CG25" si="3">BZ7*$D24</f>
        <v>0</v>
      </c>
      <c r="CA24" s="73">
        <f t="shared" si="3"/>
        <v>0</v>
      </c>
      <c r="CB24" s="13">
        <f t="shared" si="3"/>
        <v>0</v>
      </c>
      <c r="CC24" s="73">
        <f t="shared" si="3"/>
        <v>0</v>
      </c>
      <c r="CD24" s="13">
        <f t="shared" si="3"/>
        <v>12</v>
      </c>
      <c r="CE24" s="13">
        <f t="shared" si="3"/>
        <v>0</v>
      </c>
      <c r="CF24" s="13">
        <f t="shared" si="3"/>
        <v>0</v>
      </c>
      <c r="CG24" s="24">
        <f t="shared" si="3"/>
        <v>0</v>
      </c>
    </row>
    <row r="25" spans="1:85" s="39" customFormat="1" x14ac:dyDescent="0.35">
      <c r="A25" s="40"/>
      <c r="B25" s="2"/>
      <c r="C25" s="2" t="s">
        <v>98</v>
      </c>
      <c r="D25" s="8">
        <v>12</v>
      </c>
      <c r="E25" s="28">
        <f t="shared" si="0"/>
        <v>0</v>
      </c>
      <c r="F25" s="13">
        <f t="shared" si="0"/>
        <v>0</v>
      </c>
      <c r="G25" s="13">
        <f t="shared" si="0"/>
        <v>0</v>
      </c>
      <c r="H25" s="13">
        <f t="shared" si="0"/>
        <v>0</v>
      </c>
      <c r="I25" s="13">
        <f t="shared" si="0"/>
        <v>0</v>
      </c>
      <c r="J25" s="13">
        <f t="shared" si="0"/>
        <v>0</v>
      </c>
      <c r="K25" s="13">
        <f t="shared" si="0"/>
        <v>12</v>
      </c>
      <c r="L25" s="13">
        <f t="shared" si="0"/>
        <v>0</v>
      </c>
      <c r="M25" s="13">
        <f t="shared" si="0"/>
        <v>0</v>
      </c>
      <c r="N25" s="28">
        <f t="shared" si="0"/>
        <v>0</v>
      </c>
      <c r="O25" s="13">
        <f t="shared" si="0"/>
        <v>0</v>
      </c>
      <c r="P25" s="13">
        <f t="shared" si="0"/>
        <v>0</v>
      </c>
      <c r="Q25" s="13">
        <f t="shared" si="0"/>
        <v>0</v>
      </c>
      <c r="R25" s="13">
        <f t="shared" si="0"/>
        <v>0</v>
      </c>
      <c r="S25" s="13">
        <f t="shared" si="0"/>
        <v>0</v>
      </c>
      <c r="T25" s="13">
        <f>T8*$D25</f>
        <v>12</v>
      </c>
      <c r="U25" s="13">
        <f t="shared" si="0"/>
        <v>0</v>
      </c>
      <c r="V25" s="13">
        <f t="shared" si="0"/>
        <v>0</v>
      </c>
      <c r="W25" s="28">
        <f t="shared" si="0"/>
        <v>0</v>
      </c>
      <c r="X25" s="13">
        <f t="shared" si="0"/>
        <v>0</v>
      </c>
      <c r="Y25" s="13">
        <f t="shared" si="0"/>
        <v>0</v>
      </c>
      <c r="Z25" s="13">
        <f t="shared" si="0"/>
        <v>0</v>
      </c>
      <c r="AA25" s="13">
        <f t="shared" si="0"/>
        <v>0</v>
      </c>
      <c r="AB25" s="13">
        <f t="shared" si="0"/>
        <v>0</v>
      </c>
      <c r="AC25" s="13">
        <f t="shared" si="0"/>
        <v>12</v>
      </c>
      <c r="AD25" s="13">
        <f t="shared" si="0"/>
        <v>0</v>
      </c>
      <c r="AE25" s="13">
        <f t="shared" si="0"/>
        <v>0</v>
      </c>
      <c r="AF25" s="28">
        <f t="shared" si="0"/>
        <v>0</v>
      </c>
      <c r="AG25" s="13">
        <f t="shared" si="0"/>
        <v>0</v>
      </c>
      <c r="AH25" s="13">
        <f t="shared" si="0"/>
        <v>0</v>
      </c>
      <c r="AI25" s="13">
        <f t="shared" si="0"/>
        <v>0</v>
      </c>
      <c r="AJ25" s="13">
        <f t="shared" si="0"/>
        <v>0</v>
      </c>
      <c r="AK25" s="13">
        <f t="shared" si="1"/>
        <v>0</v>
      </c>
      <c r="AL25" s="13">
        <f t="shared" si="1"/>
        <v>12</v>
      </c>
      <c r="AM25" s="13">
        <f t="shared" si="1"/>
        <v>0</v>
      </c>
      <c r="AN25" s="13">
        <f t="shared" si="1"/>
        <v>0</v>
      </c>
      <c r="AO25" s="28">
        <f t="shared" si="1"/>
        <v>0</v>
      </c>
      <c r="AP25" s="13">
        <f t="shared" si="1"/>
        <v>0</v>
      </c>
      <c r="AQ25" s="13">
        <f t="shared" si="1"/>
        <v>0</v>
      </c>
      <c r="AR25" s="13">
        <f t="shared" si="1"/>
        <v>0</v>
      </c>
      <c r="AS25" s="13">
        <f t="shared" si="1"/>
        <v>0</v>
      </c>
      <c r="AT25" s="13">
        <f t="shared" si="1"/>
        <v>0</v>
      </c>
      <c r="AU25" s="13">
        <f t="shared" si="1"/>
        <v>12</v>
      </c>
      <c r="AV25" s="13">
        <f t="shared" si="1"/>
        <v>0</v>
      </c>
      <c r="AW25" s="13">
        <f t="shared" si="1"/>
        <v>0</v>
      </c>
      <c r="AX25" s="28">
        <f t="shared" si="1"/>
        <v>0</v>
      </c>
      <c r="AY25" s="13">
        <f t="shared" si="1"/>
        <v>0</v>
      </c>
      <c r="AZ25" s="13">
        <f t="shared" si="1"/>
        <v>0</v>
      </c>
      <c r="BA25" s="13">
        <f t="shared" si="1"/>
        <v>0</v>
      </c>
      <c r="BB25" s="13">
        <f t="shared" si="1"/>
        <v>0</v>
      </c>
      <c r="BC25" s="13">
        <f t="shared" si="1"/>
        <v>0</v>
      </c>
      <c r="BD25" s="13">
        <f t="shared" si="1"/>
        <v>12</v>
      </c>
      <c r="BE25" s="13">
        <f t="shared" si="1"/>
        <v>0</v>
      </c>
      <c r="BF25" s="13">
        <f t="shared" si="1"/>
        <v>0</v>
      </c>
      <c r="BG25" s="28">
        <f t="shared" si="1"/>
        <v>0</v>
      </c>
      <c r="BH25" s="13">
        <f t="shared" si="1"/>
        <v>0</v>
      </c>
      <c r="BI25" s="13">
        <f t="shared" si="1"/>
        <v>0</v>
      </c>
      <c r="BJ25" s="13">
        <f t="shared" si="1"/>
        <v>0</v>
      </c>
      <c r="BK25" s="13">
        <f t="shared" si="1"/>
        <v>0</v>
      </c>
      <c r="BL25" s="13">
        <f t="shared" si="1"/>
        <v>0</v>
      </c>
      <c r="BM25" s="13">
        <f t="shared" si="1"/>
        <v>0</v>
      </c>
      <c r="BN25" s="13">
        <f t="shared" si="1"/>
        <v>0</v>
      </c>
      <c r="BO25" s="13">
        <f t="shared" si="1"/>
        <v>0</v>
      </c>
      <c r="BP25" s="28">
        <f t="shared" si="1"/>
        <v>0</v>
      </c>
      <c r="BQ25" s="13">
        <f t="shared" si="2"/>
        <v>0</v>
      </c>
      <c r="BR25" s="13">
        <f t="shared" si="2"/>
        <v>0</v>
      </c>
      <c r="BS25" s="13">
        <f t="shared" si="2"/>
        <v>0</v>
      </c>
      <c r="BT25" s="13">
        <f t="shared" si="2"/>
        <v>0</v>
      </c>
      <c r="BU25" s="13">
        <f t="shared" si="2"/>
        <v>0</v>
      </c>
      <c r="BV25" s="13">
        <f t="shared" si="2"/>
        <v>12</v>
      </c>
      <c r="BW25" s="13">
        <f t="shared" si="2"/>
        <v>0</v>
      </c>
      <c r="BX25" s="13">
        <f t="shared" si="2"/>
        <v>0</v>
      </c>
      <c r="BY25" s="28">
        <f t="shared" si="2"/>
        <v>0</v>
      </c>
      <c r="BZ25" s="13">
        <f t="shared" si="2"/>
        <v>0</v>
      </c>
      <c r="CA25" s="13">
        <f t="shared" si="2"/>
        <v>0</v>
      </c>
      <c r="CB25" s="13">
        <f t="shared" si="2"/>
        <v>0</v>
      </c>
      <c r="CC25" s="13">
        <f t="shared" si="2"/>
        <v>0</v>
      </c>
      <c r="CD25" s="13">
        <f t="shared" si="2"/>
        <v>0</v>
      </c>
      <c r="CE25" s="13">
        <f t="shared" si="2"/>
        <v>12</v>
      </c>
      <c r="CF25" s="13">
        <f t="shared" si="2"/>
        <v>0</v>
      </c>
      <c r="CG25" s="13">
        <f t="shared" si="3"/>
        <v>0</v>
      </c>
    </row>
    <row r="26" spans="1:85" s="39" customFormat="1" x14ac:dyDescent="0.35">
      <c r="A26" s="40"/>
      <c r="B26" s="2"/>
      <c r="C26" s="2" t="s">
        <v>13</v>
      </c>
      <c r="D26" s="8">
        <v>8</v>
      </c>
      <c r="E26" s="16">
        <f t="shared" ref="E26:AJ26" si="4">E9*$D26</f>
        <v>0</v>
      </c>
      <c r="F26" s="7">
        <f t="shared" si="4"/>
        <v>0</v>
      </c>
      <c r="G26" s="7">
        <f t="shared" si="4"/>
        <v>0</v>
      </c>
      <c r="H26" s="7">
        <f t="shared" si="4"/>
        <v>8</v>
      </c>
      <c r="I26" s="7">
        <f t="shared" si="4"/>
        <v>0</v>
      </c>
      <c r="J26" s="7">
        <f t="shared" si="4"/>
        <v>0</v>
      </c>
      <c r="K26" s="7">
        <f t="shared" si="4"/>
        <v>0</v>
      </c>
      <c r="L26" s="7">
        <f t="shared" si="4"/>
        <v>8</v>
      </c>
      <c r="M26" s="7">
        <f t="shared" si="4"/>
        <v>0</v>
      </c>
      <c r="N26" s="57">
        <f t="shared" si="4"/>
        <v>0</v>
      </c>
      <c r="O26" s="7">
        <f t="shared" si="4"/>
        <v>0</v>
      </c>
      <c r="P26" s="7">
        <f t="shared" si="4"/>
        <v>0</v>
      </c>
      <c r="Q26" s="7">
        <f t="shared" si="4"/>
        <v>8</v>
      </c>
      <c r="R26" s="7">
        <f t="shared" si="4"/>
        <v>0</v>
      </c>
      <c r="S26" s="7">
        <f t="shared" si="4"/>
        <v>0</v>
      </c>
      <c r="T26" s="7">
        <f t="shared" si="4"/>
        <v>0</v>
      </c>
      <c r="U26" s="7">
        <f t="shared" si="4"/>
        <v>8</v>
      </c>
      <c r="V26" s="7">
        <f t="shared" si="4"/>
        <v>0</v>
      </c>
      <c r="W26" s="57">
        <f t="shared" si="4"/>
        <v>0</v>
      </c>
      <c r="X26" s="58">
        <f t="shared" si="4"/>
        <v>0</v>
      </c>
      <c r="Y26" s="7">
        <f t="shared" si="4"/>
        <v>0</v>
      </c>
      <c r="Z26" s="7">
        <f t="shared" si="4"/>
        <v>8</v>
      </c>
      <c r="AA26" s="58">
        <f t="shared" si="4"/>
        <v>0</v>
      </c>
      <c r="AB26" s="7">
        <f t="shared" si="4"/>
        <v>0</v>
      </c>
      <c r="AC26" s="7">
        <f t="shared" si="4"/>
        <v>0</v>
      </c>
      <c r="AD26" s="7">
        <f t="shared" si="4"/>
        <v>8</v>
      </c>
      <c r="AE26" s="7">
        <f t="shared" si="4"/>
        <v>0</v>
      </c>
      <c r="AF26" s="57">
        <f t="shared" si="4"/>
        <v>0</v>
      </c>
      <c r="AG26" s="58">
        <f t="shared" si="4"/>
        <v>0</v>
      </c>
      <c r="AH26" s="58">
        <f t="shared" si="4"/>
        <v>0</v>
      </c>
      <c r="AI26" s="7">
        <f t="shared" si="4"/>
        <v>0</v>
      </c>
      <c r="AJ26" s="58">
        <f t="shared" si="4"/>
        <v>0</v>
      </c>
      <c r="AK26" s="7">
        <f t="shared" ref="AK26:BO26" si="5">AK9*$D26</f>
        <v>0</v>
      </c>
      <c r="AL26" s="7">
        <f t="shared" si="5"/>
        <v>0</v>
      </c>
      <c r="AM26" s="7">
        <f t="shared" si="5"/>
        <v>8</v>
      </c>
      <c r="AN26" s="7">
        <f t="shared" si="5"/>
        <v>0</v>
      </c>
      <c r="AO26" s="57">
        <f t="shared" si="5"/>
        <v>0</v>
      </c>
      <c r="AP26" s="58">
        <f t="shared" si="5"/>
        <v>0</v>
      </c>
      <c r="AQ26" s="58">
        <f t="shared" si="5"/>
        <v>0</v>
      </c>
      <c r="AR26" s="7">
        <f t="shared" si="5"/>
        <v>8</v>
      </c>
      <c r="AS26" s="7">
        <f t="shared" si="5"/>
        <v>0</v>
      </c>
      <c r="AT26" s="7">
        <f t="shared" si="5"/>
        <v>0</v>
      </c>
      <c r="AU26" s="7">
        <f t="shared" si="5"/>
        <v>0</v>
      </c>
      <c r="AV26" s="7">
        <f t="shared" si="5"/>
        <v>8</v>
      </c>
      <c r="AW26" s="7">
        <f t="shared" si="5"/>
        <v>0</v>
      </c>
      <c r="AX26" s="57">
        <f t="shared" si="5"/>
        <v>0</v>
      </c>
      <c r="AY26" s="58">
        <f t="shared" si="5"/>
        <v>0</v>
      </c>
      <c r="AZ26" s="58">
        <f t="shared" si="5"/>
        <v>0</v>
      </c>
      <c r="BA26" s="7">
        <f t="shared" si="5"/>
        <v>8</v>
      </c>
      <c r="BB26" s="58">
        <f t="shared" si="5"/>
        <v>0</v>
      </c>
      <c r="BC26" s="7">
        <f t="shared" si="5"/>
        <v>0</v>
      </c>
      <c r="BD26" s="7">
        <f t="shared" si="5"/>
        <v>0</v>
      </c>
      <c r="BE26" s="7">
        <f t="shared" si="5"/>
        <v>8</v>
      </c>
      <c r="BF26" s="7">
        <f t="shared" si="5"/>
        <v>0</v>
      </c>
      <c r="BG26" s="57">
        <f t="shared" si="5"/>
        <v>0</v>
      </c>
      <c r="BH26" s="58">
        <f t="shared" si="5"/>
        <v>0</v>
      </c>
      <c r="BI26" s="58">
        <f t="shared" si="5"/>
        <v>0</v>
      </c>
      <c r="BJ26" s="7">
        <f t="shared" si="5"/>
        <v>8</v>
      </c>
      <c r="BK26" s="58">
        <f t="shared" si="5"/>
        <v>0</v>
      </c>
      <c r="BL26" s="7">
        <f t="shared" si="5"/>
        <v>0</v>
      </c>
      <c r="BM26" s="7">
        <f t="shared" si="5"/>
        <v>0</v>
      </c>
      <c r="BN26" s="7">
        <f t="shared" si="5"/>
        <v>8</v>
      </c>
      <c r="BO26" s="7">
        <f t="shared" si="5"/>
        <v>0</v>
      </c>
      <c r="BP26" s="57">
        <f t="shared" ref="BP26:CG26" si="6">BP9*$D26</f>
        <v>0</v>
      </c>
      <c r="BQ26" s="58">
        <f t="shared" si="6"/>
        <v>0</v>
      </c>
      <c r="BR26" s="58">
        <f t="shared" si="6"/>
        <v>0</v>
      </c>
      <c r="BS26" s="7">
        <f t="shared" si="6"/>
        <v>8</v>
      </c>
      <c r="BT26" s="58">
        <f t="shared" si="6"/>
        <v>0</v>
      </c>
      <c r="BU26" s="7">
        <f t="shared" si="6"/>
        <v>0</v>
      </c>
      <c r="BV26" s="7">
        <f t="shared" si="6"/>
        <v>0</v>
      </c>
      <c r="BW26" s="7">
        <f t="shared" si="6"/>
        <v>0</v>
      </c>
      <c r="BX26" s="4">
        <f t="shared" si="6"/>
        <v>0</v>
      </c>
      <c r="BY26" s="57">
        <f t="shared" si="6"/>
        <v>0</v>
      </c>
      <c r="BZ26" s="58">
        <f t="shared" si="6"/>
        <v>0</v>
      </c>
      <c r="CA26" s="58">
        <f t="shared" si="6"/>
        <v>0</v>
      </c>
      <c r="CB26" s="7">
        <f t="shared" si="6"/>
        <v>8</v>
      </c>
      <c r="CC26" s="58">
        <f t="shared" si="6"/>
        <v>0</v>
      </c>
      <c r="CD26" s="7">
        <f t="shared" si="6"/>
        <v>0</v>
      </c>
      <c r="CE26" s="7">
        <f t="shared" si="6"/>
        <v>0</v>
      </c>
      <c r="CF26" s="7">
        <f t="shared" si="6"/>
        <v>8</v>
      </c>
      <c r="CG26" s="4">
        <f t="shared" si="6"/>
        <v>0</v>
      </c>
    </row>
    <row r="27" spans="1:85" s="39" customFormat="1" x14ac:dyDescent="0.35">
      <c r="A27" s="40"/>
      <c r="B27" s="2"/>
      <c r="C27" s="2" t="s">
        <v>14</v>
      </c>
      <c r="D27" s="8">
        <v>4</v>
      </c>
      <c r="E27" s="16">
        <f t="shared" ref="E27:AJ27" si="7">E10*$D27</f>
        <v>0</v>
      </c>
      <c r="F27" s="7">
        <f t="shared" si="7"/>
        <v>4</v>
      </c>
      <c r="G27" s="7">
        <f t="shared" si="7"/>
        <v>4</v>
      </c>
      <c r="H27" s="7">
        <f t="shared" si="7"/>
        <v>4</v>
      </c>
      <c r="I27" s="7">
        <f t="shared" si="7"/>
        <v>0</v>
      </c>
      <c r="J27" s="7">
        <f t="shared" si="7"/>
        <v>0</v>
      </c>
      <c r="K27" s="7">
        <f t="shared" si="7"/>
        <v>0</v>
      </c>
      <c r="L27" s="7">
        <f t="shared" si="7"/>
        <v>4</v>
      </c>
      <c r="M27" s="7">
        <f t="shared" si="7"/>
        <v>0</v>
      </c>
      <c r="N27" s="57">
        <f t="shared" si="7"/>
        <v>0</v>
      </c>
      <c r="O27" s="7">
        <f t="shared" si="7"/>
        <v>0</v>
      </c>
      <c r="P27" s="7">
        <f t="shared" si="7"/>
        <v>4</v>
      </c>
      <c r="Q27" s="7">
        <f t="shared" si="7"/>
        <v>4</v>
      </c>
      <c r="R27" s="7">
        <f t="shared" si="7"/>
        <v>0</v>
      </c>
      <c r="S27" s="7">
        <f t="shared" si="7"/>
        <v>0</v>
      </c>
      <c r="T27" s="7">
        <f t="shared" si="7"/>
        <v>0</v>
      </c>
      <c r="U27" s="7">
        <f t="shared" si="7"/>
        <v>4</v>
      </c>
      <c r="V27" s="7">
        <f t="shared" si="7"/>
        <v>0</v>
      </c>
      <c r="W27" s="57">
        <f t="shared" si="7"/>
        <v>0</v>
      </c>
      <c r="X27" s="58">
        <f t="shared" si="7"/>
        <v>0</v>
      </c>
      <c r="Y27" s="7">
        <f t="shared" si="7"/>
        <v>0</v>
      </c>
      <c r="Z27" s="7">
        <f t="shared" si="7"/>
        <v>4</v>
      </c>
      <c r="AA27" s="58">
        <f t="shared" si="7"/>
        <v>0</v>
      </c>
      <c r="AB27" s="7">
        <f t="shared" si="7"/>
        <v>0</v>
      </c>
      <c r="AC27" s="7">
        <f t="shared" si="7"/>
        <v>0</v>
      </c>
      <c r="AD27" s="7">
        <f t="shared" si="7"/>
        <v>4</v>
      </c>
      <c r="AE27" s="7">
        <f t="shared" si="7"/>
        <v>0</v>
      </c>
      <c r="AF27" s="57">
        <f t="shared" si="7"/>
        <v>0</v>
      </c>
      <c r="AG27" s="58">
        <f t="shared" si="7"/>
        <v>0</v>
      </c>
      <c r="AH27" s="58">
        <f t="shared" si="7"/>
        <v>0</v>
      </c>
      <c r="AI27" s="7">
        <f t="shared" si="7"/>
        <v>0</v>
      </c>
      <c r="AJ27" s="58">
        <f t="shared" si="7"/>
        <v>0</v>
      </c>
      <c r="AK27" s="7">
        <f t="shared" ref="AK27:BO27" si="8">AK10*$D27</f>
        <v>0</v>
      </c>
      <c r="AL27" s="7">
        <f t="shared" si="8"/>
        <v>0</v>
      </c>
      <c r="AM27" s="7">
        <f t="shared" si="8"/>
        <v>4</v>
      </c>
      <c r="AN27" s="7">
        <f t="shared" si="8"/>
        <v>0</v>
      </c>
      <c r="AO27" s="57">
        <f t="shared" si="8"/>
        <v>0</v>
      </c>
      <c r="AP27" s="58">
        <f t="shared" si="8"/>
        <v>0</v>
      </c>
      <c r="AQ27" s="58">
        <f t="shared" si="8"/>
        <v>0</v>
      </c>
      <c r="AR27" s="7">
        <f t="shared" si="8"/>
        <v>4</v>
      </c>
      <c r="AS27" s="7">
        <f t="shared" si="8"/>
        <v>0</v>
      </c>
      <c r="AT27" s="7">
        <f t="shared" si="8"/>
        <v>0</v>
      </c>
      <c r="AU27" s="7">
        <f t="shared" si="8"/>
        <v>0</v>
      </c>
      <c r="AV27" s="7">
        <f t="shared" si="8"/>
        <v>4</v>
      </c>
      <c r="AW27" s="7">
        <f t="shared" si="8"/>
        <v>0</v>
      </c>
      <c r="AX27" s="57">
        <f t="shared" si="8"/>
        <v>0</v>
      </c>
      <c r="AY27" s="58">
        <f t="shared" si="8"/>
        <v>0</v>
      </c>
      <c r="AZ27" s="58">
        <f t="shared" si="8"/>
        <v>0</v>
      </c>
      <c r="BA27" s="7">
        <f t="shared" si="8"/>
        <v>4</v>
      </c>
      <c r="BB27" s="58">
        <f t="shared" si="8"/>
        <v>0</v>
      </c>
      <c r="BC27" s="7">
        <f t="shared" si="8"/>
        <v>0</v>
      </c>
      <c r="BD27" s="7">
        <f t="shared" si="8"/>
        <v>0</v>
      </c>
      <c r="BE27" s="7">
        <f t="shared" si="8"/>
        <v>4</v>
      </c>
      <c r="BF27" s="7">
        <f t="shared" si="8"/>
        <v>0</v>
      </c>
      <c r="BG27" s="57">
        <f t="shared" si="8"/>
        <v>0</v>
      </c>
      <c r="BH27" s="58">
        <f t="shared" si="8"/>
        <v>0</v>
      </c>
      <c r="BI27" s="58">
        <f t="shared" si="8"/>
        <v>0</v>
      </c>
      <c r="BJ27" s="7">
        <f t="shared" si="8"/>
        <v>4</v>
      </c>
      <c r="BK27" s="58">
        <f t="shared" si="8"/>
        <v>0</v>
      </c>
      <c r="BL27" s="7">
        <f t="shared" si="8"/>
        <v>0</v>
      </c>
      <c r="BM27" s="7">
        <f t="shared" si="8"/>
        <v>0</v>
      </c>
      <c r="BN27" s="7">
        <f t="shared" si="8"/>
        <v>4</v>
      </c>
      <c r="BO27" s="7">
        <f t="shared" si="8"/>
        <v>0</v>
      </c>
      <c r="BP27" s="57">
        <f t="shared" ref="BP27:CG27" si="9">BP10*$D27</f>
        <v>0</v>
      </c>
      <c r="BQ27" s="58">
        <f t="shared" si="9"/>
        <v>0</v>
      </c>
      <c r="BR27" s="58">
        <f t="shared" si="9"/>
        <v>0</v>
      </c>
      <c r="BS27" s="7">
        <f t="shared" si="9"/>
        <v>4</v>
      </c>
      <c r="BT27" s="58">
        <f t="shared" si="9"/>
        <v>0</v>
      </c>
      <c r="BU27" s="7">
        <f t="shared" si="9"/>
        <v>0</v>
      </c>
      <c r="BV27" s="7">
        <f t="shared" si="9"/>
        <v>0</v>
      </c>
      <c r="BW27" s="7">
        <f t="shared" si="9"/>
        <v>0</v>
      </c>
      <c r="BX27" s="4">
        <f t="shared" si="9"/>
        <v>0</v>
      </c>
      <c r="BY27" s="57">
        <f t="shared" si="9"/>
        <v>0</v>
      </c>
      <c r="BZ27" s="58">
        <f t="shared" si="9"/>
        <v>0</v>
      </c>
      <c r="CA27" s="58">
        <f t="shared" si="9"/>
        <v>0</v>
      </c>
      <c r="CB27" s="7">
        <f t="shared" si="9"/>
        <v>4</v>
      </c>
      <c r="CC27" s="58">
        <f t="shared" si="9"/>
        <v>0</v>
      </c>
      <c r="CD27" s="7">
        <f t="shared" si="9"/>
        <v>0</v>
      </c>
      <c r="CE27" s="7">
        <f t="shared" si="9"/>
        <v>0</v>
      </c>
      <c r="CF27" s="7">
        <f t="shared" si="9"/>
        <v>4</v>
      </c>
      <c r="CG27" s="4">
        <f t="shared" si="9"/>
        <v>0</v>
      </c>
    </row>
    <row r="28" spans="1:85" s="39" customFormat="1" x14ac:dyDescent="0.35">
      <c r="A28" s="41"/>
      <c r="B28" s="3"/>
      <c r="C28" s="3" t="s">
        <v>15</v>
      </c>
      <c r="D28" s="26">
        <v>4</v>
      </c>
      <c r="E28" s="9">
        <f t="shared" ref="E28:AJ28" si="10">E11*$D28</f>
        <v>0</v>
      </c>
      <c r="F28" s="29">
        <f t="shared" si="10"/>
        <v>0</v>
      </c>
      <c r="G28" s="29">
        <f t="shared" si="10"/>
        <v>0</v>
      </c>
      <c r="H28" s="29">
        <f t="shared" si="10"/>
        <v>0</v>
      </c>
      <c r="I28" s="29">
        <f t="shared" si="10"/>
        <v>4</v>
      </c>
      <c r="J28" s="29">
        <f t="shared" si="10"/>
        <v>0</v>
      </c>
      <c r="K28" s="29">
        <f t="shared" si="10"/>
        <v>0</v>
      </c>
      <c r="L28" s="29">
        <f t="shared" si="10"/>
        <v>0</v>
      </c>
      <c r="M28" s="29">
        <f t="shared" si="10"/>
        <v>4</v>
      </c>
      <c r="N28" s="63">
        <f t="shared" si="10"/>
        <v>0</v>
      </c>
      <c r="O28" s="29">
        <f t="shared" si="10"/>
        <v>0</v>
      </c>
      <c r="P28" s="29">
        <f t="shared" si="10"/>
        <v>0</v>
      </c>
      <c r="Q28" s="29">
        <f t="shared" si="10"/>
        <v>0</v>
      </c>
      <c r="R28" s="29">
        <f t="shared" si="10"/>
        <v>4</v>
      </c>
      <c r="S28" s="29">
        <f t="shared" si="10"/>
        <v>0</v>
      </c>
      <c r="T28" s="29">
        <f t="shared" si="10"/>
        <v>0</v>
      </c>
      <c r="U28" s="29">
        <f t="shared" si="10"/>
        <v>0</v>
      </c>
      <c r="V28" s="29">
        <f t="shared" si="10"/>
        <v>4</v>
      </c>
      <c r="W28" s="63">
        <f t="shared" si="10"/>
        <v>0</v>
      </c>
      <c r="X28" s="64">
        <f t="shared" si="10"/>
        <v>0</v>
      </c>
      <c r="Y28" s="29">
        <f t="shared" si="10"/>
        <v>0</v>
      </c>
      <c r="Z28" s="29">
        <f t="shared" si="10"/>
        <v>0</v>
      </c>
      <c r="AA28" s="64">
        <f t="shared" si="10"/>
        <v>0</v>
      </c>
      <c r="AB28" s="29">
        <f t="shared" si="10"/>
        <v>0</v>
      </c>
      <c r="AC28" s="29">
        <f t="shared" si="10"/>
        <v>0</v>
      </c>
      <c r="AD28" s="29">
        <f t="shared" si="10"/>
        <v>0</v>
      </c>
      <c r="AE28" s="29">
        <f t="shared" si="10"/>
        <v>4</v>
      </c>
      <c r="AF28" s="63">
        <f t="shared" si="10"/>
        <v>0</v>
      </c>
      <c r="AG28" s="64">
        <f t="shared" si="10"/>
        <v>0</v>
      </c>
      <c r="AH28" s="64">
        <f t="shared" si="10"/>
        <v>0</v>
      </c>
      <c r="AI28" s="29">
        <f t="shared" si="10"/>
        <v>0</v>
      </c>
      <c r="AJ28" s="64">
        <f t="shared" si="10"/>
        <v>0</v>
      </c>
      <c r="AK28" s="29">
        <f t="shared" ref="AK28:BO28" si="11">AK11*$D28</f>
        <v>0</v>
      </c>
      <c r="AL28" s="29">
        <f t="shared" si="11"/>
        <v>0</v>
      </c>
      <c r="AM28" s="29">
        <f t="shared" si="11"/>
        <v>0</v>
      </c>
      <c r="AN28" s="29">
        <f t="shared" si="11"/>
        <v>4</v>
      </c>
      <c r="AO28" s="63">
        <f t="shared" si="11"/>
        <v>0</v>
      </c>
      <c r="AP28" s="64">
        <f t="shared" si="11"/>
        <v>0</v>
      </c>
      <c r="AQ28" s="64">
        <f t="shared" si="11"/>
        <v>0</v>
      </c>
      <c r="AR28" s="29">
        <f t="shared" si="11"/>
        <v>0</v>
      </c>
      <c r="AS28" s="29">
        <f t="shared" si="11"/>
        <v>0</v>
      </c>
      <c r="AT28" s="29">
        <f t="shared" si="11"/>
        <v>0</v>
      </c>
      <c r="AU28" s="29">
        <f t="shared" si="11"/>
        <v>0</v>
      </c>
      <c r="AV28" s="29">
        <f t="shared" si="11"/>
        <v>0</v>
      </c>
      <c r="AW28" s="29">
        <f t="shared" si="11"/>
        <v>0</v>
      </c>
      <c r="AX28" s="63">
        <f t="shared" si="11"/>
        <v>0</v>
      </c>
      <c r="AY28" s="64">
        <f t="shared" si="11"/>
        <v>0</v>
      </c>
      <c r="AZ28" s="64">
        <f t="shared" si="11"/>
        <v>0</v>
      </c>
      <c r="BA28" s="29">
        <f t="shared" si="11"/>
        <v>0</v>
      </c>
      <c r="BB28" s="64">
        <f t="shared" si="11"/>
        <v>0</v>
      </c>
      <c r="BC28" s="29">
        <f t="shared" si="11"/>
        <v>0</v>
      </c>
      <c r="BD28" s="29">
        <f t="shared" si="11"/>
        <v>0</v>
      </c>
      <c r="BE28" s="29">
        <f t="shared" si="11"/>
        <v>0</v>
      </c>
      <c r="BF28" s="29">
        <f t="shared" si="11"/>
        <v>4</v>
      </c>
      <c r="BG28" s="63">
        <f t="shared" si="11"/>
        <v>0</v>
      </c>
      <c r="BH28" s="64">
        <f t="shared" si="11"/>
        <v>0</v>
      </c>
      <c r="BI28" s="64">
        <f t="shared" si="11"/>
        <v>0</v>
      </c>
      <c r="BJ28" s="29">
        <f t="shared" si="11"/>
        <v>0</v>
      </c>
      <c r="BK28" s="64">
        <f t="shared" si="11"/>
        <v>0</v>
      </c>
      <c r="BL28" s="29">
        <f t="shared" si="11"/>
        <v>0</v>
      </c>
      <c r="BM28" s="29">
        <f t="shared" si="11"/>
        <v>0</v>
      </c>
      <c r="BN28" s="29">
        <f t="shared" si="11"/>
        <v>0</v>
      </c>
      <c r="BO28" s="29">
        <f t="shared" si="11"/>
        <v>4</v>
      </c>
      <c r="BP28" s="63">
        <f t="shared" ref="BP28:CG28" si="12">BP11*$D28</f>
        <v>0</v>
      </c>
      <c r="BQ28" s="64">
        <f t="shared" si="12"/>
        <v>0</v>
      </c>
      <c r="BR28" s="64">
        <f t="shared" si="12"/>
        <v>0</v>
      </c>
      <c r="BS28" s="29">
        <f t="shared" si="12"/>
        <v>0</v>
      </c>
      <c r="BT28" s="64">
        <f t="shared" si="12"/>
        <v>0</v>
      </c>
      <c r="BU28" s="29">
        <f t="shared" si="12"/>
        <v>0</v>
      </c>
      <c r="BV28" s="29">
        <f t="shared" si="12"/>
        <v>0</v>
      </c>
      <c r="BW28" s="29">
        <f t="shared" si="12"/>
        <v>0</v>
      </c>
      <c r="BX28" s="30">
        <f t="shared" si="12"/>
        <v>4</v>
      </c>
      <c r="BY28" s="63">
        <f t="shared" si="12"/>
        <v>0</v>
      </c>
      <c r="BZ28" s="64">
        <f t="shared" si="12"/>
        <v>0</v>
      </c>
      <c r="CA28" s="64">
        <f t="shared" si="12"/>
        <v>0</v>
      </c>
      <c r="CB28" s="29">
        <f t="shared" si="12"/>
        <v>0</v>
      </c>
      <c r="CC28" s="64">
        <f t="shared" si="12"/>
        <v>0</v>
      </c>
      <c r="CD28" s="29">
        <f t="shared" si="12"/>
        <v>0</v>
      </c>
      <c r="CE28" s="29">
        <f t="shared" si="12"/>
        <v>0</v>
      </c>
      <c r="CF28" s="29">
        <f t="shared" si="12"/>
        <v>0</v>
      </c>
      <c r="CG28" s="30">
        <f t="shared" si="12"/>
        <v>0</v>
      </c>
    </row>
    <row r="29" spans="1:85" s="39" customFormat="1" x14ac:dyDescent="0.35">
      <c r="A29" s="40"/>
      <c r="B29" s="2" t="s">
        <v>11</v>
      </c>
      <c r="C29" s="2" t="s">
        <v>23</v>
      </c>
      <c r="D29" s="8"/>
      <c r="E29" s="45">
        <f t="shared" ref="E29:L34" si="13">E14*$D29</f>
        <v>0</v>
      </c>
      <c r="F29" s="46">
        <f t="shared" si="13"/>
        <v>0</v>
      </c>
      <c r="G29" s="46">
        <f t="shared" si="13"/>
        <v>0</v>
      </c>
      <c r="H29" s="46">
        <f t="shared" si="13"/>
        <v>0</v>
      </c>
      <c r="I29" s="46">
        <f t="shared" si="13"/>
        <v>0</v>
      </c>
      <c r="J29" s="46">
        <f t="shared" si="13"/>
        <v>0</v>
      </c>
      <c r="K29" s="46">
        <f t="shared" si="13"/>
        <v>0</v>
      </c>
      <c r="L29" s="46">
        <f t="shared" si="13"/>
        <v>0</v>
      </c>
      <c r="M29" s="46">
        <f t="shared" ref="M29:AO29" si="14">M14*$D29</f>
        <v>0</v>
      </c>
      <c r="N29" s="60">
        <f t="shared" si="14"/>
        <v>0</v>
      </c>
      <c r="O29" s="46">
        <f t="shared" si="14"/>
        <v>0</v>
      </c>
      <c r="P29" s="46">
        <f t="shared" si="14"/>
        <v>0</v>
      </c>
      <c r="Q29" s="46">
        <f t="shared" si="14"/>
        <v>0</v>
      </c>
      <c r="R29" s="46">
        <f t="shared" ref="R29:R34" si="15">R14*$D29</f>
        <v>0</v>
      </c>
      <c r="S29" s="46">
        <f t="shared" si="14"/>
        <v>0</v>
      </c>
      <c r="T29" s="46">
        <f t="shared" si="14"/>
        <v>0</v>
      </c>
      <c r="U29" s="46">
        <f t="shared" si="14"/>
        <v>0</v>
      </c>
      <c r="V29" s="46">
        <f t="shared" si="14"/>
        <v>0</v>
      </c>
      <c r="W29" s="60">
        <f t="shared" si="14"/>
        <v>0</v>
      </c>
      <c r="X29" s="61">
        <f t="shared" si="14"/>
        <v>0</v>
      </c>
      <c r="Y29" s="46">
        <f t="shared" si="14"/>
        <v>0</v>
      </c>
      <c r="Z29" s="46">
        <f t="shared" si="14"/>
        <v>0</v>
      </c>
      <c r="AA29" s="61">
        <f t="shared" si="14"/>
        <v>0</v>
      </c>
      <c r="AB29" s="46">
        <f t="shared" si="14"/>
        <v>0</v>
      </c>
      <c r="AC29" s="46">
        <f t="shared" si="14"/>
        <v>0</v>
      </c>
      <c r="AD29" s="46">
        <f t="shared" si="14"/>
        <v>0</v>
      </c>
      <c r="AE29" s="46">
        <f t="shared" si="14"/>
        <v>0</v>
      </c>
      <c r="AF29" s="60">
        <f t="shared" si="14"/>
        <v>0</v>
      </c>
      <c r="AG29" s="61">
        <f t="shared" si="14"/>
        <v>0</v>
      </c>
      <c r="AH29" s="61">
        <f t="shared" si="14"/>
        <v>0</v>
      </c>
      <c r="AI29" s="46">
        <f t="shared" si="14"/>
        <v>0</v>
      </c>
      <c r="AJ29" s="61">
        <f t="shared" si="14"/>
        <v>0</v>
      </c>
      <c r="AK29" s="46">
        <f t="shared" si="14"/>
        <v>0</v>
      </c>
      <c r="AL29" s="46">
        <f t="shared" si="14"/>
        <v>0</v>
      </c>
      <c r="AM29" s="46">
        <f t="shared" si="14"/>
        <v>0</v>
      </c>
      <c r="AN29" s="46">
        <f t="shared" si="14"/>
        <v>0</v>
      </c>
      <c r="AO29" s="60">
        <f t="shared" si="14"/>
        <v>0</v>
      </c>
      <c r="AP29" s="61">
        <f t="shared" ref="AP29:CG29" si="16">AP14*$D29</f>
        <v>0</v>
      </c>
      <c r="AQ29" s="61">
        <f t="shared" si="16"/>
        <v>0</v>
      </c>
      <c r="AR29" s="46">
        <f t="shared" si="16"/>
        <v>0</v>
      </c>
      <c r="AS29" s="46">
        <f t="shared" si="16"/>
        <v>0</v>
      </c>
      <c r="AT29" s="46">
        <f t="shared" si="16"/>
        <v>0</v>
      </c>
      <c r="AU29" s="46">
        <f t="shared" si="16"/>
        <v>0</v>
      </c>
      <c r="AV29" s="46">
        <f t="shared" si="16"/>
        <v>0</v>
      </c>
      <c r="AW29" s="46">
        <f t="shared" si="16"/>
        <v>0</v>
      </c>
      <c r="AX29" s="60">
        <f t="shared" si="16"/>
        <v>0</v>
      </c>
      <c r="AY29" s="61">
        <f t="shared" si="16"/>
        <v>0</v>
      </c>
      <c r="AZ29" s="61">
        <f t="shared" si="16"/>
        <v>0</v>
      </c>
      <c r="BA29" s="46">
        <f t="shared" si="16"/>
        <v>0</v>
      </c>
      <c r="BB29" s="61">
        <f t="shared" si="16"/>
        <v>0</v>
      </c>
      <c r="BC29" s="46">
        <f t="shared" si="16"/>
        <v>0</v>
      </c>
      <c r="BD29" s="46">
        <f t="shared" si="16"/>
        <v>0</v>
      </c>
      <c r="BE29" s="46">
        <f t="shared" si="16"/>
        <v>0</v>
      </c>
      <c r="BF29" s="46">
        <f t="shared" si="16"/>
        <v>0</v>
      </c>
      <c r="BG29" s="60">
        <f t="shared" si="16"/>
        <v>0</v>
      </c>
      <c r="BH29" s="61">
        <f t="shared" si="16"/>
        <v>0</v>
      </c>
      <c r="BI29" s="61">
        <f t="shared" si="16"/>
        <v>0</v>
      </c>
      <c r="BJ29" s="46">
        <f t="shared" si="16"/>
        <v>0</v>
      </c>
      <c r="BK29" s="61">
        <f t="shared" si="16"/>
        <v>0</v>
      </c>
      <c r="BL29" s="46">
        <f t="shared" si="16"/>
        <v>0</v>
      </c>
      <c r="BM29" s="46">
        <f t="shared" si="16"/>
        <v>0</v>
      </c>
      <c r="BN29" s="46">
        <f t="shared" si="16"/>
        <v>0</v>
      </c>
      <c r="BO29" s="46">
        <f t="shared" si="16"/>
        <v>0</v>
      </c>
      <c r="BP29" s="60">
        <f t="shared" si="16"/>
        <v>0</v>
      </c>
      <c r="BQ29" s="61">
        <f t="shared" si="16"/>
        <v>0</v>
      </c>
      <c r="BR29" s="61">
        <f t="shared" si="16"/>
        <v>0</v>
      </c>
      <c r="BS29" s="46">
        <f t="shared" si="16"/>
        <v>0</v>
      </c>
      <c r="BT29" s="61">
        <f t="shared" si="16"/>
        <v>0</v>
      </c>
      <c r="BU29" s="46">
        <f t="shared" si="16"/>
        <v>0</v>
      </c>
      <c r="BV29" s="46">
        <f t="shared" si="16"/>
        <v>0</v>
      </c>
      <c r="BW29" s="46">
        <f t="shared" si="16"/>
        <v>0</v>
      </c>
      <c r="BX29" s="47">
        <f t="shared" si="16"/>
        <v>0</v>
      </c>
      <c r="BY29" s="60">
        <f t="shared" si="16"/>
        <v>0</v>
      </c>
      <c r="BZ29" s="61">
        <f t="shared" si="16"/>
        <v>0</v>
      </c>
      <c r="CA29" s="61">
        <f t="shared" si="16"/>
        <v>0</v>
      </c>
      <c r="CB29" s="46">
        <f t="shared" si="16"/>
        <v>0</v>
      </c>
      <c r="CC29" s="61">
        <f t="shared" si="16"/>
        <v>0</v>
      </c>
      <c r="CD29" s="46">
        <f t="shared" si="16"/>
        <v>0</v>
      </c>
      <c r="CE29" s="46">
        <f t="shared" si="16"/>
        <v>0</v>
      </c>
      <c r="CF29" s="46">
        <f t="shared" si="16"/>
        <v>0</v>
      </c>
      <c r="CG29" s="47">
        <f t="shared" si="16"/>
        <v>0</v>
      </c>
    </row>
    <row r="30" spans="1:85" s="39" customFormat="1" x14ac:dyDescent="0.35">
      <c r="A30" s="42"/>
      <c r="B30" s="22" t="s">
        <v>10</v>
      </c>
      <c r="C30" s="22" t="s">
        <v>2</v>
      </c>
      <c r="D30" s="27">
        <v>8</v>
      </c>
      <c r="E30" s="31">
        <f t="shared" si="13"/>
        <v>0</v>
      </c>
      <c r="F30" s="33">
        <f t="shared" si="13"/>
        <v>8</v>
      </c>
      <c r="G30" s="32">
        <f t="shared" si="13"/>
        <v>0</v>
      </c>
      <c r="H30" s="32">
        <f t="shared" si="13"/>
        <v>0</v>
      </c>
      <c r="I30" s="33">
        <f t="shared" si="13"/>
        <v>8</v>
      </c>
      <c r="J30" s="32">
        <f t="shared" si="13"/>
        <v>0</v>
      </c>
      <c r="K30" s="32">
        <f t="shared" si="13"/>
        <v>0</v>
      </c>
      <c r="L30" s="32">
        <f t="shared" si="13"/>
        <v>0</v>
      </c>
      <c r="M30" s="32">
        <f t="shared" ref="M30:Q34" si="17">M15*$D30</f>
        <v>0</v>
      </c>
      <c r="N30" s="72">
        <f t="shared" si="17"/>
        <v>0</v>
      </c>
      <c r="O30" s="33">
        <f t="shared" si="17"/>
        <v>0</v>
      </c>
      <c r="P30" s="32">
        <f t="shared" si="17"/>
        <v>0</v>
      </c>
      <c r="Q30" s="32">
        <f t="shared" si="17"/>
        <v>0</v>
      </c>
      <c r="R30" s="33">
        <f t="shared" si="15"/>
        <v>0</v>
      </c>
      <c r="S30" s="32">
        <f t="shared" ref="S30:AO30" si="18">S15*$D30</f>
        <v>0</v>
      </c>
      <c r="T30" s="32">
        <f t="shared" si="18"/>
        <v>0</v>
      </c>
      <c r="U30" s="32">
        <f t="shared" si="18"/>
        <v>0</v>
      </c>
      <c r="V30" s="32">
        <f t="shared" si="18"/>
        <v>0</v>
      </c>
      <c r="W30" s="72">
        <f t="shared" si="18"/>
        <v>0</v>
      </c>
      <c r="X30" s="73">
        <f t="shared" si="18"/>
        <v>0</v>
      </c>
      <c r="Y30" s="32">
        <f t="shared" si="18"/>
        <v>0</v>
      </c>
      <c r="Z30" s="32">
        <f t="shared" si="18"/>
        <v>0</v>
      </c>
      <c r="AA30" s="73">
        <f t="shared" si="18"/>
        <v>0</v>
      </c>
      <c r="AB30" s="32">
        <f t="shared" si="18"/>
        <v>0</v>
      </c>
      <c r="AC30" s="32">
        <f t="shared" si="18"/>
        <v>0</v>
      </c>
      <c r="AD30" s="32">
        <f t="shared" si="18"/>
        <v>0</v>
      </c>
      <c r="AE30" s="32">
        <f t="shared" si="18"/>
        <v>0</v>
      </c>
      <c r="AF30" s="72">
        <f t="shared" si="18"/>
        <v>0</v>
      </c>
      <c r="AG30" s="73">
        <f t="shared" si="18"/>
        <v>0</v>
      </c>
      <c r="AH30" s="73">
        <f t="shared" si="18"/>
        <v>0</v>
      </c>
      <c r="AI30" s="32">
        <f t="shared" si="18"/>
        <v>0</v>
      </c>
      <c r="AJ30" s="73">
        <f t="shared" si="18"/>
        <v>0</v>
      </c>
      <c r="AK30" s="32">
        <f t="shared" si="18"/>
        <v>0</v>
      </c>
      <c r="AL30" s="32">
        <f t="shared" si="18"/>
        <v>0</v>
      </c>
      <c r="AM30" s="32">
        <f t="shared" si="18"/>
        <v>0</v>
      </c>
      <c r="AN30" s="32">
        <f t="shared" si="18"/>
        <v>0</v>
      </c>
      <c r="AO30" s="72">
        <f t="shared" si="18"/>
        <v>0</v>
      </c>
      <c r="AP30" s="73">
        <f t="shared" ref="AP30:CG30" si="19">AP15*$D30</f>
        <v>0</v>
      </c>
      <c r="AQ30" s="73">
        <f t="shared" si="19"/>
        <v>0</v>
      </c>
      <c r="AR30" s="32">
        <f t="shared" si="19"/>
        <v>0</v>
      </c>
      <c r="AS30" s="33">
        <f t="shared" si="19"/>
        <v>0</v>
      </c>
      <c r="AT30" s="32">
        <f t="shared" si="19"/>
        <v>0</v>
      </c>
      <c r="AU30" s="32">
        <f t="shared" si="19"/>
        <v>0</v>
      </c>
      <c r="AV30" s="32">
        <f t="shared" si="19"/>
        <v>0</v>
      </c>
      <c r="AW30" s="32">
        <f t="shared" si="19"/>
        <v>0</v>
      </c>
      <c r="AX30" s="72">
        <f t="shared" si="19"/>
        <v>0</v>
      </c>
      <c r="AY30" s="73">
        <f t="shared" si="19"/>
        <v>0</v>
      </c>
      <c r="AZ30" s="73">
        <f t="shared" si="19"/>
        <v>0</v>
      </c>
      <c r="BA30" s="32">
        <f t="shared" si="19"/>
        <v>0</v>
      </c>
      <c r="BB30" s="73">
        <f t="shared" si="19"/>
        <v>0</v>
      </c>
      <c r="BC30" s="32">
        <f t="shared" si="19"/>
        <v>0</v>
      </c>
      <c r="BD30" s="32">
        <f t="shared" si="19"/>
        <v>0</v>
      </c>
      <c r="BE30" s="32">
        <f t="shared" si="19"/>
        <v>0</v>
      </c>
      <c r="BF30" s="32">
        <f t="shared" si="19"/>
        <v>0</v>
      </c>
      <c r="BG30" s="72">
        <f t="shared" si="19"/>
        <v>0</v>
      </c>
      <c r="BH30" s="73">
        <f t="shared" si="19"/>
        <v>0</v>
      </c>
      <c r="BI30" s="73">
        <f t="shared" si="19"/>
        <v>0</v>
      </c>
      <c r="BJ30" s="32">
        <f t="shared" si="19"/>
        <v>0</v>
      </c>
      <c r="BK30" s="73">
        <f t="shared" si="19"/>
        <v>0</v>
      </c>
      <c r="BL30" s="32">
        <f t="shared" si="19"/>
        <v>0</v>
      </c>
      <c r="BM30" s="32">
        <f t="shared" si="19"/>
        <v>0</v>
      </c>
      <c r="BN30" s="32">
        <f t="shared" si="19"/>
        <v>0</v>
      </c>
      <c r="BO30" s="32">
        <f t="shared" si="19"/>
        <v>0</v>
      </c>
      <c r="BP30" s="72">
        <f t="shared" si="19"/>
        <v>0</v>
      </c>
      <c r="BQ30" s="73">
        <f t="shared" si="19"/>
        <v>0</v>
      </c>
      <c r="BR30" s="73">
        <f t="shared" si="19"/>
        <v>0</v>
      </c>
      <c r="BS30" s="32">
        <f t="shared" si="19"/>
        <v>0</v>
      </c>
      <c r="BT30" s="73">
        <f t="shared" si="19"/>
        <v>0</v>
      </c>
      <c r="BU30" s="32">
        <f t="shared" si="19"/>
        <v>0</v>
      </c>
      <c r="BV30" s="32">
        <f t="shared" si="19"/>
        <v>0</v>
      </c>
      <c r="BW30" s="32">
        <f t="shared" si="19"/>
        <v>0</v>
      </c>
      <c r="BX30" s="34">
        <f t="shared" si="19"/>
        <v>0</v>
      </c>
      <c r="BY30" s="72">
        <f t="shared" si="19"/>
        <v>0</v>
      </c>
      <c r="BZ30" s="73">
        <f t="shared" si="19"/>
        <v>0</v>
      </c>
      <c r="CA30" s="73">
        <f t="shared" si="19"/>
        <v>0</v>
      </c>
      <c r="CB30" s="32">
        <f t="shared" si="19"/>
        <v>0</v>
      </c>
      <c r="CC30" s="73">
        <f t="shared" si="19"/>
        <v>0</v>
      </c>
      <c r="CD30" s="32">
        <f t="shared" si="19"/>
        <v>0</v>
      </c>
      <c r="CE30" s="32">
        <f t="shared" si="19"/>
        <v>0</v>
      </c>
      <c r="CF30" s="32">
        <f t="shared" si="19"/>
        <v>0</v>
      </c>
      <c r="CG30" s="34">
        <f t="shared" si="19"/>
        <v>0</v>
      </c>
    </row>
    <row r="31" spans="1:85" s="39" customFormat="1" x14ac:dyDescent="0.35">
      <c r="A31" s="40"/>
      <c r="B31" s="2"/>
      <c r="C31" s="2" t="s">
        <v>3</v>
      </c>
      <c r="D31" s="8">
        <v>16</v>
      </c>
      <c r="E31" s="17">
        <f t="shared" si="13"/>
        <v>0</v>
      </c>
      <c r="F31" s="19">
        <f t="shared" si="13"/>
        <v>0</v>
      </c>
      <c r="G31" s="18">
        <f t="shared" si="13"/>
        <v>16</v>
      </c>
      <c r="H31" s="18">
        <f t="shared" si="13"/>
        <v>16</v>
      </c>
      <c r="I31" s="19">
        <f t="shared" si="13"/>
        <v>0</v>
      </c>
      <c r="J31" s="18">
        <f t="shared" si="13"/>
        <v>16</v>
      </c>
      <c r="K31" s="18">
        <f t="shared" si="13"/>
        <v>16</v>
      </c>
      <c r="L31" s="18">
        <f t="shared" si="13"/>
        <v>16</v>
      </c>
      <c r="M31" s="18">
        <f t="shared" si="17"/>
        <v>16</v>
      </c>
      <c r="N31" s="57">
        <f t="shared" si="17"/>
        <v>0</v>
      </c>
      <c r="O31" s="19">
        <f t="shared" si="17"/>
        <v>0</v>
      </c>
      <c r="P31" s="18">
        <f t="shared" si="17"/>
        <v>16</v>
      </c>
      <c r="Q31" s="18">
        <f t="shared" si="17"/>
        <v>16</v>
      </c>
      <c r="R31" s="19">
        <f t="shared" si="15"/>
        <v>0</v>
      </c>
      <c r="S31" s="18">
        <f t="shared" ref="S31:AO31" si="20">S16*$D31</f>
        <v>16</v>
      </c>
      <c r="T31" s="18">
        <f t="shared" si="20"/>
        <v>16</v>
      </c>
      <c r="U31" s="18">
        <f t="shared" si="20"/>
        <v>16</v>
      </c>
      <c r="V31" s="18">
        <f t="shared" si="20"/>
        <v>16</v>
      </c>
      <c r="W31" s="57">
        <f t="shared" si="20"/>
        <v>0</v>
      </c>
      <c r="X31" s="58">
        <f t="shared" si="20"/>
        <v>0</v>
      </c>
      <c r="Y31" s="18">
        <f t="shared" si="20"/>
        <v>0</v>
      </c>
      <c r="Z31" s="18">
        <f t="shared" si="20"/>
        <v>0</v>
      </c>
      <c r="AA31" s="58">
        <f t="shared" si="20"/>
        <v>0</v>
      </c>
      <c r="AB31" s="18">
        <f t="shared" si="20"/>
        <v>0</v>
      </c>
      <c r="AC31" s="18">
        <f t="shared" si="20"/>
        <v>0</v>
      </c>
      <c r="AD31" s="18">
        <f t="shared" si="20"/>
        <v>0</v>
      </c>
      <c r="AE31" s="18">
        <f t="shared" si="20"/>
        <v>0</v>
      </c>
      <c r="AF31" s="57">
        <f t="shared" si="20"/>
        <v>0</v>
      </c>
      <c r="AG31" s="58">
        <f t="shared" si="20"/>
        <v>0</v>
      </c>
      <c r="AH31" s="58">
        <f t="shared" si="20"/>
        <v>0</v>
      </c>
      <c r="AI31" s="18">
        <f t="shared" si="20"/>
        <v>0</v>
      </c>
      <c r="AJ31" s="58">
        <f t="shared" si="20"/>
        <v>0</v>
      </c>
      <c r="AK31" s="18">
        <f t="shared" si="20"/>
        <v>0</v>
      </c>
      <c r="AL31" s="18">
        <f t="shared" si="20"/>
        <v>0</v>
      </c>
      <c r="AM31" s="18">
        <f t="shared" si="20"/>
        <v>0</v>
      </c>
      <c r="AN31" s="18">
        <f t="shared" si="20"/>
        <v>0</v>
      </c>
      <c r="AO31" s="57">
        <f t="shared" si="20"/>
        <v>0</v>
      </c>
      <c r="AP31" s="58">
        <f t="shared" ref="AP31:CG31" si="21">AP16*$D31</f>
        <v>0</v>
      </c>
      <c r="AQ31" s="58">
        <f t="shared" si="21"/>
        <v>0</v>
      </c>
      <c r="AR31" s="18">
        <f t="shared" si="21"/>
        <v>16</v>
      </c>
      <c r="AS31" s="19">
        <f t="shared" si="21"/>
        <v>0</v>
      </c>
      <c r="AT31" s="18">
        <f t="shared" si="21"/>
        <v>16</v>
      </c>
      <c r="AU31" s="18">
        <f t="shared" si="21"/>
        <v>16</v>
      </c>
      <c r="AV31" s="18">
        <f t="shared" si="21"/>
        <v>16</v>
      </c>
      <c r="AW31" s="18">
        <f t="shared" si="21"/>
        <v>16</v>
      </c>
      <c r="AX31" s="57">
        <f t="shared" si="21"/>
        <v>0</v>
      </c>
      <c r="AY31" s="58">
        <f t="shared" si="21"/>
        <v>0</v>
      </c>
      <c r="AZ31" s="58">
        <f t="shared" si="21"/>
        <v>0</v>
      </c>
      <c r="BA31" s="18">
        <f t="shared" si="21"/>
        <v>0</v>
      </c>
      <c r="BB31" s="58">
        <f t="shared" si="21"/>
        <v>0</v>
      </c>
      <c r="BC31" s="18">
        <f t="shared" si="21"/>
        <v>0</v>
      </c>
      <c r="BD31" s="18">
        <f t="shared" si="21"/>
        <v>0</v>
      </c>
      <c r="BE31" s="18">
        <f t="shared" si="21"/>
        <v>0</v>
      </c>
      <c r="BF31" s="18">
        <f t="shared" si="21"/>
        <v>0</v>
      </c>
      <c r="BG31" s="57">
        <f t="shared" si="21"/>
        <v>0</v>
      </c>
      <c r="BH31" s="58">
        <f t="shared" si="21"/>
        <v>0</v>
      </c>
      <c r="BI31" s="58">
        <f t="shared" si="21"/>
        <v>0</v>
      </c>
      <c r="BJ31" s="18">
        <f t="shared" si="21"/>
        <v>0</v>
      </c>
      <c r="BK31" s="58">
        <f t="shared" si="21"/>
        <v>0</v>
      </c>
      <c r="BL31" s="18">
        <f t="shared" si="21"/>
        <v>0</v>
      </c>
      <c r="BM31" s="18">
        <f t="shared" si="21"/>
        <v>0</v>
      </c>
      <c r="BN31" s="18">
        <f t="shared" si="21"/>
        <v>0</v>
      </c>
      <c r="BO31" s="18">
        <f t="shared" si="21"/>
        <v>0</v>
      </c>
      <c r="BP31" s="57">
        <f t="shared" si="21"/>
        <v>0</v>
      </c>
      <c r="BQ31" s="58">
        <f t="shared" si="21"/>
        <v>0</v>
      </c>
      <c r="BR31" s="58">
        <f t="shared" si="21"/>
        <v>0</v>
      </c>
      <c r="BS31" s="18">
        <f t="shared" si="21"/>
        <v>0</v>
      </c>
      <c r="BT31" s="58">
        <f t="shared" si="21"/>
        <v>0</v>
      </c>
      <c r="BU31" s="18">
        <f t="shared" si="21"/>
        <v>0</v>
      </c>
      <c r="BV31" s="18">
        <f t="shared" si="21"/>
        <v>0</v>
      </c>
      <c r="BW31" s="18">
        <f t="shared" si="21"/>
        <v>0</v>
      </c>
      <c r="BX31" s="20">
        <f t="shared" si="21"/>
        <v>0</v>
      </c>
      <c r="BY31" s="57">
        <f t="shared" si="21"/>
        <v>0</v>
      </c>
      <c r="BZ31" s="58">
        <f t="shared" si="21"/>
        <v>0</v>
      </c>
      <c r="CA31" s="58">
        <f t="shared" si="21"/>
        <v>0</v>
      </c>
      <c r="CB31" s="18">
        <f t="shared" si="21"/>
        <v>0</v>
      </c>
      <c r="CC31" s="58">
        <f t="shared" si="21"/>
        <v>0</v>
      </c>
      <c r="CD31" s="18">
        <f t="shared" si="21"/>
        <v>0</v>
      </c>
      <c r="CE31" s="18">
        <f t="shared" si="21"/>
        <v>0</v>
      </c>
      <c r="CF31" s="18">
        <f t="shared" si="21"/>
        <v>0</v>
      </c>
      <c r="CG31" s="20">
        <f t="shared" si="21"/>
        <v>0</v>
      </c>
    </row>
    <row r="32" spans="1:85" s="39" customFormat="1" x14ac:dyDescent="0.35">
      <c r="A32" s="5"/>
      <c r="B32" s="2"/>
      <c r="C32" s="2" t="s">
        <v>4</v>
      </c>
      <c r="D32" s="8">
        <v>8</v>
      </c>
      <c r="E32" s="17">
        <f t="shared" si="13"/>
        <v>0</v>
      </c>
      <c r="F32" s="19">
        <f t="shared" si="13"/>
        <v>8</v>
      </c>
      <c r="G32" s="18">
        <f t="shared" si="13"/>
        <v>8</v>
      </c>
      <c r="H32" s="18">
        <f t="shared" si="13"/>
        <v>8</v>
      </c>
      <c r="I32" s="19">
        <f t="shared" si="13"/>
        <v>8</v>
      </c>
      <c r="J32" s="18">
        <f t="shared" si="13"/>
        <v>8</v>
      </c>
      <c r="K32" s="18">
        <f t="shared" si="13"/>
        <v>8</v>
      </c>
      <c r="L32" s="18">
        <f t="shared" si="13"/>
        <v>8</v>
      </c>
      <c r="M32" s="18">
        <f t="shared" si="17"/>
        <v>8</v>
      </c>
      <c r="N32" s="57">
        <f t="shared" si="17"/>
        <v>0</v>
      </c>
      <c r="O32" s="19">
        <f t="shared" si="17"/>
        <v>0</v>
      </c>
      <c r="P32" s="18">
        <f t="shared" si="17"/>
        <v>8</v>
      </c>
      <c r="Q32" s="18">
        <f t="shared" si="17"/>
        <v>8</v>
      </c>
      <c r="R32" s="19">
        <f t="shared" si="15"/>
        <v>0</v>
      </c>
      <c r="S32" s="18">
        <f t="shared" ref="S32:AO32" si="22">S17*$D32</f>
        <v>8</v>
      </c>
      <c r="T32" s="18">
        <f t="shared" si="22"/>
        <v>8</v>
      </c>
      <c r="U32" s="18">
        <f t="shared" si="22"/>
        <v>8</v>
      </c>
      <c r="V32" s="18">
        <f t="shared" si="22"/>
        <v>8</v>
      </c>
      <c r="W32" s="57">
        <f t="shared" si="22"/>
        <v>0</v>
      </c>
      <c r="X32" s="58">
        <f t="shared" si="22"/>
        <v>0</v>
      </c>
      <c r="Y32" s="18">
        <f t="shared" si="22"/>
        <v>0</v>
      </c>
      <c r="Z32" s="18">
        <f t="shared" si="22"/>
        <v>0</v>
      </c>
      <c r="AA32" s="58">
        <f t="shared" si="22"/>
        <v>0</v>
      </c>
      <c r="AB32" s="18">
        <f t="shared" si="22"/>
        <v>0</v>
      </c>
      <c r="AC32" s="18">
        <f t="shared" si="22"/>
        <v>0</v>
      </c>
      <c r="AD32" s="18">
        <f t="shared" si="22"/>
        <v>0</v>
      </c>
      <c r="AE32" s="18">
        <f t="shared" si="22"/>
        <v>0</v>
      </c>
      <c r="AF32" s="57">
        <f t="shared" si="22"/>
        <v>0</v>
      </c>
      <c r="AG32" s="58">
        <f t="shared" si="22"/>
        <v>0</v>
      </c>
      <c r="AH32" s="58">
        <f t="shared" si="22"/>
        <v>0</v>
      </c>
      <c r="AI32" s="18">
        <f t="shared" si="22"/>
        <v>0</v>
      </c>
      <c r="AJ32" s="58">
        <f t="shared" si="22"/>
        <v>0</v>
      </c>
      <c r="AK32" s="18">
        <f t="shared" si="22"/>
        <v>0</v>
      </c>
      <c r="AL32" s="18">
        <f t="shared" si="22"/>
        <v>0</v>
      </c>
      <c r="AM32" s="18">
        <f t="shared" si="22"/>
        <v>0</v>
      </c>
      <c r="AN32" s="18">
        <f t="shared" si="22"/>
        <v>0</v>
      </c>
      <c r="AO32" s="57">
        <f t="shared" si="22"/>
        <v>0</v>
      </c>
      <c r="AP32" s="58">
        <f t="shared" ref="AP32:CG32" si="23">AP17*$D32</f>
        <v>0</v>
      </c>
      <c r="AQ32" s="58">
        <f t="shared" si="23"/>
        <v>0</v>
      </c>
      <c r="AR32" s="18">
        <f t="shared" si="23"/>
        <v>8</v>
      </c>
      <c r="AS32" s="19">
        <f t="shared" si="23"/>
        <v>0</v>
      </c>
      <c r="AT32" s="18">
        <f t="shared" si="23"/>
        <v>8</v>
      </c>
      <c r="AU32" s="18">
        <f t="shared" si="23"/>
        <v>8</v>
      </c>
      <c r="AV32" s="18">
        <f t="shared" si="23"/>
        <v>8</v>
      </c>
      <c r="AW32" s="18">
        <f t="shared" si="23"/>
        <v>8</v>
      </c>
      <c r="AX32" s="57">
        <f t="shared" si="23"/>
        <v>0</v>
      </c>
      <c r="AY32" s="58">
        <f t="shared" si="23"/>
        <v>0</v>
      </c>
      <c r="AZ32" s="58">
        <f t="shared" si="23"/>
        <v>0</v>
      </c>
      <c r="BA32" s="18">
        <f t="shared" si="23"/>
        <v>0</v>
      </c>
      <c r="BB32" s="58">
        <f t="shared" si="23"/>
        <v>0</v>
      </c>
      <c r="BC32" s="18">
        <f t="shared" si="23"/>
        <v>0</v>
      </c>
      <c r="BD32" s="18">
        <f t="shared" si="23"/>
        <v>0</v>
      </c>
      <c r="BE32" s="18">
        <f t="shared" si="23"/>
        <v>0</v>
      </c>
      <c r="BF32" s="18">
        <f t="shared" si="23"/>
        <v>0</v>
      </c>
      <c r="BG32" s="57">
        <f t="shared" si="23"/>
        <v>0</v>
      </c>
      <c r="BH32" s="58">
        <f t="shared" si="23"/>
        <v>0</v>
      </c>
      <c r="BI32" s="58">
        <f t="shared" si="23"/>
        <v>0</v>
      </c>
      <c r="BJ32" s="18">
        <f t="shared" si="23"/>
        <v>0</v>
      </c>
      <c r="BK32" s="58">
        <f t="shared" si="23"/>
        <v>0</v>
      </c>
      <c r="BL32" s="18">
        <f t="shared" si="23"/>
        <v>0</v>
      </c>
      <c r="BM32" s="18">
        <f t="shared" si="23"/>
        <v>0</v>
      </c>
      <c r="BN32" s="18">
        <f t="shared" si="23"/>
        <v>0</v>
      </c>
      <c r="BO32" s="18">
        <f t="shared" si="23"/>
        <v>0</v>
      </c>
      <c r="BP32" s="57">
        <f t="shared" si="23"/>
        <v>0</v>
      </c>
      <c r="BQ32" s="58">
        <f t="shared" si="23"/>
        <v>0</v>
      </c>
      <c r="BR32" s="58">
        <f t="shared" si="23"/>
        <v>0</v>
      </c>
      <c r="BS32" s="18">
        <f t="shared" si="23"/>
        <v>0</v>
      </c>
      <c r="BT32" s="58">
        <f t="shared" si="23"/>
        <v>0</v>
      </c>
      <c r="BU32" s="18">
        <f t="shared" si="23"/>
        <v>0</v>
      </c>
      <c r="BV32" s="18">
        <f t="shared" si="23"/>
        <v>0</v>
      </c>
      <c r="BW32" s="18">
        <f t="shared" si="23"/>
        <v>0</v>
      </c>
      <c r="BX32" s="20">
        <f t="shared" si="23"/>
        <v>0</v>
      </c>
      <c r="BY32" s="57">
        <f t="shared" si="23"/>
        <v>0</v>
      </c>
      <c r="BZ32" s="58">
        <f t="shared" si="23"/>
        <v>0</v>
      </c>
      <c r="CA32" s="58">
        <f t="shared" si="23"/>
        <v>0</v>
      </c>
      <c r="CB32" s="18">
        <f t="shared" si="23"/>
        <v>0</v>
      </c>
      <c r="CC32" s="58">
        <f t="shared" si="23"/>
        <v>0</v>
      </c>
      <c r="CD32" s="18">
        <f t="shared" si="23"/>
        <v>0</v>
      </c>
      <c r="CE32" s="18">
        <f t="shared" si="23"/>
        <v>0</v>
      </c>
      <c r="CF32" s="18">
        <f t="shared" si="23"/>
        <v>0</v>
      </c>
      <c r="CG32" s="20">
        <f t="shared" si="23"/>
        <v>0</v>
      </c>
    </row>
    <row r="33" spans="1:85" s="39" customFormat="1" x14ac:dyDescent="0.35">
      <c r="A33" s="5"/>
      <c r="B33" s="2"/>
      <c r="C33" s="2" t="s">
        <v>5</v>
      </c>
      <c r="D33" s="8">
        <v>12</v>
      </c>
      <c r="E33" s="17">
        <f t="shared" si="13"/>
        <v>0</v>
      </c>
      <c r="F33" s="19">
        <f t="shared" si="13"/>
        <v>0</v>
      </c>
      <c r="G33" s="18">
        <f t="shared" si="13"/>
        <v>12</v>
      </c>
      <c r="H33" s="18">
        <f t="shared" si="13"/>
        <v>12</v>
      </c>
      <c r="I33" s="19">
        <f t="shared" si="13"/>
        <v>0</v>
      </c>
      <c r="J33" s="18">
        <f t="shared" si="13"/>
        <v>12</v>
      </c>
      <c r="K33" s="18">
        <f t="shared" si="13"/>
        <v>12</v>
      </c>
      <c r="L33" s="18">
        <f t="shared" si="13"/>
        <v>12</v>
      </c>
      <c r="M33" s="18">
        <f t="shared" si="17"/>
        <v>12</v>
      </c>
      <c r="N33" s="57">
        <f t="shared" si="17"/>
        <v>0</v>
      </c>
      <c r="O33" s="19">
        <f t="shared" si="17"/>
        <v>0</v>
      </c>
      <c r="P33" s="18">
        <f t="shared" si="17"/>
        <v>12</v>
      </c>
      <c r="Q33" s="18">
        <f t="shared" si="17"/>
        <v>12</v>
      </c>
      <c r="R33" s="19">
        <f t="shared" si="15"/>
        <v>0</v>
      </c>
      <c r="S33" s="18">
        <f t="shared" ref="S33:AO33" si="24">S18*$D33</f>
        <v>12</v>
      </c>
      <c r="T33" s="18">
        <f t="shared" si="24"/>
        <v>12</v>
      </c>
      <c r="U33" s="18">
        <f t="shared" si="24"/>
        <v>12</v>
      </c>
      <c r="V33" s="18">
        <f t="shared" si="24"/>
        <v>12</v>
      </c>
      <c r="W33" s="57">
        <f t="shared" si="24"/>
        <v>0</v>
      </c>
      <c r="X33" s="58">
        <f t="shared" si="24"/>
        <v>0</v>
      </c>
      <c r="Y33" s="18">
        <f t="shared" si="24"/>
        <v>0</v>
      </c>
      <c r="Z33" s="18">
        <f t="shared" si="24"/>
        <v>0</v>
      </c>
      <c r="AA33" s="58">
        <f t="shared" si="24"/>
        <v>0</v>
      </c>
      <c r="AB33" s="18">
        <f t="shared" si="24"/>
        <v>0</v>
      </c>
      <c r="AC33" s="18">
        <f t="shared" si="24"/>
        <v>0</v>
      </c>
      <c r="AD33" s="18">
        <f t="shared" si="24"/>
        <v>0</v>
      </c>
      <c r="AE33" s="18">
        <f t="shared" si="24"/>
        <v>0</v>
      </c>
      <c r="AF33" s="57">
        <f t="shared" si="24"/>
        <v>0</v>
      </c>
      <c r="AG33" s="58">
        <f t="shared" si="24"/>
        <v>0</v>
      </c>
      <c r="AH33" s="58">
        <f t="shared" si="24"/>
        <v>0</v>
      </c>
      <c r="AI33" s="18">
        <f t="shared" si="24"/>
        <v>0</v>
      </c>
      <c r="AJ33" s="58">
        <f t="shared" si="24"/>
        <v>0</v>
      </c>
      <c r="AK33" s="18">
        <f t="shared" si="24"/>
        <v>0</v>
      </c>
      <c r="AL33" s="18">
        <f t="shared" si="24"/>
        <v>0</v>
      </c>
      <c r="AM33" s="18">
        <f t="shared" si="24"/>
        <v>0</v>
      </c>
      <c r="AN33" s="18">
        <f t="shared" si="24"/>
        <v>0</v>
      </c>
      <c r="AO33" s="57">
        <f t="shared" si="24"/>
        <v>0</v>
      </c>
      <c r="AP33" s="58">
        <f t="shared" ref="AP33:CG33" si="25">AP18*$D33</f>
        <v>0</v>
      </c>
      <c r="AQ33" s="58">
        <f t="shared" si="25"/>
        <v>0</v>
      </c>
      <c r="AR33" s="18">
        <f t="shared" si="25"/>
        <v>12</v>
      </c>
      <c r="AS33" s="19">
        <f t="shared" si="25"/>
        <v>0</v>
      </c>
      <c r="AT33" s="18">
        <f t="shared" si="25"/>
        <v>12</v>
      </c>
      <c r="AU33" s="18">
        <f t="shared" si="25"/>
        <v>12</v>
      </c>
      <c r="AV33" s="18">
        <f t="shared" si="25"/>
        <v>12</v>
      </c>
      <c r="AW33" s="18">
        <f t="shared" si="25"/>
        <v>12</v>
      </c>
      <c r="AX33" s="57">
        <f t="shared" si="25"/>
        <v>0</v>
      </c>
      <c r="AY33" s="58">
        <f t="shared" si="25"/>
        <v>0</v>
      </c>
      <c r="AZ33" s="58">
        <f t="shared" si="25"/>
        <v>0</v>
      </c>
      <c r="BA33" s="18">
        <f t="shared" si="25"/>
        <v>0</v>
      </c>
      <c r="BB33" s="58">
        <f t="shared" si="25"/>
        <v>0</v>
      </c>
      <c r="BC33" s="18">
        <f t="shared" si="25"/>
        <v>0</v>
      </c>
      <c r="BD33" s="18">
        <f t="shared" si="25"/>
        <v>0</v>
      </c>
      <c r="BE33" s="18">
        <f t="shared" si="25"/>
        <v>0</v>
      </c>
      <c r="BF33" s="18">
        <f t="shared" si="25"/>
        <v>0</v>
      </c>
      <c r="BG33" s="57">
        <f t="shared" si="25"/>
        <v>0</v>
      </c>
      <c r="BH33" s="58">
        <f t="shared" si="25"/>
        <v>0</v>
      </c>
      <c r="BI33" s="58">
        <f t="shared" si="25"/>
        <v>0</v>
      </c>
      <c r="BJ33" s="18">
        <f t="shared" si="25"/>
        <v>0</v>
      </c>
      <c r="BK33" s="58">
        <f t="shared" si="25"/>
        <v>0</v>
      </c>
      <c r="BL33" s="18">
        <f t="shared" si="25"/>
        <v>0</v>
      </c>
      <c r="BM33" s="18">
        <f t="shared" si="25"/>
        <v>0</v>
      </c>
      <c r="BN33" s="18">
        <f t="shared" si="25"/>
        <v>0</v>
      </c>
      <c r="BO33" s="18">
        <f t="shared" si="25"/>
        <v>0</v>
      </c>
      <c r="BP33" s="57">
        <f t="shared" si="25"/>
        <v>0</v>
      </c>
      <c r="BQ33" s="58">
        <f t="shared" si="25"/>
        <v>0</v>
      </c>
      <c r="BR33" s="58">
        <f t="shared" si="25"/>
        <v>0</v>
      </c>
      <c r="BS33" s="18">
        <f t="shared" si="25"/>
        <v>0</v>
      </c>
      <c r="BT33" s="58">
        <f t="shared" si="25"/>
        <v>0</v>
      </c>
      <c r="BU33" s="18">
        <f t="shared" si="25"/>
        <v>0</v>
      </c>
      <c r="BV33" s="18">
        <f t="shared" si="25"/>
        <v>0</v>
      </c>
      <c r="BW33" s="18">
        <f t="shared" si="25"/>
        <v>0</v>
      </c>
      <c r="BX33" s="20">
        <f t="shared" si="25"/>
        <v>0</v>
      </c>
      <c r="BY33" s="57">
        <f t="shared" si="25"/>
        <v>0</v>
      </c>
      <c r="BZ33" s="58">
        <f t="shared" si="25"/>
        <v>0</v>
      </c>
      <c r="CA33" s="58">
        <f t="shared" si="25"/>
        <v>0</v>
      </c>
      <c r="CB33" s="18">
        <f t="shared" si="25"/>
        <v>0</v>
      </c>
      <c r="CC33" s="58">
        <f t="shared" si="25"/>
        <v>0</v>
      </c>
      <c r="CD33" s="18">
        <f t="shared" si="25"/>
        <v>0</v>
      </c>
      <c r="CE33" s="18">
        <f t="shared" si="25"/>
        <v>0</v>
      </c>
      <c r="CF33" s="18">
        <f t="shared" si="25"/>
        <v>0</v>
      </c>
      <c r="CG33" s="20">
        <f t="shared" si="25"/>
        <v>0</v>
      </c>
    </row>
    <row r="34" spans="1:85" s="39" customFormat="1" x14ac:dyDescent="0.35">
      <c r="A34" s="5"/>
      <c r="B34" s="2"/>
      <c r="C34" s="2" t="s">
        <v>6</v>
      </c>
      <c r="D34" s="8">
        <v>6</v>
      </c>
      <c r="E34" s="35">
        <f t="shared" si="13"/>
        <v>0</v>
      </c>
      <c r="F34" s="37">
        <f t="shared" si="13"/>
        <v>6</v>
      </c>
      <c r="G34" s="36">
        <f t="shared" si="13"/>
        <v>6</v>
      </c>
      <c r="H34" s="36">
        <f t="shared" si="13"/>
        <v>6</v>
      </c>
      <c r="I34" s="37">
        <f t="shared" si="13"/>
        <v>6</v>
      </c>
      <c r="J34" s="36">
        <f t="shared" si="13"/>
        <v>6</v>
      </c>
      <c r="K34" s="36">
        <f t="shared" si="13"/>
        <v>6</v>
      </c>
      <c r="L34" s="36">
        <f t="shared" si="13"/>
        <v>6</v>
      </c>
      <c r="M34" s="36">
        <f t="shared" si="17"/>
        <v>6</v>
      </c>
      <c r="N34" s="63">
        <f t="shared" si="17"/>
        <v>0</v>
      </c>
      <c r="O34" s="37">
        <f t="shared" si="17"/>
        <v>0</v>
      </c>
      <c r="P34" s="36">
        <f t="shared" si="17"/>
        <v>6</v>
      </c>
      <c r="Q34" s="36">
        <f t="shared" si="17"/>
        <v>6</v>
      </c>
      <c r="R34" s="37">
        <f t="shared" si="15"/>
        <v>0</v>
      </c>
      <c r="S34" s="36">
        <f t="shared" ref="S34:AO34" si="26">S19*$D34</f>
        <v>6</v>
      </c>
      <c r="T34" s="36">
        <f t="shared" si="26"/>
        <v>6</v>
      </c>
      <c r="U34" s="36">
        <f t="shared" si="26"/>
        <v>6</v>
      </c>
      <c r="V34" s="36">
        <f t="shared" si="26"/>
        <v>6</v>
      </c>
      <c r="W34" s="63">
        <f t="shared" si="26"/>
        <v>0</v>
      </c>
      <c r="X34" s="64">
        <f t="shared" si="26"/>
        <v>0</v>
      </c>
      <c r="Y34" s="36">
        <f t="shared" si="26"/>
        <v>0</v>
      </c>
      <c r="Z34" s="36">
        <f t="shared" si="26"/>
        <v>0</v>
      </c>
      <c r="AA34" s="64">
        <f t="shared" si="26"/>
        <v>0</v>
      </c>
      <c r="AB34" s="36">
        <f t="shared" si="26"/>
        <v>0</v>
      </c>
      <c r="AC34" s="36">
        <f t="shared" si="26"/>
        <v>0</v>
      </c>
      <c r="AD34" s="36">
        <f t="shared" si="26"/>
        <v>0</v>
      </c>
      <c r="AE34" s="36">
        <f t="shared" si="26"/>
        <v>0</v>
      </c>
      <c r="AF34" s="63">
        <f t="shared" si="26"/>
        <v>0</v>
      </c>
      <c r="AG34" s="64">
        <f t="shared" si="26"/>
        <v>0</v>
      </c>
      <c r="AH34" s="64">
        <f t="shared" si="26"/>
        <v>0</v>
      </c>
      <c r="AI34" s="36">
        <f t="shared" si="26"/>
        <v>0</v>
      </c>
      <c r="AJ34" s="64">
        <f t="shared" si="26"/>
        <v>0</v>
      </c>
      <c r="AK34" s="36">
        <f t="shared" si="26"/>
        <v>0</v>
      </c>
      <c r="AL34" s="36">
        <f t="shared" si="26"/>
        <v>0</v>
      </c>
      <c r="AM34" s="36">
        <f t="shared" si="26"/>
        <v>0</v>
      </c>
      <c r="AN34" s="36">
        <f t="shared" si="26"/>
        <v>0</v>
      </c>
      <c r="AO34" s="63">
        <f t="shared" si="26"/>
        <v>0</v>
      </c>
      <c r="AP34" s="64">
        <f t="shared" ref="AP34:CG34" si="27">AP19*$D34</f>
        <v>0</v>
      </c>
      <c r="AQ34" s="64">
        <f t="shared" si="27"/>
        <v>0</v>
      </c>
      <c r="AR34" s="36">
        <f t="shared" si="27"/>
        <v>6</v>
      </c>
      <c r="AS34" s="37">
        <f t="shared" si="27"/>
        <v>0</v>
      </c>
      <c r="AT34" s="36">
        <f t="shared" si="27"/>
        <v>6</v>
      </c>
      <c r="AU34" s="36">
        <f t="shared" si="27"/>
        <v>6</v>
      </c>
      <c r="AV34" s="36">
        <f t="shared" si="27"/>
        <v>6</v>
      </c>
      <c r="AW34" s="36">
        <f t="shared" si="27"/>
        <v>6</v>
      </c>
      <c r="AX34" s="63">
        <f t="shared" si="27"/>
        <v>0</v>
      </c>
      <c r="AY34" s="64">
        <f t="shared" si="27"/>
        <v>0</v>
      </c>
      <c r="AZ34" s="64">
        <f t="shared" si="27"/>
        <v>0</v>
      </c>
      <c r="BA34" s="36">
        <f t="shared" si="27"/>
        <v>0</v>
      </c>
      <c r="BB34" s="64">
        <f t="shared" si="27"/>
        <v>0</v>
      </c>
      <c r="BC34" s="36">
        <f t="shared" si="27"/>
        <v>0</v>
      </c>
      <c r="BD34" s="36">
        <f t="shared" si="27"/>
        <v>0</v>
      </c>
      <c r="BE34" s="36">
        <f t="shared" si="27"/>
        <v>0</v>
      </c>
      <c r="BF34" s="36">
        <f t="shared" si="27"/>
        <v>0</v>
      </c>
      <c r="BG34" s="63">
        <f t="shared" si="27"/>
        <v>0</v>
      </c>
      <c r="BH34" s="64">
        <f t="shared" si="27"/>
        <v>0</v>
      </c>
      <c r="BI34" s="64">
        <f t="shared" si="27"/>
        <v>0</v>
      </c>
      <c r="BJ34" s="36">
        <f t="shared" si="27"/>
        <v>0</v>
      </c>
      <c r="BK34" s="64">
        <f t="shared" si="27"/>
        <v>0</v>
      </c>
      <c r="BL34" s="36">
        <f t="shared" si="27"/>
        <v>0</v>
      </c>
      <c r="BM34" s="36">
        <f t="shared" si="27"/>
        <v>0</v>
      </c>
      <c r="BN34" s="36">
        <f t="shared" si="27"/>
        <v>0</v>
      </c>
      <c r="BO34" s="36">
        <f t="shared" si="27"/>
        <v>0</v>
      </c>
      <c r="BP34" s="63">
        <f t="shared" si="27"/>
        <v>0</v>
      </c>
      <c r="BQ34" s="64">
        <f t="shared" si="27"/>
        <v>0</v>
      </c>
      <c r="BR34" s="64">
        <f t="shared" si="27"/>
        <v>0</v>
      </c>
      <c r="BS34" s="36">
        <f t="shared" si="27"/>
        <v>0</v>
      </c>
      <c r="BT34" s="64">
        <f t="shared" si="27"/>
        <v>0</v>
      </c>
      <c r="BU34" s="36">
        <f t="shared" si="27"/>
        <v>0</v>
      </c>
      <c r="BV34" s="36">
        <f t="shared" si="27"/>
        <v>0</v>
      </c>
      <c r="BW34" s="36">
        <f t="shared" si="27"/>
        <v>0</v>
      </c>
      <c r="BX34" s="38">
        <f t="shared" si="27"/>
        <v>0</v>
      </c>
      <c r="BY34" s="63">
        <f t="shared" si="27"/>
        <v>0</v>
      </c>
      <c r="BZ34" s="64">
        <f t="shared" si="27"/>
        <v>0</v>
      </c>
      <c r="CA34" s="64">
        <f t="shared" si="27"/>
        <v>0</v>
      </c>
      <c r="CB34" s="36">
        <f t="shared" si="27"/>
        <v>0</v>
      </c>
      <c r="CC34" s="64">
        <f t="shared" si="27"/>
        <v>0</v>
      </c>
      <c r="CD34" s="36">
        <f t="shared" si="27"/>
        <v>0</v>
      </c>
      <c r="CE34" s="36">
        <f t="shared" si="27"/>
        <v>0</v>
      </c>
      <c r="CF34" s="36">
        <f t="shared" si="27"/>
        <v>0</v>
      </c>
      <c r="CG34" s="38">
        <f t="shared" si="27"/>
        <v>0</v>
      </c>
    </row>
    <row r="35" spans="1:85" s="39" customFormat="1" x14ac:dyDescent="0.35">
      <c r="A35" s="49"/>
      <c r="B35" s="44" t="s">
        <v>27</v>
      </c>
      <c r="C35" s="44"/>
      <c r="D35" s="46"/>
      <c r="E35" s="50">
        <f>SUM(E24:E34)</f>
        <v>0</v>
      </c>
      <c r="F35" s="50">
        <f>SUM(F24:F34)</f>
        <v>26</v>
      </c>
      <c r="G35" s="50">
        <f>SUM(G24:G34)</f>
        <v>46</v>
      </c>
      <c r="H35" s="50">
        <f t="shared" ref="H35:BO35" si="28">SUM(H24:H34)</f>
        <v>54</v>
      </c>
      <c r="I35" s="50">
        <f t="shared" si="28"/>
        <v>26</v>
      </c>
      <c r="J35" s="50">
        <f t="shared" si="28"/>
        <v>54</v>
      </c>
      <c r="K35" s="50">
        <f t="shared" si="28"/>
        <v>54</v>
      </c>
      <c r="L35" s="50">
        <f t="shared" si="28"/>
        <v>54</v>
      </c>
      <c r="M35" s="50">
        <f t="shared" si="28"/>
        <v>46</v>
      </c>
      <c r="N35" s="50">
        <f t="shared" si="28"/>
        <v>0</v>
      </c>
      <c r="O35" s="50">
        <f t="shared" si="28"/>
        <v>0</v>
      </c>
      <c r="P35" s="50">
        <f t="shared" si="28"/>
        <v>46</v>
      </c>
      <c r="Q35" s="50">
        <f t="shared" si="28"/>
        <v>54</v>
      </c>
      <c r="R35" s="50">
        <f t="shared" si="28"/>
        <v>4</v>
      </c>
      <c r="S35" s="50">
        <f t="shared" si="28"/>
        <v>54</v>
      </c>
      <c r="T35" s="50">
        <f t="shared" si="28"/>
        <v>54</v>
      </c>
      <c r="U35" s="50">
        <f t="shared" si="28"/>
        <v>54</v>
      </c>
      <c r="V35" s="50">
        <f t="shared" si="28"/>
        <v>46</v>
      </c>
      <c r="W35" s="50">
        <f t="shared" si="28"/>
        <v>0</v>
      </c>
      <c r="X35" s="50">
        <f t="shared" si="28"/>
        <v>0</v>
      </c>
      <c r="Y35" s="50">
        <f t="shared" si="28"/>
        <v>0</v>
      </c>
      <c r="Z35" s="50">
        <f t="shared" si="28"/>
        <v>12</v>
      </c>
      <c r="AA35" s="50">
        <f t="shared" si="28"/>
        <v>0</v>
      </c>
      <c r="AB35" s="50">
        <f t="shared" si="28"/>
        <v>12</v>
      </c>
      <c r="AC35" s="50">
        <f t="shared" si="28"/>
        <v>12</v>
      </c>
      <c r="AD35" s="50">
        <f t="shared" si="28"/>
        <v>12</v>
      </c>
      <c r="AE35" s="50">
        <f t="shared" si="28"/>
        <v>4</v>
      </c>
      <c r="AF35" s="50">
        <f t="shared" si="28"/>
        <v>0</v>
      </c>
      <c r="AG35" s="50">
        <f t="shared" si="28"/>
        <v>0</v>
      </c>
      <c r="AH35" s="50">
        <f t="shared" si="28"/>
        <v>0</v>
      </c>
      <c r="AI35" s="50">
        <f t="shared" si="28"/>
        <v>0</v>
      </c>
      <c r="AJ35" s="50">
        <f t="shared" si="28"/>
        <v>0</v>
      </c>
      <c r="AK35" s="50">
        <f t="shared" si="28"/>
        <v>12</v>
      </c>
      <c r="AL35" s="50">
        <f t="shared" si="28"/>
        <v>12</v>
      </c>
      <c r="AM35" s="50">
        <f t="shared" si="28"/>
        <v>12</v>
      </c>
      <c r="AN35" s="50">
        <f t="shared" si="28"/>
        <v>4</v>
      </c>
      <c r="AO35" s="50">
        <f t="shared" si="28"/>
        <v>0</v>
      </c>
      <c r="AP35" s="50">
        <f t="shared" si="28"/>
        <v>0</v>
      </c>
      <c r="AQ35" s="50">
        <f t="shared" si="28"/>
        <v>0</v>
      </c>
      <c r="AR35" s="50">
        <f t="shared" si="28"/>
        <v>54</v>
      </c>
      <c r="AS35" s="50">
        <f t="shared" si="28"/>
        <v>0</v>
      </c>
      <c r="AT35" s="50">
        <f t="shared" si="28"/>
        <v>54</v>
      </c>
      <c r="AU35" s="50">
        <f t="shared" si="28"/>
        <v>54</v>
      </c>
      <c r="AV35" s="50">
        <f t="shared" si="28"/>
        <v>54</v>
      </c>
      <c r="AW35" s="50">
        <f t="shared" si="28"/>
        <v>42</v>
      </c>
      <c r="AX35" s="50">
        <f t="shared" si="28"/>
        <v>0</v>
      </c>
      <c r="AY35" s="50">
        <f t="shared" si="28"/>
        <v>0</v>
      </c>
      <c r="AZ35" s="50">
        <f t="shared" si="28"/>
        <v>0</v>
      </c>
      <c r="BA35" s="50">
        <f t="shared" si="28"/>
        <v>12</v>
      </c>
      <c r="BB35" s="50">
        <f t="shared" si="28"/>
        <v>0</v>
      </c>
      <c r="BC35" s="50">
        <f t="shared" si="28"/>
        <v>0</v>
      </c>
      <c r="BD35" s="50">
        <f t="shared" si="28"/>
        <v>12</v>
      </c>
      <c r="BE35" s="50">
        <f t="shared" si="28"/>
        <v>12</v>
      </c>
      <c r="BF35" s="50">
        <f t="shared" si="28"/>
        <v>4</v>
      </c>
      <c r="BG35" s="50">
        <f t="shared" si="28"/>
        <v>0</v>
      </c>
      <c r="BH35" s="50">
        <f t="shared" si="28"/>
        <v>0</v>
      </c>
      <c r="BI35" s="50">
        <f t="shared" si="28"/>
        <v>0</v>
      </c>
      <c r="BJ35" s="50">
        <f t="shared" si="28"/>
        <v>12</v>
      </c>
      <c r="BK35" s="50">
        <f t="shared" si="28"/>
        <v>0</v>
      </c>
      <c r="BL35" s="50">
        <f t="shared" si="28"/>
        <v>12</v>
      </c>
      <c r="BM35" s="50">
        <f t="shared" si="28"/>
        <v>0</v>
      </c>
      <c r="BN35" s="50">
        <f t="shared" si="28"/>
        <v>12</v>
      </c>
      <c r="BO35" s="50">
        <f t="shared" si="28"/>
        <v>4</v>
      </c>
      <c r="BP35" s="50">
        <f>SUM(BP24:BP34)</f>
        <v>0</v>
      </c>
      <c r="BQ35" s="50">
        <f t="shared" ref="BQ35:CG35" si="29">SUM(BQ24:BQ34)</f>
        <v>0</v>
      </c>
      <c r="BR35" s="50">
        <f t="shared" si="29"/>
        <v>0</v>
      </c>
      <c r="BS35" s="50">
        <f t="shared" si="29"/>
        <v>12</v>
      </c>
      <c r="BT35" s="50">
        <f t="shared" si="29"/>
        <v>0</v>
      </c>
      <c r="BU35" s="50">
        <f t="shared" si="29"/>
        <v>12</v>
      </c>
      <c r="BV35" s="50">
        <f t="shared" si="29"/>
        <v>12</v>
      </c>
      <c r="BW35" s="50">
        <f t="shared" si="29"/>
        <v>0</v>
      </c>
      <c r="BX35" s="50">
        <f t="shared" si="29"/>
        <v>4</v>
      </c>
      <c r="BY35" s="50">
        <f t="shared" si="29"/>
        <v>0</v>
      </c>
      <c r="BZ35" s="50">
        <f t="shared" si="29"/>
        <v>0</v>
      </c>
      <c r="CA35" s="50">
        <f t="shared" si="29"/>
        <v>0</v>
      </c>
      <c r="CB35" s="50">
        <f t="shared" si="29"/>
        <v>12</v>
      </c>
      <c r="CC35" s="50">
        <f t="shared" si="29"/>
        <v>0</v>
      </c>
      <c r="CD35" s="50">
        <f t="shared" si="29"/>
        <v>12</v>
      </c>
      <c r="CE35" s="50">
        <f t="shared" si="29"/>
        <v>12</v>
      </c>
      <c r="CF35" s="50">
        <f t="shared" si="29"/>
        <v>12</v>
      </c>
      <c r="CG35" s="50">
        <f t="shared" si="29"/>
        <v>0</v>
      </c>
    </row>
    <row r="36" spans="1:85" s="88" customFormat="1" ht="21" x14ac:dyDescent="0.5">
      <c r="A36" s="86" t="s">
        <v>59</v>
      </c>
      <c r="B36" s="87"/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</row>
    <row r="37" spans="1:85" s="39" customFormat="1" x14ac:dyDescent="0.35">
      <c r="A37" s="25"/>
      <c r="B37" s="22"/>
      <c r="C37" s="22"/>
      <c r="D37" s="25"/>
      <c r="E37" s="74" t="s">
        <v>155</v>
      </c>
      <c r="F37" s="75"/>
      <c r="G37" s="75"/>
      <c r="H37" s="75"/>
      <c r="I37" s="75"/>
      <c r="J37" s="75"/>
      <c r="K37" s="75"/>
      <c r="L37" s="75"/>
      <c r="M37" s="76"/>
      <c r="N37" s="77" t="s">
        <v>156</v>
      </c>
      <c r="O37" s="78"/>
      <c r="P37" s="78"/>
      <c r="Q37" s="78"/>
      <c r="R37" s="78"/>
      <c r="S37" s="78"/>
      <c r="T37" s="78"/>
      <c r="U37" s="78"/>
      <c r="V37" s="78"/>
      <c r="W37" s="79" t="s">
        <v>157</v>
      </c>
      <c r="X37" s="80"/>
      <c r="Y37" s="80"/>
      <c r="Z37" s="80"/>
      <c r="AA37" s="80"/>
      <c r="AB37" s="80"/>
      <c r="AC37" s="80"/>
      <c r="AD37" s="80"/>
      <c r="AE37" s="81"/>
      <c r="AF37" s="79" t="s">
        <v>158</v>
      </c>
      <c r="AG37" s="80"/>
      <c r="AH37" s="80"/>
      <c r="AI37" s="80"/>
      <c r="AJ37" s="80"/>
      <c r="AK37" s="80"/>
      <c r="AL37" s="80"/>
      <c r="AM37" s="80"/>
      <c r="AN37" s="80"/>
      <c r="AO37" s="77" t="s">
        <v>159</v>
      </c>
      <c r="AP37" s="78"/>
      <c r="AQ37" s="78"/>
      <c r="AR37" s="78"/>
      <c r="AS37" s="78"/>
      <c r="AT37" s="78"/>
      <c r="AU37" s="78"/>
      <c r="AV37" s="78"/>
      <c r="AW37" s="78"/>
      <c r="AX37" s="79" t="s">
        <v>160</v>
      </c>
      <c r="AY37" s="80"/>
      <c r="AZ37" s="80"/>
      <c r="BA37" s="80"/>
      <c r="BB37" s="80"/>
      <c r="BC37" s="80"/>
      <c r="BD37" s="80"/>
      <c r="BE37" s="80"/>
      <c r="BF37" s="80"/>
      <c r="BG37" s="79" t="s">
        <v>161</v>
      </c>
      <c r="BH37" s="80"/>
      <c r="BI37" s="80"/>
      <c r="BJ37" s="80"/>
      <c r="BK37" s="80"/>
      <c r="BL37" s="80"/>
      <c r="BM37" s="80"/>
      <c r="BN37" s="80"/>
      <c r="BO37" s="80"/>
      <c r="BP37" s="79" t="s">
        <v>162</v>
      </c>
      <c r="BQ37" s="80"/>
      <c r="BR37" s="80"/>
      <c r="BS37" s="80"/>
      <c r="BT37" s="80"/>
      <c r="BU37" s="80"/>
      <c r="BV37" s="80"/>
      <c r="BW37" s="80"/>
      <c r="BX37" s="81"/>
      <c r="BY37" s="79" t="s">
        <v>163</v>
      </c>
      <c r="BZ37" s="80"/>
      <c r="CA37" s="80"/>
      <c r="CB37" s="80"/>
      <c r="CC37" s="80"/>
      <c r="CD37" s="80"/>
      <c r="CE37" s="80"/>
      <c r="CF37" s="80"/>
      <c r="CG37" s="81"/>
    </row>
    <row r="38" spans="1:85" s="39" customFormat="1" x14ac:dyDescent="0.35">
      <c r="A38" s="41"/>
      <c r="B38" s="3" t="s">
        <v>9</v>
      </c>
      <c r="C38" s="3" t="s">
        <v>8</v>
      </c>
      <c r="D38" s="6"/>
      <c r="E38" s="15" t="s">
        <v>31</v>
      </c>
      <c r="F38" s="2" t="s">
        <v>32</v>
      </c>
      <c r="G38" s="2" t="s">
        <v>33</v>
      </c>
      <c r="H38" s="2" t="s">
        <v>34</v>
      </c>
      <c r="I38" s="2" t="s">
        <v>48</v>
      </c>
      <c r="J38" s="2" t="s">
        <v>35</v>
      </c>
      <c r="K38" s="2" t="s">
        <v>49</v>
      </c>
      <c r="L38" s="2" t="s">
        <v>36</v>
      </c>
      <c r="M38" s="1" t="s">
        <v>50</v>
      </c>
      <c r="N38" s="15" t="s">
        <v>31</v>
      </c>
      <c r="O38" s="2" t="s">
        <v>32</v>
      </c>
      <c r="P38" s="2" t="s">
        <v>33</v>
      </c>
      <c r="Q38" s="2" t="s">
        <v>34</v>
      </c>
      <c r="R38" s="2" t="s">
        <v>48</v>
      </c>
      <c r="S38" s="2" t="s">
        <v>35</v>
      </c>
      <c r="T38" s="2" t="s">
        <v>49</v>
      </c>
      <c r="U38" s="2" t="s">
        <v>36</v>
      </c>
      <c r="V38" s="1" t="s">
        <v>50</v>
      </c>
      <c r="W38" s="15" t="s">
        <v>31</v>
      </c>
      <c r="X38" s="2" t="s">
        <v>32</v>
      </c>
      <c r="Y38" s="2" t="s">
        <v>33</v>
      </c>
      <c r="Z38" s="2" t="s">
        <v>34</v>
      </c>
      <c r="AA38" s="2" t="s">
        <v>48</v>
      </c>
      <c r="AB38" s="2" t="s">
        <v>35</v>
      </c>
      <c r="AC38" s="2" t="s">
        <v>49</v>
      </c>
      <c r="AD38" s="2" t="s">
        <v>36</v>
      </c>
      <c r="AE38" s="1" t="s">
        <v>50</v>
      </c>
      <c r="AF38" s="15" t="s">
        <v>31</v>
      </c>
      <c r="AG38" s="2" t="s">
        <v>32</v>
      </c>
      <c r="AH38" s="2" t="s">
        <v>33</v>
      </c>
      <c r="AI38" s="2" t="s">
        <v>34</v>
      </c>
      <c r="AJ38" s="2" t="s">
        <v>48</v>
      </c>
      <c r="AK38" s="2" t="s">
        <v>35</v>
      </c>
      <c r="AL38" s="2" t="s">
        <v>49</v>
      </c>
      <c r="AM38" s="2" t="s">
        <v>36</v>
      </c>
      <c r="AN38" s="1" t="s">
        <v>50</v>
      </c>
      <c r="AO38" s="15" t="s">
        <v>31</v>
      </c>
      <c r="AP38" s="2" t="s">
        <v>32</v>
      </c>
      <c r="AQ38" s="2" t="s">
        <v>33</v>
      </c>
      <c r="AR38" s="2" t="s">
        <v>34</v>
      </c>
      <c r="AS38" s="2" t="s">
        <v>48</v>
      </c>
      <c r="AT38" s="2" t="s">
        <v>35</v>
      </c>
      <c r="AU38" s="2" t="s">
        <v>49</v>
      </c>
      <c r="AV38" s="2" t="s">
        <v>36</v>
      </c>
      <c r="AW38" s="1" t="s">
        <v>50</v>
      </c>
      <c r="AX38" s="15" t="s">
        <v>31</v>
      </c>
      <c r="AY38" s="2" t="s">
        <v>32</v>
      </c>
      <c r="AZ38" s="2" t="s">
        <v>33</v>
      </c>
      <c r="BA38" s="2" t="s">
        <v>34</v>
      </c>
      <c r="BB38" s="2" t="s">
        <v>48</v>
      </c>
      <c r="BC38" s="2" t="s">
        <v>35</v>
      </c>
      <c r="BD38" s="2" t="s">
        <v>49</v>
      </c>
      <c r="BE38" s="2" t="s">
        <v>36</v>
      </c>
      <c r="BF38" s="1" t="s">
        <v>50</v>
      </c>
      <c r="BG38" s="15" t="s">
        <v>31</v>
      </c>
      <c r="BH38" s="2" t="s">
        <v>32</v>
      </c>
      <c r="BI38" s="2" t="s">
        <v>33</v>
      </c>
      <c r="BJ38" s="2" t="s">
        <v>34</v>
      </c>
      <c r="BK38" s="2" t="s">
        <v>48</v>
      </c>
      <c r="BL38" s="2" t="s">
        <v>35</v>
      </c>
      <c r="BM38" s="2" t="s">
        <v>49</v>
      </c>
      <c r="BN38" s="2" t="s">
        <v>36</v>
      </c>
      <c r="BO38" s="1" t="s">
        <v>50</v>
      </c>
      <c r="BP38" s="15" t="s">
        <v>31</v>
      </c>
      <c r="BQ38" s="2" t="s">
        <v>32</v>
      </c>
      <c r="BR38" s="2" t="s">
        <v>33</v>
      </c>
      <c r="BS38" s="2" t="s">
        <v>34</v>
      </c>
      <c r="BT38" s="2" t="s">
        <v>48</v>
      </c>
      <c r="BU38" s="2" t="s">
        <v>35</v>
      </c>
      <c r="BV38" s="2" t="s">
        <v>49</v>
      </c>
      <c r="BW38" s="2" t="s">
        <v>36</v>
      </c>
      <c r="BX38" s="1" t="s">
        <v>50</v>
      </c>
      <c r="BY38" s="15" t="s">
        <v>31</v>
      </c>
      <c r="BZ38" s="2" t="s">
        <v>32</v>
      </c>
      <c r="CA38" s="2" t="s">
        <v>33</v>
      </c>
      <c r="CB38" s="2" t="s">
        <v>34</v>
      </c>
      <c r="CC38" s="2" t="s">
        <v>48</v>
      </c>
      <c r="CD38" s="2" t="s">
        <v>35</v>
      </c>
      <c r="CE38" s="2" t="s">
        <v>49</v>
      </c>
      <c r="CF38" s="2" t="s">
        <v>36</v>
      </c>
      <c r="CG38" s="1" t="s">
        <v>50</v>
      </c>
    </row>
    <row r="39" spans="1:85" s="39" customFormat="1" x14ac:dyDescent="0.35">
      <c r="A39" s="42"/>
      <c r="B39" s="68" t="s">
        <v>11</v>
      </c>
      <c r="C39" s="68" t="s">
        <v>12</v>
      </c>
      <c r="D39" s="48"/>
      <c r="E39" s="72"/>
      <c r="F39" s="13"/>
      <c r="G39" s="13"/>
      <c r="H39" s="13"/>
      <c r="I39" s="13"/>
      <c r="J39" s="13">
        <v>1</v>
      </c>
      <c r="K39" s="13"/>
      <c r="L39" s="13"/>
      <c r="M39" s="24"/>
      <c r="N39" s="72"/>
      <c r="O39" s="73"/>
      <c r="P39" s="13"/>
      <c r="Q39" s="13"/>
      <c r="R39" s="13"/>
      <c r="S39" s="13">
        <v>1</v>
      </c>
      <c r="T39" s="13"/>
      <c r="U39" s="13"/>
      <c r="V39" s="13"/>
      <c r="W39" s="72"/>
      <c r="X39" s="73"/>
      <c r="Y39" s="73"/>
      <c r="Z39" s="13"/>
      <c r="AA39" s="73"/>
      <c r="AB39" s="13">
        <v>1</v>
      </c>
      <c r="AC39" s="13"/>
      <c r="AD39" s="13"/>
      <c r="AE39" s="24"/>
      <c r="AF39" s="72"/>
      <c r="AG39" s="73"/>
      <c r="AH39" s="73"/>
      <c r="AI39" s="73"/>
      <c r="AJ39" s="73"/>
      <c r="AK39" s="13">
        <v>1</v>
      </c>
      <c r="AL39" s="13"/>
      <c r="AM39" s="13"/>
      <c r="AN39" s="13"/>
      <c r="AO39" s="72"/>
      <c r="AP39" s="73"/>
      <c r="AQ39" s="73"/>
      <c r="AR39" s="13"/>
      <c r="AS39" s="73"/>
      <c r="AT39" s="13">
        <v>1</v>
      </c>
      <c r="AU39" s="13"/>
      <c r="AV39" s="13"/>
      <c r="AW39" s="13"/>
      <c r="AX39" s="72"/>
      <c r="AY39" s="73"/>
      <c r="AZ39" s="73"/>
      <c r="BA39" s="13"/>
      <c r="BB39" s="73"/>
      <c r="BC39" s="73"/>
      <c r="BD39" s="13"/>
      <c r="BE39" s="13"/>
      <c r="BF39" s="13"/>
      <c r="BG39" s="72"/>
      <c r="BH39" s="73"/>
      <c r="BI39" s="73"/>
      <c r="BJ39" s="13"/>
      <c r="BK39" s="73"/>
      <c r="BL39" s="13">
        <v>1</v>
      </c>
      <c r="BM39" s="73"/>
      <c r="BN39" s="13"/>
      <c r="BO39" s="13"/>
      <c r="BP39" s="72"/>
      <c r="BQ39" s="73"/>
      <c r="BR39" s="73"/>
      <c r="BS39" s="13"/>
      <c r="BT39" s="73"/>
      <c r="BU39" s="13">
        <v>1</v>
      </c>
      <c r="BV39" s="13"/>
      <c r="BW39" s="73"/>
      <c r="BX39" s="24"/>
      <c r="BY39" s="72"/>
      <c r="BZ39" s="73"/>
      <c r="CA39" s="73"/>
      <c r="CB39" s="13"/>
      <c r="CC39" s="73"/>
      <c r="CD39" s="13">
        <v>1</v>
      </c>
      <c r="CE39" s="13"/>
      <c r="CF39" s="13"/>
      <c r="CG39" s="83"/>
    </row>
    <row r="40" spans="1:85" s="39" customFormat="1" x14ac:dyDescent="0.35">
      <c r="A40" s="40"/>
      <c r="B40" s="12"/>
      <c r="C40" s="12" t="s">
        <v>98</v>
      </c>
      <c r="D40" s="48"/>
      <c r="E40" s="57"/>
      <c r="F40" s="7"/>
      <c r="G40" s="7"/>
      <c r="H40" s="7"/>
      <c r="I40" s="7"/>
      <c r="J40" s="7"/>
      <c r="K40" s="7">
        <v>1</v>
      </c>
      <c r="L40" s="7"/>
      <c r="M40" s="4"/>
      <c r="N40" s="57"/>
      <c r="O40" s="58"/>
      <c r="P40" s="7"/>
      <c r="Q40" s="7"/>
      <c r="R40" s="7"/>
      <c r="S40" s="7"/>
      <c r="T40" s="7">
        <v>1</v>
      </c>
      <c r="U40" s="7"/>
      <c r="V40" s="7"/>
      <c r="W40" s="57"/>
      <c r="X40" s="58"/>
      <c r="Y40" s="58"/>
      <c r="Z40" s="7"/>
      <c r="AA40" s="58"/>
      <c r="AB40" s="7"/>
      <c r="AC40" s="7">
        <v>1</v>
      </c>
      <c r="AD40" s="7"/>
      <c r="AE40" s="4"/>
      <c r="AF40" s="57"/>
      <c r="AG40" s="58"/>
      <c r="AH40" s="58"/>
      <c r="AI40" s="58"/>
      <c r="AJ40" s="58"/>
      <c r="AK40" s="7"/>
      <c r="AL40" s="7">
        <v>1</v>
      </c>
      <c r="AM40" s="7"/>
      <c r="AN40" s="7"/>
      <c r="AO40" s="57"/>
      <c r="AP40" s="58"/>
      <c r="AQ40" s="58"/>
      <c r="AR40" s="7"/>
      <c r="AS40" s="58"/>
      <c r="AT40" s="7"/>
      <c r="AU40" s="7">
        <v>1</v>
      </c>
      <c r="AV40" s="7"/>
      <c r="AW40" s="7"/>
      <c r="AX40" s="57"/>
      <c r="AY40" s="58"/>
      <c r="AZ40" s="58"/>
      <c r="BA40" s="7"/>
      <c r="BB40" s="58"/>
      <c r="BC40" s="58"/>
      <c r="BD40" s="7">
        <v>1</v>
      </c>
      <c r="BE40" s="7"/>
      <c r="BF40" s="7"/>
      <c r="BG40" s="57"/>
      <c r="BH40" s="58"/>
      <c r="BI40" s="58"/>
      <c r="BJ40" s="7"/>
      <c r="BK40" s="58"/>
      <c r="BL40" s="7"/>
      <c r="BM40" s="58"/>
      <c r="BN40" s="7"/>
      <c r="BO40" s="7"/>
      <c r="BP40" s="57"/>
      <c r="BQ40" s="58"/>
      <c r="BR40" s="58"/>
      <c r="BS40" s="7"/>
      <c r="BT40" s="58"/>
      <c r="BU40" s="7"/>
      <c r="BV40" s="7">
        <v>1</v>
      </c>
      <c r="BW40" s="58"/>
      <c r="BX40" s="4"/>
      <c r="BY40" s="57"/>
      <c r="BZ40" s="58"/>
      <c r="CA40" s="58"/>
      <c r="CB40" s="7"/>
      <c r="CC40" s="58"/>
      <c r="CD40" s="7"/>
      <c r="CE40" s="7">
        <v>1</v>
      </c>
      <c r="CF40" s="7"/>
      <c r="CG40" s="59"/>
    </row>
    <row r="41" spans="1:85" s="39" customFormat="1" x14ac:dyDescent="0.35">
      <c r="A41" s="40"/>
      <c r="B41" s="12"/>
      <c r="C41" s="12" t="s">
        <v>13</v>
      </c>
      <c r="D41" s="48"/>
      <c r="E41" s="57"/>
      <c r="F41" s="7"/>
      <c r="G41" s="7"/>
      <c r="H41" s="7">
        <v>1</v>
      </c>
      <c r="I41" s="7"/>
      <c r="J41" s="7"/>
      <c r="K41" s="7"/>
      <c r="L41" s="7">
        <v>1</v>
      </c>
      <c r="M41" s="4"/>
      <c r="N41" s="57"/>
      <c r="O41" s="58"/>
      <c r="P41" s="7"/>
      <c r="Q41" s="7">
        <v>1</v>
      </c>
      <c r="R41" s="7"/>
      <c r="S41" s="7"/>
      <c r="T41" s="7"/>
      <c r="U41" s="7">
        <v>1</v>
      </c>
      <c r="V41" s="7"/>
      <c r="W41" s="57"/>
      <c r="X41" s="58"/>
      <c r="Y41" s="58"/>
      <c r="Z41" s="7">
        <v>1</v>
      </c>
      <c r="AA41" s="58"/>
      <c r="AB41" s="7"/>
      <c r="AC41" s="7"/>
      <c r="AD41" s="7">
        <v>1</v>
      </c>
      <c r="AE41" s="4"/>
      <c r="AF41" s="57"/>
      <c r="AG41" s="58"/>
      <c r="AH41" s="58"/>
      <c r="AI41" s="58"/>
      <c r="AJ41" s="58"/>
      <c r="AK41" s="7"/>
      <c r="AL41" s="7"/>
      <c r="AM41" s="7">
        <v>1</v>
      </c>
      <c r="AN41" s="7"/>
      <c r="AO41" s="57"/>
      <c r="AP41" s="58"/>
      <c r="AQ41" s="58"/>
      <c r="AR41" s="7">
        <v>1</v>
      </c>
      <c r="AS41" s="58"/>
      <c r="AT41" s="7"/>
      <c r="AU41" s="7"/>
      <c r="AV41" s="7">
        <v>1</v>
      </c>
      <c r="AW41" s="7"/>
      <c r="AX41" s="57"/>
      <c r="AY41" s="58"/>
      <c r="AZ41" s="58"/>
      <c r="BA41" s="7">
        <v>1</v>
      </c>
      <c r="BB41" s="58"/>
      <c r="BC41" s="58"/>
      <c r="BD41" s="7"/>
      <c r="BE41" s="7">
        <v>1</v>
      </c>
      <c r="BF41" s="7"/>
      <c r="BG41" s="57"/>
      <c r="BH41" s="58"/>
      <c r="BI41" s="58"/>
      <c r="BJ41" s="7">
        <v>1</v>
      </c>
      <c r="BK41" s="58"/>
      <c r="BL41" s="7"/>
      <c r="BM41" s="58"/>
      <c r="BN41" s="7">
        <v>1</v>
      </c>
      <c r="BO41" s="7"/>
      <c r="BP41" s="57"/>
      <c r="BQ41" s="58"/>
      <c r="BR41" s="58"/>
      <c r="BS41" s="7">
        <v>1</v>
      </c>
      <c r="BT41" s="58"/>
      <c r="BU41" s="7"/>
      <c r="BV41" s="7"/>
      <c r="BW41" s="58"/>
      <c r="BX41" s="4"/>
      <c r="BY41" s="57"/>
      <c r="BZ41" s="58"/>
      <c r="CA41" s="58"/>
      <c r="CB41" s="7">
        <v>1</v>
      </c>
      <c r="CC41" s="58"/>
      <c r="CD41" s="7"/>
      <c r="CE41" s="7"/>
      <c r="CF41" s="7">
        <v>1</v>
      </c>
      <c r="CG41" s="59"/>
    </row>
    <row r="42" spans="1:85" s="39" customFormat="1" x14ac:dyDescent="0.35">
      <c r="A42" s="40"/>
      <c r="B42" s="12"/>
      <c r="C42" s="12" t="s">
        <v>14</v>
      </c>
      <c r="D42" s="48"/>
      <c r="E42" s="57"/>
      <c r="F42" s="7">
        <v>1</v>
      </c>
      <c r="G42" s="7">
        <v>1</v>
      </c>
      <c r="H42" s="7">
        <v>1</v>
      </c>
      <c r="I42" s="7"/>
      <c r="J42" s="7"/>
      <c r="K42" s="7"/>
      <c r="L42" s="7">
        <v>1</v>
      </c>
      <c r="M42" s="4"/>
      <c r="N42" s="57"/>
      <c r="O42" s="58"/>
      <c r="P42" s="7">
        <v>1</v>
      </c>
      <c r="Q42" s="7">
        <v>1</v>
      </c>
      <c r="R42" s="7"/>
      <c r="S42" s="7"/>
      <c r="T42" s="7"/>
      <c r="U42" s="7">
        <v>1</v>
      </c>
      <c r="V42" s="7"/>
      <c r="W42" s="57"/>
      <c r="X42" s="58"/>
      <c r="Y42" s="58"/>
      <c r="Z42" s="7">
        <v>1</v>
      </c>
      <c r="AA42" s="58"/>
      <c r="AB42" s="7"/>
      <c r="AC42" s="7"/>
      <c r="AD42" s="7">
        <v>1</v>
      </c>
      <c r="AE42" s="4"/>
      <c r="AF42" s="57"/>
      <c r="AG42" s="58"/>
      <c r="AH42" s="58"/>
      <c r="AI42" s="58"/>
      <c r="AJ42" s="58"/>
      <c r="AK42" s="7"/>
      <c r="AL42" s="7"/>
      <c r="AM42" s="7">
        <v>1</v>
      </c>
      <c r="AN42" s="7"/>
      <c r="AO42" s="57"/>
      <c r="AP42" s="58"/>
      <c r="AQ42" s="58"/>
      <c r="AR42" s="7">
        <v>1</v>
      </c>
      <c r="AS42" s="58"/>
      <c r="AT42" s="7"/>
      <c r="AU42" s="7"/>
      <c r="AV42" s="7">
        <v>1</v>
      </c>
      <c r="AW42" s="7"/>
      <c r="AX42" s="57"/>
      <c r="AY42" s="58"/>
      <c r="AZ42" s="58"/>
      <c r="BA42" s="7">
        <v>1</v>
      </c>
      <c r="BB42" s="58"/>
      <c r="BC42" s="58"/>
      <c r="BD42" s="7"/>
      <c r="BE42" s="7">
        <v>1</v>
      </c>
      <c r="BF42" s="7"/>
      <c r="BG42" s="57"/>
      <c r="BH42" s="58"/>
      <c r="BI42" s="58"/>
      <c r="BJ42" s="7">
        <v>1</v>
      </c>
      <c r="BK42" s="58"/>
      <c r="BL42" s="7"/>
      <c r="BM42" s="58"/>
      <c r="BN42" s="7">
        <v>1</v>
      </c>
      <c r="BO42" s="7"/>
      <c r="BP42" s="57"/>
      <c r="BQ42" s="58"/>
      <c r="BR42" s="58"/>
      <c r="BS42" s="7">
        <v>1</v>
      </c>
      <c r="BT42" s="58"/>
      <c r="BU42" s="7"/>
      <c r="BV42" s="7"/>
      <c r="BW42" s="58"/>
      <c r="BX42" s="4"/>
      <c r="BY42" s="57"/>
      <c r="BZ42" s="58"/>
      <c r="CA42" s="58"/>
      <c r="CB42" s="7">
        <v>1</v>
      </c>
      <c r="CC42" s="58"/>
      <c r="CD42" s="7"/>
      <c r="CE42" s="7"/>
      <c r="CF42" s="7">
        <v>1</v>
      </c>
      <c r="CG42" s="59"/>
    </row>
    <row r="43" spans="1:85" s="39" customFormat="1" x14ac:dyDescent="0.35">
      <c r="A43" s="40"/>
      <c r="B43" s="12"/>
      <c r="C43" s="12" t="s">
        <v>15</v>
      </c>
      <c r="D43" s="48"/>
      <c r="E43" s="63"/>
      <c r="F43" s="29"/>
      <c r="G43" s="29"/>
      <c r="H43" s="29"/>
      <c r="I43" s="29"/>
      <c r="J43" s="29"/>
      <c r="K43" s="29"/>
      <c r="L43" s="29"/>
      <c r="M43" s="30"/>
      <c r="N43" s="63"/>
      <c r="O43" s="64"/>
      <c r="P43" s="29"/>
      <c r="Q43" s="29"/>
      <c r="R43" s="29"/>
      <c r="S43" s="29"/>
      <c r="T43" s="29"/>
      <c r="U43" s="29"/>
      <c r="V43" s="29"/>
      <c r="W43" s="63"/>
      <c r="X43" s="64"/>
      <c r="Y43" s="64"/>
      <c r="Z43" s="29"/>
      <c r="AA43" s="64"/>
      <c r="AB43" s="29"/>
      <c r="AC43" s="29"/>
      <c r="AD43" s="29"/>
      <c r="AE43" s="30"/>
      <c r="AF43" s="63"/>
      <c r="AG43" s="64"/>
      <c r="AH43" s="64"/>
      <c r="AI43" s="64"/>
      <c r="AJ43" s="64"/>
      <c r="AK43" s="29"/>
      <c r="AL43" s="29"/>
      <c r="AM43" s="29"/>
      <c r="AN43" s="29"/>
      <c r="AO43" s="63"/>
      <c r="AP43" s="64"/>
      <c r="AQ43" s="64"/>
      <c r="AR43" s="29"/>
      <c r="AS43" s="64"/>
      <c r="AT43" s="29"/>
      <c r="AU43" s="29"/>
      <c r="AV43" s="29"/>
      <c r="AW43" s="29"/>
      <c r="AX43" s="63"/>
      <c r="AY43" s="64"/>
      <c r="AZ43" s="64"/>
      <c r="BA43" s="29"/>
      <c r="BB43" s="64"/>
      <c r="BC43" s="64"/>
      <c r="BD43" s="29"/>
      <c r="BE43" s="29"/>
      <c r="BF43" s="29"/>
      <c r="BG43" s="63"/>
      <c r="BH43" s="64"/>
      <c r="BI43" s="64"/>
      <c r="BJ43" s="29"/>
      <c r="BK43" s="64"/>
      <c r="BL43" s="29"/>
      <c r="BM43" s="64"/>
      <c r="BN43" s="29"/>
      <c r="BO43" s="29"/>
      <c r="BP43" s="63"/>
      <c r="BQ43" s="64"/>
      <c r="BR43" s="64"/>
      <c r="BS43" s="29"/>
      <c r="BT43" s="64"/>
      <c r="BU43" s="29"/>
      <c r="BV43" s="29"/>
      <c r="BW43" s="64"/>
      <c r="BX43" s="30"/>
      <c r="BY43" s="63"/>
      <c r="BZ43" s="64"/>
      <c r="CA43" s="64"/>
      <c r="CB43" s="29"/>
      <c r="CC43" s="64"/>
      <c r="CD43" s="29"/>
      <c r="CE43" s="29"/>
      <c r="CF43" s="29"/>
      <c r="CG43" s="65"/>
    </row>
    <row r="44" spans="1:85" s="39" customFormat="1" x14ac:dyDescent="0.35">
      <c r="A44" s="43"/>
      <c r="B44" s="70" t="s">
        <v>11</v>
      </c>
      <c r="C44" s="70" t="s">
        <v>23</v>
      </c>
      <c r="D44" s="50"/>
      <c r="E44" s="60"/>
      <c r="F44" s="46"/>
      <c r="G44" s="46"/>
      <c r="H44" s="46"/>
      <c r="I44" s="46">
        <v>1</v>
      </c>
      <c r="J44" s="46"/>
      <c r="K44" s="46">
        <v>1</v>
      </c>
      <c r="L44" s="46"/>
      <c r="M44" s="47">
        <v>1</v>
      </c>
      <c r="N44" s="60"/>
      <c r="O44" s="61"/>
      <c r="P44" s="46"/>
      <c r="Q44" s="46"/>
      <c r="R44" s="46">
        <v>1</v>
      </c>
      <c r="S44" s="46"/>
      <c r="T44" s="46">
        <v>1</v>
      </c>
      <c r="U44" s="46"/>
      <c r="V44" s="46">
        <v>1</v>
      </c>
      <c r="W44" s="60"/>
      <c r="X44" s="61"/>
      <c r="Y44" s="61"/>
      <c r="Z44" s="46"/>
      <c r="AA44" s="61"/>
      <c r="AB44" s="46"/>
      <c r="AC44" s="46">
        <v>1</v>
      </c>
      <c r="AD44" s="46"/>
      <c r="AE44" s="47">
        <v>1</v>
      </c>
      <c r="AF44" s="60"/>
      <c r="AG44" s="61"/>
      <c r="AH44" s="61"/>
      <c r="AI44" s="61"/>
      <c r="AJ44" s="61"/>
      <c r="AK44" s="46"/>
      <c r="AL44" s="46">
        <v>1</v>
      </c>
      <c r="AM44" s="46"/>
      <c r="AN44" s="46">
        <v>1</v>
      </c>
      <c r="AO44" s="60"/>
      <c r="AP44" s="61"/>
      <c r="AQ44" s="61"/>
      <c r="AR44" s="46"/>
      <c r="AS44" s="61"/>
      <c r="AT44" s="46"/>
      <c r="AU44" s="46"/>
      <c r="AV44" s="46"/>
      <c r="AW44" s="46"/>
      <c r="AX44" s="60"/>
      <c r="AY44" s="61"/>
      <c r="AZ44" s="61"/>
      <c r="BA44" s="46"/>
      <c r="BB44" s="61"/>
      <c r="BC44" s="61"/>
      <c r="BD44" s="46">
        <v>1</v>
      </c>
      <c r="BE44" s="46"/>
      <c r="BF44" s="46">
        <v>1</v>
      </c>
      <c r="BG44" s="60"/>
      <c r="BH44" s="61"/>
      <c r="BI44" s="61"/>
      <c r="BJ44" s="46"/>
      <c r="BK44" s="61"/>
      <c r="BL44" s="46"/>
      <c r="BM44" s="61"/>
      <c r="BN44" s="46"/>
      <c r="BO44" s="46"/>
      <c r="BP44" s="60"/>
      <c r="BQ44" s="61"/>
      <c r="BR44" s="61"/>
      <c r="BS44" s="46"/>
      <c r="BT44" s="61"/>
      <c r="BU44" s="46"/>
      <c r="BV44" s="46">
        <v>1</v>
      </c>
      <c r="BW44" s="61"/>
      <c r="BX44" s="47">
        <v>1</v>
      </c>
      <c r="BY44" s="60"/>
      <c r="BZ44" s="61"/>
      <c r="CA44" s="61"/>
      <c r="CB44" s="46"/>
      <c r="CC44" s="61"/>
      <c r="CD44" s="46"/>
      <c r="CE44" s="46"/>
      <c r="CF44" s="46"/>
      <c r="CG44" s="62"/>
    </row>
    <row r="45" spans="1:85" s="39" customFormat="1" x14ac:dyDescent="0.35">
      <c r="A45" s="40"/>
      <c r="B45" s="12" t="s">
        <v>10</v>
      </c>
      <c r="C45" s="12" t="s">
        <v>2</v>
      </c>
      <c r="D45" s="48"/>
      <c r="E45" s="72"/>
      <c r="F45" s="33">
        <v>1</v>
      </c>
      <c r="G45" s="32"/>
      <c r="H45" s="32"/>
      <c r="I45" s="33">
        <v>1</v>
      </c>
      <c r="J45" s="32"/>
      <c r="K45" s="32"/>
      <c r="L45" s="32"/>
      <c r="M45" s="34"/>
      <c r="N45" s="72"/>
      <c r="O45" s="73"/>
      <c r="P45" s="32"/>
      <c r="Q45" s="32"/>
      <c r="R45" s="33"/>
      <c r="S45" s="32"/>
      <c r="T45" s="32"/>
      <c r="U45" s="32"/>
      <c r="V45" s="32"/>
      <c r="W45" s="72"/>
      <c r="X45" s="73"/>
      <c r="Y45" s="73"/>
      <c r="Z45" s="32"/>
      <c r="AA45" s="73"/>
      <c r="AB45" s="32"/>
      <c r="AC45" s="32"/>
      <c r="AD45" s="32"/>
      <c r="AE45" s="34"/>
      <c r="AF45" s="72"/>
      <c r="AG45" s="73"/>
      <c r="AH45" s="73"/>
      <c r="AI45" s="73"/>
      <c r="AJ45" s="73"/>
      <c r="AK45" s="32"/>
      <c r="AL45" s="32"/>
      <c r="AM45" s="32"/>
      <c r="AN45" s="32"/>
      <c r="AO45" s="72"/>
      <c r="AP45" s="73"/>
      <c r="AQ45" s="73"/>
      <c r="AR45" s="32"/>
      <c r="AS45" s="73"/>
      <c r="AT45" s="32"/>
      <c r="AU45" s="32"/>
      <c r="AV45" s="32"/>
      <c r="AW45" s="32"/>
      <c r="AX45" s="72"/>
      <c r="AY45" s="73"/>
      <c r="AZ45" s="73"/>
      <c r="BA45" s="32"/>
      <c r="BB45" s="73"/>
      <c r="BC45" s="73"/>
      <c r="BD45" s="32"/>
      <c r="BE45" s="32"/>
      <c r="BF45" s="32"/>
      <c r="BG45" s="72"/>
      <c r="BH45" s="73"/>
      <c r="BI45" s="73"/>
      <c r="BJ45" s="32"/>
      <c r="BK45" s="73"/>
      <c r="BL45" s="32"/>
      <c r="BM45" s="73"/>
      <c r="BN45" s="32"/>
      <c r="BO45" s="32"/>
      <c r="BP45" s="72"/>
      <c r="BQ45" s="73"/>
      <c r="BR45" s="73"/>
      <c r="BS45" s="32"/>
      <c r="BT45" s="73"/>
      <c r="BU45" s="32"/>
      <c r="BV45" s="32"/>
      <c r="BW45" s="73"/>
      <c r="BX45" s="34"/>
      <c r="BY45" s="72"/>
      <c r="BZ45" s="73"/>
      <c r="CA45" s="73"/>
      <c r="CB45" s="32"/>
      <c r="CC45" s="73"/>
      <c r="CD45" s="32"/>
      <c r="CE45" s="32"/>
      <c r="CF45" s="32"/>
      <c r="CG45" s="83"/>
    </row>
    <row r="46" spans="1:85" s="39" customFormat="1" x14ac:dyDescent="0.35">
      <c r="A46" s="40"/>
      <c r="B46" s="12"/>
      <c r="C46" s="12" t="s">
        <v>3</v>
      </c>
      <c r="D46" s="48"/>
      <c r="E46" s="57"/>
      <c r="F46" s="19"/>
      <c r="G46" s="18">
        <v>1</v>
      </c>
      <c r="H46" s="18">
        <v>1</v>
      </c>
      <c r="I46" s="19"/>
      <c r="J46" s="18">
        <v>1</v>
      </c>
      <c r="K46" s="18">
        <v>1</v>
      </c>
      <c r="L46" s="18">
        <v>1</v>
      </c>
      <c r="M46" s="20">
        <v>1</v>
      </c>
      <c r="N46" s="57"/>
      <c r="O46" s="58"/>
      <c r="P46" s="18">
        <v>1</v>
      </c>
      <c r="Q46" s="18">
        <v>1</v>
      </c>
      <c r="R46" s="19"/>
      <c r="S46" s="18">
        <v>1</v>
      </c>
      <c r="T46" s="18">
        <v>1</v>
      </c>
      <c r="U46" s="18">
        <v>1</v>
      </c>
      <c r="V46" s="18">
        <v>1</v>
      </c>
      <c r="W46" s="57"/>
      <c r="X46" s="58"/>
      <c r="Y46" s="58"/>
      <c r="Z46" s="18"/>
      <c r="AA46" s="58"/>
      <c r="AB46" s="18"/>
      <c r="AC46" s="18"/>
      <c r="AD46" s="18"/>
      <c r="AE46" s="20"/>
      <c r="AF46" s="57"/>
      <c r="AG46" s="58"/>
      <c r="AH46" s="58"/>
      <c r="AI46" s="58"/>
      <c r="AJ46" s="58"/>
      <c r="AK46" s="18"/>
      <c r="AL46" s="18"/>
      <c r="AM46" s="18"/>
      <c r="AN46" s="18"/>
      <c r="AO46" s="57"/>
      <c r="AP46" s="58"/>
      <c r="AQ46" s="58"/>
      <c r="AR46" s="18">
        <v>1</v>
      </c>
      <c r="AS46" s="58"/>
      <c r="AT46" s="18">
        <v>1</v>
      </c>
      <c r="AU46" s="18">
        <v>1</v>
      </c>
      <c r="AV46" s="18">
        <v>1</v>
      </c>
      <c r="AW46" s="18">
        <v>1</v>
      </c>
      <c r="AX46" s="57"/>
      <c r="AY46" s="58"/>
      <c r="AZ46" s="58"/>
      <c r="BA46" s="18"/>
      <c r="BB46" s="58"/>
      <c r="BC46" s="58"/>
      <c r="BD46" s="18"/>
      <c r="BE46" s="18"/>
      <c r="BF46" s="18"/>
      <c r="BG46" s="57"/>
      <c r="BH46" s="58"/>
      <c r="BI46" s="58"/>
      <c r="BJ46" s="18"/>
      <c r="BK46" s="58"/>
      <c r="BL46" s="18"/>
      <c r="BM46" s="58"/>
      <c r="BN46" s="18"/>
      <c r="BO46" s="18"/>
      <c r="BP46" s="57"/>
      <c r="BQ46" s="58"/>
      <c r="BR46" s="58"/>
      <c r="BS46" s="18"/>
      <c r="BT46" s="58"/>
      <c r="BU46" s="18"/>
      <c r="BV46" s="18"/>
      <c r="BW46" s="58"/>
      <c r="BX46" s="20"/>
      <c r="BY46" s="57"/>
      <c r="BZ46" s="58"/>
      <c r="CA46" s="58"/>
      <c r="CB46" s="18"/>
      <c r="CC46" s="58"/>
      <c r="CD46" s="18"/>
      <c r="CE46" s="18"/>
      <c r="CF46" s="18"/>
      <c r="CG46" s="59"/>
    </row>
    <row r="47" spans="1:85" s="39" customFormat="1" x14ac:dyDescent="0.35">
      <c r="A47" s="40"/>
      <c r="B47" s="12"/>
      <c r="C47" s="12" t="s">
        <v>4</v>
      </c>
      <c r="D47" s="48"/>
      <c r="E47" s="57"/>
      <c r="F47" s="19">
        <v>1</v>
      </c>
      <c r="G47" s="18">
        <v>1</v>
      </c>
      <c r="H47" s="18">
        <v>1</v>
      </c>
      <c r="I47" s="19">
        <v>1</v>
      </c>
      <c r="J47" s="18">
        <v>1</v>
      </c>
      <c r="K47" s="18">
        <v>1</v>
      </c>
      <c r="L47" s="18">
        <v>1</v>
      </c>
      <c r="M47" s="20">
        <v>1</v>
      </c>
      <c r="N47" s="57"/>
      <c r="O47" s="58"/>
      <c r="P47" s="18">
        <v>1</v>
      </c>
      <c r="Q47" s="18">
        <v>1</v>
      </c>
      <c r="R47" s="19"/>
      <c r="S47" s="18">
        <v>1</v>
      </c>
      <c r="T47" s="18">
        <v>1</v>
      </c>
      <c r="U47" s="18">
        <v>1</v>
      </c>
      <c r="V47" s="18">
        <v>1</v>
      </c>
      <c r="W47" s="57"/>
      <c r="X47" s="58"/>
      <c r="Y47" s="58"/>
      <c r="Z47" s="18"/>
      <c r="AA47" s="58"/>
      <c r="AB47" s="18"/>
      <c r="AC47" s="18"/>
      <c r="AD47" s="18"/>
      <c r="AE47" s="20"/>
      <c r="AF47" s="57"/>
      <c r="AG47" s="58"/>
      <c r="AH47" s="58"/>
      <c r="AI47" s="58"/>
      <c r="AJ47" s="58"/>
      <c r="AK47" s="18"/>
      <c r="AL47" s="18"/>
      <c r="AM47" s="18"/>
      <c r="AN47" s="18"/>
      <c r="AO47" s="57"/>
      <c r="AP47" s="58"/>
      <c r="AQ47" s="58"/>
      <c r="AR47" s="18">
        <v>1</v>
      </c>
      <c r="AS47" s="58"/>
      <c r="AT47" s="18">
        <v>1</v>
      </c>
      <c r="AU47" s="18">
        <v>1</v>
      </c>
      <c r="AV47" s="18">
        <v>1</v>
      </c>
      <c r="AW47" s="18">
        <v>1</v>
      </c>
      <c r="AX47" s="57"/>
      <c r="AY47" s="58"/>
      <c r="AZ47" s="58"/>
      <c r="BA47" s="18"/>
      <c r="BB47" s="58"/>
      <c r="BC47" s="58"/>
      <c r="BD47" s="18"/>
      <c r="BE47" s="18"/>
      <c r="BF47" s="18"/>
      <c r="BG47" s="57"/>
      <c r="BH47" s="58"/>
      <c r="BI47" s="58"/>
      <c r="BJ47" s="18"/>
      <c r="BK47" s="58"/>
      <c r="BL47" s="18"/>
      <c r="BM47" s="58"/>
      <c r="BN47" s="18"/>
      <c r="BO47" s="18"/>
      <c r="BP47" s="57"/>
      <c r="BQ47" s="58"/>
      <c r="BR47" s="58"/>
      <c r="BS47" s="18"/>
      <c r="BT47" s="58"/>
      <c r="BU47" s="18"/>
      <c r="BV47" s="18"/>
      <c r="BW47" s="58"/>
      <c r="BX47" s="20"/>
      <c r="BY47" s="57"/>
      <c r="BZ47" s="58"/>
      <c r="CA47" s="58"/>
      <c r="CB47" s="18"/>
      <c r="CC47" s="58"/>
      <c r="CD47" s="18"/>
      <c r="CE47" s="18"/>
      <c r="CF47" s="18"/>
      <c r="CG47" s="59"/>
    </row>
    <row r="48" spans="1:85" s="39" customFormat="1" x14ac:dyDescent="0.35">
      <c r="A48" s="40"/>
      <c r="B48" s="12"/>
      <c r="C48" s="12" t="s">
        <v>5</v>
      </c>
      <c r="D48" s="48"/>
      <c r="E48" s="57"/>
      <c r="F48" s="19"/>
      <c r="G48" s="18">
        <v>1</v>
      </c>
      <c r="H48" s="18">
        <v>1</v>
      </c>
      <c r="I48" s="19"/>
      <c r="J48" s="18">
        <v>1</v>
      </c>
      <c r="K48" s="18">
        <v>1</v>
      </c>
      <c r="L48" s="18">
        <v>1</v>
      </c>
      <c r="M48" s="20">
        <v>1</v>
      </c>
      <c r="N48" s="57"/>
      <c r="O48" s="58"/>
      <c r="P48" s="18">
        <v>1</v>
      </c>
      <c r="Q48" s="18">
        <v>1</v>
      </c>
      <c r="R48" s="19"/>
      <c r="S48" s="18">
        <v>1</v>
      </c>
      <c r="T48" s="18">
        <v>1</v>
      </c>
      <c r="U48" s="18">
        <v>1</v>
      </c>
      <c r="V48" s="18">
        <v>1</v>
      </c>
      <c r="W48" s="57"/>
      <c r="X48" s="58"/>
      <c r="Y48" s="58"/>
      <c r="Z48" s="18"/>
      <c r="AA48" s="58"/>
      <c r="AB48" s="18"/>
      <c r="AC48" s="18"/>
      <c r="AD48" s="18"/>
      <c r="AE48" s="20"/>
      <c r="AF48" s="57"/>
      <c r="AG48" s="58"/>
      <c r="AH48" s="58"/>
      <c r="AI48" s="58"/>
      <c r="AJ48" s="58"/>
      <c r="AK48" s="18"/>
      <c r="AL48" s="18"/>
      <c r="AM48" s="18"/>
      <c r="AN48" s="18"/>
      <c r="AO48" s="57"/>
      <c r="AP48" s="58"/>
      <c r="AQ48" s="58"/>
      <c r="AR48" s="18">
        <v>1</v>
      </c>
      <c r="AS48" s="58"/>
      <c r="AT48" s="18">
        <v>1</v>
      </c>
      <c r="AU48" s="18">
        <v>1</v>
      </c>
      <c r="AV48" s="18">
        <v>1</v>
      </c>
      <c r="AW48" s="18">
        <v>1</v>
      </c>
      <c r="AX48" s="57"/>
      <c r="AY48" s="58"/>
      <c r="AZ48" s="58"/>
      <c r="BA48" s="18"/>
      <c r="BB48" s="58"/>
      <c r="BC48" s="58"/>
      <c r="BD48" s="18"/>
      <c r="BE48" s="18"/>
      <c r="BF48" s="18"/>
      <c r="BG48" s="57"/>
      <c r="BH48" s="58"/>
      <c r="BI48" s="58"/>
      <c r="BJ48" s="18"/>
      <c r="BK48" s="58"/>
      <c r="BL48" s="18"/>
      <c r="BM48" s="58"/>
      <c r="BN48" s="18"/>
      <c r="BO48" s="18"/>
      <c r="BP48" s="57"/>
      <c r="BQ48" s="58"/>
      <c r="BR48" s="58"/>
      <c r="BS48" s="18"/>
      <c r="BT48" s="58"/>
      <c r="BU48" s="18"/>
      <c r="BV48" s="18"/>
      <c r="BW48" s="58"/>
      <c r="BX48" s="20"/>
      <c r="BY48" s="57"/>
      <c r="BZ48" s="58"/>
      <c r="CA48" s="58"/>
      <c r="CB48" s="18"/>
      <c r="CC48" s="58"/>
      <c r="CD48" s="18"/>
      <c r="CE48" s="18"/>
      <c r="CF48" s="18"/>
      <c r="CG48" s="59"/>
    </row>
    <row r="49" spans="1:85" s="39" customFormat="1" x14ac:dyDescent="0.35">
      <c r="A49" s="41"/>
      <c r="B49" s="71"/>
      <c r="C49" s="71" t="s">
        <v>6</v>
      </c>
      <c r="D49" s="66"/>
      <c r="E49" s="63"/>
      <c r="F49" s="37">
        <v>1</v>
      </c>
      <c r="G49" s="36">
        <v>1</v>
      </c>
      <c r="H49" s="36">
        <v>1</v>
      </c>
      <c r="I49" s="37">
        <v>1</v>
      </c>
      <c r="J49" s="36">
        <v>1</v>
      </c>
      <c r="K49" s="36">
        <v>1</v>
      </c>
      <c r="L49" s="36">
        <v>1</v>
      </c>
      <c r="M49" s="38">
        <v>1</v>
      </c>
      <c r="N49" s="63"/>
      <c r="O49" s="64"/>
      <c r="P49" s="36">
        <v>1</v>
      </c>
      <c r="Q49" s="36">
        <v>1</v>
      </c>
      <c r="R49" s="37"/>
      <c r="S49" s="36">
        <v>1</v>
      </c>
      <c r="T49" s="36">
        <v>1</v>
      </c>
      <c r="U49" s="36">
        <v>1</v>
      </c>
      <c r="V49" s="36">
        <v>1</v>
      </c>
      <c r="W49" s="63"/>
      <c r="X49" s="64"/>
      <c r="Y49" s="64"/>
      <c r="Z49" s="36"/>
      <c r="AA49" s="64"/>
      <c r="AB49" s="36"/>
      <c r="AC49" s="36"/>
      <c r="AD49" s="36"/>
      <c r="AE49" s="38"/>
      <c r="AF49" s="63"/>
      <c r="AG49" s="64"/>
      <c r="AH49" s="64"/>
      <c r="AI49" s="64"/>
      <c r="AJ49" s="64"/>
      <c r="AK49" s="36"/>
      <c r="AL49" s="36"/>
      <c r="AM49" s="36"/>
      <c r="AN49" s="36"/>
      <c r="AO49" s="63"/>
      <c r="AP49" s="64"/>
      <c r="AQ49" s="64"/>
      <c r="AR49" s="36">
        <v>1</v>
      </c>
      <c r="AS49" s="64"/>
      <c r="AT49" s="36">
        <v>1</v>
      </c>
      <c r="AU49" s="36">
        <v>1</v>
      </c>
      <c r="AV49" s="36">
        <v>1</v>
      </c>
      <c r="AW49" s="36">
        <v>1</v>
      </c>
      <c r="AX49" s="63"/>
      <c r="AY49" s="64"/>
      <c r="AZ49" s="64"/>
      <c r="BA49" s="36"/>
      <c r="BB49" s="64"/>
      <c r="BC49" s="64"/>
      <c r="BD49" s="36"/>
      <c r="BE49" s="36"/>
      <c r="BF49" s="36"/>
      <c r="BG49" s="63"/>
      <c r="BH49" s="64"/>
      <c r="BI49" s="64"/>
      <c r="BJ49" s="36"/>
      <c r="BK49" s="64"/>
      <c r="BL49" s="36"/>
      <c r="BM49" s="64"/>
      <c r="BN49" s="36"/>
      <c r="BO49" s="36"/>
      <c r="BP49" s="63"/>
      <c r="BQ49" s="64"/>
      <c r="BR49" s="64"/>
      <c r="BS49" s="36"/>
      <c r="BT49" s="64"/>
      <c r="BU49" s="36"/>
      <c r="BV49" s="36"/>
      <c r="BW49" s="64"/>
      <c r="BX49" s="38"/>
      <c r="BY49" s="63"/>
      <c r="BZ49" s="64"/>
      <c r="CA49" s="64"/>
      <c r="CB49" s="36"/>
      <c r="CC49" s="64"/>
      <c r="CD49" s="36"/>
      <c r="CE49" s="36"/>
      <c r="CF49" s="36"/>
      <c r="CG49" s="65"/>
    </row>
    <row r="50" spans="1:85" s="39" customFormat="1" ht="21" x14ac:dyDescent="0.5">
      <c r="A50" s="54" t="s">
        <v>58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55"/>
      <c r="U50" s="55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55"/>
      <c r="AN50" s="55"/>
      <c r="AO50" s="55"/>
      <c r="AP50" s="55"/>
      <c r="AQ50" s="55"/>
      <c r="AR50" s="55"/>
      <c r="AS50" s="55"/>
      <c r="AT50" s="55"/>
      <c r="AU50" s="55"/>
      <c r="AV50" s="55"/>
      <c r="AW50" s="55"/>
      <c r="AX50" s="55"/>
      <c r="AY50" s="55"/>
      <c r="AZ50" s="55"/>
      <c r="BA50" s="55"/>
      <c r="BB50" s="55"/>
      <c r="BC50" s="55"/>
      <c r="BD50" s="55"/>
      <c r="BE50" s="55"/>
      <c r="BF50" s="55"/>
      <c r="BG50" s="55"/>
      <c r="BH50" s="55"/>
      <c r="BI50" s="55"/>
      <c r="BJ50" s="55"/>
      <c r="BK50" s="55"/>
      <c r="BL50" s="55"/>
      <c r="BM50" s="55"/>
      <c r="BN50" s="55"/>
      <c r="BO50" s="55"/>
      <c r="BP50" s="55"/>
      <c r="BQ50" s="55"/>
      <c r="BR50" s="55"/>
      <c r="BS50" s="55"/>
      <c r="BT50" s="55"/>
      <c r="BU50" s="55"/>
      <c r="BV50" s="55"/>
      <c r="BW50" s="55"/>
      <c r="BX50" s="55"/>
      <c r="BY50" s="55"/>
      <c r="BZ50" s="55"/>
      <c r="CA50" s="55"/>
      <c r="CB50" s="55"/>
      <c r="CC50" s="55"/>
      <c r="CD50" s="55"/>
      <c r="CE50" s="55"/>
      <c r="CF50" s="55"/>
      <c r="CG50" s="55"/>
    </row>
    <row r="51" spans="1:85" s="39" customFormat="1" x14ac:dyDescent="0.35">
      <c r="A51" s="25"/>
      <c r="B51" s="22"/>
      <c r="C51" s="22"/>
      <c r="D51" s="25"/>
      <c r="E51" s="74" t="s">
        <v>155</v>
      </c>
      <c r="F51" s="75"/>
      <c r="G51" s="75"/>
      <c r="H51" s="75"/>
      <c r="I51" s="75"/>
      <c r="J51" s="75"/>
      <c r="K51" s="75"/>
      <c r="L51" s="75"/>
      <c r="M51" s="76"/>
      <c r="N51" s="77" t="s">
        <v>156</v>
      </c>
      <c r="O51" s="78"/>
      <c r="P51" s="78"/>
      <c r="Q51" s="78"/>
      <c r="R51" s="78"/>
      <c r="S51" s="78"/>
      <c r="T51" s="78"/>
      <c r="U51" s="78"/>
      <c r="V51" s="78"/>
      <c r="W51" s="79" t="s">
        <v>157</v>
      </c>
      <c r="X51" s="80"/>
      <c r="Y51" s="80"/>
      <c r="Z51" s="80"/>
      <c r="AA51" s="80"/>
      <c r="AB51" s="80"/>
      <c r="AC51" s="80"/>
      <c r="AD51" s="80"/>
      <c r="AE51" s="81"/>
      <c r="AF51" s="79" t="s">
        <v>158</v>
      </c>
      <c r="AG51" s="80"/>
      <c r="AH51" s="80"/>
      <c r="AI51" s="80"/>
      <c r="AJ51" s="80"/>
      <c r="AK51" s="80"/>
      <c r="AL51" s="80"/>
      <c r="AM51" s="80"/>
      <c r="AN51" s="80"/>
      <c r="AO51" s="77" t="s">
        <v>159</v>
      </c>
      <c r="AP51" s="78"/>
      <c r="AQ51" s="78"/>
      <c r="AR51" s="78"/>
      <c r="AS51" s="78"/>
      <c r="AT51" s="78"/>
      <c r="AU51" s="78"/>
      <c r="AV51" s="78"/>
      <c r="AW51" s="78"/>
      <c r="AX51" s="79" t="s">
        <v>160</v>
      </c>
      <c r="AY51" s="80"/>
      <c r="AZ51" s="80"/>
      <c r="BA51" s="80"/>
      <c r="BB51" s="80"/>
      <c r="BC51" s="80"/>
      <c r="BD51" s="80"/>
      <c r="BE51" s="80"/>
      <c r="BF51" s="80"/>
      <c r="BG51" s="79" t="s">
        <v>161</v>
      </c>
      <c r="BH51" s="80"/>
      <c r="BI51" s="80"/>
      <c r="BJ51" s="80"/>
      <c r="BK51" s="80"/>
      <c r="BL51" s="80"/>
      <c r="BM51" s="80"/>
      <c r="BN51" s="80"/>
      <c r="BO51" s="80"/>
      <c r="BP51" s="79" t="s">
        <v>162</v>
      </c>
      <c r="BQ51" s="80"/>
      <c r="BR51" s="80"/>
      <c r="BS51" s="80"/>
      <c r="BT51" s="80"/>
      <c r="BU51" s="80"/>
      <c r="BV51" s="80"/>
      <c r="BW51" s="80"/>
      <c r="BX51" s="81"/>
      <c r="BY51" s="79" t="s">
        <v>163</v>
      </c>
      <c r="BZ51" s="80"/>
      <c r="CA51" s="80"/>
      <c r="CB51" s="80"/>
      <c r="CC51" s="80"/>
      <c r="CD51" s="80"/>
      <c r="CE51" s="80"/>
      <c r="CF51" s="80"/>
      <c r="CG51" s="81"/>
    </row>
    <row r="52" spans="1:85" s="39" customFormat="1" x14ac:dyDescent="0.35">
      <c r="A52" s="41"/>
      <c r="B52" s="3" t="s">
        <v>9</v>
      </c>
      <c r="C52" s="3" t="s">
        <v>8</v>
      </c>
      <c r="D52" s="6" t="s">
        <v>29</v>
      </c>
      <c r="E52" s="15" t="s">
        <v>31</v>
      </c>
      <c r="F52" s="2" t="s">
        <v>32</v>
      </c>
      <c r="G52" s="2" t="s">
        <v>33</v>
      </c>
      <c r="H52" s="2" t="s">
        <v>34</v>
      </c>
      <c r="I52" s="2" t="s">
        <v>48</v>
      </c>
      <c r="J52" s="2" t="s">
        <v>35</v>
      </c>
      <c r="K52" s="2" t="s">
        <v>49</v>
      </c>
      <c r="L52" s="2" t="s">
        <v>36</v>
      </c>
      <c r="M52" s="1" t="s">
        <v>52</v>
      </c>
      <c r="N52" s="15" t="s">
        <v>31</v>
      </c>
      <c r="O52" s="2" t="s">
        <v>32</v>
      </c>
      <c r="P52" s="2" t="s">
        <v>33</v>
      </c>
      <c r="Q52" s="2" t="s">
        <v>34</v>
      </c>
      <c r="R52" s="2" t="s">
        <v>48</v>
      </c>
      <c r="S52" s="2" t="s">
        <v>35</v>
      </c>
      <c r="T52" s="2" t="s">
        <v>49</v>
      </c>
      <c r="U52" s="2" t="s">
        <v>36</v>
      </c>
      <c r="V52" s="1" t="s">
        <v>52</v>
      </c>
      <c r="W52" s="15" t="s">
        <v>31</v>
      </c>
      <c r="X52" s="2" t="s">
        <v>32</v>
      </c>
      <c r="Y52" s="2" t="s">
        <v>33</v>
      </c>
      <c r="Z52" s="2" t="s">
        <v>34</v>
      </c>
      <c r="AA52" s="2" t="s">
        <v>48</v>
      </c>
      <c r="AB52" s="2" t="s">
        <v>35</v>
      </c>
      <c r="AC52" s="2" t="s">
        <v>49</v>
      </c>
      <c r="AD52" s="2" t="s">
        <v>36</v>
      </c>
      <c r="AE52" s="1" t="s">
        <v>52</v>
      </c>
      <c r="AF52" s="15" t="s">
        <v>31</v>
      </c>
      <c r="AG52" s="2" t="s">
        <v>32</v>
      </c>
      <c r="AH52" s="2" t="s">
        <v>33</v>
      </c>
      <c r="AI52" s="2" t="s">
        <v>34</v>
      </c>
      <c r="AJ52" s="2" t="s">
        <v>48</v>
      </c>
      <c r="AK52" s="2" t="s">
        <v>35</v>
      </c>
      <c r="AL52" s="2" t="s">
        <v>49</v>
      </c>
      <c r="AM52" s="2" t="s">
        <v>36</v>
      </c>
      <c r="AN52" s="1" t="s">
        <v>52</v>
      </c>
      <c r="AO52" s="15" t="s">
        <v>31</v>
      </c>
      <c r="AP52" s="2" t="s">
        <v>32</v>
      </c>
      <c r="AQ52" s="2" t="s">
        <v>33</v>
      </c>
      <c r="AR52" s="2" t="s">
        <v>34</v>
      </c>
      <c r="AS52" s="2" t="s">
        <v>48</v>
      </c>
      <c r="AT52" s="2" t="s">
        <v>35</v>
      </c>
      <c r="AU52" s="2" t="s">
        <v>49</v>
      </c>
      <c r="AV52" s="2" t="s">
        <v>36</v>
      </c>
      <c r="AW52" s="1" t="s">
        <v>52</v>
      </c>
      <c r="AX52" s="15" t="s">
        <v>31</v>
      </c>
      <c r="AY52" s="2" t="s">
        <v>32</v>
      </c>
      <c r="AZ52" s="2" t="s">
        <v>33</v>
      </c>
      <c r="BA52" s="2" t="s">
        <v>34</v>
      </c>
      <c r="BB52" s="2" t="s">
        <v>48</v>
      </c>
      <c r="BC52" s="2" t="s">
        <v>35</v>
      </c>
      <c r="BD52" s="2" t="s">
        <v>49</v>
      </c>
      <c r="BE52" s="2" t="s">
        <v>36</v>
      </c>
      <c r="BF52" s="1" t="s">
        <v>52</v>
      </c>
      <c r="BG52" s="15" t="s">
        <v>31</v>
      </c>
      <c r="BH52" s="2" t="s">
        <v>32</v>
      </c>
      <c r="BI52" s="2" t="s">
        <v>33</v>
      </c>
      <c r="BJ52" s="2" t="s">
        <v>34</v>
      </c>
      <c r="BK52" s="2" t="s">
        <v>48</v>
      </c>
      <c r="BL52" s="2" t="s">
        <v>35</v>
      </c>
      <c r="BM52" s="2" t="s">
        <v>49</v>
      </c>
      <c r="BN52" s="2" t="s">
        <v>36</v>
      </c>
      <c r="BO52" s="1" t="s">
        <v>52</v>
      </c>
      <c r="BP52" s="15" t="s">
        <v>31</v>
      </c>
      <c r="BQ52" s="2" t="s">
        <v>32</v>
      </c>
      <c r="BR52" s="2" t="s">
        <v>33</v>
      </c>
      <c r="BS52" s="2" t="s">
        <v>34</v>
      </c>
      <c r="BT52" s="2" t="s">
        <v>48</v>
      </c>
      <c r="BU52" s="2" t="s">
        <v>35</v>
      </c>
      <c r="BV52" s="2" t="s">
        <v>49</v>
      </c>
      <c r="BW52" s="2" t="s">
        <v>36</v>
      </c>
      <c r="BX52" s="1" t="s">
        <v>52</v>
      </c>
      <c r="BY52" s="15" t="s">
        <v>31</v>
      </c>
      <c r="BZ52" s="2" t="s">
        <v>32</v>
      </c>
      <c r="CA52" s="2" t="s">
        <v>33</v>
      </c>
      <c r="CB52" s="2" t="s">
        <v>34</v>
      </c>
      <c r="CC52" s="2" t="s">
        <v>48</v>
      </c>
      <c r="CD52" s="2" t="s">
        <v>35</v>
      </c>
      <c r="CE52" s="2" t="s">
        <v>49</v>
      </c>
      <c r="CF52" s="2" t="s">
        <v>36</v>
      </c>
      <c r="CG52" s="1" t="s">
        <v>52</v>
      </c>
    </row>
    <row r="53" spans="1:85" s="39" customFormat="1" x14ac:dyDescent="0.35">
      <c r="A53" s="42"/>
      <c r="B53" s="68" t="s">
        <v>11</v>
      </c>
      <c r="C53" s="68" t="s">
        <v>12</v>
      </c>
      <c r="D53" s="48">
        <v>7458</v>
      </c>
      <c r="E53" s="72">
        <f t="shared" ref="E53:AJ54" si="30">E39*$D53</f>
        <v>0</v>
      </c>
      <c r="F53" s="13">
        <f t="shared" si="30"/>
        <v>0</v>
      </c>
      <c r="G53" s="13">
        <f t="shared" si="30"/>
        <v>0</v>
      </c>
      <c r="H53" s="13">
        <f t="shared" si="30"/>
        <v>0</v>
      </c>
      <c r="I53" s="13">
        <f t="shared" si="30"/>
        <v>0</v>
      </c>
      <c r="J53" s="13">
        <f t="shared" si="30"/>
        <v>7458</v>
      </c>
      <c r="K53" s="13">
        <f t="shared" si="30"/>
        <v>0</v>
      </c>
      <c r="L53" s="13">
        <f t="shared" si="30"/>
        <v>0</v>
      </c>
      <c r="M53" s="24">
        <f t="shared" si="30"/>
        <v>0</v>
      </c>
      <c r="N53" s="72">
        <f t="shared" si="30"/>
        <v>0</v>
      </c>
      <c r="O53" s="73">
        <f t="shared" si="30"/>
        <v>0</v>
      </c>
      <c r="P53" s="13">
        <f t="shared" si="30"/>
        <v>0</v>
      </c>
      <c r="Q53" s="13">
        <f t="shared" si="30"/>
        <v>0</v>
      </c>
      <c r="R53" s="13">
        <f t="shared" si="30"/>
        <v>0</v>
      </c>
      <c r="S53" s="13">
        <f t="shared" si="30"/>
        <v>7458</v>
      </c>
      <c r="T53" s="13">
        <f t="shared" si="30"/>
        <v>0</v>
      </c>
      <c r="U53" s="13">
        <f t="shared" si="30"/>
        <v>0</v>
      </c>
      <c r="V53" s="13">
        <f t="shared" si="30"/>
        <v>0</v>
      </c>
      <c r="W53" s="72">
        <f t="shared" si="30"/>
        <v>0</v>
      </c>
      <c r="X53" s="73">
        <f t="shared" si="30"/>
        <v>0</v>
      </c>
      <c r="Y53" s="73">
        <f t="shared" si="30"/>
        <v>0</v>
      </c>
      <c r="Z53" s="13">
        <f t="shared" si="30"/>
        <v>0</v>
      </c>
      <c r="AA53" s="73">
        <f t="shared" si="30"/>
        <v>0</v>
      </c>
      <c r="AB53" s="13">
        <f t="shared" si="30"/>
        <v>7458</v>
      </c>
      <c r="AC53" s="13">
        <f t="shared" si="30"/>
        <v>0</v>
      </c>
      <c r="AD53" s="13">
        <f t="shared" si="30"/>
        <v>0</v>
      </c>
      <c r="AE53" s="24">
        <f t="shared" si="30"/>
        <v>0</v>
      </c>
      <c r="AF53" s="72">
        <f t="shared" si="30"/>
        <v>0</v>
      </c>
      <c r="AG53" s="73">
        <f t="shared" si="30"/>
        <v>0</v>
      </c>
      <c r="AH53" s="73">
        <f t="shared" si="30"/>
        <v>0</v>
      </c>
      <c r="AI53" s="73">
        <f t="shared" si="30"/>
        <v>0</v>
      </c>
      <c r="AJ53" s="73">
        <f t="shared" si="30"/>
        <v>0</v>
      </c>
      <c r="AK53" s="13">
        <f t="shared" ref="AK53:BP54" si="31">AK39*$D53</f>
        <v>7458</v>
      </c>
      <c r="AL53" s="13">
        <f t="shared" si="31"/>
        <v>0</v>
      </c>
      <c r="AM53" s="13">
        <f t="shared" si="31"/>
        <v>0</v>
      </c>
      <c r="AN53" s="13">
        <f t="shared" si="31"/>
        <v>0</v>
      </c>
      <c r="AO53" s="72">
        <f t="shared" si="31"/>
        <v>0</v>
      </c>
      <c r="AP53" s="73">
        <f t="shared" si="31"/>
        <v>0</v>
      </c>
      <c r="AQ53" s="73">
        <f t="shared" si="31"/>
        <v>0</v>
      </c>
      <c r="AR53" s="13">
        <f t="shared" si="31"/>
        <v>0</v>
      </c>
      <c r="AS53" s="73">
        <f t="shared" si="31"/>
        <v>0</v>
      </c>
      <c r="AT53" s="13">
        <f t="shared" si="31"/>
        <v>7458</v>
      </c>
      <c r="AU53" s="13">
        <f t="shared" si="31"/>
        <v>0</v>
      </c>
      <c r="AV53" s="13">
        <f t="shared" si="31"/>
        <v>0</v>
      </c>
      <c r="AW53" s="13">
        <f t="shared" si="31"/>
        <v>0</v>
      </c>
      <c r="AX53" s="72">
        <f t="shared" si="31"/>
        <v>0</v>
      </c>
      <c r="AY53" s="73">
        <f t="shared" si="31"/>
        <v>0</v>
      </c>
      <c r="AZ53" s="73">
        <f t="shared" si="31"/>
        <v>0</v>
      </c>
      <c r="BA53" s="13">
        <f t="shared" si="31"/>
        <v>0</v>
      </c>
      <c r="BB53" s="73">
        <f t="shared" si="31"/>
        <v>0</v>
      </c>
      <c r="BC53" s="73">
        <f t="shared" si="31"/>
        <v>0</v>
      </c>
      <c r="BD53" s="13">
        <f t="shared" si="31"/>
        <v>0</v>
      </c>
      <c r="BE53" s="13">
        <f t="shared" si="31"/>
        <v>0</v>
      </c>
      <c r="BF53" s="13">
        <f t="shared" si="31"/>
        <v>0</v>
      </c>
      <c r="BG53" s="72">
        <f t="shared" si="31"/>
        <v>0</v>
      </c>
      <c r="BH53" s="73">
        <f t="shared" si="31"/>
        <v>0</v>
      </c>
      <c r="BI53" s="73">
        <f t="shared" si="31"/>
        <v>0</v>
      </c>
      <c r="BJ53" s="13">
        <f t="shared" si="31"/>
        <v>0</v>
      </c>
      <c r="BK53" s="73">
        <f t="shared" si="31"/>
        <v>0</v>
      </c>
      <c r="BL53" s="13">
        <f t="shared" si="31"/>
        <v>7458</v>
      </c>
      <c r="BM53" s="73">
        <f t="shared" si="31"/>
        <v>0</v>
      </c>
      <c r="BN53" s="13">
        <f t="shared" si="31"/>
        <v>0</v>
      </c>
      <c r="BO53" s="13">
        <f t="shared" si="31"/>
        <v>0</v>
      </c>
      <c r="BP53" s="72">
        <f t="shared" si="31"/>
        <v>0</v>
      </c>
      <c r="BQ53" s="73">
        <f t="shared" ref="BQ53:CG54" si="32">BQ39*$D53</f>
        <v>0</v>
      </c>
      <c r="BR53" s="73">
        <f t="shared" si="32"/>
        <v>0</v>
      </c>
      <c r="BS53" s="13">
        <f t="shared" si="32"/>
        <v>0</v>
      </c>
      <c r="BT53" s="73">
        <f t="shared" si="32"/>
        <v>0</v>
      </c>
      <c r="BU53" s="13">
        <f t="shared" si="32"/>
        <v>7458</v>
      </c>
      <c r="BV53" s="13">
        <f t="shared" si="32"/>
        <v>0</v>
      </c>
      <c r="BW53" s="73">
        <f t="shared" si="32"/>
        <v>0</v>
      </c>
      <c r="BX53" s="24">
        <f t="shared" si="32"/>
        <v>0</v>
      </c>
      <c r="BY53" s="72">
        <f t="shared" si="32"/>
        <v>0</v>
      </c>
      <c r="BZ53" s="73">
        <f t="shared" si="32"/>
        <v>0</v>
      </c>
      <c r="CA53" s="73">
        <f t="shared" si="32"/>
        <v>0</v>
      </c>
      <c r="CB53" s="13">
        <f t="shared" si="32"/>
        <v>0</v>
      </c>
      <c r="CC53" s="73">
        <f t="shared" si="32"/>
        <v>0</v>
      </c>
      <c r="CD53" s="13">
        <f t="shared" si="32"/>
        <v>7458</v>
      </c>
      <c r="CE53" s="13">
        <f t="shared" si="32"/>
        <v>0</v>
      </c>
      <c r="CF53" s="13">
        <f t="shared" si="32"/>
        <v>0</v>
      </c>
      <c r="CG53" s="83">
        <f t="shared" si="32"/>
        <v>0</v>
      </c>
    </row>
    <row r="54" spans="1:85" s="39" customFormat="1" x14ac:dyDescent="0.35">
      <c r="A54" s="40"/>
      <c r="B54" s="12"/>
      <c r="C54" s="12" t="s">
        <v>98</v>
      </c>
      <c r="D54" s="48">
        <v>4500</v>
      </c>
      <c r="E54" s="72">
        <f t="shared" si="30"/>
        <v>0</v>
      </c>
      <c r="F54" s="13">
        <f t="shared" si="30"/>
        <v>0</v>
      </c>
      <c r="G54" s="13">
        <f t="shared" si="30"/>
        <v>0</v>
      </c>
      <c r="H54" s="13">
        <f t="shared" si="30"/>
        <v>0</v>
      </c>
      <c r="I54" s="13">
        <f t="shared" si="30"/>
        <v>0</v>
      </c>
      <c r="J54" s="13">
        <f t="shared" si="30"/>
        <v>0</v>
      </c>
      <c r="K54" s="13">
        <f t="shared" si="30"/>
        <v>4500</v>
      </c>
      <c r="L54" s="13">
        <f t="shared" si="30"/>
        <v>0</v>
      </c>
      <c r="M54" s="24">
        <f t="shared" si="30"/>
        <v>0</v>
      </c>
      <c r="N54" s="72">
        <f t="shared" si="30"/>
        <v>0</v>
      </c>
      <c r="O54" s="13">
        <f t="shared" si="30"/>
        <v>0</v>
      </c>
      <c r="P54" s="13">
        <f t="shared" si="30"/>
        <v>0</v>
      </c>
      <c r="Q54" s="13">
        <f t="shared" si="30"/>
        <v>0</v>
      </c>
      <c r="R54" s="13">
        <f t="shared" si="30"/>
        <v>0</v>
      </c>
      <c r="S54" s="13">
        <f t="shared" si="30"/>
        <v>0</v>
      </c>
      <c r="T54" s="13">
        <f t="shared" si="30"/>
        <v>4500</v>
      </c>
      <c r="U54" s="13">
        <f t="shared" si="30"/>
        <v>0</v>
      </c>
      <c r="V54" s="24">
        <f t="shared" si="30"/>
        <v>0</v>
      </c>
      <c r="W54" s="72">
        <f t="shared" si="30"/>
        <v>0</v>
      </c>
      <c r="X54" s="13">
        <f t="shared" si="30"/>
        <v>0</v>
      </c>
      <c r="Y54" s="13">
        <f t="shared" si="30"/>
        <v>0</v>
      </c>
      <c r="Z54" s="13">
        <f t="shared" si="30"/>
        <v>0</v>
      </c>
      <c r="AA54" s="13">
        <f t="shared" si="30"/>
        <v>0</v>
      </c>
      <c r="AB54" s="13">
        <f t="shared" si="30"/>
        <v>0</v>
      </c>
      <c r="AC54" s="13">
        <f t="shared" si="30"/>
        <v>4500</v>
      </c>
      <c r="AD54" s="13">
        <f t="shared" si="30"/>
        <v>0</v>
      </c>
      <c r="AE54" s="24">
        <f t="shared" si="30"/>
        <v>0</v>
      </c>
      <c r="AF54" s="72">
        <f t="shared" si="30"/>
        <v>0</v>
      </c>
      <c r="AG54" s="13">
        <f t="shared" si="30"/>
        <v>0</v>
      </c>
      <c r="AH54" s="13">
        <f t="shared" si="30"/>
        <v>0</v>
      </c>
      <c r="AI54" s="13">
        <f t="shared" si="30"/>
        <v>0</v>
      </c>
      <c r="AJ54" s="13">
        <f t="shared" si="30"/>
        <v>0</v>
      </c>
      <c r="AK54" s="13">
        <f t="shared" si="31"/>
        <v>0</v>
      </c>
      <c r="AL54" s="13">
        <f t="shared" si="31"/>
        <v>4500</v>
      </c>
      <c r="AM54" s="13">
        <f t="shared" si="31"/>
        <v>0</v>
      </c>
      <c r="AN54" s="24">
        <f t="shared" si="31"/>
        <v>0</v>
      </c>
      <c r="AO54" s="72">
        <f t="shared" si="31"/>
        <v>0</v>
      </c>
      <c r="AP54" s="13">
        <f t="shared" si="31"/>
        <v>0</v>
      </c>
      <c r="AQ54" s="13">
        <f t="shared" si="31"/>
        <v>0</v>
      </c>
      <c r="AR54" s="13">
        <f t="shared" si="31"/>
        <v>0</v>
      </c>
      <c r="AS54" s="13">
        <f t="shared" si="31"/>
        <v>0</v>
      </c>
      <c r="AT54" s="13">
        <f t="shared" si="31"/>
        <v>0</v>
      </c>
      <c r="AU54" s="13">
        <f t="shared" si="31"/>
        <v>4500</v>
      </c>
      <c r="AV54" s="13">
        <f t="shared" si="31"/>
        <v>0</v>
      </c>
      <c r="AW54" s="24">
        <f t="shared" si="31"/>
        <v>0</v>
      </c>
      <c r="AX54" s="72">
        <f t="shared" si="31"/>
        <v>0</v>
      </c>
      <c r="AY54" s="13">
        <f t="shared" si="31"/>
        <v>0</v>
      </c>
      <c r="AZ54" s="13">
        <f t="shared" si="31"/>
        <v>0</v>
      </c>
      <c r="BA54" s="13">
        <f t="shared" si="31"/>
        <v>0</v>
      </c>
      <c r="BB54" s="13">
        <f t="shared" si="31"/>
        <v>0</v>
      </c>
      <c r="BC54" s="13">
        <f t="shared" si="31"/>
        <v>0</v>
      </c>
      <c r="BD54" s="13">
        <f t="shared" si="31"/>
        <v>4500</v>
      </c>
      <c r="BE54" s="13">
        <f t="shared" si="31"/>
        <v>0</v>
      </c>
      <c r="BF54" s="24">
        <f t="shared" si="31"/>
        <v>0</v>
      </c>
      <c r="BG54" s="72">
        <f t="shared" si="31"/>
        <v>0</v>
      </c>
      <c r="BH54" s="13">
        <f t="shared" si="31"/>
        <v>0</v>
      </c>
      <c r="BI54" s="13">
        <f t="shared" si="31"/>
        <v>0</v>
      </c>
      <c r="BJ54" s="13">
        <f t="shared" si="31"/>
        <v>0</v>
      </c>
      <c r="BK54" s="13">
        <f t="shared" si="31"/>
        <v>0</v>
      </c>
      <c r="BL54" s="13">
        <f t="shared" si="31"/>
        <v>0</v>
      </c>
      <c r="BM54" s="13">
        <f t="shared" si="31"/>
        <v>0</v>
      </c>
      <c r="BN54" s="13">
        <f t="shared" si="31"/>
        <v>0</v>
      </c>
      <c r="BO54" s="24">
        <f t="shared" si="31"/>
        <v>0</v>
      </c>
      <c r="BP54" s="72">
        <f t="shared" si="31"/>
        <v>0</v>
      </c>
      <c r="BQ54" s="13">
        <f t="shared" si="32"/>
        <v>0</v>
      </c>
      <c r="BR54" s="13">
        <f t="shared" si="32"/>
        <v>0</v>
      </c>
      <c r="BS54" s="13">
        <f t="shared" si="32"/>
        <v>0</v>
      </c>
      <c r="BT54" s="13">
        <f t="shared" si="32"/>
        <v>0</v>
      </c>
      <c r="BU54" s="13">
        <f t="shared" si="32"/>
        <v>0</v>
      </c>
      <c r="BV54" s="13">
        <f t="shared" si="32"/>
        <v>4500</v>
      </c>
      <c r="BW54" s="13">
        <f t="shared" si="32"/>
        <v>0</v>
      </c>
      <c r="BX54" s="24">
        <f t="shared" si="32"/>
        <v>0</v>
      </c>
      <c r="BY54" s="72">
        <f t="shared" si="32"/>
        <v>0</v>
      </c>
      <c r="BZ54" s="13">
        <f t="shared" si="32"/>
        <v>0</v>
      </c>
      <c r="CA54" s="13">
        <f t="shared" si="32"/>
        <v>0</v>
      </c>
      <c r="CB54" s="13">
        <f t="shared" si="32"/>
        <v>0</v>
      </c>
      <c r="CC54" s="13">
        <f t="shared" si="32"/>
        <v>0</v>
      </c>
      <c r="CD54" s="13">
        <f t="shared" si="32"/>
        <v>0</v>
      </c>
      <c r="CE54" s="13">
        <f t="shared" si="32"/>
        <v>4500</v>
      </c>
      <c r="CF54" s="13">
        <f t="shared" si="32"/>
        <v>0</v>
      </c>
      <c r="CG54" s="24">
        <f t="shared" si="32"/>
        <v>0</v>
      </c>
    </row>
    <row r="55" spans="1:85" s="39" customFormat="1" x14ac:dyDescent="0.35">
      <c r="A55" s="40"/>
      <c r="B55" s="12"/>
      <c r="C55" s="12" t="s">
        <v>13</v>
      </c>
      <c r="D55" s="48">
        <v>6638</v>
      </c>
      <c r="E55" s="57">
        <f t="shared" ref="E55:AJ55" si="33">E41*$D55</f>
        <v>0</v>
      </c>
      <c r="F55" s="7">
        <f t="shared" si="33"/>
        <v>0</v>
      </c>
      <c r="G55" s="7">
        <f t="shared" si="33"/>
        <v>0</v>
      </c>
      <c r="H55" s="7">
        <f t="shared" si="33"/>
        <v>6638</v>
      </c>
      <c r="I55" s="7">
        <f t="shared" si="33"/>
        <v>0</v>
      </c>
      <c r="J55" s="7">
        <f t="shared" si="33"/>
        <v>0</v>
      </c>
      <c r="K55" s="7">
        <f t="shared" si="33"/>
        <v>0</v>
      </c>
      <c r="L55" s="7">
        <f t="shared" si="33"/>
        <v>6638</v>
      </c>
      <c r="M55" s="4">
        <f t="shared" si="33"/>
        <v>0</v>
      </c>
      <c r="N55" s="57">
        <f t="shared" si="33"/>
        <v>0</v>
      </c>
      <c r="O55" s="58">
        <f t="shared" si="33"/>
        <v>0</v>
      </c>
      <c r="P55" s="7">
        <f t="shared" si="33"/>
        <v>0</v>
      </c>
      <c r="Q55" s="7">
        <f t="shared" si="33"/>
        <v>6638</v>
      </c>
      <c r="R55" s="7">
        <f t="shared" si="33"/>
        <v>0</v>
      </c>
      <c r="S55" s="7">
        <f t="shared" si="33"/>
        <v>0</v>
      </c>
      <c r="T55" s="7">
        <f t="shared" si="33"/>
        <v>0</v>
      </c>
      <c r="U55" s="7">
        <f t="shared" si="33"/>
        <v>6638</v>
      </c>
      <c r="V55" s="7">
        <f t="shared" si="33"/>
        <v>0</v>
      </c>
      <c r="W55" s="57">
        <f t="shared" si="33"/>
        <v>0</v>
      </c>
      <c r="X55" s="58">
        <f t="shared" si="33"/>
        <v>0</v>
      </c>
      <c r="Y55" s="58">
        <f t="shared" si="33"/>
        <v>0</v>
      </c>
      <c r="Z55" s="7">
        <f t="shared" si="33"/>
        <v>6638</v>
      </c>
      <c r="AA55" s="58">
        <f t="shared" si="33"/>
        <v>0</v>
      </c>
      <c r="AB55" s="7">
        <f t="shared" si="33"/>
        <v>0</v>
      </c>
      <c r="AC55" s="7">
        <f t="shared" si="33"/>
        <v>0</v>
      </c>
      <c r="AD55" s="7">
        <f t="shared" si="33"/>
        <v>6638</v>
      </c>
      <c r="AE55" s="4">
        <f t="shared" si="33"/>
        <v>0</v>
      </c>
      <c r="AF55" s="57">
        <f t="shared" si="33"/>
        <v>0</v>
      </c>
      <c r="AG55" s="58">
        <f t="shared" si="33"/>
        <v>0</v>
      </c>
      <c r="AH55" s="58">
        <f t="shared" si="33"/>
        <v>0</v>
      </c>
      <c r="AI55" s="58">
        <f t="shared" si="33"/>
        <v>0</v>
      </c>
      <c r="AJ55" s="58">
        <f t="shared" si="33"/>
        <v>0</v>
      </c>
      <c r="AK55" s="7">
        <f t="shared" ref="AK55:BP55" si="34">AK41*$D55</f>
        <v>0</v>
      </c>
      <c r="AL55" s="7">
        <f t="shared" si="34"/>
        <v>0</v>
      </c>
      <c r="AM55" s="7">
        <f t="shared" si="34"/>
        <v>6638</v>
      </c>
      <c r="AN55" s="7">
        <f t="shared" si="34"/>
        <v>0</v>
      </c>
      <c r="AO55" s="57">
        <f t="shared" si="34"/>
        <v>0</v>
      </c>
      <c r="AP55" s="58">
        <f t="shared" si="34"/>
        <v>0</v>
      </c>
      <c r="AQ55" s="58">
        <f t="shared" si="34"/>
        <v>0</v>
      </c>
      <c r="AR55" s="7">
        <f t="shared" si="34"/>
        <v>6638</v>
      </c>
      <c r="AS55" s="58">
        <f t="shared" si="34"/>
        <v>0</v>
      </c>
      <c r="AT55" s="7">
        <f t="shared" si="34"/>
        <v>0</v>
      </c>
      <c r="AU55" s="7">
        <f t="shared" si="34"/>
        <v>0</v>
      </c>
      <c r="AV55" s="7">
        <f t="shared" si="34"/>
        <v>6638</v>
      </c>
      <c r="AW55" s="7">
        <f t="shared" si="34"/>
        <v>0</v>
      </c>
      <c r="AX55" s="57">
        <f t="shared" si="34"/>
        <v>0</v>
      </c>
      <c r="AY55" s="58">
        <f t="shared" si="34"/>
        <v>0</v>
      </c>
      <c r="AZ55" s="58">
        <f t="shared" si="34"/>
        <v>0</v>
      </c>
      <c r="BA55" s="7">
        <f t="shared" si="34"/>
        <v>6638</v>
      </c>
      <c r="BB55" s="58">
        <f t="shared" si="34"/>
        <v>0</v>
      </c>
      <c r="BC55" s="58">
        <f t="shared" si="34"/>
        <v>0</v>
      </c>
      <c r="BD55" s="7">
        <f t="shared" si="34"/>
        <v>0</v>
      </c>
      <c r="BE55" s="7">
        <f t="shared" si="34"/>
        <v>6638</v>
      </c>
      <c r="BF55" s="7">
        <f t="shared" si="34"/>
        <v>0</v>
      </c>
      <c r="BG55" s="57">
        <f t="shared" si="34"/>
        <v>0</v>
      </c>
      <c r="BH55" s="58">
        <f t="shared" si="34"/>
        <v>0</v>
      </c>
      <c r="BI55" s="58">
        <f t="shared" si="34"/>
        <v>0</v>
      </c>
      <c r="BJ55" s="7">
        <f t="shared" si="34"/>
        <v>6638</v>
      </c>
      <c r="BK55" s="58">
        <f t="shared" si="34"/>
        <v>0</v>
      </c>
      <c r="BL55" s="7">
        <f t="shared" si="34"/>
        <v>0</v>
      </c>
      <c r="BM55" s="58">
        <f t="shared" si="34"/>
        <v>0</v>
      </c>
      <c r="BN55" s="7">
        <f t="shared" si="34"/>
        <v>6638</v>
      </c>
      <c r="BO55" s="7">
        <f t="shared" si="34"/>
        <v>0</v>
      </c>
      <c r="BP55" s="57">
        <f t="shared" si="34"/>
        <v>0</v>
      </c>
      <c r="BQ55" s="58">
        <f t="shared" ref="BQ55:CG55" si="35">BQ41*$D55</f>
        <v>0</v>
      </c>
      <c r="BR55" s="58">
        <f t="shared" si="35"/>
        <v>0</v>
      </c>
      <c r="BS55" s="7">
        <f t="shared" si="35"/>
        <v>6638</v>
      </c>
      <c r="BT55" s="58">
        <f t="shared" si="35"/>
        <v>0</v>
      </c>
      <c r="BU55" s="7">
        <f t="shared" si="35"/>
        <v>0</v>
      </c>
      <c r="BV55" s="7">
        <f t="shared" si="35"/>
        <v>0</v>
      </c>
      <c r="BW55" s="58">
        <f t="shared" si="35"/>
        <v>0</v>
      </c>
      <c r="BX55" s="4">
        <f t="shared" si="35"/>
        <v>0</v>
      </c>
      <c r="BY55" s="57">
        <f t="shared" si="35"/>
        <v>0</v>
      </c>
      <c r="BZ55" s="58">
        <f t="shared" si="35"/>
        <v>0</v>
      </c>
      <c r="CA55" s="58">
        <f t="shared" si="35"/>
        <v>0</v>
      </c>
      <c r="CB55" s="7">
        <f t="shared" si="35"/>
        <v>6638</v>
      </c>
      <c r="CC55" s="58">
        <f t="shared" si="35"/>
        <v>0</v>
      </c>
      <c r="CD55" s="7">
        <f t="shared" si="35"/>
        <v>0</v>
      </c>
      <c r="CE55" s="7">
        <f t="shared" si="35"/>
        <v>0</v>
      </c>
      <c r="CF55" s="7">
        <f t="shared" si="35"/>
        <v>6638</v>
      </c>
      <c r="CG55" s="59">
        <f t="shared" si="35"/>
        <v>0</v>
      </c>
    </row>
    <row r="56" spans="1:85" s="39" customFormat="1" x14ac:dyDescent="0.35">
      <c r="A56" s="40"/>
      <c r="B56" s="12"/>
      <c r="C56" s="12" t="s">
        <v>14</v>
      </c>
      <c r="D56" s="48">
        <f>1775.8</f>
        <v>1775.8</v>
      </c>
      <c r="E56" s="57">
        <f t="shared" ref="E56:AJ56" si="36">E42*$D56</f>
        <v>0</v>
      </c>
      <c r="F56" s="7">
        <f t="shared" si="36"/>
        <v>1775.8</v>
      </c>
      <c r="G56" s="7">
        <f t="shared" si="36"/>
        <v>1775.8</v>
      </c>
      <c r="H56" s="7">
        <f t="shared" si="36"/>
        <v>1775.8</v>
      </c>
      <c r="I56" s="7">
        <f t="shared" si="36"/>
        <v>0</v>
      </c>
      <c r="J56" s="7">
        <f t="shared" si="36"/>
        <v>0</v>
      </c>
      <c r="K56" s="7">
        <f t="shared" si="36"/>
        <v>0</v>
      </c>
      <c r="L56" s="7">
        <f t="shared" si="36"/>
        <v>1775.8</v>
      </c>
      <c r="M56" s="4">
        <f t="shared" si="36"/>
        <v>0</v>
      </c>
      <c r="N56" s="57">
        <f t="shared" si="36"/>
        <v>0</v>
      </c>
      <c r="O56" s="58">
        <f t="shared" si="36"/>
        <v>0</v>
      </c>
      <c r="P56" s="7">
        <f t="shared" si="36"/>
        <v>1775.8</v>
      </c>
      <c r="Q56" s="7">
        <f t="shared" si="36"/>
        <v>1775.8</v>
      </c>
      <c r="R56" s="7">
        <f t="shared" si="36"/>
        <v>0</v>
      </c>
      <c r="S56" s="7">
        <f t="shared" si="36"/>
        <v>0</v>
      </c>
      <c r="T56" s="7">
        <f t="shared" si="36"/>
        <v>0</v>
      </c>
      <c r="U56" s="7">
        <f t="shared" si="36"/>
        <v>1775.8</v>
      </c>
      <c r="V56" s="7">
        <f t="shared" si="36"/>
        <v>0</v>
      </c>
      <c r="W56" s="57">
        <f t="shared" si="36"/>
        <v>0</v>
      </c>
      <c r="X56" s="58">
        <f t="shared" si="36"/>
        <v>0</v>
      </c>
      <c r="Y56" s="58">
        <f t="shared" si="36"/>
        <v>0</v>
      </c>
      <c r="Z56" s="7">
        <f t="shared" si="36"/>
        <v>1775.8</v>
      </c>
      <c r="AA56" s="58">
        <f t="shared" si="36"/>
        <v>0</v>
      </c>
      <c r="AB56" s="7">
        <f t="shared" si="36"/>
        <v>0</v>
      </c>
      <c r="AC56" s="7">
        <f t="shared" si="36"/>
        <v>0</v>
      </c>
      <c r="AD56" s="7">
        <f t="shared" si="36"/>
        <v>1775.8</v>
      </c>
      <c r="AE56" s="4">
        <f t="shared" si="36"/>
        <v>0</v>
      </c>
      <c r="AF56" s="57">
        <f t="shared" si="36"/>
        <v>0</v>
      </c>
      <c r="AG56" s="58">
        <f t="shared" si="36"/>
        <v>0</v>
      </c>
      <c r="AH56" s="58">
        <f t="shared" si="36"/>
        <v>0</v>
      </c>
      <c r="AI56" s="58">
        <f t="shared" si="36"/>
        <v>0</v>
      </c>
      <c r="AJ56" s="58">
        <f t="shared" si="36"/>
        <v>0</v>
      </c>
      <c r="AK56" s="7">
        <f t="shared" ref="AK56:BP56" si="37">AK42*$D56</f>
        <v>0</v>
      </c>
      <c r="AL56" s="7">
        <f t="shared" si="37"/>
        <v>0</v>
      </c>
      <c r="AM56" s="7">
        <f t="shared" si="37"/>
        <v>1775.8</v>
      </c>
      <c r="AN56" s="7">
        <f t="shared" si="37"/>
        <v>0</v>
      </c>
      <c r="AO56" s="57">
        <f t="shared" si="37"/>
        <v>0</v>
      </c>
      <c r="AP56" s="58">
        <f t="shared" si="37"/>
        <v>0</v>
      </c>
      <c r="AQ56" s="58">
        <f t="shared" si="37"/>
        <v>0</v>
      </c>
      <c r="AR56" s="7">
        <f t="shared" si="37"/>
        <v>1775.8</v>
      </c>
      <c r="AS56" s="58">
        <f t="shared" si="37"/>
        <v>0</v>
      </c>
      <c r="AT56" s="7">
        <f t="shared" si="37"/>
        <v>0</v>
      </c>
      <c r="AU56" s="7">
        <f t="shared" si="37"/>
        <v>0</v>
      </c>
      <c r="AV56" s="7">
        <f t="shared" si="37"/>
        <v>1775.8</v>
      </c>
      <c r="AW56" s="7">
        <f t="shared" si="37"/>
        <v>0</v>
      </c>
      <c r="AX56" s="57">
        <f t="shared" si="37"/>
        <v>0</v>
      </c>
      <c r="AY56" s="58">
        <f t="shared" si="37"/>
        <v>0</v>
      </c>
      <c r="AZ56" s="58">
        <f t="shared" si="37"/>
        <v>0</v>
      </c>
      <c r="BA56" s="7">
        <f t="shared" si="37"/>
        <v>1775.8</v>
      </c>
      <c r="BB56" s="58">
        <f t="shared" si="37"/>
        <v>0</v>
      </c>
      <c r="BC56" s="58">
        <f t="shared" si="37"/>
        <v>0</v>
      </c>
      <c r="BD56" s="7">
        <f t="shared" si="37"/>
        <v>0</v>
      </c>
      <c r="BE56" s="7">
        <f t="shared" si="37"/>
        <v>1775.8</v>
      </c>
      <c r="BF56" s="7">
        <f t="shared" si="37"/>
        <v>0</v>
      </c>
      <c r="BG56" s="57">
        <f t="shared" si="37"/>
        <v>0</v>
      </c>
      <c r="BH56" s="58">
        <f t="shared" si="37"/>
        <v>0</v>
      </c>
      <c r="BI56" s="58">
        <f t="shared" si="37"/>
        <v>0</v>
      </c>
      <c r="BJ56" s="7">
        <f t="shared" si="37"/>
        <v>1775.8</v>
      </c>
      <c r="BK56" s="58">
        <f t="shared" si="37"/>
        <v>0</v>
      </c>
      <c r="BL56" s="7">
        <f t="shared" si="37"/>
        <v>0</v>
      </c>
      <c r="BM56" s="58">
        <f t="shared" si="37"/>
        <v>0</v>
      </c>
      <c r="BN56" s="7">
        <f t="shared" si="37"/>
        <v>1775.8</v>
      </c>
      <c r="BO56" s="7">
        <f t="shared" si="37"/>
        <v>0</v>
      </c>
      <c r="BP56" s="57">
        <f t="shared" si="37"/>
        <v>0</v>
      </c>
      <c r="BQ56" s="58">
        <f t="shared" ref="BQ56:CG56" si="38">BQ42*$D56</f>
        <v>0</v>
      </c>
      <c r="BR56" s="58">
        <f t="shared" si="38"/>
        <v>0</v>
      </c>
      <c r="BS56" s="7">
        <f t="shared" si="38"/>
        <v>1775.8</v>
      </c>
      <c r="BT56" s="58">
        <f t="shared" si="38"/>
        <v>0</v>
      </c>
      <c r="BU56" s="7">
        <f t="shared" si="38"/>
        <v>0</v>
      </c>
      <c r="BV56" s="7">
        <f t="shared" si="38"/>
        <v>0</v>
      </c>
      <c r="BW56" s="58">
        <f t="shared" si="38"/>
        <v>0</v>
      </c>
      <c r="BX56" s="4">
        <f t="shared" si="38"/>
        <v>0</v>
      </c>
      <c r="BY56" s="57">
        <f t="shared" si="38"/>
        <v>0</v>
      </c>
      <c r="BZ56" s="58">
        <f t="shared" si="38"/>
        <v>0</v>
      </c>
      <c r="CA56" s="58">
        <f t="shared" si="38"/>
        <v>0</v>
      </c>
      <c r="CB56" s="7">
        <f t="shared" si="38"/>
        <v>1775.8</v>
      </c>
      <c r="CC56" s="58">
        <f t="shared" si="38"/>
        <v>0</v>
      </c>
      <c r="CD56" s="7">
        <f t="shared" si="38"/>
        <v>0</v>
      </c>
      <c r="CE56" s="7">
        <f t="shared" si="38"/>
        <v>0</v>
      </c>
      <c r="CF56" s="7">
        <f t="shared" si="38"/>
        <v>1775.8</v>
      </c>
      <c r="CG56" s="59">
        <f t="shared" si="38"/>
        <v>0</v>
      </c>
    </row>
    <row r="57" spans="1:85" s="39" customFormat="1" x14ac:dyDescent="0.35">
      <c r="A57" s="40"/>
      <c r="B57" s="12"/>
      <c r="C57" s="12" t="s">
        <v>15</v>
      </c>
      <c r="D57" s="48">
        <v>0</v>
      </c>
      <c r="E57" s="63">
        <f t="shared" ref="E57:AJ57" si="39">E43*$D57</f>
        <v>0</v>
      </c>
      <c r="F57" s="29">
        <f t="shared" si="39"/>
        <v>0</v>
      </c>
      <c r="G57" s="29">
        <f t="shared" si="39"/>
        <v>0</v>
      </c>
      <c r="H57" s="29">
        <f t="shared" si="39"/>
        <v>0</v>
      </c>
      <c r="I57" s="29">
        <f t="shared" si="39"/>
        <v>0</v>
      </c>
      <c r="J57" s="29">
        <f t="shared" si="39"/>
        <v>0</v>
      </c>
      <c r="K57" s="29">
        <f t="shared" si="39"/>
        <v>0</v>
      </c>
      <c r="L57" s="29">
        <f t="shared" si="39"/>
        <v>0</v>
      </c>
      <c r="M57" s="30">
        <f t="shared" si="39"/>
        <v>0</v>
      </c>
      <c r="N57" s="63">
        <f t="shared" si="39"/>
        <v>0</v>
      </c>
      <c r="O57" s="64">
        <f t="shared" si="39"/>
        <v>0</v>
      </c>
      <c r="P57" s="29">
        <f t="shared" si="39"/>
        <v>0</v>
      </c>
      <c r="Q57" s="29">
        <f t="shared" si="39"/>
        <v>0</v>
      </c>
      <c r="R57" s="29">
        <f t="shared" si="39"/>
        <v>0</v>
      </c>
      <c r="S57" s="29">
        <f t="shared" si="39"/>
        <v>0</v>
      </c>
      <c r="T57" s="29">
        <f t="shared" si="39"/>
        <v>0</v>
      </c>
      <c r="U57" s="29">
        <f t="shared" si="39"/>
        <v>0</v>
      </c>
      <c r="V57" s="29">
        <f t="shared" si="39"/>
        <v>0</v>
      </c>
      <c r="W57" s="63">
        <f t="shared" si="39"/>
        <v>0</v>
      </c>
      <c r="X57" s="64">
        <f t="shared" si="39"/>
        <v>0</v>
      </c>
      <c r="Y57" s="64">
        <f t="shared" si="39"/>
        <v>0</v>
      </c>
      <c r="Z57" s="29">
        <f t="shared" si="39"/>
        <v>0</v>
      </c>
      <c r="AA57" s="64">
        <f t="shared" si="39"/>
        <v>0</v>
      </c>
      <c r="AB57" s="29">
        <f t="shared" si="39"/>
        <v>0</v>
      </c>
      <c r="AC57" s="29">
        <f t="shared" si="39"/>
        <v>0</v>
      </c>
      <c r="AD57" s="29">
        <f t="shared" si="39"/>
        <v>0</v>
      </c>
      <c r="AE57" s="30">
        <f t="shared" si="39"/>
        <v>0</v>
      </c>
      <c r="AF57" s="63">
        <f t="shared" si="39"/>
        <v>0</v>
      </c>
      <c r="AG57" s="64">
        <f t="shared" si="39"/>
        <v>0</v>
      </c>
      <c r="AH57" s="64">
        <f t="shared" si="39"/>
        <v>0</v>
      </c>
      <c r="AI57" s="64">
        <f t="shared" si="39"/>
        <v>0</v>
      </c>
      <c r="AJ57" s="64">
        <f t="shared" si="39"/>
        <v>0</v>
      </c>
      <c r="AK57" s="29">
        <f t="shared" ref="AK57:BP57" si="40">AK43*$D57</f>
        <v>0</v>
      </c>
      <c r="AL57" s="29">
        <f t="shared" si="40"/>
        <v>0</v>
      </c>
      <c r="AM57" s="29">
        <f t="shared" si="40"/>
        <v>0</v>
      </c>
      <c r="AN57" s="29">
        <f t="shared" si="40"/>
        <v>0</v>
      </c>
      <c r="AO57" s="63">
        <f t="shared" si="40"/>
        <v>0</v>
      </c>
      <c r="AP57" s="64">
        <f t="shared" si="40"/>
        <v>0</v>
      </c>
      <c r="AQ57" s="64">
        <f t="shared" si="40"/>
        <v>0</v>
      </c>
      <c r="AR57" s="29">
        <f t="shared" si="40"/>
        <v>0</v>
      </c>
      <c r="AS57" s="64">
        <f t="shared" si="40"/>
        <v>0</v>
      </c>
      <c r="AT57" s="29">
        <f t="shared" si="40"/>
        <v>0</v>
      </c>
      <c r="AU57" s="29">
        <f t="shared" si="40"/>
        <v>0</v>
      </c>
      <c r="AV57" s="29">
        <f t="shared" si="40"/>
        <v>0</v>
      </c>
      <c r="AW57" s="29">
        <f t="shared" si="40"/>
        <v>0</v>
      </c>
      <c r="AX57" s="63">
        <f t="shared" si="40"/>
        <v>0</v>
      </c>
      <c r="AY57" s="64">
        <f t="shared" si="40"/>
        <v>0</v>
      </c>
      <c r="AZ57" s="64">
        <f t="shared" si="40"/>
        <v>0</v>
      </c>
      <c r="BA57" s="29">
        <f t="shared" si="40"/>
        <v>0</v>
      </c>
      <c r="BB57" s="64">
        <f t="shared" si="40"/>
        <v>0</v>
      </c>
      <c r="BC57" s="64">
        <f t="shared" si="40"/>
        <v>0</v>
      </c>
      <c r="BD57" s="29">
        <f t="shared" si="40"/>
        <v>0</v>
      </c>
      <c r="BE57" s="29">
        <f t="shared" si="40"/>
        <v>0</v>
      </c>
      <c r="BF57" s="29">
        <f t="shared" si="40"/>
        <v>0</v>
      </c>
      <c r="BG57" s="63">
        <f t="shared" si="40"/>
        <v>0</v>
      </c>
      <c r="BH57" s="64">
        <f t="shared" si="40"/>
        <v>0</v>
      </c>
      <c r="BI57" s="64">
        <f t="shared" si="40"/>
        <v>0</v>
      </c>
      <c r="BJ57" s="29">
        <f t="shared" si="40"/>
        <v>0</v>
      </c>
      <c r="BK57" s="64">
        <f t="shared" si="40"/>
        <v>0</v>
      </c>
      <c r="BL57" s="29">
        <f t="shared" si="40"/>
        <v>0</v>
      </c>
      <c r="BM57" s="64">
        <f t="shared" si="40"/>
        <v>0</v>
      </c>
      <c r="BN57" s="29">
        <f t="shared" si="40"/>
        <v>0</v>
      </c>
      <c r="BO57" s="29">
        <f t="shared" si="40"/>
        <v>0</v>
      </c>
      <c r="BP57" s="63">
        <f t="shared" si="40"/>
        <v>0</v>
      </c>
      <c r="BQ57" s="64">
        <f t="shared" ref="BQ57:CG57" si="41">BQ43*$D57</f>
        <v>0</v>
      </c>
      <c r="BR57" s="64">
        <f t="shared" si="41"/>
        <v>0</v>
      </c>
      <c r="BS57" s="29">
        <f t="shared" si="41"/>
        <v>0</v>
      </c>
      <c r="BT57" s="64">
        <f t="shared" si="41"/>
        <v>0</v>
      </c>
      <c r="BU57" s="29">
        <f t="shared" si="41"/>
        <v>0</v>
      </c>
      <c r="BV57" s="29">
        <f t="shared" si="41"/>
        <v>0</v>
      </c>
      <c r="BW57" s="64">
        <f t="shared" si="41"/>
        <v>0</v>
      </c>
      <c r="BX57" s="30">
        <f t="shared" si="41"/>
        <v>0</v>
      </c>
      <c r="BY57" s="63">
        <f t="shared" si="41"/>
        <v>0</v>
      </c>
      <c r="BZ57" s="64">
        <f t="shared" si="41"/>
        <v>0</v>
      </c>
      <c r="CA57" s="64">
        <f t="shared" si="41"/>
        <v>0</v>
      </c>
      <c r="CB57" s="29">
        <f t="shared" si="41"/>
        <v>0</v>
      </c>
      <c r="CC57" s="64">
        <f t="shared" si="41"/>
        <v>0</v>
      </c>
      <c r="CD57" s="29">
        <f t="shared" si="41"/>
        <v>0</v>
      </c>
      <c r="CE57" s="29">
        <f t="shared" si="41"/>
        <v>0</v>
      </c>
      <c r="CF57" s="29">
        <f t="shared" si="41"/>
        <v>0</v>
      </c>
      <c r="CG57" s="65">
        <f t="shared" si="41"/>
        <v>0</v>
      </c>
    </row>
    <row r="58" spans="1:85" s="39" customFormat="1" x14ac:dyDescent="0.35">
      <c r="A58" s="43"/>
      <c r="B58" s="70" t="s">
        <v>11</v>
      </c>
      <c r="C58" s="70" t="s">
        <v>23</v>
      </c>
      <c r="D58" s="8">
        <v>12000</v>
      </c>
      <c r="E58" s="60">
        <f t="shared" ref="E58:BP58" si="42">E44*$D58</f>
        <v>0</v>
      </c>
      <c r="F58" s="46">
        <f t="shared" si="42"/>
        <v>0</v>
      </c>
      <c r="G58" s="46">
        <f t="shared" si="42"/>
        <v>0</v>
      </c>
      <c r="H58" s="46">
        <f t="shared" si="42"/>
        <v>0</v>
      </c>
      <c r="I58" s="46">
        <f t="shared" si="42"/>
        <v>12000</v>
      </c>
      <c r="J58" s="46">
        <f t="shared" si="42"/>
        <v>0</v>
      </c>
      <c r="K58" s="46">
        <f t="shared" si="42"/>
        <v>12000</v>
      </c>
      <c r="L58" s="46">
        <f t="shared" si="42"/>
        <v>0</v>
      </c>
      <c r="M58" s="47">
        <f t="shared" si="42"/>
        <v>12000</v>
      </c>
      <c r="N58" s="60">
        <f t="shared" si="42"/>
        <v>0</v>
      </c>
      <c r="O58" s="61">
        <f t="shared" si="42"/>
        <v>0</v>
      </c>
      <c r="P58" s="46">
        <f t="shared" si="42"/>
        <v>0</v>
      </c>
      <c r="Q58" s="46">
        <f t="shared" si="42"/>
        <v>0</v>
      </c>
      <c r="R58" s="46">
        <f t="shared" si="42"/>
        <v>12000</v>
      </c>
      <c r="S58" s="46">
        <f t="shared" si="42"/>
        <v>0</v>
      </c>
      <c r="T58" s="46">
        <f t="shared" si="42"/>
        <v>12000</v>
      </c>
      <c r="U58" s="46">
        <f t="shared" si="42"/>
        <v>0</v>
      </c>
      <c r="V58" s="46">
        <f t="shared" si="42"/>
        <v>12000</v>
      </c>
      <c r="W58" s="60">
        <f t="shared" si="42"/>
        <v>0</v>
      </c>
      <c r="X58" s="61">
        <f t="shared" si="42"/>
        <v>0</v>
      </c>
      <c r="Y58" s="61">
        <f t="shared" si="42"/>
        <v>0</v>
      </c>
      <c r="Z58" s="46">
        <f t="shared" si="42"/>
        <v>0</v>
      </c>
      <c r="AA58" s="61">
        <f t="shared" si="42"/>
        <v>0</v>
      </c>
      <c r="AB58" s="46">
        <f t="shared" si="42"/>
        <v>0</v>
      </c>
      <c r="AC58" s="46">
        <f t="shared" si="42"/>
        <v>12000</v>
      </c>
      <c r="AD58" s="46">
        <f t="shared" si="42"/>
        <v>0</v>
      </c>
      <c r="AE58" s="47">
        <f t="shared" si="42"/>
        <v>12000</v>
      </c>
      <c r="AF58" s="60">
        <f t="shared" si="42"/>
        <v>0</v>
      </c>
      <c r="AG58" s="61">
        <f t="shared" si="42"/>
        <v>0</v>
      </c>
      <c r="AH58" s="61">
        <f t="shared" si="42"/>
        <v>0</v>
      </c>
      <c r="AI58" s="61">
        <f t="shared" si="42"/>
        <v>0</v>
      </c>
      <c r="AJ58" s="61">
        <f t="shared" si="42"/>
        <v>0</v>
      </c>
      <c r="AK58" s="46">
        <f t="shared" si="42"/>
        <v>0</v>
      </c>
      <c r="AL58" s="46">
        <f t="shared" si="42"/>
        <v>12000</v>
      </c>
      <c r="AM58" s="46">
        <f t="shared" si="42"/>
        <v>0</v>
      </c>
      <c r="AN58" s="46">
        <f t="shared" si="42"/>
        <v>12000</v>
      </c>
      <c r="AO58" s="60">
        <f t="shared" si="42"/>
        <v>0</v>
      </c>
      <c r="AP58" s="61">
        <f t="shared" si="42"/>
        <v>0</v>
      </c>
      <c r="AQ58" s="61">
        <f t="shared" si="42"/>
        <v>0</v>
      </c>
      <c r="AR58" s="46">
        <f t="shared" si="42"/>
        <v>0</v>
      </c>
      <c r="AS58" s="61">
        <f t="shared" si="42"/>
        <v>0</v>
      </c>
      <c r="AT58" s="46">
        <f t="shared" si="42"/>
        <v>0</v>
      </c>
      <c r="AU58" s="46">
        <f t="shared" si="42"/>
        <v>0</v>
      </c>
      <c r="AV58" s="46">
        <f t="shared" si="42"/>
        <v>0</v>
      </c>
      <c r="AW58" s="46">
        <f t="shared" si="42"/>
        <v>0</v>
      </c>
      <c r="AX58" s="60">
        <f t="shared" si="42"/>
        <v>0</v>
      </c>
      <c r="AY58" s="61">
        <f t="shared" si="42"/>
        <v>0</v>
      </c>
      <c r="AZ58" s="61">
        <f t="shared" si="42"/>
        <v>0</v>
      </c>
      <c r="BA58" s="46">
        <f t="shared" si="42"/>
        <v>0</v>
      </c>
      <c r="BB58" s="61">
        <f t="shared" si="42"/>
        <v>0</v>
      </c>
      <c r="BC58" s="61">
        <f t="shared" si="42"/>
        <v>0</v>
      </c>
      <c r="BD58" s="46">
        <f t="shared" si="42"/>
        <v>12000</v>
      </c>
      <c r="BE58" s="46">
        <f t="shared" si="42"/>
        <v>0</v>
      </c>
      <c r="BF58" s="46">
        <f t="shared" si="42"/>
        <v>12000</v>
      </c>
      <c r="BG58" s="60">
        <f t="shared" si="42"/>
        <v>0</v>
      </c>
      <c r="BH58" s="61">
        <f t="shared" si="42"/>
        <v>0</v>
      </c>
      <c r="BI58" s="61">
        <f t="shared" si="42"/>
        <v>0</v>
      </c>
      <c r="BJ58" s="46">
        <f t="shared" si="42"/>
        <v>0</v>
      </c>
      <c r="BK58" s="61">
        <f t="shared" si="42"/>
        <v>0</v>
      </c>
      <c r="BL58" s="46">
        <f t="shared" si="42"/>
        <v>0</v>
      </c>
      <c r="BM58" s="61">
        <f t="shared" si="42"/>
        <v>0</v>
      </c>
      <c r="BN58" s="46">
        <f t="shared" si="42"/>
        <v>0</v>
      </c>
      <c r="BO58" s="46">
        <f t="shared" si="42"/>
        <v>0</v>
      </c>
      <c r="BP58" s="60">
        <f t="shared" si="42"/>
        <v>0</v>
      </c>
      <c r="BQ58" s="61">
        <f t="shared" ref="BQ58:CG58" si="43">BQ44*$D58</f>
        <v>0</v>
      </c>
      <c r="BR58" s="61">
        <f t="shared" si="43"/>
        <v>0</v>
      </c>
      <c r="BS58" s="46">
        <f t="shared" si="43"/>
        <v>0</v>
      </c>
      <c r="BT58" s="61">
        <f t="shared" si="43"/>
        <v>0</v>
      </c>
      <c r="BU58" s="46">
        <f t="shared" si="43"/>
        <v>0</v>
      </c>
      <c r="BV58" s="46">
        <f t="shared" si="43"/>
        <v>12000</v>
      </c>
      <c r="BW58" s="61">
        <f t="shared" si="43"/>
        <v>0</v>
      </c>
      <c r="BX58" s="47">
        <f t="shared" si="43"/>
        <v>12000</v>
      </c>
      <c r="BY58" s="60">
        <f t="shared" si="43"/>
        <v>0</v>
      </c>
      <c r="BZ58" s="61">
        <f t="shared" si="43"/>
        <v>0</v>
      </c>
      <c r="CA58" s="61">
        <f t="shared" si="43"/>
        <v>0</v>
      </c>
      <c r="CB58" s="46">
        <f t="shared" si="43"/>
        <v>0</v>
      </c>
      <c r="CC58" s="61">
        <f t="shared" si="43"/>
        <v>0</v>
      </c>
      <c r="CD58" s="46">
        <f t="shared" si="43"/>
        <v>0</v>
      </c>
      <c r="CE58" s="46">
        <f t="shared" si="43"/>
        <v>0</v>
      </c>
      <c r="CF58" s="46">
        <f t="shared" si="43"/>
        <v>0</v>
      </c>
      <c r="CG58" s="62">
        <f t="shared" si="43"/>
        <v>0</v>
      </c>
    </row>
    <row r="59" spans="1:85" s="39" customFormat="1" x14ac:dyDescent="0.35">
      <c r="A59" s="40"/>
      <c r="B59" s="12" t="s">
        <v>10</v>
      </c>
      <c r="C59" s="12" t="s">
        <v>2</v>
      </c>
      <c r="D59" s="48">
        <v>3770</v>
      </c>
      <c r="E59" s="72">
        <f t="shared" ref="E59:BP59" si="44">E45*$D59</f>
        <v>0</v>
      </c>
      <c r="F59" s="33">
        <f t="shared" si="44"/>
        <v>3770</v>
      </c>
      <c r="G59" s="32">
        <f t="shared" si="44"/>
        <v>0</v>
      </c>
      <c r="H59" s="32">
        <f t="shared" si="44"/>
        <v>0</v>
      </c>
      <c r="I59" s="33">
        <f t="shared" si="44"/>
        <v>3770</v>
      </c>
      <c r="J59" s="32">
        <f t="shared" si="44"/>
        <v>0</v>
      </c>
      <c r="K59" s="32">
        <f t="shared" si="44"/>
        <v>0</v>
      </c>
      <c r="L59" s="32">
        <f t="shared" si="44"/>
        <v>0</v>
      </c>
      <c r="M59" s="34">
        <f t="shared" si="44"/>
        <v>0</v>
      </c>
      <c r="N59" s="72">
        <f t="shared" si="44"/>
        <v>0</v>
      </c>
      <c r="O59" s="73">
        <f t="shared" si="44"/>
        <v>0</v>
      </c>
      <c r="P59" s="32">
        <f t="shared" si="44"/>
        <v>0</v>
      </c>
      <c r="Q59" s="32">
        <f t="shared" si="44"/>
        <v>0</v>
      </c>
      <c r="R59" s="33">
        <f t="shared" si="44"/>
        <v>0</v>
      </c>
      <c r="S59" s="32">
        <f t="shared" si="44"/>
        <v>0</v>
      </c>
      <c r="T59" s="32">
        <f t="shared" si="44"/>
        <v>0</v>
      </c>
      <c r="U59" s="32">
        <f t="shared" si="44"/>
        <v>0</v>
      </c>
      <c r="V59" s="32">
        <f t="shared" si="44"/>
        <v>0</v>
      </c>
      <c r="W59" s="72">
        <f t="shared" si="44"/>
        <v>0</v>
      </c>
      <c r="X59" s="73">
        <f t="shared" si="44"/>
        <v>0</v>
      </c>
      <c r="Y59" s="73">
        <f t="shared" si="44"/>
        <v>0</v>
      </c>
      <c r="Z59" s="32">
        <f t="shared" si="44"/>
        <v>0</v>
      </c>
      <c r="AA59" s="73">
        <f t="shared" si="44"/>
        <v>0</v>
      </c>
      <c r="AB59" s="32">
        <f t="shared" si="44"/>
        <v>0</v>
      </c>
      <c r="AC59" s="32">
        <f t="shared" si="44"/>
        <v>0</v>
      </c>
      <c r="AD59" s="32">
        <f t="shared" si="44"/>
        <v>0</v>
      </c>
      <c r="AE59" s="34">
        <f t="shared" si="44"/>
        <v>0</v>
      </c>
      <c r="AF59" s="72">
        <f t="shared" si="44"/>
        <v>0</v>
      </c>
      <c r="AG59" s="73">
        <f t="shared" si="44"/>
        <v>0</v>
      </c>
      <c r="AH59" s="73">
        <f t="shared" si="44"/>
        <v>0</v>
      </c>
      <c r="AI59" s="73">
        <f t="shared" si="44"/>
        <v>0</v>
      </c>
      <c r="AJ59" s="73">
        <f t="shared" si="44"/>
        <v>0</v>
      </c>
      <c r="AK59" s="32">
        <f t="shared" si="44"/>
        <v>0</v>
      </c>
      <c r="AL59" s="32">
        <f t="shared" si="44"/>
        <v>0</v>
      </c>
      <c r="AM59" s="32">
        <f t="shared" si="44"/>
        <v>0</v>
      </c>
      <c r="AN59" s="32">
        <f t="shared" si="44"/>
        <v>0</v>
      </c>
      <c r="AO59" s="72">
        <f t="shared" si="44"/>
        <v>0</v>
      </c>
      <c r="AP59" s="73">
        <f t="shared" si="44"/>
        <v>0</v>
      </c>
      <c r="AQ59" s="73">
        <f t="shared" si="44"/>
        <v>0</v>
      </c>
      <c r="AR59" s="32">
        <f t="shared" si="44"/>
        <v>0</v>
      </c>
      <c r="AS59" s="73">
        <f t="shared" si="44"/>
        <v>0</v>
      </c>
      <c r="AT59" s="32">
        <f t="shared" si="44"/>
        <v>0</v>
      </c>
      <c r="AU59" s="32">
        <f t="shared" si="44"/>
        <v>0</v>
      </c>
      <c r="AV59" s="32">
        <f t="shared" si="44"/>
        <v>0</v>
      </c>
      <c r="AW59" s="32">
        <f t="shared" si="44"/>
        <v>0</v>
      </c>
      <c r="AX59" s="72">
        <f t="shared" si="44"/>
        <v>0</v>
      </c>
      <c r="AY59" s="73">
        <f t="shared" si="44"/>
        <v>0</v>
      </c>
      <c r="AZ59" s="73">
        <f t="shared" si="44"/>
        <v>0</v>
      </c>
      <c r="BA59" s="32">
        <f t="shared" si="44"/>
        <v>0</v>
      </c>
      <c r="BB59" s="73">
        <f t="shared" si="44"/>
        <v>0</v>
      </c>
      <c r="BC59" s="73">
        <f t="shared" si="44"/>
        <v>0</v>
      </c>
      <c r="BD59" s="32">
        <f t="shared" si="44"/>
        <v>0</v>
      </c>
      <c r="BE59" s="32">
        <f t="shared" si="44"/>
        <v>0</v>
      </c>
      <c r="BF59" s="32">
        <f t="shared" si="44"/>
        <v>0</v>
      </c>
      <c r="BG59" s="72">
        <f t="shared" si="44"/>
        <v>0</v>
      </c>
      <c r="BH59" s="73">
        <f t="shared" si="44"/>
        <v>0</v>
      </c>
      <c r="BI59" s="73">
        <f t="shared" si="44"/>
        <v>0</v>
      </c>
      <c r="BJ59" s="32">
        <f t="shared" si="44"/>
        <v>0</v>
      </c>
      <c r="BK59" s="73">
        <f t="shared" si="44"/>
        <v>0</v>
      </c>
      <c r="BL59" s="32">
        <f t="shared" si="44"/>
        <v>0</v>
      </c>
      <c r="BM59" s="73">
        <f t="shared" si="44"/>
        <v>0</v>
      </c>
      <c r="BN59" s="32">
        <f t="shared" si="44"/>
        <v>0</v>
      </c>
      <c r="BO59" s="32">
        <f t="shared" si="44"/>
        <v>0</v>
      </c>
      <c r="BP59" s="72">
        <f t="shared" si="44"/>
        <v>0</v>
      </c>
      <c r="BQ59" s="73">
        <f t="shared" ref="BQ59:CG59" si="45">BQ45*$D59</f>
        <v>0</v>
      </c>
      <c r="BR59" s="73">
        <f t="shared" si="45"/>
        <v>0</v>
      </c>
      <c r="BS59" s="32">
        <f t="shared" si="45"/>
        <v>0</v>
      </c>
      <c r="BT59" s="73">
        <f t="shared" si="45"/>
        <v>0</v>
      </c>
      <c r="BU59" s="32">
        <f t="shared" si="45"/>
        <v>0</v>
      </c>
      <c r="BV59" s="32">
        <f t="shared" si="45"/>
        <v>0</v>
      </c>
      <c r="BW59" s="73">
        <f t="shared" si="45"/>
        <v>0</v>
      </c>
      <c r="BX59" s="34">
        <f t="shared" si="45"/>
        <v>0</v>
      </c>
      <c r="BY59" s="72">
        <f t="shared" si="45"/>
        <v>0</v>
      </c>
      <c r="BZ59" s="73">
        <f t="shared" si="45"/>
        <v>0</v>
      </c>
      <c r="CA59" s="73">
        <f t="shared" si="45"/>
        <v>0</v>
      </c>
      <c r="CB59" s="32">
        <f t="shared" si="45"/>
        <v>0</v>
      </c>
      <c r="CC59" s="73">
        <f t="shared" si="45"/>
        <v>0</v>
      </c>
      <c r="CD59" s="32">
        <f t="shared" si="45"/>
        <v>0</v>
      </c>
      <c r="CE59" s="32">
        <f t="shared" si="45"/>
        <v>0</v>
      </c>
      <c r="CF59" s="32">
        <f t="shared" si="45"/>
        <v>0</v>
      </c>
      <c r="CG59" s="83">
        <f t="shared" si="45"/>
        <v>0</v>
      </c>
    </row>
    <row r="60" spans="1:85" s="39" customFormat="1" x14ac:dyDescent="0.35">
      <c r="A60" s="40"/>
      <c r="B60" s="12"/>
      <c r="C60" s="12" t="s">
        <v>3</v>
      </c>
      <c r="D60" s="48">
        <v>6240</v>
      </c>
      <c r="E60" s="57">
        <f t="shared" ref="E60:BP60" si="46">E46*$D60</f>
        <v>0</v>
      </c>
      <c r="F60" s="19">
        <f t="shared" si="46"/>
        <v>0</v>
      </c>
      <c r="G60" s="18">
        <f t="shared" si="46"/>
        <v>6240</v>
      </c>
      <c r="H60" s="18">
        <f t="shared" si="46"/>
        <v>6240</v>
      </c>
      <c r="I60" s="19">
        <f t="shared" si="46"/>
        <v>0</v>
      </c>
      <c r="J60" s="18">
        <f t="shared" si="46"/>
        <v>6240</v>
      </c>
      <c r="K60" s="18">
        <f t="shared" si="46"/>
        <v>6240</v>
      </c>
      <c r="L60" s="18">
        <f t="shared" si="46"/>
        <v>6240</v>
      </c>
      <c r="M60" s="20">
        <f t="shared" si="46"/>
        <v>6240</v>
      </c>
      <c r="N60" s="57">
        <f t="shared" si="46"/>
        <v>0</v>
      </c>
      <c r="O60" s="58">
        <f t="shared" si="46"/>
        <v>0</v>
      </c>
      <c r="P60" s="18">
        <f t="shared" si="46"/>
        <v>6240</v>
      </c>
      <c r="Q60" s="18">
        <f t="shared" si="46"/>
        <v>6240</v>
      </c>
      <c r="R60" s="19">
        <f t="shared" si="46"/>
        <v>0</v>
      </c>
      <c r="S60" s="18">
        <f t="shared" si="46"/>
        <v>6240</v>
      </c>
      <c r="T60" s="18">
        <f t="shared" si="46"/>
        <v>6240</v>
      </c>
      <c r="U60" s="18">
        <f t="shared" si="46"/>
        <v>6240</v>
      </c>
      <c r="V60" s="18">
        <f t="shared" si="46"/>
        <v>6240</v>
      </c>
      <c r="W60" s="57">
        <f t="shared" si="46"/>
        <v>0</v>
      </c>
      <c r="X60" s="58">
        <f t="shared" si="46"/>
        <v>0</v>
      </c>
      <c r="Y60" s="58">
        <f t="shared" si="46"/>
        <v>0</v>
      </c>
      <c r="Z60" s="18">
        <f t="shared" si="46"/>
        <v>0</v>
      </c>
      <c r="AA60" s="58">
        <f t="shared" si="46"/>
        <v>0</v>
      </c>
      <c r="AB60" s="18">
        <f t="shared" si="46"/>
        <v>0</v>
      </c>
      <c r="AC60" s="18">
        <f t="shared" si="46"/>
        <v>0</v>
      </c>
      <c r="AD60" s="18">
        <f t="shared" si="46"/>
        <v>0</v>
      </c>
      <c r="AE60" s="20">
        <f t="shared" si="46"/>
        <v>0</v>
      </c>
      <c r="AF60" s="57">
        <f t="shared" si="46"/>
        <v>0</v>
      </c>
      <c r="AG60" s="58">
        <f t="shared" si="46"/>
        <v>0</v>
      </c>
      <c r="AH60" s="58">
        <f t="shared" si="46"/>
        <v>0</v>
      </c>
      <c r="AI60" s="58">
        <f t="shared" si="46"/>
        <v>0</v>
      </c>
      <c r="AJ60" s="58">
        <f t="shared" si="46"/>
        <v>0</v>
      </c>
      <c r="AK60" s="18">
        <f t="shared" si="46"/>
        <v>0</v>
      </c>
      <c r="AL60" s="18">
        <f t="shared" si="46"/>
        <v>0</v>
      </c>
      <c r="AM60" s="18">
        <f t="shared" si="46"/>
        <v>0</v>
      </c>
      <c r="AN60" s="18">
        <f t="shared" si="46"/>
        <v>0</v>
      </c>
      <c r="AO60" s="57">
        <f t="shared" si="46"/>
        <v>0</v>
      </c>
      <c r="AP60" s="58">
        <f t="shared" si="46"/>
        <v>0</v>
      </c>
      <c r="AQ60" s="58">
        <f t="shared" si="46"/>
        <v>0</v>
      </c>
      <c r="AR60" s="18">
        <f t="shared" si="46"/>
        <v>6240</v>
      </c>
      <c r="AS60" s="58">
        <f t="shared" si="46"/>
        <v>0</v>
      </c>
      <c r="AT60" s="18">
        <f t="shared" si="46"/>
        <v>6240</v>
      </c>
      <c r="AU60" s="18">
        <f t="shared" si="46"/>
        <v>6240</v>
      </c>
      <c r="AV60" s="18">
        <f t="shared" si="46"/>
        <v>6240</v>
      </c>
      <c r="AW60" s="18">
        <f t="shared" si="46"/>
        <v>6240</v>
      </c>
      <c r="AX60" s="57">
        <f t="shared" si="46"/>
        <v>0</v>
      </c>
      <c r="AY60" s="58">
        <f t="shared" si="46"/>
        <v>0</v>
      </c>
      <c r="AZ60" s="58">
        <f t="shared" si="46"/>
        <v>0</v>
      </c>
      <c r="BA60" s="18">
        <f t="shared" si="46"/>
        <v>0</v>
      </c>
      <c r="BB60" s="58">
        <f t="shared" si="46"/>
        <v>0</v>
      </c>
      <c r="BC60" s="58">
        <f t="shared" si="46"/>
        <v>0</v>
      </c>
      <c r="BD60" s="18">
        <f t="shared" si="46"/>
        <v>0</v>
      </c>
      <c r="BE60" s="18">
        <f t="shared" si="46"/>
        <v>0</v>
      </c>
      <c r="BF60" s="18">
        <f t="shared" si="46"/>
        <v>0</v>
      </c>
      <c r="BG60" s="57">
        <f t="shared" si="46"/>
        <v>0</v>
      </c>
      <c r="BH60" s="58">
        <f t="shared" si="46"/>
        <v>0</v>
      </c>
      <c r="BI60" s="58">
        <f t="shared" si="46"/>
        <v>0</v>
      </c>
      <c r="BJ60" s="18">
        <f t="shared" si="46"/>
        <v>0</v>
      </c>
      <c r="BK60" s="58">
        <f t="shared" si="46"/>
        <v>0</v>
      </c>
      <c r="BL60" s="18">
        <f t="shared" si="46"/>
        <v>0</v>
      </c>
      <c r="BM60" s="58">
        <f t="shared" si="46"/>
        <v>0</v>
      </c>
      <c r="BN60" s="18">
        <f t="shared" si="46"/>
        <v>0</v>
      </c>
      <c r="BO60" s="18">
        <f t="shared" si="46"/>
        <v>0</v>
      </c>
      <c r="BP60" s="57">
        <f t="shared" si="46"/>
        <v>0</v>
      </c>
      <c r="BQ60" s="58">
        <f t="shared" ref="BQ60:CG60" si="47">BQ46*$D60</f>
        <v>0</v>
      </c>
      <c r="BR60" s="58">
        <f t="shared" si="47"/>
        <v>0</v>
      </c>
      <c r="BS60" s="18">
        <f t="shared" si="47"/>
        <v>0</v>
      </c>
      <c r="BT60" s="58">
        <f t="shared" si="47"/>
        <v>0</v>
      </c>
      <c r="BU60" s="18">
        <f t="shared" si="47"/>
        <v>0</v>
      </c>
      <c r="BV60" s="18">
        <f t="shared" si="47"/>
        <v>0</v>
      </c>
      <c r="BW60" s="58">
        <f t="shared" si="47"/>
        <v>0</v>
      </c>
      <c r="BX60" s="20">
        <f t="shared" si="47"/>
        <v>0</v>
      </c>
      <c r="BY60" s="57">
        <f t="shared" si="47"/>
        <v>0</v>
      </c>
      <c r="BZ60" s="58">
        <f t="shared" si="47"/>
        <v>0</v>
      </c>
      <c r="CA60" s="58">
        <f t="shared" si="47"/>
        <v>0</v>
      </c>
      <c r="CB60" s="18">
        <f t="shared" si="47"/>
        <v>0</v>
      </c>
      <c r="CC60" s="58">
        <f t="shared" si="47"/>
        <v>0</v>
      </c>
      <c r="CD60" s="18">
        <f t="shared" si="47"/>
        <v>0</v>
      </c>
      <c r="CE60" s="18">
        <f t="shared" si="47"/>
        <v>0</v>
      </c>
      <c r="CF60" s="18">
        <f t="shared" si="47"/>
        <v>0</v>
      </c>
      <c r="CG60" s="59">
        <f t="shared" si="47"/>
        <v>0</v>
      </c>
    </row>
    <row r="61" spans="1:85" s="39" customFormat="1" x14ac:dyDescent="0.35">
      <c r="A61" s="40"/>
      <c r="B61" s="12"/>
      <c r="C61" s="12" t="s">
        <v>4</v>
      </c>
      <c r="D61" s="48">
        <v>2768.5000000000005</v>
      </c>
      <c r="E61" s="57">
        <f t="shared" ref="E61:BP61" si="48">E47*$D61</f>
        <v>0</v>
      </c>
      <c r="F61" s="19">
        <f t="shared" si="48"/>
        <v>2768.5000000000005</v>
      </c>
      <c r="G61" s="18">
        <f t="shared" si="48"/>
        <v>2768.5000000000005</v>
      </c>
      <c r="H61" s="18">
        <f t="shared" si="48"/>
        <v>2768.5000000000005</v>
      </c>
      <c r="I61" s="19">
        <f t="shared" si="48"/>
        <v>2768.5000000000005</v>
      </c>
      <c r="J61" s="18">
        <f t="shared" si="48"/>
        <v>2768.5000000000005</v>
      </c>
      <c r="K61" s="18">
        <f t="shared" si="48"/>
        <v>2768.5000000000005</v>
      </c>
      <c r="L61" s="18">
        <f t="shared" si="48"/>
        <v>2768.5000000000005</v>
      </c>
      <c r="M61" s="20">
        <f t="shared" si="48"/>
        <v>2768.5000000000005</v>
      </c>
      <c r="N61" s="57">
        <f t="shared" si="48"/>
        <v>0</v>
      </c>
      <c r="O61" s="58">
        <f t="shared" si="48"/>
        <v>0</v>
      </c>
      <c r="P61" s="18">
        <f t="shared" si="48"/>
        <v>2768.5000000000005</v>
      </c>
      <c r="Q61" s="18">
        <f t="shared" si="48"/>
        <v>2768.5000000000005</v>
      </c>
      <c r="R61" s="19">
        <f t="shared" si="48"/>
        <v>0</v>
      </c>
      <c r="S61" s="18">
        <f t="shared" si="48"/>
        <v>2768.5000000000005</v>
      </c>
      <c r="T61" s="18">
        <f t="shared" si="48"/>
        <v>2768.5000000000005</v>
      </c>
      <c r="U61" s="18">
        <f t="shared" si="48"/>
        <v>2768.5000000000005</v>
      </c>
      <c r="V61" s="18">
        <f t="shared" si="48"/>
        <v>2768.5000000000005</v>
      </c>
      <c r="W61" s="57">
        <f t="shared" si="48"/>
        <v>0</v>
      </c>
      <c r="X61" s="58">
        <f t="shared" si="48"/>
        <v>0</v>
      </c>
      <c r="Y61" s="58">
        <f t="shared" si="48"/>
        <v>0</v>
      </c>
      <c r="Z61" s="18">
        <f t="shared" si="48"/>
        <v>0</v>
      </c>
      <c r="AA61" s="58">
        <f t="shared" si="48"/>
        <v>0</v>
      </c>
      <c r="AB61" s="18">
        <f t="shared" si="48"/>
        <v>0</v>
      </c>
      <c r="AC61" s="18">
        <f t="shared" si="48"/>
        <v>0</v>
      </c>
      <c r="AD61" s="18">
        <f t="shared" si="48"/>
        <v>0</v>
      </c>
      <c r="AE61" s="20">
        <f t="shared" si="48"/>
        <v>0</v>
      </c>
      <c r="AF61" s="57">
        <f t="shared" si="48"/>
        <v>0</v>
      </c>
      <c r="AG61" s="58">
        <f t="shared" si="48"/>
        <v>0</v>
      </c>
      <c r="AH61" s="58">
        <f t="shared" si="48"/>
        <v>0</v>
      </c>
      <c r="AI61" s="58">
        <f t="shared" si="48"/>
        <v>0</v>
      </c>
      <c r="AJ61" s="58">
        <f t="shared" si="48"/>
        <v>0</v>
      </c>
      <c r="AK61" s="18">
        <f t="shared" si="48"/>
        <v>0</v>
      </c>
      <c r="AL61" s="18">
        <f t="shared" si="48"/>
        <v>0</v>
      </c>
      <c r="AM61" s="18">
        <f t="shared" si="48"/>
        <v>0</v>
      </c>
      <c r="AN61" s="18">
        <f t="shared" si="48"/>
        <v>0</v>
      </c>
      <c r="AO61" s="57">
        <f t="shared" si="48"/>
        <v>0</v>
      </c>
      <c r="AP61" s="58">
        <f t="shared" si="48"/>
        <v>0</v>
      </c>
      <c r="AQ61" s="58">
        <f t="shared" si="48"/>
        <v>0</v>
      </c>
      <c r="AR61" s="18">
        <f t="shared" si="48"/>
        <v>2768.5000000000005</v>
      </c>
      <c r="AS61" s="58">
        <f t="shared" si="48"/>
        <v>0</v>
      </c>
      <c r="AT61" s="18">
        <f t="shared" si="48"/>
        <v>2768.5000000000005</v>
      </c>
      <c r="AU61" s="18">
        <f t="shared" si="48"/>
        <v>2768.5000000000005</v>
      </c>
      <c r="AV61" s="18">
        <f t="shared" si="48"/>
        <v>2768.5000000000005</v>
      </c>
      <c r="AW61" s="18">
        <f t="shared" si="48"/>
        <v>2768.5000000000005</v>
      </c>
      <c r="AX61" s="57">
        <f t="shared" si="48"/>
        <v>0</v>
      </c>
      <c r="AY61" s="58">
        <f t="shared" si="48"/>
        <v>0</v>
      </c>
      <c r="AZ61" s="58">
        <f t="shared" si="48"/>
        <v>0</v>
      </c>
      <c r="BA61" s="18">
        <f t="shared" si="48"/>
        <v>0</v>
      </c>
      <c r="BB61" s="58">
        <f t="shared" si="48"/>
        <v>0</v>
      </c>
      <c r="BC61" s="58">
        <f t="shared" si="48"/>
        <v>0</v>
      </c>
      <c r="BD61" s="18">
        <f t="shared" si="48"/>
        <v>0</v>
      </c>
      <c r="BE61" s="18">
        <f t="shared" si="48"/>
        <v>0</v>
      </c>
      <c r="BF61" s="18">
        <f t="shared" si="48"/>
        <v>0</v>
      </c>
      <c r="BG61" s="57">
        <f t="shared" si="48"/>
        <v>0</v>
      </c>
      <c r="BH61" s="58">
        <f t="shared" si="48"/>
        <v>0</v>
      </c>
      <c r="BI61" s="58">
        <f t="shared" si="48"/>
        <v>0</v>
      </c>
      <c r="BJ61" s="18">
        <f t="shared" si="48"/>
        <v>0</v>
      </c>
      <c r="BK61" s="58">
        <f t="shared" si="48"/>
        <v>0</v>
      </c>
      <c r="BL61" s="18">
        <f t="shared" si="48"/>
        <v>0</v>
      </c>
      <c r="BM61" s="58">
        <f t="shared" si="48"/>
        <v>0</v>
      </c>
      <c r="BN61" s="18">
        <f t="shared" si="48"/>
        <v>0</v>
      </c>
      <c r="BO61" s="18">
        <f t="shared" si="48"/>
        <v>0</v>
      </c>
      <c r="BP61" s="57">
        <f t="shared" si="48"/>
        <v>0</v>
      </c>
      <c r="BQ61" s="58">
        <f t="shared" ref="BQ61:CG61" si="49">BQ47*$D61</f>
        <v>0</v>
      </c>
      <c r="BR61" s="58">
        <f t="shared" si="49"/>
        <v>0</v>
      </c>
      <c r="BS61" s="18">
        <f t="shared" si="49"/>
        <v>0</v>
      </c>
      <c r="BT61" s="58">
        <f t="shared" si="49"/>
        <v>0</v>
      </c>
      <c r="BU61" s="18">
        <f t="shared" si="49"/>
        <v>0</v>
      </c>
      <c r="BV61" s="18">
        <f t="shared" si="49"/>
        <v>0</v>
      </c>
      <c r="BW61" s="58">
        <f t="shared" si="49"/>
        <v>0</v>
      </c>
      <c r="BX61" s="20">
        <f t="shared" si="49"/>
        <v>0</v>
      </c>
      <c r="BY61" s="57">
        <f t="shared" si="49"/>
        <v>0</v>
      </c>
      <c r="BZ61" s="58">
        <f t="shared" si="49"/>
        <v>0</v>
      </c>
      <c r="CA61" s="58">
        <f t="shared" si="49"/>
        <v>0</v>
      </c>
      <c r="CB61" s="18">
        <f t="shared" si="49"/>
        <v>0</v>
      </c>
      <c r="CC61" s="58">
        <f t="shared" si="49"/>
        <v>0</v>
      </c>
      <c r="CD61" s="18">
        <f t="shared" si="49"/>
        <v>0</v>
      </c>
      <c r="CE61" s="18">
        <f t="shared" si="49"/>
        <v>0</v>
      </c>
      <c r="CF61" s="18">
        <f t="shared" si="49"/>
        <v>0</v>
      </c>
      <c r="CG61" s="59">
        <f t="shared" si="49"/>
        <v>0</v>
      </c>
    </row>
    <row r="62" spans="1:85" s="39" customFormat="1" x14ac:dyDescent="0.35">
      <c r="A62" s="40"/>
      <c r="B62" s="12"/>
      <c r="C62" s="12" t="s">
        <v>5</v>
      </c>
      <c r="D62" s="48">
        <v>2640</v>
      </c>
      <c r="E62" s="57">
        <f t="shared" ref="E62:AJ62" si="50">E48*$D62</f>
        <v>0</v>
      </c>
      <c r="F62" s="19">
        <f t="shared" si="50"/>
        <v>0</v>
      </c>
      <c r="G62" s="18">
        <f t="shared" si="50"/>
        <v>2640</v>
      </c>
      <c r="H62" s="18">
        <f t="shared" si="50"/>
        <v>2640</v>
      </c>
      <c r="I62" s="19">
        <f t="shared" si="50"/>
        <v>0</v>
      </c>
      <c r="J62" s="18">
        <f t="shared" si="50"/>
        <v>2640</v>
      </c>
      <c r="K62" s="18">
        <f t="shared" si="50"/>
        <v>2640</v>
      </c>
      <c r="L62" s="18">
        <f t="shared" si="50"/>
        <v>2640</v>
      </c>
      <c r="M62" s="20">
        <f t="shared" si="50"/>
        <v>2640</v>
      </c>
      <c r="N62" s="57">
        <f t="shared" si="50"/>
        <v>0</v>
      </c>
      <c r="O62" s="58">
        <f t="shared" si="50"/>
        <v>0</v>
      </c>
      <c r="P62" s="18">
        <f t="shared" si="50"/>
        <v>2640</v>
      </c>
      <c r="Q62" s="18">
        <f t="shared" si="50"/>
        <v>2640</v>
      </c>
      <c r="R62" s="19">
        <f t="shared" si="50"/>
        <v>0</v>
      </c>
      <c r="S62" s="18">
        <f t="shared" si="50"/>
        <v>2640</v>
      </c>
      <c r="T62" s="18">
        <f t="shared" si="50"/>
        <v>2640</v>
      </c>
      <c r="U62" s="18">
        <f t="shared" si="50"/>
        <v>2640</v>
      </c>
      <c r="V62" s="18">
        <f t="shared" si="50"/>
        <v>2640</v>
      </c>
      <c r="W62" s="57">
        <f t="shared" si="50"/>
        <v>0</v>
      </c>
      <c r="X62" s="58">
        <f t="shared" si="50"/>
        <v>0</v>
      </c>
      <c r="Y62" s="58">
        <f t="shared" si="50"/>
        <v>0</v>
      </c>
      <c r="Z62" s="18">
        <f t="shared" si="50"/>
        <v>0</v>
      </c>
      <c r="AA62" s="58">
        <f t="shared" si="50"/>
        <v>0</v>
      </c>
      <c r="AB62" s="18">
        <f t="shared" si="50"/>
        <v>0</v>
      </c>
      <c r="AC62" s="18">
        <f t="shared" si="50"/>
        <v>0</v>
      </c>
      <c r="AD62" s="18">
        <f t="shared" si="50"/>
        <v>0</v>
      </c>
      <c r="AE62" s="20">
        <f t="shared" si="50"/>
        <v>0</v>
      </c>
      <c r="AF62" s="57">
        <f t="shared" si="50"/>
        <v>0</v>
      </c>
      <c r="AG62" s="58">
        <f t="shared" si="50"/>
        <v>0</v>
      </c>
      <c r="AH62" s="58">
        <f t="shared" si="50"/>
        <v>0</v>
      </c>
      <c r="AI62" s="58">
        <f t="shared" si="50"/>
        <v>0</v>
      </c>
      <c r="AJ62" s="58">
        <f t="shared" si="50"/>
        <v>0</v>
      </c>
      <c r="AK62" s="18">
        <f t="shared" ref="AK62:BP62" si="51">AK48*$D62</f>
        <v>0</v>
      </c>
      <c r="AL62" s="18">
        <f t="shared" si="51"/>
        <v>0</v>
      </c>
      <c r="AM62" s="18">
        <f t="shared" si="51"/>
        <v>0</v>
      </c>
      <c r="AN62" s="18">
        <f t="shared" si="51"/>
        <v>0</v>
      </c>
      <c r="AO62" s="57">
        <f t="shared" si="51"/>
        <v>0</v>
      </c>
      <c r="AP62" s="58">
        <f t="shared" si="51"/>
        <v>0</v>
      </c>
      <c r="AQ62" s="58">
        <f t="shared" si="51"/>
        <v>0</v>
      </c>
      <c r="AR62" s="18">
        <f t="shared" si="51"/>
        <v>2640</v>
      </c>
      <c r="AS62" s="58">
        <f t="shared" si="51"/>
        <v>0</v>
      </c>
      <c r="AT62" s="18">
        <f t="shared" si="51"/>
        <v>2640</v>
      </c>
      <c r="AU62" s="18">
        <f t="shared" si="51"/>
        <v>2640</v>
      </c>
      <c r="AV62" s="18">
        <f t="shared" si="51"/>
        <v>2640</v>
      </c>
      <c r="AW62" s="18">
        <f t="shared" si="51"/>
        <v>2640</v>
      </c>
      <c r="AX62" s="57">
        <f t="shared" si="51"/>
        <v>0</v>
      </c>
      <c r="AY62" s="58">
        <f t="shared" si="51"/>
        <v>0</v>
      </c>
      <c r="AZ62" s="58">
        <f t="shared" si="51"/>
        <v>0</v>
      </c>
      <c r="BA62" s="18">
        <f t="shared" si="51"/>
        <v>0</v>
      </c>
      <c r="BB62" s="58">
        <f t="shared" si="51"/>
        <v>0</v>
      </c>
      <c r="BC62" s="58">
        <f t="shared" si="51"/>
        <v>0</v>
      </c>
      <c r="BD62" s="18">
        <f t="shared" si="51"/>
        <v>0</v>
      </c>
      <c r="BE62" s="18">
        <f t="shared" si="51"/>
        <v>0</v>
      </c>
      <c r="BF62" s="18">
        <f t="shared" si="51"/>
        <v>0</v>
      </c>
      <c r="BG62" s="57">
        <f t="shared" si="51"/>
        <v>0</v>
      </c>
      <c r="BH62" s="58">
        <f t="shared" si="51"/>
        <v>0</v>
      </c>
      <c r="BI62" s="58">
        <f t="shared" si="51"/>
        <v>0</v>
      </c>
      <c r="BJ62" s="18">
        <f t="shared" si="51"/>
        <v>0</v>
      </c>
      <c r="BK62" s="58">
        <f t="shared" si="51"/>
        <v>0</v>
      </c>
      <c r="BL62" s="18">
        <f t="shared" si="51"/>
        <v>0</v>
      </c>
      <c r="BM62" s="58">
        <f t="shared" si="51"/>
        <v>0</v>
      </c>
      <c r="BN62" s="18">
        <f t="shared" si="51"/>
        <v>0</v>
      </c>
      <c r="BO62" s="18">
        <f t="shared" si="51"/>
        <v>0</v>
      </c>
      <c r="BP62" s="57">
        <f t="shared" si="51"/>
        <v>0</v>
      </c>
      <c r="BQ62" s="58">
        <f t="shared" ref="BQ62:CG62" si="52">BQ48*$D62</f>
        <v>0</v>
      </c>
      <c r="BR62" s="58">
        <f t="shared" si="52"/>
        <v>0</v>
      </c>
      <c r="BS62" s="18">
        <f t="shared" si="52"/>
        <v>0</v>
      </c>
      <c r="BT62" s="58">
        <f t="shared" si="52"/>
        <v>0</v>
      </c>
      <c r="BU62" s="18">
        <f t="shared" si="52"/>
        <v>0</v>
      </c>
      <c r="BV62" s="18">
        <f t="shared" si="52"/>
        <v>0</v>
      </c>
      <c r="BW62" s="58">
        <f t="shared" si="52"/>
        <v>0</v>
      </c>
      <c r="BX62" s="20">
        <f t="shared" si="52"/>
        <v>0</v>
      </c>
      <c r="BY62" s="57">
        <f t="shared" si="52"/>
        <v>0</v>
      </c>
      <c r="BZ62" s="58">
        <f t="shared" si="52"/>
        <v>0</v>
      </c>
      <c r="CA62" s="58">
        <f t="shared" si="52"/>
        <v>0</v>
      </c>
      <c r="CB62" s="18">
        <f t="shared" si="52"/>
        <v>0</v>
      </c>
      <c r="CC62" s="58">
        <f t="shared" si="52"/>
        <v>0</v>
      </c>
      <c r="CD62" s="18">
        <f t="shared" si="52"/>
        <v>0</v>
      </c>
      <c r="CE62" s="18">
        <f t="shared" si="52"/>
        <v>0</v>
      </c>
      <c r="CF62" s="18">
        <f t="shared" si="52"/>
        <v>0</v>
      </c>
      <c r="CG62" s="59">
        <f t="shared" si="52"/>
        <v>0</v>
      </c>
    </row>
    <row r="63" spans="1:85" s="39" customFormat="1" x14ac:dyDescent="0.35">
      <c r="A63" s="41"/>
      <c r="B63" s="71"/>
      <c r="C63" s="71" t="s">
        <v>6</v>
      </c>
      <c r="D63" s="66">
        <v>1956</v>
      </c>
      <c r="E63" s="63">
        <f t="shared" ref="E63:AJ63" si="53">E49*$D63</f>
        <v>0</v>
      </c>
      <c r="F63" s="37">
        <f t="shared" si="53"/>
        <v>1956</v>
      </c>
      <c r="G63" s="36">
        <f t="shared" si="53"/>
        <v>1956</v>
      </c>
      <c r="H63" s="36">
        <f t="shared" si="53"/>
        <v>1956</v>
      </c>
      <c r="I63" s="37">
        <f t="shared" si="53"/>
        <v>1956</v>
      </c>
      <c r="J63" s="36">
        <f t="shared" si="53"/>
        <v>1956</v>
      </c>
      <c r="K63" s="36">
        <f t="shared" si="53"/>
        <v>1956</v>
      </c>
      <c r="L63" s="36">
        <f t="shared" si="53"/>
        <v>1956</v>
      </c>
      <c r="M63" s="38">
        <f t="shared" si="53"/>
        <v>1956</v>
      </c>
      <c r="N63" s="63">
        <f t="shared" si="53"/>
        <v>0</v>
      </c>
      <c r="O63" s="64">
        <f t="shared" si="53"/>
        <v>0</v>
      </c>
      <c r="P63" s="36">
        <f t="shared" si="53"/>
        <v>1956</v>
      </c>
      <c r="Q63" s="36">
        <f t="shared" si="53"/>
        <v>1956</v>
      </c>
      <c r="R63" s="37">
        <f t="shared" si="53"/>
        <v>0</v>
      </c>
      <c r="S63" s="36">
        <f t="shared" si="53"/>
        <v>1956</v>
      </c>
      <c r="T63" s="36">
        <f t="shared" si="53"/>
        <v>1956</v>
      </c>
      <c r="U63" s="36">
        <f t="shared" si="53"/>
        <v>1956</v>
      </c>
      <c r="V63" s="36">
        <f t="shared" si="53"/>
        <v>1956</v>
      </c>
      <c r="W63" s="63">
        <f t="shared" si="53"/>
        <v>0</v>
      </c>
      <c r="X63" s="64">
        <f t="shared" si="53"/>
        <v>0</v>
      </c>
      <c r="Y63" s="64">
        <f t="shared" si="53"/>
        <v>0</v>
      </c>
      <c r="Z63" s="36">
        <f t="shared" si="53"/>
        <v>0</v>
      </c>
      <c r="AA63" s="64">
        <f t="shared" si="53"/>
        <v>0</v>
      </c>
      <c r="AB63" s="36">
        <f t="shared" si="53"/>
        <v>0</v>
      </c>
      <c r="AC63" s="36">
        <f t="shared" si="53"/>
        <v>0</v>
      </c>
      <c r="AD63" s="36">
        <f t="shared" si="53"/>
        <v>0</v>
      </c>
      <c r="AE63" s="38">
        <f t="shared" si="53"/>
        <v>0</v>
      </c>
      <c r="AF63" s="63">
        <f t="shared" si="53"/>
        <v>0</v>
      </c>
      <c r="AG63" s="64">
        <f t="shared" si="53"/>
        <v>0</v>
      </c>
      <c r="AH63" s="64">
        <f t="shared" si="53"/>
        <v>0</v>
      </c>
      <c r="AI63" s="64">
        <f t="shared" si="53"/>
        <v>0</v>
      </c>
      <c r="AJ63" s="64">
        <f t="shared" si="53"/>
        <v>0</v>
      </c>
      <c r="AK63" s="36">
        <f t="shared" ref="AK63:BP63" si="54">AK49*$D63</f>
        <v>0</v>
      </c>
      <c r="AL63" s="36">
        <f t="shared" si="54"/>
        <v>0</v>
      </c>
      <c r="AM63" s="36">
        <f t="shared" si="54"/>
        <v>0</v>
      </c>
      <c r="AN63" s="36">
        <f t="shared" si="54"/>
        <v>0</v>
      </c>
      <c r="AO63" s="63">
        <f t="shared" si="54"/>
        <v>0</v>
      </c>
      <c r="AP63" s="64">
        <f t="shared" si="54"/>
        <v>0</v>
      </c>
      <c r="AQ63" s="64">
        <f t="shared" si="54"/>
        <v>0</v>
      </c>
      <c r="AR63" s="36">
        <f t="shared" si="54"/>
        <v>1956</v>
      </c>
      <c r="AS63" s="64">
        <f t="shared" si="54"/>
        <v>0</v>
      </c>
      <c r="AT63" s="36">
        <f t="shared" si="54"/>
        <v>1956</v>
      </c>
      <c r="AU63" s="36">
        <f t="shared" si="54"/>
        <v>1956</v>
      </c>
      <c r="AV63" s="36">
        <f t="shared" si="54"/>
        <v>1956</v>
      </c>
      <c r="AW63" s="36">
        <f t="shared" si="54"/>
        <v>1956</v>
      </c>
      <c r="AX63" s="63">
        <f t="shared" si="54"/>
        <v>0</v>
      </c>
      <c r="AY63" s="64">
        <f t="shared" si="54"/>
        <v>0</v>
      </c>
      <c r="AZ63" s="64">
        <f t="shared" si="54"/>
        <v>0</v>
      </c>
      <c r="BA63" s="36">
        <f t="shared" si="54"/>
        <v>0</v>
      </c>
      <c r="BB63" s="64">
        <f t="shared" si="54"/>
        <v>0</v>
      </c>
      <c r="BC63" s="64">
        <f t="shared" si="54"/>
        <v>0</v>
      </c>
      <c r="BD63" s="36">
        <f t="shared" si="54"/>
        <v>0</v>
      </c>
      <c r="BE63" s="36">
        <f t="shared" si="54"/>
        <v>0</v>
      </c>
      <c r="BF63" s="36">
        <f t="shared" si="54"/>
        <v>0</v>
      </c>
      <c r="BG63" s="63">
        <f t="shared" si="54"/>
        <v>0</v>
      </c>
      <c r="BH63" s="64">
        <f t="shared" si="54"/>
        <v>0</v>
      </c>
      <c r="BI63" s="64">
        <f t="shared" si="54"/>
        <v>0</v>
      </c>
      <c r="BJ63" s="36">
        <f t="shared" si="54"/>
        <v>0</v>
      </c>
      <c r="BK63" s="64">
        <f t="shared" si="54"/>
        <v>0</v>
      </c>
      <c r="BL63" s="36">
        <f t="shared" si="54"/>
        <v>0</v>
      </c>
      <c r="BM63" s="64">
        <f t="shared" si="54"/>
        <v>0</v>
      </c>
      <c r="BN63" s="36">
        <f t="shared" si="54"/>
        <v>0</v>
      </c>
      <c r="BO63" s="36">
        <f t="shared" si="54"/>
        <v>0</v>
      </c>
      <c r="BP63" s="63">
        <f t="shared" si="54"/>
        <v>0</v>
      </c>
      <c r="BQ63" s="64">
        <f t="shared" ref="BQ63:CG63" si="55">BQ49*$D63</f>
        <v>0</v>
      </c>
      <c r="BR63" s="64">
        <f t="shared" si="55"/>
        <v>0</v>
      </c>
      <c r="BS63" s="36">
        <f t="shared" si="55"/>
        <v>0</v>
      </c>
      <c r="BT63" s="64">
        <f t="shared" si="55"/>
        <v>0</v>
      </c>
      <c r="BU63" s="36">
        <f t="shared" si="55"/>
        <v>0</v>
      </c>
      <c r="BV63" s="36">
        <f t="shared" si="55"/>
        <v>0</v>
      </c>
      <c r="BW63" s="64">
        <f t="shared" si="55"/>
        <v>0</v>
      </c>
      <c r="BX63" s="38">
        <f t="shared" si="55"/>
        <v>0</v>
      </c>
      <c r="BY63" s="63">
        <f t="shared" si="55"/>
        <v>0</v>
      </c>
      <c r="BZ63" s="64">
        <f t="shared" si="55"/>
        <v>0</v>
      </c>
      <c r="CA63" s="64">
        <f t="shared" si="55"/>
        <v>0</v>
      </c>
      <c r="CB63" s="36">
        <f t="shared" si="55"/>
        <v>0</v>
      </c>
      <c r="CC63" s="64">
        <f t="shared" si="55"/>
        <v>0</v>
      </c>
      <c r="CD63" s="36">
        <f t="shared" si="55"/>
        <v>0</v>
      </c>
      <c r="CE63" s="36">
        <f t="shared" si="55"/>
        <v>0</v>
      </c>
      <c r="CF63" s="36">
        <f t="shared" si="55"/>
        <v>0</v>
      </c>
      <c r="CG63" s="65">
        <f t="shared" si="55"/>
        <v>0</v>
      </c>
    </row>
    <row r="64" spans="1:85" s="85" customFormat="1" x14ac:dyDescent="0.35">
      <c r="A64" s="107"/>
      <c r="B64" s="108" t="s">
        <v>27</v>
      </c>
      <c r="C64" s="108"/>
      <c r="D64" s="109"/>
      <c r="E64" s="110">
        <f>SUM(E53:E63)</f>
        <v>0</v>
      </c>
      <c r="F64" s="110">
        <f t="shared" ref="F64:BQ64" si="56">SUM(F53:F63)</f>
        <v>10270.300000000001</v>
      </c>
      <c r="G64" s="110">
        <f t="shared" si="56"/>
        <v>15380.300000000001</v>
      </c>
      <c r="H64" s="110">
        <f t="shared" si="56"/>
        <v>22018.3</v>
      </c>
      <c r="I64" s="110">
        <f t="shared" si="56"/>
        <v>20494.5</v>
      </c>
      <c r="J64" s="110">
        <f t="shared" si="56"/>
        <v>21062.5</v>
      </c>
      <c r="K64" s="110">
        <f t="shared" si="56"/>
        <v>30104.5</v>
      </c>
      <c r="L64" s="110">
        <f t="shared" si="56"/>
        <v>22018.3</v>
      </c>
      <c r="M64" s="110">
        <f t="shared" si="56"/>
        <v>25604.5</v>
      </c>
      <c r="N64" s="110">
        <f t="shared" si="56"/>
        <v>0</v>
      </c>
      <c r="O64" s="110">
        <f t="shared" si="56"/>
        <v>0</v>
      </c>
      <c r="P64" s="110">
        <f t="shared" si="56"/>
        <v>15380.300000000001</v>
      </c>
      <c r="Q64" s="110">
        <f t="shared" si="56"/>
        <v>22018.3</v>
      </c>
      <c r="R64" s="110">
        <f t="shared" si="56"/>
        <v>12000</v>
      </c>
      <c r="S64" s="110">
        <f t="shared" si="56"/>
        <v>21062.5</v>
      </c>
      <c r="T64" s="110">
        <f t="shared" si="56"/>
        <v>30104.5</v>
      </c>
      <c r="U64" s="110">
        <f t="shared" si="56"/>
        <v>22018.3</v>
      </c>
      <c r="V64" s="110">
        <f t="shared" si="56"/>
        <v>25604.5</v>
      </c>
      <c r="W64" s="110">
        <f t="shared" si="56"/>
        <v>0</v>
      </c>
      <c r="X64" s="110">
        <f t="shared" si="56"/>
        <v>0</v>
      </c>
      <c r="Y64" s="110">
        <f t="shared" si="56"/>
        <v>0</v>
      </c>
      <c r="Z64" s="110">
        <f t="shared" si="56"/>
        <v>8413.7999999999993</v>
      </c>
      <c r="AA64" s="110">
        <f t="shared" si="56"/>
        <v>0</v>
      </c>
      <c r="AB64" s="110">
        <f t="shared" si="56"/>
        <v>7458</v>
      </c>
      <c r="AC64" s="110">
        <f t="shared" si="56"/>
        <v>16500</v>
      </c>
      <c r="AD64" s="110">
        <f t="shared" si="56"/>
        <v>8413.7999999999993</v>
      </c>
      <c r="AE64" s="110">
        <f t="shared" si="56"/>
        <v>12000</v>
      </c>
      <c r="AF64" s="110">
        <f t="shared" si="56"/>
        <v>0</v>
      </c>
      <c r="AG64" s="110">
        <f t="shared" si="56"/>
        <v>0</v>
      </c>
      <c r="AH64" s="110">
        <f t="shared" si="56"/>
        <v>0</v>
      </c>
      <c r="AI64" s="110">
        <f t="shared" si="56"/>
        <v>0</v>
      </c>
      <c r="AJ64" s="110">
        <f t="shared" si="56"/>
        <v>0</v>
      </c>
      <c r="AK64" s="110">
        <f t="shared" si="56"/>
        <v>7458</v>
      </c>
      <c r="AL64" s="110">
        <f t="shared" si="56"/>
        <v>16500</v>
      </c>
      <c r="AM64" s="110">
        <f t="shared" si="56"/>
        <v>8413.7999999999993</v>
      </c>
      <c r="AN64" s="110">
        <f t="shared" si="56"/>
        <v>12000</v>
      </c>
      <c r="AO64" s="110">
        <f t="shared" si="56"/>
        <v>0</v>
      </c>
      <c r="AP64" s="110">
        <f t="shared" si="56"/>
        <v>0</v>
      </c>
      <c r="AQ64" s="110">
        <f t="shared" si="56"/>
        <v>0</v>
      </c>
      <c r="AR64" s="110">
        <f t="shared" si="56"/>
        <v>22018.3</v>
      </c>
      <c r="AS64" s="110">
        <f t="shared" si="56"/>
        <v>0</v>
      </c>
      <c r="AT64" s="110">
        <f t="shared" si="56"/>
        <v>21062.5</v>
      </c>
      <c r="AU64" s="110">
        <f t="shared" si="56"/>
        <v>18104.5</v>
      </c>
      <c r="AV64" s="110">
        <f t="shared" si="56"/>
        <v>22018.3</v>
      </c>
      <c r="AW64" s="110">
        <f t="shared" si="56"/>
        <v>13604.5</v>
      </c>
      <c r="AX64" s="110">
        <f t="shared" si="56"/>
        <v>0</v>
      </c>
      <c r="AY64" s="110">
        <f t="shared" si="56"/>
        <v>0</v>
      </c>
      <c r="AZ64" s="110">
        <f t="shared" si="56"/>
        <v>0</v>
      </c>
      <c r="BA64" s="110">
        <f t="shared" si="56"/>
        <v>8413.7999999999993</v>
      </c>
      <c r="BB64" s="110">
        <f t="shared" si="56"/>
        <v>0</v>
      </c>
      <c r="BC64" s="110">
        <f t="shared" si="56"/>
        <v>0</v>
      </c>
      <c r="BD64" s="110">
        <f t="shared" si="56"/>
        <v>16500</v>
      </c>
      <c r="BE64" s="110">
        <f t="shared" si="56"/>
        <v>8413.7999999999993</v>
      </c>
      <c r="BF64" s="110">
        <f t="shared" si="56"/>
        <v>12000</v>
      </c>
      <c r="BG64" s="110">
        <f t="shared" si="56"/>
        <v>0</v>
      </c>
      <c r="BH64" s="110">
        <f t="shared" si="56"/>
        <v>0</v>
      </c>
      <c r="BI64" s="110">
        <f t="shared" si="56"/>
        <v>0</v>
      </c>
      <c r="BJ64" s="110">
        <f t="shared" si="56"/>
        <v>8413.7999999999993</v>
      </c>
      <c r="BK64" s="110">
        <f t="shared" si="56"/>
        <v>0</v>
      </c>
      <c r="BL64" s="110">
        <f t="shared" si="56"/>
        <v>7458</v>
      </c>
      <c r="BM64" s="110">
        <f t="shared" si="56"/>
        <v>0</v>
      </c>
      <c r="BN64" s="110">
        <f t="shared" si="56"/>
        <v>8413.7999999999993</v>
      </c>
      <c r="BO64" s="110">
        <f t="shared" si="56"/>
        <v>0</v>
      </c>
      <c r="BP64" s="110">
        <f t="shared" si="56"/>
        <v>0</v>
      </c>
      <c r="BQ64" s="110">
        <f t="shared" si="56"/>
        <v>0</v>
      </c>
      <c r="BR64" s="110">
        <f t="shared" ref="BR64:CG64" si="57">SUM(BR53:BR63)</f>
        <v>0</v>
      </c>
      <c r="BS64" s="110">
        <f t="shared" si="57"/>
        <v>8413.7999999999993</v>
      </c>
      <c r="BT64" s="110">
        <f t="shared" si="57"/>
        <v>0</v>
      </c>
      <c r="BU64" s="110">
        <f t="shared" si="57"/>
        <v>7458</v>
      </c>
      <c r="BV64" s="110">
        <f t="shared" si="57"/>
        <v>16500</v>
      </c>
      <c r="BW64" s="110">
        <f t="shared" si="57"/>
        <v>0</v>
      </c>
      <c r="BX64" s="110">
        <f t="shared" si="57"/>
        <v>12000</v>
      </c>
      <c r="BY64" s="110">
        <f t="shared" si="57"/>
        <v>0</v>
      </c>
      <c r="BZ64" s="110">
        <f t="shared" si="57"/>
        <v>0</v>
      </c>
      <c r="CA64" s="110">
        <f t="shared" si="57"/>
        <v>0</v>
      </c>
      <c r="CB64" s="110">
        <f t="shared" si="57"/>
        <v>8413.7999999999993</v>
      </c>
      <c r="CC64" s="110">
        <f t="shared" si="57"/>
        <v>0</v>
      </c>
      <c r="CD64" s="110">
        <f t="shared" si="57"/>
        <v>7458</v>
      </c>
      <c r="CE64" s="110">
        <f t="shared" si="57"/>
        <v>4500</v>
      </c>
      <c r="CF64" s="110">
        <f t="shared" si="57"/>
        <v>8413.7999999999993</v>
      </c>
      <c r="CG64" s="110">
        <f t="shared" si="57"/>
        <v>0</v>
      </c>
    </row>
    <row r="65" spans="1:85" s="39" customFormat="1" x14ac:dyDescent="0.35">
      <c r="A65" s="95"/>
      <c r="B65" s="95"/>
      <c r="C65" s="95"/>
      <c r="D65" s="95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</row>
    <row r="66" spans="1:85" s="39" customFormat="1" x14ac:dyDescent="0.35">
      <c r="A66" s="49"/>
      <c r="B66" s="44" t="s">
        <v>94</v>
      </c>
      <c r="C66" s="44"/>
      <c r="D66" s="46"/>
      <c r="E66" s="60"/>
      <c r="F66" s="50">
        <f>SUM(F53:F58)</f>
        <v>1775.8</v>
      </c>
      <c r="G66" s="50">
        <f t="shared" ref="G66:M66" si="58">SUM(G53:G58)</f>
        <v>1775.8</v>
      </c>
      <c r="H66" s="50">
        <f t="shared" si="58"/>
        <v>8413.7999999999993</v>
      </c>
      <c r="I66" s="50">
        <f t="shared" si="58"/>
        <v>12000</v>
      </c>
      <c r="J66" s="50">
        <f t="shared" si="58"/>
        <v>7458</v>
      </c>
      <c r="K66" s="50">
        <f t="shared" si="58"/>
        <v>16500</v>
      </c>
      <c r="L66" s="50">
        <f t="shared" si="58"/>
        <v>8413.7999999999993</v>
      </c>
      <c r="M66" s="50">
        <f t="shared" si="58"/>
        <v>12000</v>
      </c>
      <c r="N66" s="60">
        <f t="shared" ref="N66:BR66" si="59">SUM(N53:N58)</f>
        <v>0</v>
      </c>
      <c r="O66" s="60">
        <f t="shared" si="59"/>
        <v>0</v>
      </c>
      <c r="P66" s="50">
        <f t="shared" si="59"/>
        <v>1775.8</v>
      </c>
      <c r="Q66" s="50">
        <f t="shared" si="59"/>
        <v>8413.7999999999993</v>
      </c>
      <c r="R66" s="50">
        <f t="shared" si="59"/>
        <v>12000</v>
      </c>
      <c r="S66" s="50">
        <f t="shared" si="59"/>
        <v>7458</v>
      </c>
      <c r="T66" s="50">
        <f t="shared" si="59"/>
        <v>16500</v>
      </c>
      <c r="U66" s="50">
        <f t="shared" si="59"/>
        <v>8413.7999999999993</v>
      </c>
      <c r="V66" s="50">
        <f t="shared" si="59"/>
        <v>12000</v>
      </c>
      <c r="W66" s="60">
        <f t="shared" si="59"/>
        <v>0</v>
      </c>
      <c r="X66" s="60">
        <f t="shared" si="59"/>
        <v>0</v>
      </c>
      <c r="Y66" s="60">
        <f t="shared" si="59"/>
        <v>0</v>
      </c>
      <c r="Z66" s="50">
        <f t="shared" si="59"/>
        <v>8413.7999999999993</v>
      </c>
      <c r="AA66" s="60">
        <f t="shared" si="59"/>
        <v>0</v>
      </c>
      <c r="AB66" s="50">
        <f t="shared" si="59"/>
        <v>7458</v>
      </c>
      <c r="AC66" s="50">
        <f t="shared" si="59"/>
        <v>16500</v>
      </c>
      <c r="AD66" s="50">
        <f t="shared" si="59"/>
        <v>8413.7999999999993</v>
      </c>
      <c r="AE66" s="50">
        <f t="shared" si="59"/>
        <v>12000</v>
      </c>
      <c r="AF66" s="60">
        <f t="shared" si="59"/>
        <v>0</v>
      </c>
      <c r="AG66" s="60">
        <f t="shared" si="59"/>
        <v>0</v>
      </c>
      <c r="AH66" s="60">
        <f t="shared" si="59"/>
        <v>0</v>
      </c>
      <c r="AI66" s="60">
        <f t="shared" si="59"/>
        <v>0</v>
      </c>
      <c r="AJ66" s="50">
        <f t="shared" si="59"/>
        <v>0</v>
      </c>
      <c r="AK66" s="50">
        <f t="shared" si="59"/>
        <v>7458</v>
      </c>
      <c r="AL66" s="50">
        <f t="shared" si="59"/>
        <v>16500</v>
      </c>
      <c r="AM66" s="50">
        <f t="shared" si="59"/>
        <v>8413.7999999999993</v>
      </c>
      <c r="AN66" s="50">
        <f t="shared" si="59"/>
        <v>12000</v>
      </c>
      <c r="AO66" s="60">
        <f t="shared" si="59"/>
        <v>0</v>
      </c>
      <c r="AP66" s="60">
        <f t="shared" si="59"/>
        <v>0</v>
      </c>
      <c r="AQ66" s="60">
        <f t="shared" si="59"/>
        <v>0</v>
      </c>
      <c r="AR66" s="50">
        <f t="shared" si="59"/>
        <v>8413.7999999999993</v>
      </c>
      <c r="AS66" s="60">
        <f t="shared" si="59"/>
        <v>0</v>
      </c>
      <c r="AT66" s="50">
        <f t="shared" si="59"/>
        <v>7458</v>
      </c>
      <c r="AU66" s="50">
        <f t="shared" si="59"/>
        <v>4500</v>
      </c>
      <c r="AV66" s="50">
        <f t="shared" si="59"/>
        <v>8413.7999999999993</v>
      </c>
      <c r="AW66" s="50">
        <f t="shared" si="59"/>
        <v>0</v>
      </c>
      <c r="AX66" s="60">
        <f t="shared" si="59"/>
        <v>0</v>
      </c>
      <c r="AY66" s="60">
        <f t="shared" si="59"/>
        <v>0</v>
      </c>
      <c r="AZ66" s="60">
        <f t="shared" si="59"/>
        <v>0</v>
      </c>
      <c r="BA66" s="50">
        <f t="shared" si="59"/>
        <v>8413.7999999999993</v>
      </c>
      <c r="BB66" s="60">
        <f t="shared" si="59"/>
        <v>0</v>
      </c>
      <c r="BC66" s="60">
        <f t="shared" si="59"/>
        <v>0</v>
      </c>
      <c r="BD66" s="50">
        <f t="shared" si="59"/>
        <v>16500</v>
      </c>
      <c r="BE66" s="50">
        <f t="shared" si="59"/>
        <v>8413.7999999999993</v>
      </c>
      <c r="BF66" s="50">
        <f t="shared" si="59"/>
        <v>12000</v>
      </c>
      <c r="BG66" s="60">
        <f t="shared" si="59"/>
        <v>0</v>
      </c>
      <c r="BH66" s="60">
        <f t="shared" si="59"/>
        <v>0</v>
      </c>
      <c r="BI66" s="60">
        <f t="shared" si="59"/>
        <v>0</v>
      </c>
      <c r="BJ66" s="50">
        <f t="shared" si="59"/>
        <v>8413.7999999999993</v>
      </c>
      <c r="BK66" s="60">
        <f t="shared" si="59"/>
        <v>0</v>
      </c>
      <c r="BL66" s="50">
        <f t="shared" si="59"/>
        <v>7458</v>
      </c>
      <c r="BM66" s="60">
        <f t="shared" si="59"/>
        <v>0</v>
      </c>
      <c r="BN66" s="50">
        <f t="shared" si="59"/>
        <v>8413.7999999999993</v>
      </c>
      <c r="BO66" s="50">
        <f t="shared" si="59"/>
        <v>0</v>
      </c>
      <c r="BP66" s="60">
        <f t="shared" si="59"/>
        <v>0</v>
      </c>
      <c r="BQ66" s="60">
        <f t="shared" si="59"/>
        <v>0</v>
      </c>
      <c r="BR66" s="60">
        <f t="shared" si="59"/>
        <v>0</v>
      </c>
      <c r="BS66" s="50">
        <f t="shared" ref="BS66:CG66" si="60">SUM(BS53:BS58)</f>
        <v>8413.7999999999993</v>
      </c>
      <c r="BT66" s="60">
        <f t="shared" si="60"/>
        <v>0</v>
      </c>
      <c r="BU66" s="50">
        <f t="shared" si="60"/>
        <v>7458</v>
      </c>
      <c r="BV66" s="50">
        <f t="shared" si="60"/>
        <v>16500</v>
      </c>
      <c r="BW66" s="60">
        <f t="shared" si="60"/>
        <v>0</v>
      </c>
      <c r="BX66" s="50">
        <f t="shared" si="60"/>
        <v>12000</v>
      </c>
      <c r="BY66" s="60">
        <f t="shared" si="60"/>
        <v>0</v>
      </c>
      <c r="BZ66" s="60">
        <f t="shared" si="60"/>
        <v>0</v>
      </c>
      <c r="CA66" s="60">
        <f t="shared" si="60"/>
        <v>0</v>
      </c>
      <c r="CB66" s="50">
        <f t="shared" si="60"/>
        <v>8413.7999999999993</v>
      </c>
      <c r="CC66" s="60">
        <f t="shared" si="60"/>
        <v>0</v>
      </c>
      <c r="CD66" s="50">
        <f t="shared" si="60"/>
        <v>7458</v>
      </c>
      <c r="CE66" s="50">
        <f t="shared" si="60"/>
        <v>4500</v>
      </c>
      <c r="CF66" s="50">
        <f t="shared" si="60"/>
        <v>8413.7999999999993</v>
      </c>
      <c r="CG66" s="60">
        <f t="shared" si="60"/>
        <v>0</v>
      </c>
    </row>
    <row r="67" spans="1:85" s="39" customFormat="1" x14ac:dyDescent="0.35">
      <c r="A67" s="95"/>
      <c r="B67" s="95"/>
      <c r="C67" s="95"/>
      <c r="D67" s="95"/>
    </row>
    <row r="68" spans="1:85" s="39" customFormat="1" x14ac:dyDescent="0.3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</row>
    <row r="69" spans="1:85" s="82" customFormat="1" ht="21" x14ac:dyDescent="0.5">
      <c r="A69" s="52" t="s">
        <v>24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  <c r="BZ69" s="53"/>
      <c r="CA69" s="53"/>
      <c r="CB69" s="53"/>
      <c r="CC69" s="53"/>
      <c r="CD69" s="53"/>
      <c r="CE69" s="53"/>
      <c r="CF69" s="53"/>
      <c r="CG69" s="53"/>
    </row>
    <row r="70" spans="1:85" s="39" customFormat="1" x14ac:dyDescent="0.35">
      <c r="A70" s="25"/>
      <c r="B70" s="22"/>
      <c r="C70" s="22"/>
      <c r="D70" s="25"/>
      <c r="E70" s="21" t="s">
        <v>164</v>
      </c>
      <c r="F70" s="22"/>
      <c r="G70" s="22"/>
      <c r="H70" s="22"/>
      <c r="I70" s="22"/>
      <c r="J70" s="22"/>
      <c r="K70" s="22"/>
      <c r="L70" s="22"/>
      <c r="M70" s="23"/>
      <c r="N70" t="s">
        <v>165</v>
      </c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</row>
    <row r="71" spans="1:85" s="39" customFormat="1" x14ac:dyDescent="0.35">
      <c r="A71" s="41"/>
      <c r="B71" s="3" t="s">
        <v>9</v>
      </c>
      <c r="C71" s="3" t="s">
        <v>8</v>
      </c>
      <c r="D71" s="6"/>
      <c r="E71" s="15" t="s">
        <v>31</v>
      </c>
      <c r="F71" s="2" t="s">
        <v>32</v>
      </c>
      <c r="G71" s="2" t="s">
        <v>33</v>
      </c>
      <c r="H71" s="2" t="s">
        <v>34</v>
      </c>
      <c r="I71" s="2" t="s">
        <v>48</v>
      </c>
      <c r="J71" s="2" t="s">
        <v>35</v>
      </c>
      <c r="K71" s="2" t="s">
        <v>49</v>
      </c>
      <c r="L71" s="2" t="s">
        <v>36</v>
      </c>
      <c r="M71" s="1" t="s">
        <v>52</v>
      </c>
      <c r="N71" t="s">
        <v>31</v>
      </c>
      <c r="O71" t="s">
        <v>32</v>
      </c>
      <c r="P71" t="s">
        <v>33</v>
      </c>
      <c r="Q71" t="s">
        <v>34</v>
      </c>
      <c r="R71" t="s">
        <v>48</v>
      </c>
      <c r="S71" t="s">
        <v>35</v>
      </c>
      <c r="T71" t="s">
        <v>49</v>
      </c>
      <c r="U71" t="s">
        <v>36</v>
      </c>
      <c r="V71" t="s">
        <v>52</v>
      </c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</row>
    <row r="72" spans="1:85" s="39" customFormat="1" x14ac:dyDescent="0.35">
      <c r="A72" s="42"/>
      <c r="B72" s="22" t="s">
        <v>11</v>
      </c>
      <c r="C72" s="22" t="s">
        <v>12</v>
      </c>
      <c r="D72" s="27"/>
      <c r="E72" s="122"/>
      <c r="F72" s="69"/>
      <c r="G72" s="69"/>
      <c r="H72" s="69"/>
      <c r="I72" s="69"/>
      <c r="J72" s="69">
        <v>1</v>
      </c>
      <c r="K72" s="69"/>
      <c r="L72" s="69"/>
      <c r="M72" s="123"/>
      <c r="N72"/>
      <c r="O72"/>
      <c r="P72"/>
      <c r="Q72"/>
      <c r="R72"/>
      <c r="S72">
        <v>1</v>
      </c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</row>
    <row r="73" spans="1:85" s="39" customFormat="1" x14ac:dyDescent="0.35">
      <c r="A73" s="40"/>
      <c r="B73" s="2"/>
      <c r="C73" s="2" t="s">
        <v>98</v>
      </c>
      <c r="D73" s="8"/>
      <c r="E73" s="48"/>
      <c r="K73" s="39">
        <v>1</v>
      </c>
      <c r="M73" s="124"/>
      <c r="N73"/>
      <c r="O73"/>
      <c r="P73"/>
      <c r="Q73"/>
      <c r="R73"/>
      <c r="S73"/>
      <c r="T73">
        <v>1</v>
      </c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</row>
    <row r="74" spans="1:85" s="39" customFormat="1" x14ac:dyDescent="0.35">
      <c r="A74" s="40"/>
      <c r="B74" s="2"/>
      <c r="C74" s="2" t="s">
        <v>13</v>
      </c>
      <c r="D74" s="8"/>
      <c r="E74" s="48"/>
      <c r="H74" s="39">
        <v>1</v>
      </c>
      <c r="L74" s="39">
        <v>1</v>
      </c>
      <c r="M74" s="124"/>
      <c r="N74"/>
      <c r="O74"/>
      <c r="P74"/>
      <c r="Q74">
        <v>1</v>
      </c>
      <c r="R74"/>
      <c r="S74"/>
      <c r="T74"/>
      <c r="U74">
        <v>1</v>
      </c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</row>
    <row r="75" spans="1:85" s="39" customFormat="1" x14ac:dyDescent="0.35">
      <c r="A75" s="40"/>
      <c r="B75" s="2"/>
      <c r="C75" s="2" t="s">
        <v>14</v>
      </c>
      <c r="D75" s="8"/>
      <c r="E75" s="48">
        <v>1</v>
      </c>
      <c r="F75" s="39">
        <v>1</v>
      </c>
      <c r="G75" s="39">
        <v>1</v>
      </c>
      <c r="H75" s="39">
        <v>1</v>
      </c>
      <c r="L75" s="39">
        <v>1</v>
      </c>
      <c r="M75" s="124"/>
      <c r="N75">
        <v>1</v>
      </c>
      <c r="O75">
        <v>1</v>
      </c>
      <c r="P75">
        <v>1</v>
      </c>
      <c r="Q75">
        <v>1</v>
      </c>
      <c r="R75"/>
      <c r="S75"/>
      <c r="T75"/>
      <c r="U75">
        <v>1</v>
      </c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</row>
    <row r="76" spans="1:85" s="39" customFormat="1" x14ac:dyDescent="0.35">
      <c r="A76" s="41"/>
      <c r="B76" s="3"/>
      <c r="C76" s="3" t="s">
        <v>15</v>
      </c>
      <c r="D76" s="26"/>
      <c r="E76" s="66"/>
      <c r="F76" s="67"/>
      <c r="G76" s="67"/>
      <c r="H76" s="67"/>
      <c r="I76" s="67"/>
      <c r="J76" s="67"/>
      <c r="K76" s="67"/>
      <c r="L76" s="67"/>
      <c r="M76" s="125"/>
      <c r="N76"/>
      <c r="O76"/>
      <c r="P76"/>
      <c r="Q76"/>
      <c r="R76">
        <v>1</v>
      </c>
      <c r="S76"/>
      <c r="T76"/>
      <c r="U76"/>
      <c r="V76">
        <v>1</v>
      </c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</row>
    <row r="77" spans="1:85" s="39" customFormat="1" x14ac:dyDescent="0.3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</row>
    <row r="78" spans="1:85" s="39" customFormat="1" ht="21" x14ac:dyDescent="0.5">
      <c r="A78" s="51" t="s">
        <v>26</v>
      </c>
      <c r="B78" s="14"/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  <c r="AY78" s="14"/>
      <c r="AZ78" s="14"/>
      <c r="BA78" s="14"/>
      <c r="BB78" s="14"/>
      <c r="BC78" s="14"/>
      <c r="BD78" s="14"/>
      <c r="BE78" s="14"/>
      <c r="BF78" s="14"/>
      <c r="BG78" s="14"/>
      <c r="BH78" s="14"/>
      <c r="BI78" s="14"/>
      <c r="BJ78" s="14"/>
      <c r="BK78" s="14"/>
      <c r="BL78" s="14"/>
      <c r="BM78" s="14"/>
      <c r="BN78" s="14"/>
      <c r="BO78" s="14"/>
      <c r="BP78" s="14"/>
      <c r="BQ78" s="14"/>
      <c r="BR78" s="14"/>
      <c r="BS78" s="14"/>
      <c r="BT78" s="14"/>
      <c r="BU78" s="14"/>
      <c r="BV78" s="14"/>
      <c r="BW78" s="14"/>
      <c r="BX78" s="14"/>
      <c r="BY78" s="14"/>
      <c r="BZ78" s="14"/>
      <c r="CA78" s="14"/>
      <c r="CB78" s="14"/>
      <c r="CC78" s="14"/>
      <c r="CD78" s="14"/>
      <c r="CE78" s="14"/>
      <c r="CF78" s="14"/>
      <c r="CG78" s="14"/>
    </row>
    <row r="79" spans="1:85" s="39" customFormat="1" x14ac:dyDescent="0.35">
      <c r="A79" s="25"/>
      <c r="B79" s="22"/>
      <c r="C79" s="22"/>
      <c r="D79" s="25"/>
      <c r="E79" s="21" t="s">
        <v>166</v>
      </c>
      <c r="F79" s="22"/>
      <c r="G79" s="22"/>
      <c r="H79" s="22"/>
      <c r="I79" s="22"/>
      <c r="J79" s="22"/>
      <c r="K79" s="22"/>
      <c r="L79" s="22"/>
      <c r="M79" s="23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</row>
    <row r="80" spans="1:85" s="39" customFormat="1" x14ac:dyDescent="0.35">
      <c r="A80" s="41"/>
      <c r="B80" s="3" t="s">
        <v>9</v>
      </c>
      <c r="C80" s="3" t="s">
        <v>8</v>
      </c>
      <c r="D80" s="6" t="s">
        <v>7</v>
      </c>
      <c r="E80" s="15" t="s">
        <v>31</v>
      </c>
      <c r="F80" s="2" t="s">
        <v>32</v>
      </c>
      <c r="G80" s="2" t="s">
        <v>33</v>
      </c>
      <c r="H80" s="2" t="s">
        <v>34</v>
      </c>
      <c r="I80" s="2" t="s">
        <v>48</v>
      </c>
      <c r="J80" s="2" t="s">
        <v>35</v>
      </c>
      <c r="K80" s="2" t="s">
        <v>49</v>
      </c>
      <c r="L80" s="2" t="s">
        <v>36</v>
      </c>
      <c r="M80" s="1" t="s">
        <v>52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</row>
    <row r="81" spans="1:85" s="39" customFormat="1" x14ac:dyDescent="0.35">
      <c r="A81" s="42"/>
      <c r="B81" s="22" t="s">
        <v>11</v>
      </c>
      <c r="C81" s="22" t="s">
        <v>12</v>
      </c>
      <c r="D81" s="27">
        <v>12</v>
      </c>
      <c r="E81" s="28">
        <f t="shared" ref="E81:M82" si="61">E72*$D81</f>
        <v>0</v>
      </c>
      <c r="F81" s="28">
        <f t="shared" si="61"/>
        <v>0</v>
      </c>
      <c r="G81" s="28">
        <f t="shared" si="61"/>
        <v>0</v>
      </c>
      <c r="H81" s="28">
        <f t="shared" si="61"/>
        <v>0</v>
      </c>
      <c r="I81" s="28">
        <f t="shared" si="61"/>
        <v>0</v>
      </c>
      <c r="J81" s="28">
        <f t="shared" si="61"/>
        <v>12</v>
      </c>
      <c r="K81" s="28">
        <f t="shared" si="61"/>
        <v>0</v>
      </c>
      <c r="L81" s="28">
        <f t="shared" si="61"/>
        <v>0</v>
      </c>
      <c r="M81" s="28">
        <f t="shared" si="61"/>
        <v>0</v>
      </c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</row>
    <row r="82" spans="1:85" s="39" customFormat="1" x14ac:dyDescent="0.35">
      <c r="A82" s="40"/>
      <c r="B82" s="2"/>
      <c r="C82" s="2" t="s">
        <v>98</v>
      </c>
      <c r="D82" s="8">
        <v>12</v>
      </c>
      <c r="E82" s="28">
        <f t="shared" si="61"/>
        <v>0</v>
      </c>
      <c r="F82" s="28">
        <f t="shared" si="61"/>
        <v>0</v>
      </c>
      <c r="G82" s="28">
        <f t="shared" si="61"/>
        <v>0</v>
      </c>
      <c r="H82" s="28">
        <f t="shared" si="61"/>
        <v>0</v>
      </c>
      <c r="I82" s="28">
        <f t="shared" si="61"/>
        <v>0</v>
      </c>
      <c r="J82" s="28">
        <f>J73*$D82</f>
        <v>0</v>
      </c>
      <c r="K82" s="28">
        <f t="shared" si="61"/>
        <v>12</v>
      </c>
      <c r="L82" s="28">
        <f t="shared" si="61"/>
        <v>0</v>
      </c>
      <c r="M82" s="28">
        <f t="shared" si="61"/>
        <v>0</v>
      </c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</row>
    <row r="83" spans="1:85" s="39" customFormat="1" x14ac:dyDescent="0.35">
      <c r="A83" s="40"/>
      <c r="B83" s="2"/>
      <c r="C83" s="2" t="s">
        <v>13</v>
      </c>
      <c r="D83" s="8">
        <v>8</v>
      </c>
      <c r="E83" s="28">
        <f t="shared" ref="E83:M83" si="62">E74*$D83</f>
        <v>0</v>
      </c>
      <c r="F83" s="28">
        <f t="shared" si="62"/>
        <v>0</v>
      </c>
      <c r="G83" s="28">
        <f t="shared" si="62"/>
        <v>0</v>
      </c>
      <c r="H83" s="28">
        <f t="shared" si="62"/>
        <v>8</v>
      </c>
      <c r="I83" s="28">
        <f t="shared" si="62"/>
        <v>0</v>
      </c>
      <c r="J83" s="28">
        <f t="shared" si="62"/>
        <v>0</v>
      </c>
      <c r="K83" s="28">
        <f t="shared" si="62"/>
        <v>0</v>
      </c>
      <c r="L83" s="28">
        <f t="shared" si="62"/>
        <v>8</v>
      </c>
      <c r="M83" s="28">
        <f t="shared" si="62"/>
        <v>0</v>
      </c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</row>
    <row r="84" spans="1:85" s="39" customFormat="1" x14ac:dyDescent="0.35">
      <c r="A84" s="40"/>
      <c r="B84" s="2"/>
      <c r="C84" s="2" t="s">
        <v>14</v>
      </c>
      <c r="D84" s="8">
        <v>4</v>
      </c>
      <c r="E84" s="28">
        <f t="shared" ref="E84:M84" si="63">E75*$D84</f>
        <v>4</v>
      </c>
      <c r="F84" s="28">
        <f t="shared" si="63"/>
        <v>4</v>
      </c>
      <c r="G84" s="28">
        <f t="shared" si="63"/>
        <v>4</v>
      </c>
      <c r="H84" s="28">
        <f t="shared" si="63"/>
        <v>4</v>
      </c>
      <c r="I84" s="28">
        <f t="shared" si="63"/>
        <v>0</v>
      </c>
      <c r="J84" s="28">
        <f t="shared" si="63"/>
        <v>0</v>
      </c>
      <c r="K84" s="28">
        <f t="shared" si="63"/>
        <v>0</v>
      </c>
      <c r="L84" s="28">
        <f t="shared" si="63"/>
        <v>4</v>
      </c>
      <c r="M84" s="28">
        <f t="shared" si="63"/>
        <v>0</v>
      </c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</row>
    <row r="85" spans="1:85" s="39" customFormat="1" x14ac:dyDescent="0.35">
      <c r="A85" s="41"/>
      <c r="B85" s="3"/>
      <c r="C85" s="3" t="s">
        <v>15</v>
      </c>
      <c r="D85" s="26">
        <v>4</v>
      </c>
      <c r="E85" s="28">
        <f t="shared" ref="E85:M85" si="64">E76*$D85</f>
        <v>0</v>
      </c>
      <c r="F85" s="28">
        <f t="shared" si="64"/>
        <v>0</v>
      </c>
      <c r="G85" s="28">
        <f t="shared" si="64"/>
        <v>0</v>
      </c>
      <c r="H85" s="28">
        <f t="shared" si="64"/>
        <v>0</v>
      </c>
      <c r="I85" s="28">
        <f t="shared" si="64"/>
        <v>0</v>
      </c>
      <c r="J85" s="28">
        <f t="shared" si="64"/>
        <v>0</v>
      </c>
      <c r="K85" s="28">
        <f t="shared" si="64"/>
        <v>0</v>
      </c>
      <c r="L85" s="28">
        <f t="shared" si="64"/>
        <v>0</v>
      </c>
      <c r="M85" s="28">
        <f t="shared" si="64"/>
        <v>0</v>
      </c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</row>
    <row r="86" spans="1:85" s="39" customFormat="1" x14ac:dyDescent="0.35">
      <c r="A86" s="49"/>
      <c r="B86" s="44" t="s">
        <v>27</v>
      </c>
      <c r="C86" s="44"/>
      <c r="D86" s="46"/>
      <c r="E86" s="50">
        <f>SUM(E81:E85)</f>
        <v>4</v>
      </c>
      <c r="F86" s="50">
        <f t="shared" ref="F86:M86" si="65">SUM(F81:F85)</f>
        <v>4</v>
      </c>
      <c r="G86" s="50">
        <f t="shared" si="65"/>
        <v>4</v>
      </c>
      <c r="H86" s="50">
        <f t="shared" si="65"/>
        <v>12</v>
      </c>
      <c r="I86" s="50">
        <f t="shared" si="65"/>
        <v>0</v>
      </c>
      <c r="J86" s="50">
        <f t="shared" si="65"/>
        <v>12</v>
      </c>
      <c r="K86" s="50">
        <f t="shared" si="65"/>
        <v>12</v>
      </c>
      <c r="L86" s="50">
        <f t="shared" si="65"/>
        <v>12</v>
      </c>
      <c r="M86" s="50">
        <f t="shared" si="65"/>
        <v>0</v>
      </c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</row>
    <row r="87" spans="1:85" s="39" customFormat="1" x14ac:dyDescent="0.3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</row>
    <row r="88" spans="1:85" s="39" customFormat="1" ht="21" x14ac:dyDescent="0.5">
      <c r="A88" s="54" t="s">
        <v>30</v>
      </c>
      <c r="B88" s="55"/>
      <c r="C88" s="55"/>
      <c r="D88" s="55"/>
      <c r="E88" s="55"/>
      <c r="F88" s="55"/>
      <c r="G88" s="55"/>
      <c r="H88" s="55"/>
      <c r="I88" s="55"/>
      <c r="J88" s="55"/>
      <c r="K88" s="55"/>
      <c r="L88" s="55"/>
      <c r="M88" s="55"/>
      <c r="N88" s="55"/>
      <c r="O88" s="55"/>
      <c r="P88" s="55"/>
      <c r="Q88" s="55"/>
      <c r="R88" s="55"/>
      <c r="S88" s="55"/>
      <c r="T88" s="55"/>
      <c r="U88" s="55"/>
      <c r="V88" s="55"/>
      <c r="W88" s="55"/>
      <c r="X88" s="55"/>
      <c r="Y88" s="55"/>
      <c r="Z88" s="55"/>
      <c r="AA88" s="55"/>
      <c r="AB88" s="55"/>
      <c r="AC88" s="55"/>
      <c r="AD88" s="55"/>
      <c r="AE88" s="55"/>
      <c r="AF88" s="55"/>
      <c r="AG88" s="55"/>
      <c r="AH88" s="55"/>
      <c r="AI88" s="55"/>
      <c r="AJ88" s="55"/>
      <c r="AK88" s="55"/>
      <c r="AL88" s="55"/>
      <c r="AM88" s="55"/>
      <c r="AN88" s="55"/>
      <c r="AO88" s="55"/>
      <c r="AP88" s="55"/>
      <c r="AQ88" s="55"/>
      <c r="AR88" s="55"/>
      <c r="AS88" s="55"/>
      <c r="AT88" s="55"/>
      <c r="AU88" s="55"/>
      <c r="AV88" s="55"/>
      <c r="AW88" s="55"/>
      <c r="AX88" s="55"/>
      <c r="AY88" s="55"/>
      <c r="AZ88" s="55"/>
      <c r="BA88" s="55"/>
      <c r="BB88" s="55"/>
      <c r="BC88" s="55"/>
      <c r="BD88" s="55"/>
      <c r="BE88" s="55"/>
      <c r="BF88" s="55"/>
      <c r="BG88" s="55"/>
      <c r="BH88" s="55"/>
      <c r="BI88" s="55"/>
      <c r="BJ88" s="55"/>
      <c r="BK88" s="55"/>
      <c r="BL88" s="55"/>
      <c r="BM88" s="55"/>
      <c r="BN88" s="55"/>
      <c r="BO88" s="55"/>
      <c r="BP88" s="55"/>
      <c r="BQ88" s="55"/>
      <c r="BR88" s="55"/>
      <c r="BS88" s="55"/>
      <c r="BT88" s="55"/>
      <c r="BU88" s="55"/>
      <c r="BV88" s="55"/>
      <c r="BW88" s="55"/>
      <c r="BX88" s="55"/>
      <c r="BY88" s="55"/>
      <c r="BZ88" s="55"/>
      <c r="CA88" s="55"/>
      <c r="CB88" s="55"/>
      <c r="CC88" s="55"/>
      <c r="CD88" s="55"/>
      <c r="CE88" s="55"/>
      <c r="CF88" s="55"/>
      <c r="CG88" s="55"/>
    </row>
    <row r="89" spans="1:85" s="39" customFormat="1" x14ac:dyDescent="0.35">
      <c r="A89" s="25"/>
      <c r="B89" s="22"/>
      <c r="C89" s="22"/>
      <c r="D89" s="25"/>
      <c r="E89" s="21" t="s">
        <v>166</v>
      </c>
      <c r="F89" s="22"/>
      <c r="G89" s="22"/>
      <c r="H89" s="22"/>
      <c r="I89" s="22"/>
      <c r="J89" s="22"/>
      <c r="K89" s="22"/>
      <c r="L89" s="22"/>
      <c r="M89" s="23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</row>
    <row r="90" spans="1:85" s="39" customFormat="1" x14ac:dyDescent="0.35">
      <c r="A90" s="41"/>
      <c r="B90" s="3" t="s">
        <v>9</v>
      </c>
      <c r="C90" s="3" t="s">
        <v>8</v>
      </c>
      <c r="D90" s="6" t="s">
        <v>7</v>
      </c>
      <c r="E90" s="15" t="s">
        <v>31</v>
      </c>
      <c r="F90" s="2" t="s">
        <v>32</v>
      </c>
      <c r="G90" s="2" t="s">
        <v>33</v>
      </c>
      <c r="H90" s="2" t="s">
        <v>34</v>
      </c>
      <c r="I90" s="2" t="s">
        <v>48</v>
      </c>
      <c r="J90" s="2" t="s">
        <v>35</v>
      </c>
      <c r="K90" s="2" t="s">
        <v>49</v>
      </c>
      <c r="L90" s="2" t="s">
        <v>36</v>
      </c>
      <c r="M90" s="1" t="s">
        <v>52</v>
      </c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</row>
    <row r="91" spans="1:85" s="39" customFormat="1" x14ac:dyDescent="0.35">
      <c r="A91" s="42"/>
      <c r="B91" s="22" t="s">
        <v>11</v>
      </c>
      <c r="C91" s="22" t="s">
        <v>12</v>
      </c>
      <c r="D91" s="48">
        <v>7458</v>
      </c>
      <c r="E91" s="28">
        <f>E72*$D91</f>
        <v>0</v>
      </c>
      <c r="F91" s="13">
        <f t="shared" ref="F91:J92" si="66">F72*$D91</f>
        <v>0</v>
      </c>
      <c r="G91" s="13">
        <f t="shared" si="66"/>
        <v>0</v>
      </c>
      <c r="H91" s="13">
        <f t="shared" si="66"/>
        <v>0</v>
      </c>
      <c r="I91" s="13">
        <f t="shared" si="66"/>
        <v>0</v>
      </c>
      <c r="J91" s="13">
        <f t="shared" si="66"/>
        <v>7458</v>
      </c>
      <c r="K91" s="24">
        <f t="shared" ref="K91:M92" si="67">K72*$D91</f>
        <v>0</v>
      </c>
      <c r="L91" s="24">
        <f t="shared" si="67"/>
        <v>0</v>
      </c>
      <c r="M91" s="24">
        <f t="shared" si="67"/>
        <v>0</v>
      </c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</row>
    <row r="92" spans="1:85" s="39" customFormat="1" x14ac:dyDescent="0.35">
      <c r="A92" s="40"/>
      <c r="B92" s="2"/>
      <c r="C92" s="2" t="s">
        <v>98</v>
      </c>
      <c r="D92" s="48">
        <f>D54</f>
        <v>4500</v>
      </c>
      <c r="E92" s="28">
        <f>E73*$D92</f>
        <v>0</v>
      </c>
      <c r="F92" s="13">
        <f t="shared" si="66"/>
        <v>0</v>
      </c>
      <c r="G92" s="13">
        <f t="shared" si="66"/>
        <v>0</v>
      </c>
      <c r="H92" s="13">
        <f t="shared" si="66"/>
        <v>0</v>
      </c>
      <c r="I92" s="13">
        <f t="shared" si="66"/>
        <v>0</v>
      </c>
      <c r="J92" s="13">
        <f t="shared" si="66"/>
        <v>0</v>
      </c>
      <c r="K92" s="24">
        <f t="shared" si="67"/>
        <v>4500</v>
      </c>
      <c r="L92" s="24">
        <f t="shared" si="67"/>
        <v>0</v>
      </c>
      <c r="M92" s="24">
        <f t="shared" si="67"/>
        <v>0</v>
      </c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</row>
    <row r="93" spans="1:85" s="39" customFormat="1" x14ac:dyDescent="0.35">
      <c r="A93" s="40"/>
      <c r="B93" s="2"/>
      <c r="C93" s="2" t="s">
        <v>13</v>
      </c>
      <c r="D93" s="48">
        <v>6638</v>
      </c>
      <c r="E93" s="16">
        <f t="shared" ref="E93:M93" si="68">E74*$D93</f>
        <v>0</v>
      </c>
      <c r="F93" s="7">
        <f t="shared" si="68"/>
        <v>0</v>
      </c>
      <c r="G93" s="7">
        <f t="shared" si="68"/>
        <v>0</v>
      </c>
      <c r="H93" s="7">
        <f t="shared" si="68"/>
        <v>6638</v>
      </c>
      <c r="I93" s="7">
        <f t="shared" si="68"/>
        <v>0</v>
      </c>
      <c r="J93" s="7">
        <f t="shared" si="68"/>
        <v>0</v>
      </c>
      <c r="K93" s="4">
        <f t="shared" si="68"/>
        <v>0</v>
      </c>
      <c r="L93" s="4">
        <f t="shared" si="68"/>
        <v>6638</v>
      </c>
      <c r="M93" s="4">
        <f t="shared" si="68"/>
        <v>0</v>
      </c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</row>
    <row r="94" spans="1:85" s="39" customFormat="1" x14ac:dyDescent="0.35">
      <c r="A94" s="40"/>
      <c r="B94" s="2"/>
      <c r="C94" s="2" t="s">
        <v>14</v>
      </c>
      <c r="D94" s="48">
        <f>1775.8</f>
        <v>1775.8</v>
      </c>
      <c r="E94" s="16">
        <f t="shared" ref="E94:M94" si="69">E75*$D94</f>
        <v>1775.8</v>
      </c>
      <c r="F94" s="7">
        <f t="shared" si="69"/>
        <v>1775.8</v>
      </c>
      <c r="G94" s="7">
        <f t="shared" si="69"/>
        <v>1775.8</v>
      </c>
      <c r="H94" s="7">
        <f t="shared" si="69"/>
        <v>1775.8</v>
      </c>
      <c r="I94" s="7">
        <f t="shared" si="69"/>
        <v>0</v>
      </c>
      <c r="J94" s="7">
        <f t="shared" si="69"/>
        <v>0</v>
      </c>
      <c r="K94" s="4">
        <f t="shared" si="69"/>
        <v>0</v>
      </c>
      <c r="L94" s="4">
        <f t="shared" si="69"/>
        <v>1775.8</v>
      </c>
      <c r="M94" s="4">
        <f t="shared" si="69"/>
        <v>0</v>
      </c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</row>
    <row r="95" spans="1:85" s="39" customFormat="1" x14ac:dyDescent="0.35">
      <c r="A95" s="41"/>
      <c r="B95" s="3"/>
      <c r="C95" s="3" t="s">
        <v>15</v>
      </c>
      <c r="D95" s="48">
        <v>0</v>
      </c>
      <c r="E95" s="9">
        <f t="shared" ref="E95:M95" si="70">E76*$D95</f>
        <v>0</v>
      </c>
      <c r="F95" s="29">
        <f t="shared" si="70"/>
        <v>0</v>
      </c>
      <c r="G95" s="29">
        <f t="shared" si="70"/>
        <v>0</v>
      </c>
      <c r="H95" s="29">
        <f t="shared" si="70"/>
        <v>0</v>
      </c>
      <c r="I95" s="29">
        <f t="shared" si="70"/>
        <v>0</v>
      </c>
      <c r="J95" s="29">
        <f t="shared" si="70"/>
        <v>0</v>
      </c>
      <c r="K95" s="30">
        <f t="shared" si="70"/>
        <v>0</v>
      </c>
      <c r="L95" s="30">
        <f t="shared" si="70"/>
        <v>0</v>
      </c>
      <c r="M95" s="30">
        <f t="shared" si="70"/>
        <v>0</v>
      </c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</row>
    <row r="96" spans="1:85" s="39" customFormat="1" x14ac:dyDescent="0.35">
      <c r="A96" s="49"/>
      <c r="B96" s="44" t="s">
        <v>27</v>
      </c>
      <c r="C96" s="44"/>
      <c r="D96" s="46"/>
      <c r="E96" s="50">
        <f>SUM(E91:E95)</f>
        <v>1775.8</v>
      </c>
      <c r="F96" s="50">
        <f t="shared" ref="F96:M96" si="71">SUM(F91:F95)</f>
        <v>1775.8</v>
      </c>
      <c r="G96" s="50">
        <f t="shared" si="71"/>
        <v>1775.8</v>
      </c>
      <c r="H96" s="50">
        <f t="shared" si="71"/>
        <v>8413.7999999999993</v>
      </c>
      <c r="I96" s="50">
        <f t="shared" si="71"/>
        <v>0</v>
      </c>
      <c r="J96" s="50">
        <f t="shared" si="71"/>
        <v>7458</v>
      </c>
      <c r="K96" s="56">
        <f t="shared" si="71"/>
        <v>4500</v>
      </c>
      <c r="L96" s="56">
        <f t="shared" si="71"/>
        <v>8413.7999999999993</v>
      </c>
      <c r="M96" s="56">
        <f t="shared" si="71"/>
        <v>0</v>
      </c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80"/>
  <sheetViews>
    <sheetView zoomScale="70" zoomScaleNormal="70" workbookViewId="0">
      <pane xSplit="4" ySplit="6" topLeftCell="E19" activePane="bottomRight" state="frozen"/>
      <selection pane="topRight" activeCell="E1" sqref="E1"/>
      <selection pane="bottomLeft" activeCell="A4" sqref="A4"/>
      <selection pane="bottomRight" activeCell="V73" sqref="V73"/>
    </sheetView>
  </sheetViews>
  <sheetFormatPr defaultRowHeight="14.5" x14ac:dyDescent="0.35"/>
  <cols>
    <col min="1" max="1" width="12.08984375" bestFit="1" customWidth="1"/>
    <col min="2" max="2" width="13.453125" bestFit="1" customWidth="1"/>
    <col min="3" max="3" width="26.36328125" bestFit="1" customWidth="1"/>
    <col min="4" max="4" width="20.6328125" bestFit="1" customWidth="1"/>
  </cols>
  <sheetData>
    <row r="2" spans="1:85" ht="62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85" s="82" customFormat="1" ht="21" x14ac:dyDescent="0.5">
      <c r="A4" s="52" t="s">
        <v>60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  <c r="AR4" s="53"/>
      <c r="AS4" s="53"/>
      <c r="AT4" s="53"/>
      <c r="AU4" s="53"/>
      <c r="AV4" s="53"/>
      <c r="AW4" s="53"/>
      <c r="AX4" s="53"/>
      <c r="AY4" s="53"/>
      <c r="AZ4" s="53"/>
      <c r="BA4" s="53"/>
      <c r="BB4" s="53"/>
      <c r="BC4" s="53"/>
      <c r="BD4" s="53"/>
      <c r="BE4" s="53"/>
      <c r="BF4" s="53"/>
      <c r="BG4" s="53"/>
      <c r="BH4" s="53"/>
      <c r="BI4" s="53"/>
      <c r="BJ4" s="53"/>
      <c r="BK4" s="53"/>
      <c r="BL4" s="53"/>
      <c r="BM4" s="53"/>
      <c r="BN4" s="53"/>
      <c r="BO4" s="53"/>
      <c r="BP4" s="53"/>
      <c r="BQ4" s="53"/>
      <c r="BR4" s="53"/>
      <c r="BS4" s="53"/>
      <c r="BT4" s="53"/>
      <c r="BU4" s="53"/>
      <c r="BV4" s="53"/>
      <c r="BW4" s="53"/>
      <c r="BX4" s="53"/>
      <c r="BY4" s="53"/>
      <c r="BZ4" s="53"/>
      <c r="CA4" s="53"/>
      <c r="CB4" s="53"/>
      <c r="CC4" s="53"/>
      <c r="CD4" s="53"/>
      <c r="CE4" s="53"/>
      <c r="CF4" s="53"/>
      <c r="CG4" s="53"/>
    </row>
    <row r="5" spans="1:85" s="39" customFormat="1" x14ac:dyDescent="0.35">
      <c r="A5" s="25"/>
      <c r="B5" s="22"/>
      <c r="C5" s="22"/>
      <c r="D5" s="25"/>
      <c r="E5" s="74" t="s">
        <v>19</v>
      </c>
      <c r="F5" s="75"/>
      <c r="G5" s="75"/>
      <c r="H5" s="75"/>
      <c r="I5" s="75"/>
      <c r="J5" s="75"/>
      <c r="K5" s="75"/>
      <c r="L5" s="75"/>
      <c r="M5" s="76"/>
      <c r="N5" s="77" t="s">
        <v>20</v>
      </c>
      <c r="O5" s="78"/>
      <c r="P5" s="78"/>
      <c r="Q5" s="78"/>
      <c r="R5" s="78"/>
      <c r="S5" s="78"/>
      <c r="T5" s="78"/>
      <c r="U5" s="78"/>
      <c r="V5" s="78"/>
      <c r="W5" s="79" t="s">
        <v>21</v>
      </c>
      <c r="X5" s="80"/>
      <c r="Y5" s="80"/>
      <c r="Z5" s="80"/>
      <c r="AA5" s="80"/>
      <c r="AB5" s="80"/>
      <c r="AC5" s="80"/>
      <c r="AD5" s="80"/>
      <c r="AE5" s="81"/>
      <c r="AF5" s="79" t="s">
        <v>22</v>
      </c>
      <c r="AG5" s="80"/>
      <c r="AH5" s="80"/>
      <c r="AI5" s="80"/>
      <c r="AJ5" s="80"/>
      <c r="AK5" s="80"/>
      <c r="AL5" s="80"/>
      <c r="AM5" s="80"/>
      <c r="AN5" s="80"/>
      <c r="AO5" s="77" t="s">
        <v>16</v>
      </c>
      <c r="AP5" s="78"/>
      <c r="AQ5" s="78"/>
      <c r="AR5" s="78"/>
      <c r="AS5" s="78"/>
      <c r="AT5" s="78"/>
      <c r="AU5" s="78"/>
      <c r="AV5" s="78"/>
      <c r="AW5" s="78"/>
      <c r="AX5" s="79" t="s">
        <v>17</v>
      </c>
      <c r="AY5" s="80"/>
      <c r="AZ5" s="80"/>
      <c r="BA5" s="80"/>
      <c r="BB5" s="80"/>
      <c r="BC5" s="80"/>
      <c r="BD5" s="80"/>
      <c r="BE5" s="80"/>
      <c r="BF5" s="80"/>
      <c r="BG5" s="79" t="s">
        <v>18</v>
      </c>
      <c r="BH5" s="80"/>
      <c r="BI5" s="80"/>
      <c r="BJ5" s="80"/>
      <c r="BK5" s="80"/>
      <c r="BL5" s="80"/>
      <c r="BM5" s="80"/>
      <c r="BN5" s="80"/>
      <c r="BO5" s="80"/>
      <c r="BP5" s="79" t="s">
        <v>37</v>
      </c>
      <c r="BQ5" s="80"/>
      <c r="BR5" s="80"/>
      <c r="BS5" s="80"/>
      <c r="BT5" s="80"/>
      <c r="BU5" s="80"/>
      <c r="BV5" s="80"/>
      <c r="BW5" s="80"/>
      <c r="BX5" s="81"/>
      <c r="BY5" s="79" t="s">
        <v>51</v>
      </c>
      <c r="BZ5" s="80"/>
      <c r="CA5" s="80"/>
      <c r="CB5" s="80"/>
      <c r="CC5" s="80"/>
      <c r="CD5" s="80"/>
      <c r="CE5" s="80"/>
      <c r="CF5" s="80"/>
      <c r="CG5" s="81"/>
    </row>
    <row r="6" spans="1:85" s="39" customFormat="1" x14ac:dyDescent="0.35">
      <c r="A6" s="41"/>
      <c r="B6" s="3" t="s">
        <v>9</v>
      </c>
      <c r="C6" s="3" t="s">
        <v>8</v>
      </c>
      <c r="D6" s="6"/>
      <c r="E6" s="15" t="s">
        <v>31</v>
      </c>
      <c r="F6" s="2" t="s">
        <v>32</v>
      </c>
      <c r="G6" s="2" t="s">
        <v>33</v>
      </c>
      <c r="H6" s="2" t="s">
        <v>34</v>
      </c>
      <c r="I6" s="2" t="s">
        <v>48</v>
      </c>
      <c r="J6" s="2" t="s">
        <v>35</v>
      </c>
      <c r="K6" s="2" t="s">
        <v>49</v>
      </c>
      <c r="L6" s="2" t="s">
        <v>36</v>
      </c>
      <c r="M6" s="1" t="s">
        <v>50</v>
      </c>
      <c r="N6" s="15" t="s">
        <v>31</v>
      </c>
      <c r="O6" s="2" t="s">
        <v>32</v>
      </c>
      <c r="P6" s="2" t="s">
        <v>33</v>
      </c>
      <c r="Q6" s="2" t="s">
        <v>34</v>
      </c>
      <c r="R6" s="2" t="s">
        <v>48</v>
      </c>
      <c r="S6" s="2" t="s">
        <v>35</v>
      </c>
      <c r="T6" s="2" t="s">
        <v>49</v>
      </c>
      <c r="U6" s="2" t="s">
        <v>36</v>
      </c>
      <c r="V6" s="1" t="s">
        <v>50</v>
      </c>
      <c r="W6" s="15" t="s">
        <v>31</v>
      </c>
      <c r="X6" s="2" t="s">
        <v>32</v>
      </c>
      <c r="Y6" s="2" t="s">
        <v>33</v>
      </c>
      <c r="Z6" s="2" t="s">
        <v>34</v>
      </c>
      <c r="AA6" s="2" t="s">
        <v>48</v>
      </c>
      <c r="AB6" s="2" t="s">
        <v>35</v>
      </c>
      <c r="AC6" s="2" t="s">
        <v>49</v>
      </c>
      <c r="AD6" s="2" t="s">
        <v>36</v>
      </c>
      <c r="AE6" s="1" t="s">
        <v>50</v>
      </c>
      <c r="AF6" s="15" t="s">
        <v>31</v>
      </c>
      <c r="AG6" s="2" t="s">
        <v>32</v>
      </c>
      <c r="AH6" s="2" t="s">
        <v>33</v>
      </c>
      <c r="AI6" s="2" t="s">
        <v>34</v>
      </c>
      <c r="AJ6" s="2" t="s">
        <v>48</v>
      </c>
      <c r="AK6" s="2" t="s">
        <v>35</v>
      </c>
      <c r="AL6" s="2" t="s">
        <v>49</v>
      </c>
      <c r="AM6" s="2" t="s">
        <v>36</v>
      </c>
      <c r="AN6" s="1" t="s">
        <v>50</v>
      </c>
      <c r="AO6" s="15" t="s">
        <v>31</v>
      </c>
      <c r="AP6" s="2" t="s">
        <v>32</v>
      </c>
      <c r="AQ6" s="2" t="s">
        <v>33</v>
      </c>
      <c r="AR6" s="2" t="s">
        <v>34</v>
      </c>
      <c r="AS6" s="2" t="s">
        <v>48</v>
      </c>
      <c r="AT6" s="2" t="s">
        <v>35</v>
      </c>
      <c r="AU6" s="2" t="s">
        <v>49</v>
      </c>
      <c r="AV6" s="2" t="s">
        <v>36</v>
      </c>
      <c r="AW6" s="1" t="s">
        <v>50</v>
      </c>
      <c r="AX6" s="15" t="s">
        <v>31</v>
      </c>
      <c r="AY6" s="2" t="s">
        <v>32</v>
      </c>
      <c r="AZ6" s="2" t="s">
        <v>33</v>
      </c>
      <c r="BA6" s="2" t="s">
        <v>34</v>
      </c>
      <c r="BB6" s="2" t="s">
        <v>48</v>
      </c>
      <c r="BC6" s="2" t="s">
        <v>35</v>
      </c>
      <c r="BD6" s="2" t="s">
        <v>49</v>
      </c>
      <c r="BE6" s="2" t="s">
        <v>36</v>
      </c>
      <c r="BF6" s="1" t="s">
        <v>50</v>
      </c>
      <c r="BG6" s="15" t="s">
        <v>31</v>
      </c>
      <c r="BH6" s="2" t="s">
        <v>32</v>
      </c>
      <c r="BI6" s="2" t="s">
        <v>33</v>
      </c>
      <c r="BJ6" s="2" t="s">
        <v>34</v>
      </c>
      <c r="BK6" s="2" t="s">
        <v>48</v>
      </c>
      <c r="BL6" s="2" t="s">
        <v>35</v>
      </c>
      <c r="BM6" s="2" t="s">
        <v>49</v>
      </c>
      <c r="BN6" s="2" t="s">
        <v>36</v>
      </c>
      <c r="BO6" s="1" t="s">
        <v>50</v>
      </c>
      <c r="BP6" s="15" t="s">
        <v>31</v>
      </c>
      <c r="BQ6" s="2" t="s">
        <v>32</v>
      </c>
      <c r="BR6" s="2" t="s">
        <v>33</v>
      </c>
      <c r="BS6" s="2" t="s">
        <v>34</v>
      </c>
      <c r="BT6" s="2" t="s">
        <v>48</v>
      </c>
      <c r="BU6" s="2" t="s">
        <v>35</v>
      </c>
      <c r="BV6" s="2" t="s">
        <v>49</v>
      </c>
      <c r="BW6" s="2" t="s">
        <v>36</v>
      </c>
      <c r="BX6" s="1" t="s">
        <v>50</v>
      </c>
      <c r="BY6" s="15" t="s">
        <v>31</v>
      </c>
      <c r="BZ6" s="2" t="s">
        <v>32</v>
      </c>
      <c r="CA6" s="2" t="s">
        <v>33</v>
      </c>
      <c r="CB6" s="2" t="s">
        <v>34</v>
      </c>
      <c r="CC6" s="2" t="s">
        <v>48</v>
      </c>
      <c r="CD6" s="2" t="s">
        <v>35</v>
      </c>
      <c r="CE6" s="2" t="s">
        <v>49</v>
      </c>
      <c r="CF6" s="2" t="s">
        <v>36</v>
      </c>
      <c r="CG6" s="1" t="s">
        <v>50</v>
      </c>
    </row>
    <row r="7" spans="1:85" s="39" customFormat="1" x14ac:dyDescent="0.35">
      <c r="A7" s="42"/>
      <c r="B7" s="68" t="s">
        <v>11</v>
      </c>
      <c r="C7" s="68" t="s">
        <v>12</v>
      </c>
      <c r="D7" s="48"/>
      <c r="E7" s="28"/>
      <c r="F7" s="13"/>
      <c r="G7" s="13"/>
      <c r="H7" s="13"/>
      <c r="I7" s="13"/>
      <c r="J7" s="13">
        <v>1</v>
      </c>
      <c r="K7" s="13"/>
      <c r="L7" s="13"/>
      <c r="M7" s="24"/>
      <c r="N7" s="72"/>
      <c r="O7" s="13"/>
      <c r="P7" s="13"/>
      <c r="Q7" s="13"/>
      <c r="R7" s="13"/>
      <c r="S7" s="13">
        <v>1</v>
      </c>
      <c r="T7" s="13"/>
      <c r="U7" s="13"/>
      <c r="V7" s="13"/>
      <c r="W7" s="72"/>
      <c r="X7" s="73"/>
      <c r="Y7" s="13"/>
      <c r="Z7" s="13"/>
      <c r="AA7" s="73"/>
      <c r="AB7" s="13">
        <v>1</v>
      </c>
      <c r="AC7" s="13"/>
      <c r="AD7" s="13"/>
      <c r="AE7" s="24"/>
      <c r="AF7" s="72"/>
      <c r="AG7" s="73"/>
      <c r="AH7" s="73"/>
      <c r="AI7" s="13"/>
      <c r="AJ7" s="73"/>
      <c r="AK7" s="13">
        <v>1</v>
      </c>
      <c r="AL7" s="13"/>
      <c r="AM7" s="13"/>
      <c r="AN7" s="13"/>
      <c r="AO7" s="72"/>
      <c r="AP7" s="73"/>
      <c r="AQ7" s="73"/>
      <c r="AR7" s="13"/>
      <c r="AS7" s="13"/>
      <c r="AT7" s="13">
        <v>1</v>
      </c>
      <c r="AU7" s="13"/>
      <c r="AV7" s="13"/>
      <c r="AW7" s="13"/>
      <c r="AX7" s="72"/>
      <c r="AY7" s="73"/>
      <c r="AZ7" s="73"/>
      <c r="BA7" s="13"/>
      <c r="BB7" s="73"/>
      <c r="BC7" s="13"/>
      <c r="BD7" s="13"/>
      <c r="BE7" s="13"/>
      <c r="BF7" s="13"/>
      <c r="BG7" s="72"/>
      <c r="BH7" s="73"/>
      <c r="BI7" s="73"/>
      <c r="BJ7" s="13"/>
      <c r="BK7" s="73"/>
      <c r="BL7" s="13">
        <v>1</v>
      </c>
      <c r="BM7" s="13"/>
      <c r="BN7" s="13"/>
      <c r="BO7" s="13"/>
      <c r="BP7" s="72"/>
      <c r="BQ7" s="73"/>
      <c r="BR7" s="73"/>
      <c r="BS7" s="13"/>
      <c r="BT7" s="73"/>
      <c r="BU7" s="13">
        <v>1</v>
      </c>
      <c r="BV7" s="13"/>
      <c r="BW7" s="13"/>
      <c r="BX7" s="24"/>
      <c r="BY7" s="72"/>
      <c r="BZ7" s="73"/>
      <c r="CA7" s="73"/>
      <c r="CB7" s="13"/>
      <c r="CC7" s="73"/>
      <c r="CD7" s="13">
        <v>1</v>
      </c>
      <c r="CE7" s="13"/>
      <c r="CF7" s="13"/>
      <c r="CG7" s="24"/>
    </row>
    <row r="8" spans="1:85" s="39" customFormat="1" x14ac:dyDescent="0.35">
      <c r="A8" s="40"/>
      <c r="B8" s="12"/>
      <c r="C8" s="2" t="s">
        <v>98</v>
      </c>
      <c r="D8" s="48"/>
      <c r="E8" s="16"/>
      <c r="F8" s="7"/>
      <c r="G8" s="7"/>
      <c r="H8" s="7"/>
      <c r="I8" s="7"/>
      <c r="J8" s="7"/>
      <c r="K8" s="7">
        <v>1</v>
      </c>
      <c r="L8" s="7"/>
      <c r="M8" s="4"/>
      <c r="N8" s="57"/>
      <c r="O8" s="7"/>
      <c r="P8" s="7"/>
      <c r="Q8" s="7"/>
      <c r="R8" s="7"/>
      <c r="S8" s="7"/>
      <c r="T8" s="7">
        <v>1</v>
      </c>
      <c r="U8" s="7"/>
      <c r="V8" s="7"/>
      <c r="W8" s="57"/>
      <c r="X8" s="58"/>
      <c r="Y8" s="7"/>
      <c r="Z8" s="7"/>
      <c r="AA8" s="58"/>
      <c r="AB8" s="7"/>
      <c r="AC8" s="7">
        <v>1</v>
      </c>
      <c r="AD8" s="7"/>
      <c r="AE8" s="4"/>
      <c r="AF8" s="57"/>
      <c r="AG8" s="58"/>
      <c r="AH8" s="58"/>
      <c r="AI8" s="7"/>
      <c r="AJ8" s="58"/>
      <c r="AK8" s="7"/>
      <c r="AL8" s="7">
        <v>1</v>
      </c>
      <c r="AM8" s="7"/>
      <c r="AN8" s="7"/>
      <c r="AO8" s="57"/>
      <c r="AP8" s="58"/>
      <c r="AQ8" s="58"/>
      <c r="AR8" s="7"/>
      <c r="AS8" s="7"/>
      <c r="AT8" s="7"/>
      <c r="AU8" s="7">
        <v>1</v>
      </c>
      <c r="AV8" s="7"/>
      <c r="AW8" s="7"/>
      <c r="AX8" s="57"/>
      <c r="AY8" s="58"/>
      <c r="AZ8" s="58"/>
      <c r="BA8" s="7"/>
      <c r="BB8" s="58"/>
      <c r="BC8" s="7"/>
      <c r="BD8" s="7">
        <v>1</v>
      </c>
      <c r="BE8" s="7"/>
      <c r="BF8" s="7"/>
      <c r="BG8" s="57"/>
      <c r="BH8" s="58"/>
      <c r="BI8" s="58"/>
      <c r="BJ8" s="7"/>
      <c r="BK8" s="58"/>
      <c r="BL8" s="7"/>
      <c r="BM8" s="7"/>
      <c r="BN8" s="7"/>
      <c r="BO8" s="7"/>
      <c r="BP8" s="57"/>
      <c r="BQ8" s="58"/>
      <c r="BR8" s="58"/>
      <c r="BS8" s="7"/>
      <c r="BT8" s="58"/>
      <c r="BU8" s="7"/>
      <c r="BV8" s="7">
        <v>1</v>
      </c>
      <c r="BW8" s="7"/>
      <c r="BX8" s="4"/>
      <c r="BY8" s="57"/>
      <c r="BZ8" s="58"/>
      <c r="CA8" s="58"/>
      <c r="CB8" s="7"/>
      <c r="CC8" s="58"/>
      <c r="CD8" s="7"/>
      <c r="CE8" s="7">
        <v>1</v>
      </c>
      <c r="CF8" s="7"/>
      <c r="CG8" s="4"/>
    </row>
    <row r="9" spans="1:85" s="39" customFormat="1" x14ac:dyDescent="0.35">
      <c r="A9" s="40"/>
      <c r="B9" s="12"/>
      <c r="C9" s="12" t="s">
        <v>13</v>
      </c>
      <c r="D9" s="48"/>
      <c r="E9" s="16"/>
      <c r="F9" s="7"/>
      <c r="G9" s="7"/>
      <c r="H9" s="7">
        <v>1</v>
      </c>
      <c r="I9" s="7"/>
      <c r="J9" s="7"/>
      <c r="K9" s="7"/>
      <c r="L9" s="7">
        <v>1</v>
      </c>
      <c r="M9" s="4"/>
      <c r="N9" s="57"/>
      <c r="O9" s="7"/>
      <c r="P9" s="7"/>
      <c r="Q9" s="7">
        <v>1</v>
      </c>
      <c r="R9" s="7"/>
      <c r="S9" s="7"/>
      <c r="T9" s="7"/>
      <c r="U9" s="7">
        <v>1</v>
      </c>
      <c r="V9" s="7"/>
      <c r="W9" s="57"/>
      <c r="X9" s="58"/>
      <c r="Y9" s="7"/>
      <c r="Z9" s="7">
        <v>1</v>
      </c>
      <c r="AA9" s="58"/>
      <c r="AB9" s="7"/>
      <c r="AC9" s="7"/>
      <c r="AD9" s="7">
        <v>1</v>
      </c>
      <c r="AE9" s="4"/>
      <c r="AF9" s="57"/>
      <c r="AG9" s="58"/>
      <c r="AH9" s="58"/>
      <c r="AI9" s="7"/>
      <c r="AJ9" s="58"/>
      <c r="AK9" s="7"/>
      <c r="AL9" s="7"/>
      <c r="AM9" s="7">
        <v>1</v>
      </c>
      <c r="AN9" s="7"/>
      <c r="AO9" s="57"/>
      <c r="AP9" s="58"/>
      <c r="AQ9" s="58"/>
      <c r="AR9" s="7">
        <v>1</v>
      </c>
      <c r="AS9" s="7"/>
      <c r="AT9" s="7"/>
      <c r="AU9" s="7"/>
      <c r="AV9" s="7">
        <v>1</v>
      </c>
      <c r="AW9" s="7"/>
      <c r="AX9" s="57"/>
      <c r="AY9" s="58"/>
      <c r="AZ9" s="58"/>
      <c r="BA9" s="7">
        <v>1</v>
      </c>
      <c r="BB9" s="58"/>
      <c r="BC9" s="7"/>
      <c r="BD9" s="7"/>
      <c r="BE9" s="7">
        <v>1</v>
      </c>
      <c r="BF9" s="7"/>
      <c r="BG9" s="57"/>
      <c r="BH9" s="58"/>
      <c r="BI9" s="58"/>
      <c r="BJ9" s="7">
        <v>1</v>
      </c>
      <c r="BK9" s="58"/>
      <c r="BL9" s="7"/>
      <c r="BM9" s="7"/>
      <c r="BN9" s="7">
        <v>1</v>
      </c>
      <c r="BO9" s="7"/>
      <c r="BP9" s="57"/>
      <c r="BQ9" s="58"/>
      <c r="BR9" s="58"/>
      <c r="BS9" s="7">
        <v>1</v>
      </c>
      <c r="BT9" s="58"/>
      <c r="BU9" s="7"/>
      <c r="BV9" s="7"/>
      <c r="BW9" s="7"/>
      <c r="BX9" s="4"/>
      <c r="BY9" s="57"/>
      <c r="BZ9" s="58"/>
      <c r="CA9" s="58"/>
      <c r="CB9" s="7">
        <v>1</v>
      </c>
      <c r="CC9" s="58"/>
      <c r="CD9" s="7"/>
      <c r="CE9" s="7"/>
      <c r="CF9" s="7">
        <v>1</v>
      </c>
      <c r="CG9" s="4"/>
    </row>
    <row r="10" spans="1:85" s="39" customFormat="1" x14ac:dyDescent="0.35">
      <c r="A10" s="40"/>
      <c r="B10" s="12"/>
      <c r="C10" s="12" t="s">
        <v>14</v>
      </c>
      <c r="D10" s="48"/>
      <c r="E10" s="16"/>
      <c r="F10" s="7">
        <v>1</v>
      </c>
      <c r="G10" s="7">
        <v>1</v>
      </c>
      <c r="H10" s="7">
        <v>1</v>
      </c>
      <c r="I10" s="7"/>
      <c r="J10" s="7"/>
      <c r="K10" s="7"/>
      <c r="L10" s="7">
        <v>1</v>
      </c>
      <c r="M10" s="4"/>
      <c r="N10" s="57"/>
      <c r="O10" s="7"/>
      <c r="P10" s="7">
        <v>1</v>
      </c>
      <c r="Q10" s="7">
        <v>1</v>
      </c>
      <c r="R10" s="7"/>
      <c r="S10" s="7"/>
      <c r="T10" s="7"/>
      <c r="U10" s="7">
        <v>1</v>
      </c>
      <c r="V10" s="7"/>
      <c r="W10" s="57"/>
      <c r="X10" s="58"/>
      <c r="Y10" s="7"/>
      <c r="Z10" s="7">
        <v>1</v>
      </c>
      <c r="AA10" s="58"/>
      <c r="AB10" s="7"/>
      <c r="AC10" s="7"/>
      <c r="AD10" s="7">
        <v>1</v>
      </c>
      <c r="AE10" s="4"/>
      <c r="AF10" s="57"/>
      <c r="AG10" s="58"/>
      <c r="AH10" s="58"/>
      <c r="AI10" s="7"/>
      <c r="AJ10" s="58"/>
      <c r="AK10" s="7"/>
      <c r="AL10" s="7"/>
      <c r="AM10" s="7">
        <v>1</v>
      </c>
      <c r="AN10" s="7"/>
      <c r="AO10" s="57"/>
      <c r="AP10" s="58"/>
      <c r="AQ10" s="58"/>
      <c r="AR10" s="7">
        <v>1</v>
      </c>
      <c r="AS10" s="7"/>
      <c r="AT10" s="7"/>
      <c r="AU10" s="7"/>
      <c r="AV10" s="7">
        <v>1</v>
      </c>
      <c r="AW10" s="7"/>
      <c r="AX10" s="57"/>
      <c r="AY10" s="58"/>
      <c r="AZ10" s="58"/>
      <c r="BA10" s="7">
        <v>1</v>
      </c>
      <c r="BB10" s="58"/>
      <c r="BC10" s="7"/>
      <c r="BD10" s="7"/>
      <c r="BE10" s="7">
        <v>1</v>
      </c>
      <c r="BF10" s="7"/>
      <c r="BG10" s="57"/>
      <c r="BH10" s="58"/>
      <c r="BI10" s="58"/>
      <c r="BJ10" s="7">
        <v>1</v>
      </c>
      <c r="BK10" s="58"/>
      <c r="BL10" s="7"/>
      <c r="BM10" s="7"/>
      <c r="BN10" s="7">
        <v>1</v>
      </c>
      <c r="BO10" s="7"/>
      <c r="BP10" s="57"/>
      <c r="BQ10" s="58"/>
      <c r="BR10" s="58"/>
      <c r="BS10" s="7">
        <v>1</v>
      </c>
      <c r="BT10" s="58"/>
      <c r="BU10" s="7"/>
      <c r="BV10" s="7"/>
      <c r="BW10" s="7"/>
      <c r="BX10" s="4"/>
      <c r="BY10" s="57"/>
      <c r="BZ10" s="58"/>
      <c r="CA10" s="58"/>
      <c r="CB10" s="7">
        <v>1</v>
      </c>
      <c r="CC10" s="58"/>
      <c r="CD10" s="7"/>
      <c r="CE10" s="7"/>
      <c r="CF10" s="7">
        <v>1</v>
      </c>
      <c r="CG10" s="4"/>
    </row>
    <row r="11" spans="1:85" s="39" customFormat="1" x14ac:dyDescent="0.35">
      <c r="A11" s="40"/>
      <c r="B11" s="12"/>
      <c r="C11" s="12" t="s">
        <v>15</v>
      </c>
      <c r="D11" s="48"/>
      <c r="E11" s="9"/>
      <c r="F11" s="29"/>
      <c r="G11" s="29"/>
      <c r="H11" s="29"/>
      <c r="I11" s="29">
        <v>1</v>
      </c>
      <c r="J11" s="29"/>
      <c r="K11" s="29"/>
      <c r="L11" s="29"/>
      <c r="M11" s="30">
        <v>1</v>
      </c>
      <c r="N11" s="63"/>
      <c r="O11" s="29"/>
      <c r="P11" s="29"/>
      <c r="Q11" s="29"/>
      <c r="R11" s="29">
        <v>1</v>
      </c>
      <c r="S11" s="29"/>
      <c r="T11" s="29"/>
      <c r="U11" s="29"/>
      <c r="V11" s="29">
        <v>1</v>
      </c>
      <c r="W11" s="63"/>
      <c r="X11" s="64"/>
      <c r="Y11" s="29"/>
      <c r="Z11" s="29"/>
      <c r="AA11" s="64"/>
      <c r="AB11" s="29"/>
      <c r="AC11" s="29"/>
      <c r="AD11" s="29"/>
      <c r="AE11" s="30">
        <v>1</v>
      </c>
      <c r="AF11" s="63"/>
      <c r="AG11" s="64"/>
      <c r="AH11" s="64"/>
      <c r="AI11" s="29"/>
      <c r="AJ11" s="64"/>
      <c r="AK11" s="29"/>
      <c r="AL11" s="29"/>
      <c r="AM11" s="29"/>
      <c r="AN11" s="29">
        <v>1</v>
      </c>
      <c r="AO11" s="63"/>
      <c r="AP11" s="64"/>
      <c r="AQ11" s="64"/>
      <c r="AR11" s="29"/>
      <c r="AS11" s="29"/>
      <c r="AT11" s="29"/>
      <c r="AU11" s="29"/>
      <c r="AV11" s="29"/>
      <c r="AW11" s="29"/>
      <c r="AX11" s="63"/>
      <c r="AY11" s="64"/>
      <c r="AZ11" s="64"/>
      <c r="BA11" s="29"/>
      <c r="BB11" s="64"/>
      <c r="BC11" s="29"/>
      <c r="BD11" s="29"/>
      <c r="BE11" s="29"/>
      <c r="BF11" s="29">
        <v>1</v>
      </c>
      <c r="BG11" s="63"/>
      <c r="BH11" s="64"/>
      <c r="BI11" s="64"/>
      <c r="BJ11" s="29"/>
      <c r="BK11" s="64"/>
      <c r="BL11" s="29"/>
      <c r="BM11" s="29"/>
      <c r="BN11" s="29"/>
      <c r="BO11" s="29">
        <v>1</v>
      </c>
      <c r="BP11" s="63"/>
      <c r="BQ11" s="64"/>
      <c r="BR11" s="64"/>
      <c r="BS11" s="29"/>
      <c r="BT11" s="64"/>
      <c r="BU11" s="29"/>
      <c r="BV11" s="29"/>
      <c r="BW11" s="29"/>
      <c r="BX11" s="30">
        <v>1</v>
      </c>
      <c r="BY11" s="63"/>
      <c r="BZ11" s="64"/>
      <c r="CA11" s="64"/>
      <c r="CB11" s="29"/>
      <c r="CC11" s="64"/>
      <c r="CD11" s="29"/>
      <c r="CE11" s="29"/>
      <c r="CF11" s="29"/>
      <c r="CG11" s="30"/>
    </row>
    <row r="12" spans="1:85" s="39" customFormat="1" x14ac:dyDescent="0.35">
      <c r="A12" s="43"/>
      <c r="B12" s="70" t="s">
        <v>11</v>
      </c>
      <c r="C12" s="70" t="s">
        <v>23</v>
      </c>
      <c r="D12" s="50"/>
      <c r="E12" s="45"/>
      <c r="F12" s="46"/>
      <c r="G12" s="46"/>
      <c r="H12" s="46"/>
      <c r="I12" s="46">
        <v>1</v>
      </c>
      <c r="J12" s="46"/>
      <c r="K12" s="46">
        <v>1</v>
      </c>
      <c r="L12" s="46"/>
      <c r="M12" s="47">
        <v>1</v>
      </c>
      <c r="N12" s="60"/>
      <c r="O12" s="46"/>
      <c r="P12" s="46"/>
      <c r="Q12" s="46"/>
      <c r="R12" s="46">
        <v>1</v>
      </c>
      <c r="S12" s="46"/>
      <c r="T12" s="46">
        <v>1</v>
      </c>
      <c r="U12" s="46"/>
      <c r="V12" s="46">
        <v>1</v>
      </c>
      <c r="W12" s="60"/>
      <c r="X12" s="61"/>
      <c r="Y12" s="46"/>
      <c r="Z12" s="46"/>
      <c r="AA12" s="61"/>
      <c r="AB12" s="46"/>
      <c r="AC12" s="46">
        <v>1</v>
      </c>
      <c r="AD12" s="46"/>
      <c r="AE12" s="47">
        <v>1</v>
      </c>
      <c r="AF12" s="60"/>
      <c r="AG12" s="61"/>
      <c r="AH12" s="61"/>
      <c r="AI12" s="46"/>
      <c r="AJ12" s="61"/>
      <c r="AK12" s="46"/>
      <c r="AL12" s="46">
        <v>1</v>
      </c>
      <c r="AM12" s="46"/>
      <c r="AN12" s="46">
        <v>1</v>
      </c>
      <c r="AO12" s="60"/>
      <c r="AP12" s="61"/>
      <c r="AQ12" s="61"/>
      <c r="AR12" s="46"/>
      <c r="AS12" s="46"/>
      <c r="AT12" s="46"/>
      <c r="AU12" s="46"/>
      <c r="AV12" s="46"/>
      <c r="AW12" s="46"/>
      <c r="AX12" s="60"/>
      <c r="AY12" s="61"/>
      <c r="AZ12" s="61"/>
      <c r="BA12" s="46"/>
      <c r="BB12" s="61"/>
      <c r="BC12" s="46"/>
      <c r="BD12" s="46">
        <v>1</v>
      </c>
      <c r="BE12" s="46"/>
      <c r="BF12" s="46">
        <v>1</v>
      </c>
      <c r="BG12" s="60"/>
      <c r="BH12" s="61"/>
      <c r="BI12" s="61"/>
      <c r="BJ12" s="46"/>
      <c r="BK12" s="61"/>
      <c r="BL12" s="46"/>
      <c r="BM12" s="46"/>
      <c r="BN12" s="46"/>
      <c r="BO12" s="46"/>
      <c r="BP12" s="60"/>
      <c r="BQ12" s="61"/>
      <c r="BR12" s="61"/>
      <c r="BS12" s="46"/>
      <c r="BT12" s="61"/>
      <c r="BU12" s="46"/>
      <c r="BV12" s="46">
        <v>1</v>
      </c>
      <c r="BW12" s="46"/>
      <c r="BX12" s="47">
        <v>1</v>
      </c>
      <c r="BY12" s="60"/>
      <c r="BZ12" s="61"/>
      <c r="CA12" s="61"/>
      <c r="CB12" s="46"/>
      <c r="CC12" s="61"/>
      <c r="CD12" s="46"/>
      <c r="CE12" s="46">
        <v>1</v>
      </c>
      <c r="CF12" s="46"/>
      <c r="CG12" s="47"/>
    </row>
    <row r="13" spans="1:85" s="39" customFormat="1" x14ac:dyDescent="0.35">
      <c r="A13" s="40"/>
      <c r="B13" s="12" t="s">
        <v>10</v>
      </c>
      <c r="C13" s="12" t="s">
        <v>2</v>
      </c>
      <c r="D13" s="48"/>
      <c r="E13" s="31"/>
      <c r="F13" s="33">
        <v>1</v>
      </c>
      <c r="G13" s="32">
        <v>1</v>
      </c>
      <c r="H13" s="32">
        <v>1</v>
      </c>
      <c r="I13" s="33">
        <v>1</v>
      </c>
      <c r="J13" s="32">
        <v>1</v>
      </c>
      <c r="K13" s="32">
        <v>1</v>
      </c>
      <c r="L13" s="32">
        <v>1</v>
      </c>
      <c r="M13" s="34">
        <v>1</v>
      </c>
      <c r="N13" s="72"/>
      <c r="O13" s="33"/>
      <c r="P13" s="32"/>
      <c r="Q13" s="32"/>
      <c r="R13" s="33"/>
      <c r="S13" s="32"/>
      <c r="T13" s="32"/>
      <c r="U13" s="32"/>
      <c r="V13" s="32"/>
      <c r="W13" s="72"/>
      <c r="X13" s="73"/>
      <c r="Y13" s="32"/>
      <c r="Z13" s="32"/>
      <c r="AA13" s="73"/>
      <c r="AB13" s="32"/>
      <c r="AC13" s="32"/>
      <c r="AD13" s="32"/>
      <c r="AE13" s="34"/>
      <c r="AF13" s="72"/>
      <c r="AG13" s="73"/>
      <c r="AH13" s="73"/>
      <c r="AI13" s="32"/>
      <c r="AJ13" s="73"/>
      <c r="AK13" s="32"/>
      <c r="AL13" s="32"/>
      <c r="AM13" s="32"/>
      <c r="AN13" s="32"/>
      <c r="AO13" s="72"/>
      <c r="AP13" s="73"/>
      <c r="AQ13" s="73"/>
      <c r="AR13" s="32"/>
      <c r="AS13" s="33"/>
      <c r="AT13" s="32"/>
      <c r="AU13" s="32"/>
      <c r="AV13" s="32"/>
      <c r="AW13" s="32"/>
      <c r="AX13" s="72"/>
      <c r="AY13" s="73"/>
      <c r="AZ13" s="73"/>
      <c r="BA13" s="32"/>
      <c r="BB13" s="73"/>
      <c r="BC13" s="32"/>
      <c r="BD13" s="32"/>
      <c r="BE13" s="32"/>
      <c r="BF13" s="32"/>
      <c r="BG13" s="72"/>
      <c r="BH13" s="73"/>
      <c r="BI13" s="73"/>
      <c r="BJ13" s="32"/>
      <c r="BK13" s="73"/>
      <c r="BL13" s="32"/>
      <c r="BM13" s="32"/>
      <c r="BN13" s="32"/>
      <c r="BO13" s="32"/>
      <c r="BP13" s="72"/>
      <c r="BQ13" s="73"/>
      <c r="BR13" s="73"/>
      <c r="BS13" s="32"/>
      <c r="BT13" s="73"/>
      <c r="BU13" s="32"/>
      <c r="BV13" s="32"/>
      <c r="BW13" s="32"/>
      <c r="BX13" s="34"/>
      <c r="BY13" s="72"/>
      <c r="BZ13" s="73"/>
      <c r="CA13" s="73"/>
      <c r="CB13" s="32"/>
      <c r="CC13" s="73"/>
      <c r="CD13" s="32"/>
      <c r="CE13" s="32"/>
      <c r="CF13" s="32"/>
      <c r="CG13" s="34"/>
    </row>
    <row r="14" spans="1:85" s="39" customFormat="1" x14ac:dyDescent="0.35">
      <c r="A14" s="40"/>
      <c r="B14" s="12"/>
      <c r="C14" s="12" t="s">
        <v>3</v>
      </c>
      <c r="D14" s="48"/>
      <c r="E14" s="17"/>
      <c r="F14" s="19"/>
      <c r="G14" s="18"/>
      <c r="H14" s="18"/>
      <c r="I14" s="19"/>
      <c r="J14" s="18"/>
      <c r="K14" s="18"/>
      <c r="L14" s="18"/>
      <c r="M14" s="20"/>
      <c r="N14" s="57"/>
      <c r="O14" s="19"/>
      <c r="P14" s="18"/>
      <c r="Q14" s="18"/>
      <c r="R14" s="19"/>
      <c r="S14" s="18"/>
      <c r="T14" s="18"/>
      <c r="U14" s="18"/>
      <c r="V14" s="18"/>
      <c r="W14" s="57"/>
      <c r="X14" s="58"/>
      <c r="Y14" s="18"/>
      <c r="Z14" s="18"/>
      <c r="AA14" s="58"/>
      <c r="AB14" s="18"/>
      <c r="AC14" s="18"/>
      <c r="AD14" s="18"/>
      <c r="AE14" s="20"/>
      <c r="AF14" s="57"/>
      <c r="AG14" s="58"/>
      <c r="AH14" s="58"/>
      <c r="AI14" s="18"/>
      <c r="AJ14" s="58"/>
      <c r="AK14" s="18"/>
      <c r="AL14" s="18"/>
      <c r="AM14" s="18"/>
      <c r="AN14" s="18"/>
      <c r="AO14" s="57"/>
      <c r="AP14" s="58"/>
      <c r="AQ14" s="58"/>
      <c r="AR14" s="18"/>
      <c r="AS14" s="19"/>
      <c r="AT14" s="18"/>
      <c r="AU14" s="18"/>
      <c r="AV14" s="18"/>
      <c r="AW14" s="18"/>
      <c r="AX14" s="57"/>
      <c r="AY14" s="58"/>
      <c r="AZ14" s="58"/>
      <c r="BA14" s="18"/>
      <c r="BB14" s="58"/>
      <c r="BC14" s="18"/>
      <c r="BD14" s="18"/>
      <c r="BE14" s="18"/>
      <c r="BF14" s="18"/>
      <c r="BG14" s="57"/>
      <c r="BH14" s="58"/>
      <c r="BI14" s="58"/>
      <c r="BJ14" s="18"/>
      <c r="BK14" s="58"/>
      <c r="BL14" s="18"/>
      <c r="BM14" s="18"/>
      <c r="BN14" s="18"/>
      <c r="BO14" s="18"/>
      <c r="BP14" s="57"/>
      <c r="BQ14" s="58"/>
      <c r="BR14" s="58"/>
      <c r="BS14" s="18"/>
      <c r="BT14" s="58"/>
      <c r="BU14" s="18"/>
      <c r="BV14" s="18"/>
      <c r="BW14" s="18"/>
      <c r="BX14" s="20"/>
      <c r="BY14" s="57"/>
      <c r="BZ14" s="58"/>
      <c r="CA14" s="58"/>
      <c r="CB14" s="18"/>
      <c r="CC14" s="58"/>
      <c r="CD14" s="18"/>
      <c r="CE14" s="18"/>
      <c r="CF14" s="18"/>
      <c r="CG14" s="20"/>
    </row>
    <row r="15" spans="1:85" s="39" customFormat="1" x14ac:dyDescent="0.35">
      <c r="A15" s="40"/>
      <c r="B15" s="12"/>
      <c r="C15" s="12" t="s">
        <v>4</v>
      </c>
      <c r="D15" s="48"/>
      <c r="E15" s="17"/>
      <c r="F15" s="19">
        <v>1</v>
      </c>
      <c r="G15" s="18">
        <v>1</v>
      </c>
      <c r="H15" s="18">
        <v>1</v>
      </c>
      <c r="I15" s="19">
        <v>1</v>
      </c>
      <c r="J15" s="18">
        <v>1</v>
      </c>
      <c r="K15" s="18">
        <v>1</v>
      </c>
      <c r="L15" s="18">
        <v>1</v>
      </c>
      <c r="M15" s="20">
        <v>1</v>
      </c>
      <c r="N15" s="57"/>
      <c r="O15" s="19"/>
      <c r="P15" s="18"/>
      <c r="Q15" s="18"/>
      <c r="R15" s="19"/>
      <c r="S15" s="18"/>
      <c r="T15" s="18"/>
      <c r="U15" s="18"/>
      <c r="V15" s="18"/>
      <c r="W15" s="57"/>
      <c r="X15" s="58"/>
      <c r="Y15" s="18"/>
      <c r="Z15" s="18"/>
      <c r="AA15" s="58"/>
      <c r="AB15" s="18"/>
      <c r="AC15" s="18"/>
      <c r="AD15" s="18"/>
      <c r="AE15" s="20"/>
      <c r="AF15" s="57"/>
      <c r="AG15" s="58"/>
      <c r="AH15" s="58"/>
      <c r="AI15" s="18"/>
      <c r="AJ15" s="58"/>
      <c r="AK15" s="18"/>
      <c r="AL15" s="18"/>
      <c r="AM15" s="18"/>
      <c r="AN15" s="18"/>
      <c r="AO15" s="57"/>
      <c r="AP15" s="58"/>
      <c r="AQ15" s="58"/>
      <c r="AR15" s="18"/>
      <c r="AS15" s="19"/>
      <c r="AT15" s="18"/>
      <c r="AU15" s="18"/>
      <c r="AV15" s="18"/>
      <c r="AW15" s="18"/>
      <c r="AX15" s="57"/>
      <c r="AY15" s="58"/>
      <c r="AZ15" s="58"/>
      <c r="BA15" s="18"/>
      <c r="BB15" s="58"/>
      <c r="BC15" s="18"/>
      <c r="BD15" s="18"/>
      <c r="BE15" s="18"/>
      <c r="BF15" s="18"/>
      <c r="BG15" s="57"/>
      <c r="BH15" s="58"/>
      <c r="BI15" s="58"/>
      <c r="BJ15" s="18"/>
      <c r="BK15" s="58"/>
      <c r="BL15" s="18"/>
      <c r="BM15" s="18"/>
      <c r="BN15" s="18"/>
      <c r="BO15" s="18"/>
      <c r="BP15" s="57"/>
      <c r="BQ15" s="58"/>
      <c r="BR15" s="58"/>
      <c r="BS15" s="18"/>
      <c r="BT15" s="58"/>
      <c r="BU15" s="18"/>
      <c r="BV15" s="18"/>
      <c r="BW15" s="18"/>
      <c r="BX15" s="20"/>
      <c r="BY15" s="57"/>
      <c r="BZ15" s="58"/>
      <c r="CA15" s="58"/>
      <c r="CB15" s="18"/>
      <c r="CC15" s="58"/>
      <c r="CD15" s="18"/>
      <c r="CE15" s="18"/>
      <c r="CF15" s="18"/>
      <c r="CG15" s="20"/>
    </row>
    <row r="16" spans="1:85" s="39" customFormat="1" x14ac:dyDescent="0.35">
      <c r="A16" s="40"/>
      <c r="B16" s="12"/>
      <c r="C16" s="12" t="s">
        <v>5</v>
      </c>
      <c r="D16" s="48"/>
      <c r="E16" s="17"/>
      <c r="F16" s="19"/>
      <c r="G16" s="18">
        <v>1</v>
      </c>
      <c r="H16" s="18">
        <v>1</v>
      </c>
      <c r="I16" s="19"/>
      <c r="J16" s="18">
        <v>1</v>
      </c>
      <c r="K16" s="18">
        <v>1</v>
      </c>
      <c r="L16" s="18">
        <v>1</v>
      </c>
      <c r="M16" s="20">
        <v>1</v>
      </c>
      <c r="N16" s="57"/>
      <c r="O16" s="19"/>
      <c r="P16" s="18">
        <v>1</v>
      </c>
      <c r="Q16" s="18">
        <v>1</v>
      </c>
      <c r="R16" s="19"/>
      <c r="S16" s="18">
        <v>1</v>
      </c>
      <c r="T16" s="18">
        <v>1</v>
      </c>
      <c r="U16" s="18">
        <v>1</v>
      </c>
      <c r="V16" s="18">
        <v>1</v>
      </c>
      <c r="W16" s="57"/>
      <c r="X16" s="58"/>
      <c r="Y16" s="18"/>
      <c r="Z16" s="18"/>
      <c r="AA16" s="58"/>
      <c r="AB16" s="18"/>
      <c r="AC16" s="18"/>
      <c r="AD16" s="18"/>
      <c r="AE16" s="20"/>
      <c r="AF16" s="57"/>
      <c r="AG16" s="58"/>
      <c r="AH16" s="58"/>
      <c r="AI16" s="18"/>
      <c r="AJ16" s="58"/>
      <c r="AK16" s="18"/>
      <c r="AL16" s="18"/>
      <c r="AM16" s="18"/>
      <c r="AN16" s="18"/>
      <c r="AO16" s="57"/>
      <c r="AP16" s="58"/>
      <c r="AQ16" s="58"/>
      <c r="AR16" s="18">
        <v>1</v>
      </c>
      <c r="AS16" s="19"/>
      <c r="AT16" s="18">
        <v>1</v>
      </c>
      <c r="AU16" s="18">
        <v>1</v>
      </c>
      <c r="AV16" s="18">
        <v>1</v>
      </c>
      <c r="AW16" s="18">
        <v>1</v>
      </c>
      <c r="AX16" s="57"/>
      <c r="AY16" s="58"/>
      <c r="AZ16" s="58"/>
      <c r="BA16" s="18"/>
      <c r="BB16" s="58"/>
      <c r="BC16" s="18"/>
      <c r="BD16" s="18"/>
      <c r="BE16" s="18"/>
      <c r="BF16" s="18"/>
      <c r="BG16" s="57"/>
      <c r="BH16" s="58"/>
      <c r="BI16" s="58"/>
      <c r="BJ16" s="18"/>
      <c r="BK16" s="58"/>
      <c r="BL16" s="18"/>
      <c r="BM16" s="18"/>
      <c r="BN16" s="18"/>
      <c r="BO16" s="18"/>
      <c r="BP16" s="57"/>
      <c r="BQ16" s="58"/>
      <c r="BR16" s="58"/>
      <c r="BS16" s="18"/>
      <c r="BT16" s="58"/>
      <c r="BU16" s="18"/>
      <c r="BV16" s="18"/>
      <c r="BW16" s="18"/>
      <c r="BX16" s="20"/>
      <c r="BY16" s="57"/>
      <c r="BZ16" s="58"/>
      <c r="CA16" s="58"/>
      <c r="CB16" s="18"/>
      <c r="CC16" s="58"/>
      <c r="CD16" s="18"/>
      <c r="CE16" s="18"/>
      <c r="CF16" s="18"/>
      <c r="CG16" s="20"/>
    </row>
    <row r="17" spans="1:85" s="39" customFormat="1" x14ac:dyDescent="0.35">
      <c r="A17" s="41"/>
      <c r="B17" s="71"/>
      <c r="C17" s="71" t="s">
        <v>6</v>
      </c>
      <c r="D17" s="66"/>
      <c r="E17" s="35"/>
      <c r="F17" s="37"/>
      <c r="G17" s="36">
        <v>1</v>
      </c>
      <c r="H17" s="36">
        <v>1</v>
      </c>
      <c r="I17" s="37"/>
      <c r="J17" s="36">
        <v>1</v>
      </c>
      <c r="K17" s="36">
        <v>1</v>
      </c>
      <c r="L17" s="36">
        <v>1</v>
      </c>
      <c r="M17" s="38">
        <v>1</v>
      </c>
      <c r="N17" s="63"/>
      <c r="O17" s="37"/>
      <c r="P17" s="36">
        <v>1</v>
      </c>
      <c r="Q17" s="36">
        <v>1</v>
      </c>
      <c r="R17" s="37"/>
      <c r="S17" s="36">
        <v>1</v>
      </c>
      <c r="T17" s="36">
        <v>1</v>
      </c>
      <c r="U17" s="36">
        <v>1</v>
      </c>
      <c r="V17" s="36">
        <v>1</v>
      </c>
      <c r="W17" s="63"/>
      <c r="X17" s="64"/>
      <c r="Y17" s="36"/>
      <c r="Z17" s="36"/>
      <c r="AA17" s="64"/>
      <c r="AB17" s="36"/>
      <c r="AC17" s="36"/>
      <c r="AD17" s="36"/>
      <c r="AE17" s="38"/>
      <c r="AF17" s="63"/>
      <c r="AG17" s="64"/>
      <c r="AH17" s="64"/>
      <c r="AI17" s="36"/>
      <c r="AJ17" s="64"/>
      <c r="AK17" s="36"/>
      <c r="AL17" s="36"/>
      <c r="AM17" s="36"/>
      <c r="AN17" s="36"/>
      <c r="AO17" s="63"/>
      <c r="AP17" s="64"/>
      <c r="AQ17" s="64"/>
      <c r="AR17" s="36">
        <v>1</v>
      </c>
      <c r="AS17" s="37"/>
      <c r="AT17" s="36">
        <v>1</v>
      </c>
      <c r="AU17" s="36">
        <v>1</v>
      </c>
      <c r="AV17" s="36">
        <v>1</v>
      </c>
      <c r="AW17" s="36">
        <v>1</v>
      </c>
      <c r="AX17" s="63"/>
      <c r="AY17" s="64"/>
      <c r="AZ17" s="64"/>
      <c r="BA17" s="36"/>
      <c r="BB17" s="64"/>
      <c r="BC17" s="36"/>
      <c r="BD17" s="36"/>
      <c r="BE17" s="36"/>
      <c r="BF17" s="36"/>
      <c r="BG17" s="63"/>
      <c r="BH17" s="64"/>
      <c r="BI17" s="64"/>
      <c r="BJ17" s="36"/>
      <c r="BK17" s="64"/>
      <c r="BL17" s="36"/>
      <c r="BM17" s="36"/>
      <c r="BN17" s="36"/>
      <c r="BO17" s="36"/>
      <c r="BP17" s="63"/>
      <c r="BQ17" s="64"/>
      <c r="BR17" s="64"/>
      <c r="BS17" s="36"/>
      <c r="BT17" s="64"/>
      <c r="BU17" s="36"/>
      <c r="BV17" s="36"/>
      <c r="BW17" s="36"/>
      <c r="BX17" s="38"/>
      <c r="BY17" s="63"/>
      <c r="BZ17" s="64"/>
      <c r="CA17" s="64"/>
      <c r="CB17" s="36"/>
      <c r="CC17" s="64"/>
      <c r="CD17" s="36"/>
      <c r="CE17" s="36"/>
      <c r="CF17" s="36"/>
      <c r="CG17" s="38"/>
    </row>
    <row r="18" spans="1:85" s="39" customFormat="1" x14ac:dyDescent="0.35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</row>
    <row r="19" spans="1:85" s="39" customFormat="1" ht="21" x14ac:dyDescent="0.5">
      <c r="A19" s="51" t="s">
        <v>25</v>
      </c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  <c r="BC19" s="14"/>
      <c r="BD19" s="14"/>
      <c r="BE19" s="14"/>
      <c r="BF19" s="14"/>
      <c r="BG19" s="14"/>
      <c r="BH19" s="14"/>
      <c r="BI19" s="14"/>
      <c r="BJ19" s="14"/>
      <c r="BK19" s="14"/>
      <c r="BL19" s="14"/>
      <c r="BM19" s="14"/>
      <c r="BN19" s="14"/>
      <c r="BO19" s="14"/>
      <c r="BP19" s="14"/>
      <c r="BQ19" s="14"/>
      <c r="BR19" s="14"/>
      <c r="BS19" s="14"/>
      <c r="BT19" s="14"/>
      <c r="BU19" s="14"/>
      <c r="BV19" s="14"/>
      <c r="BW19" s="14"/>
      <c r="BX19" s="14"/>
      <c r="BY19" s="14"/>
      <c r="BZ19" s="14"/>
      <c r="CA19" s="14"/>
      <c r="CB19" s="14"/>
      <c r="CC19" s="14"/>
      <c r="CD19" s="14"/>
      <c r="CE19" s="14"/>
      <c r="CF19" s="14"/>
      <c r="CG19" s="14"/>
    </row>
    <row r="20" spans="1:85" s="39" customFormat="1" x14ac:dyDescent="0.35">
      <c r="A20" s="25"/>
      <c r="B20" s="22"/>
      <c r="C20" s="22"/>
      <c r="D20" s="25"/>
      <c r="E20" s="21" t="s">
        <v>19</v>
      </c>
      <c r="F20" s="22"/>
      <c r="G20" s="22"/>
      <c r="H20" s="22"/>
      <c r="I20" s="22"/>
      <c r="J20" s="22"/>
      <c r="K20" s="22"/>
      <c r="L20" s="22"/>
      <c r="M20" s="23"/>
      <c r="N20" s="21" t="s">
        <v>20</v>
      </c>
      <c r="O20" s="22"/>
      <c r="P20" s="22"/>
      <c r="Q20" s="22"/>
      <c r="R20" s="22"/>
      <c r="S20" s="22"/>
      <c r="T20" s="22"/>
      <c r="U20" s="22"/>
      <c r="V20" s="22"/>
      <c r="W20" s="21" t="s">
        <v>21</v>
      </c>
      <c r="X20" s="22"/>
      <c r="Y20" s="22"/>
      <c r="Z20" s="22"/>
      <c r="AA20" s="22"/>
      <c r="AB20" s="22"/>
      <c r="AC20" s="22"/>
      <c r="AD20" s="22"/>
      <c r="AE20" s="23"/>
      <c r="AF20" s="21" t="s">
        <v>22</v>
      </c>
      <c r="AG20" s="22"/>
      <c r="AH20" s="22"/>
      <c r="AI20" s="22"/>
      <c r="AJ20" s="22"/>
      <c r="AK20" s="22"/>
      <c r="AL20" s="22"/>
      <c r="AM20" s="22"/>
      <c r="AN20" s="22"/>
      <c r="AO20" s="21" t="s">
        <v>16</v>
      </c>
      <c r="AP20" s="22"/>
      <c r="AQ20" s="22"/>
      <c r="AR20" s="22"/>
      <c r="AS20" s="22"/>
      <c r="AT20" s="22"/>
      <c r="AU20" s="22"/>
      <c r="AV20" s="22"/>
      <c r="AW20" s="22"/>
      <c r="AX20" s="21" t="s">
        <v>17</v>
      </c>
      <c r="AY20" s="22"/>
      <c r="AZ20" s="22"/>
      <c r="BA20" s="22"/>
      <c r="BB20" s="22"/>
      <c r="BC20" s="22"/>
      <c r="BD20" s="22"/>
      <c r="BE20" s="22"/>
      <c r="BF20" s="22"/>
      <c r="BG20" s="21" t="s">
        <v>18</v>
      </c>
      <c r="BH20" s="22"/>
      <c r="BI20" s="22"/>
      <c r="BJ20" s="22"/>
      <c r="BK20" s="22"/>
      <c r="BL20" s="22"/>
      <c r="BM20" s="22"/>
      <c r="BN20" s="22"/>
      <c r="BO20" s="22"/>
      <c r="BP20" s="21" t="s">
        <v>37</v>
      </c>
      <c r="BQ20" s="22"/>
      <c r="BR20" s="22"/>
      <c r="BS20" s="22"/>
      <c r="BT20" s="22"/>
      <c r="BU20" s="22"/>
      <c r="BV20" s="22"/>
      <c r="BW20" s="22"/>
      <c r="BX20" s="23"/>
      <c r="BY20" s="79" t="s">
        <v>51</v>
      </c>
      <c r="BZ20" s="22"/>
      <c r="CA20" s="22"/>
      <c r="CB20" s="22"/>
      <c r="CC20" s="22"/>
      <c r="CD20" s="22"/>
      <c r="CE20" s="22"/>
      <c r="CF20" s="22"/>
      <c r="CG20" s="23"/>
    </row>
    <row r="21" spans="1:85" s="39" customFormat="1" x14ac:dyDescent="0.35">
      <c r="A21" s="41"/>
      <c r="B21" s="3" t="s">
        <v>9</v>
      </c>
      <c r="C21" s="3" t="s">
        <v>8</v>
      </c>
      <c r="D21" s="6" t="s">
        <v>7</v>
      </c>
      <c r="E21" s="15" t="s">
        <v>31</v>
      </c>
      <c r="F21" s="2" t="s">
        <v>32</v>
      </c>
      <c r="G21" s="2" t="s">
        <v>33</v>
      </c>
      <c r="H21" s="2" t="s">
        <v>34</v>
      </c>
      <c r="I21" s="2" t="s">
        <v>48</v>
      </c>
      <c r="J21" s="2" t="s">
        <v>35</v>
      </c>
      <c r="K21" s="2" t="s">
        <v>49</v>
      </c>
      <c r="L21" s="2" t="s">
        <v>36</v>
      </c>
      <c r="M21" s="1" t="s">
        <v>52</v>
      </c>
      <c r="N21" s="15" t="s">
        <v>31</v>
      </c>
      <c r="O21" s="2" t="s">
        <v>32</v>
      </c>
      <c r="P21" s="2" t="s">
        <v>33</v>
      </c>
      <c r="Q21" s="2" t="s">
        <v>34</v>
      </c>
      <c r="R21" s="2" t="s">
        <v>48</v>
      </c>
      <c r="S21" s="2" t="s">
        <v>35</v>
      </c>
      <c r="T21" s="2" t="s">
        <v>49</v>
      </c>
      <c r="U21" s="2" t="s">
        <v>36</v>
      </c>
      <c r="V21" s="1" t="s">
        <v>52</v>
      </c>
      <c r="W21" s="15" t="s">
        <v>31</v>
      </c>
      <c r="X21" s="2" t="s">
        <v>32</v>
      </c>
      <c r="Y21" s="2" t="s">
        <v>33</v>
      </c>
      <c r="Z21" s="2" t="s">
        <v>34</v>
      </c>
      <c r="AA21" s="2" t="s">
        <v>48</v>
      </c>
      <c r="AB21" s="2" t="s">
        <v>35</v>
      </c>
      <c r="AC21" s="2" t="s">
        <v>49</v>
      </c>
      <c r="AD21" s="2" t="s">
        <v>36</v>
      </c>
      <c r="AE21" s="1" t="s">
        <v>52</v>
      </c>
      <c r="AF21" s="15" t="s">
        <v>31</v>
      </c>
      <c r="AG21" s="2" t="s">
        <v>32</v>
      </c>
      <c r="AH21" s="2" t="s">
        <v>33</v>
      </c>
      <c r="AI21" s="2" t="s">
        <v>34</v>
      </c>
      <c r="AJ21" s="2" t="s">
        <v>48</v>
      </c>
      <c r="AK21" s="2" t="s">
        <v>35</v>
      </c>
      <c r="AL21" s="2" t="s">
        <v>49</v>
      </c>
      <c r="AM21" s="2" t="s">
        <v>36</v>
      </c>
      <c r="AN21" s="1" t="s">
        <v>52</v>
      </c>
      <c r="AO21" s="15" t="s">
        <v>31</v>
      </c>
      <c r="AP21" s="2" t="s">
        <v>32</v>
      </c>
      <c r="AQ21" s="2" t="s">
        <v>33</v>
      </c>
      <c r="AR21" s="2" t="s">
        <v>34</v>
      </c>
      <c r="AS21" s="2" t="s">
        <v>48</v>
      </c>
      <c r="AT21" s="2" t="s">
        <v>35</v>
      </c>
      <c r="AU21" s="2" t="s">
        <v>49</v>
      </c>
      <c r="AV21" s="2" t="s">
        <v>36</v>
      </c>
      <c r="AW21" s="1" t="s">
        <v>52</v>
      </c>
      <c r="AX21" s="15" t="s">
        <v>31</v>
      </c>
      <c r="AY21" s="2" t="s">
        <v>32</v>
      </c>
      <c r="AZ21" s="2" t="s">
        <v>33</v>
      </c>
      <c r="BA21" s="2" t="s">
        <v>34</v>
      </c>
      <c r="BB21" s="2" t="s">
        <v>48</v>
      </c>
      <c r="BC21" s="2" t="s">
        <v>35</v>
      </c>
      <c r="BD21" s="2" t="s">
        <v>49</v>
      </c>
      <c r="BE21" s="2" t="s">
        <v>36</v>
      </c>
      <c r="BF21" s="1" t="s">
        <v>52</v>
      </c>
      <c r="BG21" s="15" t="s">
        <v>31</v>
      </c>
      <c r="BH21" s="2" t="s">
        <v>32</v>
      </c>
      <c r="BI21" s="2" t="s">
        <v>33</v>
      </c>
      <c r="BJ21" s="2" t="s">
        <v>34</v>
      </c>
      <c r="BK21" s="2" t="s">
        <v>48</v>
      </c>
      <c r="BL21" s="2" t="s">
        <v>35</v>
      </c>
      <c r="BM21" s="2" t="s">
        <v>49</v>
      </c>
      <c r="BN21" s="2" t="s">
        <v>36</v>
      </c>
      <c r="BO21" s="1" t="s">
        <v>52</v>
      </c>
      <c r="BP21" s="15" t="s">
        <v>31</v>
      </c>
      <c r="BQ21" s="2" t="s">
        <v>32</v>
      </c>
      <c r="BR21" s="2" t="s">
        <v>33</v>
      </c>
      <c r="BS21" s="2" t="s">
        <v>34</v>
      </c>
      <c r="BT21" s="2" t="s">
        <v>48</v>
      </c>
      <c r="BU21" s="2" t="s">
        <v>35</v>
      </c>
      <c r="BV21" s="2" t="s">
        <v>49</v>
      </c>
      <c r="BW21" s="2" t="s">
        <v>36</v>
      </c>
      <c r="BX21" s="1" t="s">
        <v>52</v>
      </c>
      <c r="BY21" s="15" t="s">
        <v>31</v>
      </c>
      <c r="BZ21" s="2" t="s">
        <v>32</v>
      </c>
      <c r="CA21" s="2" t="s">
        <v>33</v>
      </c>
      <c r="CB21" s="2" t="s">
        <v>34</v>
      </c>
      <c r="CC21" s="2" t="s">
        <v>48</v>
      </c>
      <c r="CD21" s="2" t="s">
        <v>35</v>
      </c>
      <c r="CE21" s="2" t="s">
        <v>49</v>
      </c>
      <c r="CF21" s="2" t="s">
        <v>36</v>
      </c>
      <c r="CG21" s="1" t="s">
        <v>52</v>
      </c>
    </row>
    <row r="22" spans="1:85" s="39" customFormat="1" x14ac:dyDescent="0.35">
      <c r="A22" s="42"/>
      <c r="B22" s="22" t="s">
        <v>11</v>
      </c>
      <c r="C22" s="22" t="s">
        <v>12</v>
      </c>
      <c r="D22" s="27">
        <v>12</v>
      </c>
      <c r="E22" s="28">
        <f>E7*$D22</f>
        <v>0</v>
      </c>
      <c r="F22" s="13">
        <f t="shared" ref="F22:L23" si="0">F7*$D22</f>
        <v>0</v>
      </c>
      <c r="G22" s="13">
        <f t="shared" si="0"/>
        <v>0</v>
      </c>
      <c r="H22" s="13">
        <f t="shared" si="0"/>
        <v>0</v>
      </c>
      <c r="I22" s="13">
        <f t="shared" si="0"/>
        <v>0</v>
      </c>
      <c r="J22" s="13">
        <f t="shared" si="0"/>
        <v>12</v>
      </c>
      <c r="K22" s="13">
        <f t="shared" si="0"/>
        <v>0</v>
      </c>
      <c r="L22" s="13">
        <f t="shared" si="0"/>
        <v>0</v>
      </c>
      <c r="M22" s="13">
        <f t="shared" ref="M22:M23" si="1">M7*$D22</f>
        <v>0</v>
      </c>
      <c r="N22" s="72">
        <f t="shared" ref="N22:N23" si="2">N7*$D22</f>
        <v>0</v>
      </c>
      <c r="O22" s="13">
        <f t="shared" ref="O22:BM23" si="3">O7*$D22</f>
        <v>0</v>
      </c>
      <c r="P22" s="13">
        <f t="shared" si="3"/>
        <v>0</v>
      </c>
      <c r="Q22" s="13">
        <f t="shared" si="3"/>
        <v>0</v>
      </c>
      <c r="R22" s="13">
        <f t="shared" si="3"/>
        <v>0</v>
      </c>
      <c r="S22" s="13">
        <f t="shared" si="3"/>
        <v>12</v>
      </c>
      <c r="T22" s="13">
        <f t="shared" si="3"/>
        <v>0</v>
      </c>
      <c r="U22" s="13">
        <f t="shared" ref="U22:AF23" si="4">U7*$D22</f>
        <v>0</v>
      </c>
      <c r="V22" s="13">
        <f t="shared" si="4"/>
        <v>0</v>
      </c>
      <c r="W22" s="72">
        <f t="shared" si="3"/>
        <v>0</v>
      </c>
      <c r="X22" s="73">
        <f t="shared" si="3"/>
        <v>0</v>
      </c>
      <c r="Y22" s="13">
        <f t="shared" si="3"/>
        <v>0</v>
      </c>
      <c r="Z22" s="13">
        <f t="shared" si="3"/>
        <v>0</v>
      </c>
      <c r="AA22" s="73">
        <f t="shared" si="3"/>
        <v>0</v>
      </c>
      <c r="AB22" s="13">
        <f t="shared" si="3"/>
        <v>12</v>
      </c>
      <c r="AC22" s="13">
        <f t="shared" si="3"/>
        <v>0</v>
      </c>
      <c r="AD22" s="13">
        <f t="shared" ref="AD22:AE22" si="5">AD7*$D22</f>
        <v>0</v>
      </c>
      <c r="AE22" s="13">
        <f t="shared" si="5"/>
        <v>0</v>
      </c>
      <c r="AF22" s="72">
        <f t="shared" si="3"/>
        <v>0</v>
      </c>
      <c r="AG22" s="73">
        <f t="shared" si="3"/>
        <v>0</v>
      </c>
      <c r="AH22" s="73">
        <f t="shared" si="3"/>
        <v>0</v>
      </c>
      <c r="AI22" s="13">
        <f t="shared" si="3"/>
        <v>0</v>
      </c>
      <c r="AJ22" s="73">
        <f t="shared" si="3"/>
        <v>0</v>
      </c>
      <c r="AK22" s="13">
        <f t="shared" si="3"/>
        <v>12</v>
      </c>
      <c r="AL22" s="13">
        <f t="shared" si="3"/>
        <v>0</v>
      </c>
      <c r="AM22" s="13">
        <f t="shared" ref="AM22:AX23" si="6">AM7*$D22</f>
        <v>0</v>
      </c>
      <c r="AN22" s="13">
        <f t="shared" si="6"/>
        <v>0</v>
      </c>
      <c r="AO22" s="72">
        <f t="shared" si="3"/>
        <v>0</v>
      </c>
      <c r="AP22" s="73">
        <f t="shared" si="3"/>
        <v>0</v>
      </c>
      <c r="AQ22" s="73">
        <f t="shared" si="3"/>
        <v>0</v>
      </c>
      <c r="AR22" s="13">
        <f t="shared" si="3"/>
        <v>0</v>
      </c>
      <c r="AS22" s="13">
        <f t="shared" si="3"/>
        <v>0</v>
      </c>
      <c r="AT22" s="13">
        <f t="shared" si="3"/>
        <v>12</v>
      </c>
      <c r="AU22" s="13">
        <f t="shared" si="3"/>
        <v>0</v>
      </c>
      <c r="AV22" s="13">
        <f t="shared" ref="AV22:AW22" si="7">AV7*$D22</f>
        <v>0</v>
      </c>
      <c r="AW22" s="13">
        <f t="shared" si="7"/>
        <v>0</v>
      </c>
      <c r="AX22" s="72">
        <f t="shared" si="3"/>
        <v>0</v>
      </c>
      <c r="AY22" s="73">
        <f t="shared" si="3"/>
        <v>0</v>
      </c>
      <c r="AZ22" s="73">
        <f t="shared" si="3"/>
        <v>0</v>
      </c>
      <c r="BA22" s="13">
        <f t="shared" si="3"/>
        <v>0</v>
      </c>
      <c r="BB22" s="73">
        <f t="shared" si="3"/>
        <v>0</v>
      </c>
      <c r="BC22" s="13">
        <f t="shared" si="3"/>
        <v>0</v>
      </c>
      <c r="BD22" s="13">
        <f t="shared" si="3"/>
        <v>0</v>
      </c>
      <c r="BE22" s="13">
        <f t="shared" ref="BE22:BP23" si="8">BE7*$D22</f>
        <v>0</v>
      </c>
      <c r="BF22" s="13">
        <f t="shared" si="8"/>
        <v>0</v>
      </c>
      <c r="BG22" s="72">
        <f t="shared" si="3"/>
        <v>0</v>
      </c>
      <c r="BH22" s="73">
        <f t="shared" si="3"/>
        <v>0</v>
      </c>
      <c r="BI22" s="73">
        <f t="shared" si="3"/>
        <v>0</v>
      </c>
      <c r="BJ22" s="13">
        <f t="shared" si="3"/>
        <v>0</v>
      </c>
      <c r="BK22" s="73">
        <f t="shared" si="3"/>
        <v>0</v>
      </c>
      <c r="BL22" s="13">
        <f t="shared" si="3"/>
        <v>12</v>
      </c>
      <c r="BM22" s="13">
        <f t="shared" si="3"/>
        <v>0</v>
      </c>
      <c r="BN22" s="13">
        <f t="shared" ref="BN22:CC23" si="9">BN7*$D22</f>
        <v>0</v>
      </c>
      <c r="BO22" s="13">
        <f t="shared" si="9"/>
        <v>0</v>
      </c>
      <c r="BP22" s="72">
        <f>BP7*$D22</f>
        <v>0</v>
      </c>
      <c r="BQ22" s="73">
        <f t="shared" ref="BQ22:BY23" si="10">BQ7*$D22</f>
        <v>0</v>
      </c>
      <c r="BR22" s="73">
        <f t="shared" si="10"/>
        <v>0</v>
      </c>
      <c r="BS22" s="13">
        <f t="shared" si="10"/>
        <v>0</v>
      </c>
      <c r="BT22" s="73">
        <f t="shared" si="10"/>
        <v>0</v>
      </c>
      <c r="BU22" s="13">
        <f t="shared" si="10"/>
        <v>12</v>
      </c>
      <c r="BV22" s="13">
        <f t="shared" si="10"/>
        <v>0</v>
      </c>
      <c r="BW22" s="13">
        <f t="shared" si="10"/>
        <v>0</v>
      </c>
      <c r="BX22" s="24">
        <f t="shared" si="10"/>
        <v>0</v>
      </c>
      <c r="BY22" s="72">
        <f>BY7*$D22</f>
        <v>0</v>
      </c>
      <c r="BZ22" s="73">
        <f t="shared" ref="BZ22:CG23" si="11">BZ7*$D22</f>
        <v>0</v>
      </c>
      <c r="CA22" s="73">
        <f t="shared" si="11"/>
        <v>0</v>
      </c>
      <c r="CB22" s="13">
        <f t="shared" si="11"/>
        <v>0</v>
      </c>
      <c r="CC22" s="73">
        <f t="shared" si="11"/>
        <v>0</v>
      </c>
      <c r="CD22" s="13">
        <f t="shared" si="11"/>
        <v>12</v>
      </c>
      <c r="CE22" s="13">
        <f t="shared" si="11"/>
        <v>0</v>
      </c>
      <c r="CF22" s="13">
        <f t="shared" si="11"/>
        <v>0</v>
      </c>
      <c r="CG22" s="24">
        <f t="shared" si="11"/>
        <v>0</v>
      </c>
    </row>
    <row r="23" spans="1:85" s="39" customFormat="1" x14ac:dyDescent="0.35">
      <c r="A23" s="40"/>
      <c r="B23" s="2"/>
      <c r="C23" s="2" t="s">
        <v>98</v>
      </c>
      <c r="D23" s="8">
        <v>12</v>
      </c>
      <c r="E23" s="28">
        <f>E8*$D23</f>
        <v>0</v>
      </c>
      <c r="F23" s="13">
        <f t="shared" si="0"/>
        <v>0</v>
      </c>
      <c r="G23" s="13">
        <f t="shared" si="0"/>
        <v>0</v>
      </c>
      <c r="H23" s="13">
        <f t="shared" si="0"/>
        <v>0</v>
      </c>
      <c r="I23" s="13">
        <f t="shared" si="0"/>
        <v>0</v>
      </c>
      <c r="J23" s="13">
        <f t="shared" si="0"/>
        <v>0</v>
      </c>
      <c r="K23" s="13">
        <f t="shared" si="0"/>
        <v>12</v>
      </c>
      <c r="L23" s="13">
        <f t="shared" si="0"/>
        <v>0</v>
      </c>
      <c r="M23" s="13">
        <f t="shared" si="1"/>
        <v>0</v>
      </c>
      <c r="N23" s="28">
        <f t="shared" si="2"/>
        <v>0</v>
      </c>
      <c r="O23" s="13">
        <f t="shared" si="3"/>
        <v>0</v>
      </c>
      <c r="P23" s="13">
        <f t="shared" si="3"/>
        <v>0</v>
      </c>
      <c r="Q23" s="13">
        <f t="shared" si="3"/>
        <v>0</v>
      </c>
      <c r="R23" s="13">
        <f t="shared" si="3"/>
        <v>0</v>
      </c>
      <c r="S23" s="13">
        <f t="shared" si="3"/>
        <v>0</v>
      </c>
      <c r="T23" s="13">
        <f t="shared" si="3"/>
        <v>12</v>
      </c>
      <c r="U23" s="13">
        <f t="shared" si="3"/>
        <v>0</v>
      </c>
      <c r="V23" s="13">
        <f t="shared" si="4"/>
        <v>0</v>
      </c>
      <c r="W23" s="28">
        <f t="shared" si="4"/>
        <v>0</v>
      </c>
      <c r="X23" s="13">
        <f t="shared" si="3"/>
        <v>0</v>
      </c>
      <c r="Y23" s="13">
        <f t="shared" si="3"/>
        <v>0</v>
      </c>
      <c r="Z23" s="13">
        <f t="shared" si="3"/>
        <v>0</v>
      </c>
      <c r="AA23" s="13">
        <f t="shared" si="3"/>
        <v>0</v>
      </c>
      <c r="AB23" s="13">
        <f t="shared" si="3"/>
        <v>0</v>
      </c>
      <c r="AC23" s="13">
        <f t="shared" si="3"/>
        <v>12</v>
      </c>
      <c r="AD23" s="13">
        <f t="shared" si="3"/>
        <v>0</v>
      </c>
      <c r="AE23" s="13">
        <f t="shared" si="4"/>
        <v>0</v>
      </c>
      <c r="AF23" s="28">
        <f t="shared" si="4"/>
        <v>0</v>
      </c>
      <c r="AG23" s="13">
        <f t="shared" si="3"/>
        <v>0</v>
      </c>
      <c r="AH23" s="13">
        <f t="shared" si="3"/>
        <v>0</v>
      </c>
      <c r="AI23" s="13">
        <f t="shared" si="3"/>
        <v>0</v>
      </c>
      <c r="AJ23" s="13">
        <f t="shared" si="3"/>
        <v>0</v>
      </c>
      <c r="AK23" s="13">
        <f t="shared" si="3"/>
        <v>0</v>
      </c>
      <c r="AL23" s="13">
        <f t="shared" si="3"/>
        <v>12</v>
      </c>
      <c r="AM23" s="13">
        <f t="shared" si="3"/>
        <v>0</v>
      </c>
      <c r="AN23" s="13">
        <f t="shared" si="6"/>
        <v>0</v>
      </c>
      <c r="AO23" s="28">
        <f t="shared" si="6"/>
        <v>0</v>
      </c>
      <c r="AP23" s="13">
        <f t="shared" si="3"/>
        <v>0</v>
      </c>
      <c r="AQ23" s="13">
        <f t="shared" si="3"/>
        <v>0</v>
      </c>
      <c r="AR23" s="13">
        <f t="shared" si="3"/>
        <v>0</v>
      </c>
      <c r="AS23" s="13">
        <f t="shared" si="3"/>
        <v>0</v>
      </c>
      <c r="AT23" s="13">
        <f t="shared" si="3"/>
        <v>0</v>
      </c>
      <c r="AU23" s="13">
        <f t="shared" si="3"/>
        <v>12</v>
      </c>
      <c r="AV23" s="13">
        <f t="shared" si="3"/>
        <v>0</v>
      </c>
      <c r="AW23" s="13">
        <f t="shared" si="6"/>
        <v>0</v>
      </c>
      <c r="AX23" s="28">
        <f t="shared" si="6"/>
        <v>0</v>
      </c>
      <c r="AY23" s="13">
        <f t="shared" si="3"/>
        <v>0</v>
      </c>
      <c r="AZ23" s="13">
        <f t="shared" si="3"/>
        <v>0</v>
      </c>
      <c r="BA23" s="13">
        <f t="shared" si="3"/>
        <v>0</v>
      </c>
      <c r="BB23" s="13">
        <f t="shared" si="3"/>
        <v>0</v>
      </c>
      <c r="BC23" s="13">
        <f t="shared" si="3"/>
        <v>0</v>
      </c>
      <c r="BD23" s="13">
        <f t="shared" si="3"/>
        <v>12</v>
      </c>
      <c r="BE23" s="13">
        <f t="shared" si="3"/>
        <v>0</v>
      </c>
      <c r="BF23" s="13">
        <f t="shared" si="8"/>
        <v>0</v>
      </c>
      <c r="BG23" s="28">
        <f t="shared" si="8"/>
        <v>0</v>
      </c>
      <c r="BH23" s="13">
        <f t="shared" si="3"/>
        <v>0</v>
      </c>
      <c r="BI23" s="13">
        <f t="shared" si="3"/>
        <v>0</v>
      </c>
      <c r="BJ23" s="13">
        <f t="shared" si="3"/>
        <v>0</v>
      </c>
      <c r="BK23" s="13">
        <f t="shared" si="3"/>
        <v>0</v>
      </c>
      <c r="BL23" s="13">
        <f t="shared" si="3"/>
        <v>0</v>
      </c>
      <c r="BM23" s="13">
        <f t="shared" si="3"/>
        <v>0</v>
      </c>
      <c r="BN23" s="13">
        <f t="shared" si="9"/>
        <v>0</v>
      </c>
      <c r="BO23" s="13">
        <f t="shared" si="8"/>
        <v>0</v>
      </c>
      <c r="BP23" s="28">
        <f t="shared" si="8"/>
        <v>0</v>
      </c>
      <c r="BQ23" s="13">
        <f t="shared" si="9"/>
        <v>0</v>
      </c>
      <c r="BR23" s="13">
        <f t="shared" si="9"/>
        <v>0</v>
      </c>
      <c r="BS23" s="13">
        <f t="shared" si="9"/>
        <v>0</v>
      </c>
      <c r="BT23" s="13">
        <f t="shared" si="9"/>
        <v>0</v>
      </c>
      <c r="BU23" s="13">
        <f t="shared" si="9"/>
        <v>0</v>
      </c>
      <c r="BV23" s="13">
        <f t="shared" si="9"/>
        <v>12</v>
      </c>
      <c r="BW23" s="13">
        <f t="shared" si="9"/>
        <v>0</v>
      </c>
      <c r="BX23" s="13">
        <f t="shared" si="10"/>
        <v>0</v>
      </c>
      <c r="BY23" s="28">
        <f t="shared" si="10"/>
        <v>0</v>
      </c>
      <c r="BZ23" s="13">
        <f t="shared" si="9"/>
        <v>0</v>
      </c>
      <c r="CA23" s="13">
        <f t="shared" si="9"/>
        <v>0</v>
      </c>
      <c r="CB23" s="13">
        <f t="shared" si="9"/>
        <v>0</v>
      </c>
      <c r="CC23" s="13">
        <f t="shared" si="9"/>
        <v>0</v>
      </c>
      <c r="CD23" s="13">
        <f t="shared" si="11"/>
        <v>0</v>
      </c>
      <c r="CE23" s="13">
        <f t="shared" si="11"/>
        <v>12</v>
      </c>
      <c r="CF23" s="13">
        <f t="shared" si="11"/>
        <v>0</v>
      </c>
      <c r="CG23" s="13">
        <f t="shared" si="11"/>
        <v>0</v>
      </c>
    </row>
    <row r="24" spans="1:85" s="39" customFormat="1" x14ac:dyDescent="0.35">
      <c r="A24" s="40"/>
      <c r="B24" s="2"/>
      <c r="C24" s="2" t="s">
        <v>13</v>
      </c>
      <c r="D24" s="8">
        <v>8</v>
      </c>
      <c r="E24" s="16">
        <f t="shared" ref="E24:L24" si="12">E9*$D24</f>
        <v>0</v>
      </c>
      <c r="F24" s="7">
        <f t="shared" si="12"/>
        <v>0</v>
      </c>
      <c r="G24" s="7">
        <f t="shared" si="12"/>
        <v>0</v>
      </c>
      <c r="H24" s="7">
        <f t="shared" si="12"/>
        <v>8</v>
      </c>
      <c r="I24" s="7">
        <f t="shared" si="12"/>
        <v>0</v>
      </c>
      <c r="J24" s="7">
        <f t="shared" si="12"/>
        <v>0</v>
      </c>
      <c r="K24" s="7">
        <f t="shared" si="12"/>
        <v>0</v>
      </c>
      <c r="L24" s="7">
        <f t="shared" si="12"/>
        <v>8</v>
      </c>
      <c r="M24" s="7">
        <f t="shared" ref="M24" si="13">M9*$D24</f>
        <v>0</v>
      </c>
      <c r="N24" s="57">
        <f t="shared" ref="N24:BM24" si="14">N9*$D24</f>
        <v>0</v>
      </c>
      <c r="O24" s="7">
        <f t="shared" si="14"/>
        <v>0</v>
      </c>
      <c r="P24" s="7">
        <f t="shared" si="14"/>
        <v>0</v>
      </c>
      <c r="Q24" s="7">
        <f t="shared" si="14"/>
        <v>8</v>
      </c>
      <c r="R24" s="7">
        <f t="shared" si="14"/>
        <v>0</v>
      </c>
      <c r="S24" s="7">
        <f t="shared" si="14"/>
        <v>0</v>
      </c>
      <c r="T24" s="7">
        <f t="shared" si="14"/>
        <v>0</v>
      </c>
      <c r="U24" s="7">
        <f t="shared" ref="U24:V24" si="15">U9*$D24</f>
        <v>8</v>
      </c>
      <c r="V24" s="7">
        <f t="shared" si="15"/>
        <v>0</v>
      </c>
      <c r="W24" s="57">
        <f t="shared" si="14"/>
        <v>0</v>
      </c>
      <c r="X24" s="58">
        <f t="shared" si="14"/>
        <v>0</v>
      </c>
      <c r="Y24" s="7">
        <f t="shared" si="14"/>
        <v>0</v>
      </c>
      <c r="Z24" s="7">
        <f t="shared" si="14"/>
        <v>8</v>
      </c>
      <c r="AA24" s="58">
        <f t="shared" si="14"/>
        <v>0</v>
      </c>
      <c r="AB24" s="7">
        <f t="shared" si="14"/>
        <v>0</v>
      </c>
      <c r="AC24" s="7">
        <f t="shared" si="14"/>
        <v>0</v>
      </c>
      <c r="AD24" s="7">
        <f t="shared" ref="AD24:AE24" si="16">AD9*$D24</f>
        <v>8</v>
      </c>
      <c r="AE24" s="7">
        <f t="shared" si="16"/>
        <v>0</v>
      </c>
      <c r="AF24" s="57">
        <f t="shared" si="14"/>
        <v>0</v>
      </c>
      <c r="AG24" s="58">
        <f t="shared" si="14"/>
        <v>0</v>
      </c>
      <c r="AH24" s="58">
        <f t="shared" si="14"/>
        <v>0</v>
      </c>
      <c r="AI24" s="7">
        <f t="shared" si="14"/>
        <v>0</v>
      </c>
      <c r="AJ24" s="58">
        <f t="shared" si="14"/>
        <v>0</v>
      </c>
      <c r="AK24" s="7">
        <f t="shared" si="14"/>
        <v>0</v>
      </c>
      <c r="AL24" s="7">
        <f t="shared" si="14"/>
        <v>0</v>
      </c>
      <c r="AM24" s="7">
        <f t="shared" ref="AM24:AN24" si="17">AM9*$D24</f>
        <v>8</v>
      </c>
      <c r="AN24" s="7">
        <f t="shared" si="17"/>
        <v>0</v>
      </c>
      <c r="AO24" s="57">
        <f t="shared" si="14"/>
        <v>0</v>
      </c>
      <c r="AP24" s="58">
        <f t="shared" si="14"/>
        <v>0</v>
      </c>
      <c r="AQ24" s="58">
        <f t="shared" si="14"/>
        <v>0</v>
      </c>
      <c r="AR24" s="7">
        <f t="shared" si="14"/>
        <v>8</v>
      </c>
      <c r="AS24" s="7">
        <f t="shared" si="14"/>
        <v>0</v>
      </c>
      <c r="AT24" s="7">
        <f t="shared" si="14"/>
        <v>0</v>
      </c>
      <c r="AU24" s="7">
        <f t="shared" si="14"/>
        <v>0</v>
      </c>
      <c r="AV24" s="7">
        <f t="shared" ref="AV24:AW24" si="18">AV9*$D24</f>
        <v>8</v>
      </c>
      <c r="AW24" s="7">
        <f t="shared" si="18"/>
        <v>0</v>
      </c>
      <c r="AX24" s="57">
        <f t="shared" si="14"/>
        <v>0</v>
      </c>
      <c r="AY24" s="58">
        <f t="shared" si="14"/>
        <v>0</v>
      </c>
      <c r="AZ24" s="58">
        <f t="shared" si="14"/>
        <v>0</v>
      </c>
      <c r="BA24" s="7">
        <f t="shared" si="14"/>
        <v>8</v>
      </c>
      <c r="BB24" s="58">
        <f t="shared" si="14"/>
        <v>0</v>
      </c>
      <c r="BC24" s="7">
        <f t="shared" si="14"/>
        <v>0</v>
      </c>
      <c r="BD24" s="7">
        <f t="shared" si="14"/>
        <v>0</v>
      </c>
      <c r="BE24" s="7">
        <f t="shared" ref="BE24:BF24" si="19">BE9*$D24</f>
        <v>8</v>
      </c>
      <c r="BF24" s="7">
        <f t="shared" si="19"/>
        <v>0</v>
      </c>
      <c r="BG24" s="57">
        <f t="shared" si="14"/>
        <v>0</v>
      </c>
      <c r="BH24" s="58">
        <f t="shared" si="14"/>
        <v>0</v>
      </c>
      <c r="BI24" s="58">
        <f t="shared" si="14"/>
        <v>0</v>
      </c>
      <c r="BJ24" s="7">
        <f t="shared" si="14"/>
        <v>8</v>
      </c>
      <c r="BK24" s="58">
        <f t="shared" si="14"/>
        <v>0</v>
      </c>
      <c r="BL24" s="7">
        <f t="shared" si="14"/>
        <v>0</v>
      </c>
      <c r="BM24" s="7">
        <f t="shared" si="14"/>
        <v>0</v>
      </c>
      <c r="BN24" s="7">
        <f t="shared" ref="BN24:BP24" si="20">BN9*$D24</f>
        <v>8</v>
      </c>
      <c r="BO24" s="7">
        <f t="shared" si="20"/>
        <v>0</v>
      </c>
      <c r="BP24" s="57">
        <f t="shared" si="20"/>
        <v>0</v>
      </c>
      <c r="BQ24" s="58">
        <f t="shared" ref="BQ24:BY24" si="21">BQ9*$D24</f>
        <v>0</v>
      </c>
      <c r="BR24" s="58">
        <f t="shared" si="21"/>
        <v>0</v>
      </c>
      <c r="BS24" s="7">
        <f t="shared" si="21"/>
        <v>8</v>
      </c>
      <c r="BT24" s="58">
        <f t="shared" si="21"/>
        <v>0</v>
      </c>
      <c r="BU24" s="7">
        <f t="shared" si="21"/>
        <v>0</v>
      </c>
      <c r="BV24" s="7">
        <f t="shared" si="21"/>
        <v>0</v>
      </c>
      <c r="BW24" s="7">
        <f t="shared" si="21"/>
        <v>0</v>
      </c>
      <c r="BX24" s="4">
        <f t="shared" si="21"/>
        <v>0</v>
      </c>
      <c r="BY24" s="57">
        <f t="shared" si="21"/>
        <v>0</v>
      </c>
      <c r="BZ24" s="58">
        <f t="shared" ref="BZ24:CG24" si="22">BZ9*$D24</f>
        <v>0</v>
      </c>
      <c r="CA24" s="58">
        <f t="shared" si="22"/>
        <v>0</v>
      </c>
      <c r="CB24" s="7">
        <f t="shared" si="22"/>
        <v>8</v>
      </c>
      <c r="CC24" s="58">
        <f t="shared" si="22"/>
        <v>0</v>
      </c>
      <c r="CD24" s="7">
        <f t="shared" si="22"/>
        <v>0</v>
      </c>
      <c r="CE24" s="7">
        <f t="shared" si="22"/>
        <v>0</v>
      </c>
      <c r="CF24" s="7">
        <f t="shared" si="22"/>
        <v>8</v>
      </c>
      <c r="CG24" s="4">
        <f t="shared" si="22"/>
        <v>0</v>
      </c>
    </row>
    <row r="25" spans="1:85" s="39" customFormat="1" x14ac:dyDescent="0.35">
      <c r="A25" s="40"/>
      <c r="B25" s="2"/>
      <c r="C25" s="2" t="s">
        <v>14</v>
      </c>
      <c r="D25" s="8">
        <v>4</v>
      </c>
      <c r="E25" s="16">
        <f t="shared" ref="E25:L25" si="23">E10*$D25</f>
        <v>0</v>
      </c>
      <c r="F25" s="7">
        <f t="shared" si="23"/>
        <v>4</v>
      </c>
      <c r="G25" s="7">
        <f t="shared" si="23"/>
        <v>4</v>
      </c>
      <c r="H25" s="7">
        <f t="shared" si="23"/>
        <v>4</v>
      </c>
      <c r="I25" s="7">
        <f t="shared" si="23"/>
        <v>0</v>
      </c>
      <c r="J25" s="7">
        <f t="shared" si="23"/>
        <v>0</v>
      </c>
      <c r="K25" s="7">
        <f t="shared" si="23"/>
        <v>0</v>
      </c>
      <c r="L25" s="7">
        <f t="shared" si="23"/>
        <v>4</v>
      </c>
      <c r="M25" s="7">
        <f t="shared" ref="M25" si="24">M10*$D25</f>
        <v>0</v>
      </c>
      <c r="N25" s="57">
        <f t="shared" ref="N25:BM25" si="25">N10*$D25</f>
        <v>0</v>
      </c>
      <c r="O25" s="7">
        <f t="shared" si="25"/>
        <v>0</v>
      </c>
      <c r="P25" s="7">
        <f t="shared" si="25"/>
        <v>4</v>
      </c>
      <c r="Q25" s="7">
        <f t="shared" si="25"/>
        <v>4</v>
      </c>
      <c r="R25" s="7">
        <f t="shared" si="25"/>
        <v>0</v>
      </c>
      <c r="S25" s="7">
        <f t="shared" si="25"/>
        <v>0</v>
      </c>
      <c r="T25" s="7">
        <f t="shared" si="25"/>
        <v>0</v>
      </c>
      <c r="U25" s="7">
        <f t="shared" ref="U25:V25" si="26">U10*$D25</f>
        <v>4</v>
      </c>
      <c r="V25" s="7">
        <f t="shared" si="26"/>
        <v>0</v>
      </c>
      <c r="W25" s="57">
        <f t="shared" si="25"/>
        <v>0</v>
      </c>
      <c r="X25" s="58">
        <f t="shared" si="25"/>
        <v>0</v>
      </c>
      <c r="Y25" s="7">
        <f t="shared" si="25"/>
        <v>0</v>
      </c>
      <c r="Z25" s="7">
        <f t="shared" si="25"/>
        <v>4</v>
      </c>
      <c r="AA25" s="58">
        <f t="shared" si="25"/>
        <v>0</v>
      </c>
      <c r="AB25" s="7">
        <f t="shared" si="25"/>
        <v>0</v>
      </c>
      <c r="AC25" s="7">
        <f t="shared" si="25"/>
        <v>0</v>
      </c>
      <c r="AD25" s="7">
        <f t="shared" ref="AD25:AE25" si="27">AD10*$D25</f>
        <v>4</v>
      </c>
      <c r="AE25" s="7">
        <f t="shared" si="27"/>
        <v>0</v>
      </c>
      <c r="AF25" s="57">
        <f t="shared" si="25"/>
        <v>0</v>
      </c>
      <c r="AG25" s="58">
        <f t="shared" si="25"/>
        <v>0</v>
      </c>
      <c r="AH25" s="58">
        <f t="shared" si="25"/>
        <v>0</v>
      </c>
      <c r="AI25" s="7">
        <f t="shared" si="25"/>
        <v>0</v>
      </c>
      <c r="AJ25" s="58">
        <f t="shared" si="25"/>
        <v>0</v>
      </c>
      <c r="AK25" s="7">
        <f t="shared" si="25"/>
        <v>0</v>
      </c>
      <c r="AL25" s="7">
        <f t="shared" si="25"/>
        <v>0</v>
      </c>
      <c r="AM25" s="7">
        <f t="shared" ref="AM25:AN25" si="28">AM10*$D25</f>
        <v>4</v>
      </c>
      <c r="AN25" s="7">
        <f t="shared" si="28"/>
        <v>0</v>
      </c>
      <c r="AO25" s="57">
        <f t="shared" si="25"/>
        <v>0</v>
      </c>
      <c r="AP25" s="58">
        <f t="shared" si="25"/>
        <v>0</v>
      </c>
      <c r="AQ25" s="58">
        <f t="shared" si="25"/>
        <v>0</v>
      </c>
      <c r="AR25" s="7">
        <f t="shared" si="25"/>
        <v>4</v>
      </c>
      <c r="AS25" s="7">
        <f t="shared" si="25"/>
        <v>0</v>
      </c>
      <c r="AT25" s="7">
        <f t="shared" si="25"/>
        <v>0</v>
      </c>
      <c r="AU25" s="7">
        <f t="shared" si="25"/>
        <v>0</v>
      </c>
      <c r="AV25" s="7">
        <f t="shared" ref="AV25:AW25" si="29">AV10*$D25</f>
        <v>4</v>
      </c>
      <c r="AW25" s="7">
        <f t="shared" si="29"/>
        <v>0</v>
      </c>
      <c r="AX25" s="57">
        <f t="shared" si="25"/>
        <v>0</v>
      </c>
      <c r="AY25" s="58">
        <f t="shared" si="25"/>
        <v>0</v>
      </c>
      <c r="AZ25" s="58">
        <f t="shared" si="25"/>
        <v>0</v>
      </c>
      <c r="BA25" s="7">
        <f t="shared" si="25"/>
        <v>4</v>
      </c>
      <c r="BB25" s="58">
        <f t="shared" si="25"/>
        <v>0</v>
      </c>
      <c r="BC25" s="7">
        <f t="shared" si="25"/>
        <v>0</v>
      </c>
      <c r="BD25" s="7">
        <f t="shared" si="25"/>
        <v>0</v>
      </c>
      <c r="BE25" s="7">
        <f t="shared" ref="BE25:BF25" si="30">BE10*$D25</f>
        <v>4</v>
      </c>
      <c r="BF25" s="7">
        <f t="shared" si="30"/>
        <v>0</v>
      </c>
      <c r="BG25" s="57">
        <f t="shared" si="25"/>
        <v>0</v>
      </c>
      <c r="BH25" s="58">
        <f t="shared" si="25"/>
        <v>0</v>
      </c>
      <c r="BI25" s="58">
        <f t="shared" si="25"/>
        <v>0</v>
      </c>
      <c r="BJ25" s="7">
        <f t="shared" si="25"/>
        <v>4</v>
      </c>
      <c r="BK25" s="58">
        <f t="shared" si="25"/>
        <v>0</v>
      </c>
      <c r="BL25" s="7">
        <f t="shared" si="25"/>
        <v>0</v>
      </c>
      <c r="BM25" s="7">
        <f t="shared" si="25"/>
        <v>0</v>
      </c>
      <c r="BN25" s="7">
        <f t="shared" ref="BN25:BP25" si="31">BN10*$D25</f>
        <v>4</v>
      </c>
      <c r="BO25" s="7">
        <f t="shared" si="31"/>
        <v>0</v>
      </c>
      <c r="BP25" s="57">
        <f t="shared" si="31"/>
        <v>0</v>
      </c>
      <c r="BQ25" s="58">
        <f t="shared" ref="BQ25:BY25" si="32">BQ10*$D25</f>
        <v>0</v>
      </c>
      <c r="BR25" s="58">
        <f t="shared" si="32"/>
        <v>0</v>
      </c>
      <c r="BS25" s="7">
        <f t="shared" si="32"/>
        <v>4</v>
      </c>
      <c r="BT25" s="58">
        <f t="shared" si="32"/>
        <v>0</v>
      </c>
      <c r="BU25" s="7">
        <f t="shared" si="32"/>
        <v>0</v>
      </c>
      <c r="BV25" s="7">
        <f t="shared" si="32"/>
        <v>0</v>
      </c>
      <c r="BW25" s="7">
        <f t="shared" si="32"/>
        <v>0</v>
      </c>
      <c r="BX25" s="4">
        <f t="shared" si="32"/>
        <v>0</v>
      </c>
      <c r="BY25" s="57">
        <f t="shared" si="32"/>
        <v>0</v>
      </c>
      <c r="BZ25" s="58">
        <f t="shared" ref="BZ25:CG25" si="33">BZ10*$D25</f>
        <v>0</v>
      </c>
      <c r="CA25" s="58">
        <f t="shared" si="33"/>
        <v>0</v>
      </c>
      <c r="CB25" s="7">
        <f t="shared" si="33"/>
        <v>4</v>
      </c>
      <c r="CC25" s="58">
        <f t="shared" si="33"/>
        <v>0</v>
      </c>
      <c r="CD25" s="7">
        <f t="shared" si="33"/>
        <v>0</v>
      </c>
      <c r="CE25" s="7">
        <f t="shared" si="33"/>
        <v>0</v>
      </c>
      <c r="CF25" s="7">
        <f t="shared" si="33"/>
        <v>4</v>
      </c>
      <c r="CG25" s="4">
        <f t="shared" si="33"/>
        <v>0</v>
      </c>
    </row>
    <row r="26" spans="1:85" s="39" customFormat="1" x14ac:dyDescent="0.35">
      <c r="A26" s="41"/>
      <c r="B26" s="3"/>
      <c r="C26" s="3" t="s">
        <v>15</v>
      </c>
      <c r="D26" s="26">
        <v>4</v>
      </c>
      <c r="E26" s="9">
        <f t="shared" ref="E26:L26" si="34">E11*$D26</f>
        <v>0</v>
      </c>
      <c r="F26" s="29">
        <f t="shared" si="34"/>
        <v>0</v>
      </c>
      <c r="G26" s="29">
        <f t="shared" si="34"/>
        <v>0</v>
      </c>
      <c r="H26" s="29">
        <f t="shared" si="34"/>
        <v>0</v>
      </c>
      <c r="I26" s="29">
        <f t="shared" si="34"/>
        <v>4</v>
      </c>
      <c r="J26" s="29">
        <f t="shared" si="34"/>
        <v>0</v>
      </c>
      <c r="K26" s="29">
        <f t="shared" si="34"/>
        <v>0</v>
      </c>
      <c r="L26" s="29">
        <f t="shared" si="34"/>
        <v>0</v>
      </c>
      <c r="M26" s="29">
        <f t="shared" ref="M26" si="35">M11*$D26</f>
        <v>4</v>
      </c>
      <c r="N26" s="63">
        <f t="shared" ref="N26:BM26" si="36">N11*$D26</f>
        <v>0</v>
      </c>
      <c r="O26" s="29">
        <f t="shared" si="36"/>
        <v>0</v>
      </c>
      <c r="P26" s="29">
        <f t="shared" si="36"/>
        <v>0</v>
      </c>
      <c r="Q26" s="29">
        <f t="shared" si="36"/>
        <v>0</v>
      </c>
      <c r="R26" s="29">
        <f t="shared" si="36"/>
        <v>4</v>
      </c>
      <c r="S26" s="29">
        <f t="shared" si="36"/>
        <v>0</v>
      </c>
      <c r="T26" s="29">
        <f t="shared" si="36"/>
        <v>0</v>
      </c>
      <c r="U26" s="29">
        <f t="shared" ref="U26:V26" si="37">U11*$D26</f>
        <v>0</v>
      </c>
      <c r="V26" s="29">
        <f t="shared" si="37"/>
        <v>4</v>
      </c>
      <c r="W26" s="63">
        <f t="shared" si="36"/>
        <v>0</v>
      </c>
      <c r="X26" s="64">
        <f t="shared" si="36"/>
        <v>0</v>
      </c>
      <c r="Y26" s="29">
        <f t="shared" si="36"/>
        <v>0</v>
      </c>
      <c r="Z26" s="29">
        <f t="shared" si="36"/>
        <v>0</v>
      </c>
      <c r="AA26" s="64">
        <f t="shared" si="36"/>
        <v>0</v>
      </c>
      <c r="AB26" s="29">
        <f t="shared" si="36"/>
        <v>0</v>
      </c>
      <c r="AC26" s="29">
        <f t="shared" si="36"/>
        <v>0</v>
      </c>
      <c r="AD26" s="29">
        <f t="shared" ref="AD26:AE26" si="38">AD11*$D26</f>
        <v>0</v>
      </c>
      <c r="AE26" s="29">
        <f t="shared" si="38"/>
        <v>4</v>
      </c>
      <c r="AF26" s="63">
        <f t="shared" si="36"/>
        <v>0</v>
      </c>
      <c r="AG26" s="64">
        <f t="shared" si="36"/>
        <v>0</v>
      </c>
      <c r="AH26" s="64">
        <f t="shared" si="36"/>
        <v>0</v>
      </c>
      <c r="AI26" s="29">
        <f t="shared" si="36"/>
        <v>0</v>
      </c>
      <c r="AJ26" s="64">
        <f t="shared" si="36"/>
        <v>0</v>
      </c>
      <c r="AK26" s="29">
        <f t="shared" si="36"/>
        <v>0</v>
      </c>
      <c r="AL26" s="29">
        <f t="shared" si="36"/>
        <v>0</v>
      </c>
      <c r="AM26" s="29">
        <f t="shared" ref="AM26:AN26" si="39">AM11*$D26</f>
        <v>0</v>
      </c>
      <c r="AN26" s="29">
        <f t="shared" si="39"/>
        <v>4</v>
      </c>
      <c r="AO26" s="63">
        <f t="shared" si="36"/>
        <v>0</v>
      </c>
      <c r="AP26" s="64">
        <f t="shared" si="36"/>
        <v>0</v>
      </c>
      <c r="AQ26" s="64">
        <f t="shared" si="36"/>
        <v>0</v>
      </c>
      <c r="AR26" s="29">
        <f t="shared" si="36"/>
        <v>0</v>
      </c>
      <c r="AS26" s="29">
        <f t="shared" si="36"/>
        <v>0</v>
      </c>
      <c r="AT26" s="29">
        <f t="shared" si="36"/>
        <v>0</v>
      </c>
      <c r="AU26" s="29">
        <f t="shared" si="36"/>
        <v>0</v>
      </c>
      <c r="AV26" s="29">
        <f t="shared" ref="AV26:AW26" si="40">AV11*$D26</f>
        <v>0</v>
      </c>
      <c r="AW26" s="29">
        <f t="shared" si="40"/>
        <v>0</v>
      </c>
      <c r="AX26" s="63">
        <f t="shared" si="36"/>
        <v>0</v>
      </c>
      <c r="AY26" s="64">
        <f t="shared" si="36"/>
        <v>0</v>
      </c>
      <c r="AZ26" s="64">
        <f t="shared" si="36"/>
        <v>0</v>
      </c>
      <c r="BA26" s="29">
        <f t="shared" si="36"/>
        <v>0</v>
      </c>
      <c r="BB26" s="64">
        <f t="shared" si="36"/>
        <v>0</v>
      </c>
      <c r="BC26" s="29">
        <f t="shared" si="36"/>
        <v>0</v>
      </c>
      <c r="BD26" s="29">
        <f t="shared" si="36"/>
        <v>0</v>
      </c>
      <c r="BE26" s="29">
        <f t="shared" ref="BE26:BF26" si="41">BE11*$D26</f>
        <v>0</v>
      </c>
      <c r="BF26" s="29">
        <f t="shared" si="41"/>
        <v>4</v>
      </c>
      <c r="BG26" s="63">
        <f t="shared" si="36"/>
        <v>0</v>
      </c>
      <c r="BH26" s="64">
        <f t="shared" si="36"/>
        <v>0</v>
      </c>
      <c r="BI26" s="64">
        <f t="shared" si="36"/>
        <v>0</v>
      </c>
      <c r="BJ26" s="29">
        <f t="shared" si="36"/>
        <v>0</v>
      </c>
      <c r="BK26" s="64">
        <f t="shared" si="36"/>
        <v>0</v>
      </c>
      <c r="BL26" s="29">
        <f t="shared" si="36"/>
        <v>0</v>
      </c>
      <c r="BM26" s="29">
        <f t="shared" si="36"/>
        <v>0</v>
      </c>
      <c r="BN26" s="29">
        <f t="shared" ref="BN26:BP26" si="42">BN11*$D26</f>
        <v>0</v>
      </c>
      <c r="BO26" s="29">
        <f t="shared" si="42"/>
        <v>4</v>
      </c>
      <c r="BP26" s="63">
        <f t="shared" si="42"/>
        <v>0</v>
      </c>
      <c r="BQ26" s="64">
        <f t="shared" ref="BQ26:BY26" si="43">BQ11*$D26</f>
        <v>0</v>
      </c>
      <c r="BR26" s="64">
        <f t="shared" si="43"/>
        <v>0</v>
      </c>
      <c r="BS26" s="29">
        <f t="shared" si="43"/>
        <v>0</v>
      </c>
      <c r="BT26" s="64">
        <f t="shared" si="43"/>
        <v>0</v>
      </c>
      <c r="BU26" s="29">
        <f t="shared" si="43"/>
        <v>0</v>
      </c>
      <c r="BV26" s="29">
        <f t="shared" si="43"/>
        <v>0</v>
      </c>
      <c r="BW26" s="29">
        <f t="shared" si="43"/>
        <v>0</v>
      </c>
      <c r="BX26" s="30">
        <f t="shared" si="43"/>
        <v>4</v>
      </c>
      <c r="BY26" s="63">
        <f t="shared" si="43"/>
        <v>0</v>
      </c>
      <c r="BZ26" s="64">
        <f t="shared" ref="BZ26:CG26" si="44">BZ11*$D26</f>
        <v>0</v>
      </c>
      <c r="CA26" s="64">
        <f t="shared" si="44"/>
        <v>0</v>
      </c>
      <c r="CB26" s="29">
        <f t="shared" si="44"/>
        <v>0</v>
      </c>
      <c r="CC26" s="64">
        <f t="shared" si="44"/>
        <v>0</v>
      </c>
      <c r="CD26" s="29">
        <f t="shared" si="44"/>
        <v>0</v>
      </c>
      <c r="CE26" s="29">
        <f t="shared" si="44"/>
        <v>0</v>
      </c>
      <c r="CF26" s="29">
        <f t="shared" si="44"/>
        <v>0</v>
      </c>
      <c r="CG26" s="30">
        <f t="shared" si="44"/>
        <v>0</v>
      </c>
    </row>
    <row r="27" spans="1:85" s="39" customFormat="1" x14ac:dyDescent="0.35">
      <c r="A27" s="40"/>
      <c r="B27" s="2" t="s">
        <v>11</v>
      </c>
      <c r="C27" s="2" t="s">
        <v>23</v>
      </c>
      <c r="D27" s="8"/>
      <c r="E27" s="45">
        <f t="shared" ref="E27:L27" si="45">E12*$D27</f>
        <v>0</v>
      </c>
      <c r="F27" s="46">
        <f t="shared" si="45"/>
        <v>0</v>
      </c>
      <c r="G27" s="46">
        <f t="shared" si="45"/>
        <v>0</v>
      </c>
      <c r="H27" s="46">
        <f t="shared" si="45"/>
        <v>0</v>
      </c>
      <c r="I27" s="46">
        <f t="shared" si="45"/>
        <v>0</v>
      </c>
      <c r="J27" s="46">
        <f t="shared" si="45"/>
        <v>0</v>
      </c>
      <c r="K27" s="46">
        <f t="shared" si="45"/>
        <v>0</v>
      </c>
      <c r="L27" s="46">
        <f t="shared" si="45"/>
        <v>0</v>
      </c>
      <c r="M27" s="46">
        <f t="shared" ref="M27" si="46">M12*$D27</f>
        <v>0</v>
      </c>
      <c r="N27" s="60">
        <f t="shared" ref="N27:BM27" si="47">N12*$D27</f>
        <v>0</v>
      </c>
      <c r="O27" s="46">
        <f t="shared" si="47"/>
        <v>0</v>
      </c>
      <c r="P27" s="46">
        <f t="shared" si="47"/>
        <v>0</v>
      </c>
      <c r="Q27" s="46">
        <f t="shared" si="47"/>
        <v>0</v>
      </c>
      <c r="R27" s="46">
        <f>R12*$D27</f>
        <v>0</v>
      </c>
      <c r="S27" s="46">
        <f t="shared" si="47"/>
        <v>0</v>
      </c>
      <c r="T27" s="46">
        <f t="shared" si="47"/>
        <v>0</v>
      </c>
      <c r="U27" s="46">
        <f t="shared" ref="U27:V27" si="48">U12*$D27</f>
        <v>0</v>
      </c>
      <c r="V27" s="46">
        <f t="shared" si="48"/>
        <v>0</v>
      </c>
      <c r="W27" s="60">
        <f t="shared" si="47"/>
        <v>0</v>
      </c>
      <c r="X27" s="61">
        <f t="shared" si="47"/>
        <v>0</v>
      </c>
      <c r="Y27" s="46">
        <f t="shared" si="47"/>
        <v>0</v>
      </c>
      <c r="Z27" s="46">
        <f t="shared" si="47"/>
        <v>0</v>
      </c>
      <c r="AA27" s="61">
        <f t="shared" si="47"/>
        <v>0</v>
      </c>
      <c r="AB27" s="46">
        <f t="shared" si="47"/>
        <v>0</v>
      </c>
      <c r="AC27" s="46">
        <f t="shared" si="47"/>
        <v>0</v>
      </c>
      <c r="AD27" s="46">
        <f t="shared" ref="AD27:AE27" si="49">AD12*$D27</f>
        <v>0</v>
      </c>
      <c r="AE27" s="46">
        <f t="shared" si="49"/>
        <v>0</v>
      </c>
      <c r="AF27" s="60">
        <f t="shared" si="47"/>
        <v>0</v>
      </c>
      <c r="AG27" s="61">
        <f t="shared" si="47"/>
        <v>0</v>
      </c>
      <c r="AH27" s="61">
        <f t="shared" si="47"/>
        <v>0</v>
      </c>
      <c r="AI27" s="46">
        <f t="shared" si="47"/>
        <v>0</v>
      </c>
      <c r="AJ27" s="61">
        <f t="shared" si="47"/>
        <v>0</v>
      </c>
      <c r="AK27" s="46">
        <f t="shared" si="47"/>
        <v>0</v>
      </c>
      <c r="AL27" s="46">
        <f t="shared" si="47"/>
        <v>0</v>
      </c>
      <c r="AM27" s="46">
        <f t="shared" ref="AM27:AN27" si="50">AM12*$D27</f>
        <v>0</v>
      </c>
      <c r="AN27" s="46">
        <f t="shared" si="50"/>
        <v>0</v>
      </c>
      <c r="AO27" s="60">
        <f t="shared" si="47"/>
        <v>0</v>
      </c>
      <c r="AP27" s="61">
        <f t="shared" si="47"/>
        <v>0</v>
      </c>
      <c r="AQ27" s="61">
        <f t="shared" si="47"/>
        <v>0</v>
      </c>
      <c r="AR27" s="46">
        <f t="shared" si="47"/>
        <v>0</v>
      </c>
      <c r="AS27" s="46">
        <f t="shared" si="47"/>
        <v>0</v>
      </c>
      <c r="AT27" s="46">
        <f t="shared" si="47"/>
        <v>0</v>
      </c>
      <c r="AU27" s="46">
        <f t="shared" si="47"/>
        <v>0</v>
      </c>
      <c r="AV27" s="46">
        <f t="shared" ref="AV27:AW27" si="51">AV12*$D27</f>
        <v>0</v>
      </c>
      <c r="AW27" s="46">
        <f t="shared" si="51"/>
        <v>0</v>
      </c>
      <c r="AX27" s="60">
        <f t="shared" si="47"/>
        <v>0</v>
      </c>
      <c r="AY27" s="61">
        <f t="shared" si="47"/>
        <v>0</v>
      </c>
      <c r="AZ27" s="61">
        <f t="shared" si="47"/>
        <v>0</v>
      </c>
      <c r="BA27" s="46">
        <f t="shared" si="47"/>
        <v>0</v>
      </c>
      <c r="BB27" s="61">
        <f t="shared" si="47"/>
        <v>0</v>
      </c>
      <c r="BC27" s="46">
        <f t="shared" si="47"/>
        <v>0</v>
      </c>
      <c r="BD27" s="46">
        <f t="shared" si="47"/>
        <v>0</v>
      </c>
      <c r="BE27" s="46">
        <f t="shared" ref="BE27:BF27" si="52">BE12*$D27</f>
        <v>0</v>
      </c>
      <c r="BF27" s="46">
        <f t="shared" si="52"/>
        <v>0</v>
      </c>
      <c r="BG27" s="60">
        <f t="shared" si="47"/>
        <v>0</v>
      </c>
      <c r="BH27" s="61">
        <f t="shared" si="47"/>
        <v>0</v>
      </c>
      <c r="BI27" s="61">
        <f t="shared" si="47"/>
        <v>0</v>
      </c>
      <c r="BJ27" s="46">
        <f t="shared" si="47"/>
        <v>0</v>
      </c>
      <c r="BK27" s="61">
        <f t="shared" si="47"/>
        <v>0</v>
      </c>
      <c r="BL27" s="46">
        <f t="shared" si="47"/>
        <v>0</v>
      </c>
      <c r="BM27" s="46">
        <f t="shared" si="47"/>
        <v>0</v>
      </c>
      <c r="BN27" s="46">
        <f t="shared" ref="BN27:BP27" si="53">BN12*$D27</f>
        <v>0</v>
      </c>
      <c r="BO27" s="46">
        <f t="shared" si="53"/>
        <v>0</v>
      </c>
      <c r="BP27" s="60">
        <f t="shared" si="53"/>
        <v>0</v>
      </c>
      <c r="BQ27" s="61">
        <f t="shared" ref="BQ27:BY27" si="54">BQ12*$D27</f>
        <v>0</v>
      </c>
      <c r="BR27" s="61">
        <f t="shared" si="54"/>
        <v>0</v>
      </c>
      <c r="BS27" s="46">
        <f t="shared" si="54"/>
        <v>0</v>
      </c>
      <c r="BT27" s="61">
        <f t="shared" si="54"/>
        <v>0</v>
      </c>
      <c r="BU27" s="46">
        <f t="shared" si="54"/>
        <v>0</v>
      </c>
      <c r="BV27" s="46">
        <f t="shared" si="54"/>
        <v>0</v>
      </c>
      <c r="BW27" s="46">
        <f t="shared" si="54"/>
        <v>0</v>
      </c>
      <c r="BX27" s="47">
        <f t="shared" si="54"/>
        <v>0</v>
      </c>
      <c r="BY27" s="60">
        <f t="shared" si="54"/>
        <v>0</v>
      </c>
      <c r="BZ27" s="61">
        <f t="shared" ref="BZ27:CG27" si="55">BZ12*$D27</f>
        <v>0</v>
      </c>
      <c r="CA27" s="61">
        <f t="shared" si="55"/>
        <v>0</v>
      </c>
      <c r="CB27" s="46">
        <f t="shared" si="55"/>
        <v>0</v>
      </c>
      <c r="CC27" s="61">
        <f t="shared" si="55"/>
        <v>0</v>
      </c>
      <c r="CD27" s="46">
        <f t="shared" si="55"/>
        <v>0</v>
      </c>
      <c r="CE27" s="46">
        <f t="shared" si="55"/>
        <v>0</v>
      </c>
      <c r="CF27" s="46">
        <f t="shared" si="55"/>
        <v>0</v>
      </c>
      <c r="CG27" s="47">
        <f t="shared" si="55"/>
        <v>0</v>
      </c>
    </row>
    <row r="28" spans="1:85" s="39" customFormat="1" x14ac:dyDescent="0.35">
      <c r="A28" s="42"/>
      <c r="B28" s="22" t="s">
        <v>10</v>
      </c>
      <c r="C28" s="22" t="s">
        <v>2</v>
      </c>
      <c r="D28" s="27">
        <v>8</v>
      </c>
      <c r="E28" s="31">
        <f t="shared" ref="E28:L28" si="56">E13*$D28</f>
        <v>0</v>
      </c>
      <c r="F28" s="33">
        <f t="shared" si="56"/>
        <v>8</v>
      </c>
      <c r="G28" s="32">
        <f t="shared" si="56"/>
        <v>8</v>
      </c>
      <c r="H28" s="32">
        <f t="shared" si="56"/>
        <v>8</v>
      </c>
      <c r="I28" s="33">
        <f t="shared" si="56"/>
        <v>8</v>
      </c>
      <c r="J28" s="32">
        <f t="shared" si="56"/>
        <v>8</v>
      </c>
      <c r="K28" s="32">
        <f t="shared" si="56"/>
        <v>8</v>
      </c>
      <c r="L28" s="32">
        <f t="shared" si="56"/>
        <v>8</v>
      </c>
      <c r="M28" s="32">
        <f t="shared" ref="M28" si="57">M13*$D28</f>
        <v>8</v>
      </c>
      <c r="N28" s="72">
        <f t="shared" ref="N28" si="58">N13*$D28</f>
        <v>0</v>
      </c>
      <c r="O28" s="33">
        <f t="shared" ref="O28:BM28" si="59">O13*$D28</f>
        <v>0</v>
      </c>
      <c r="P28" s="32">
        <f t="shared" si="59"/>
        <v>0</v>
      </c>
      <c r="Q28" s="32">
        <f t="shared" si="59"/>
        <v>0</v>
      </c>
      <c r="R28" s="33">
        <f t="shared" si="59"/>
        <v>0</v>
      </c>
      <c r="S28" s="32">
        <f t="shared" si="59"/>
        <v>0</v>
      </c>
      <c r="T28" s="32">
        <f t="shared" si="59"/>
        <v>0</v>
      </c>
      <c r="U28" s="32">
        <f t="shared" ref="U28:V28" si="60">U13*$D28</f>
        <v>0</v>
      </c>
      <c r="V28" s="32">
        <f t="shared" si="60"/>
        <v>0</v>
      </c>
      <c r="W28" s="72">
        <f t="shared" si="59"/>
        <v>0</v>
      </c>
      <c r="X28" s="73">
        <f t="shared" si="59"/>
        <v>0</v>
      </c>
      <c r="Y28" s="32">
        <f t="shared" si="59"/>
        <v>0</v>
      </c>
      <c r="Z28" s="32">
        <f t="shared" si="59"/>
        <v>0</v>
      </c>
      <c r="AA28" s="73">
        <f t="shared" si="59"/>
        <v>0</v>
      </c>
      <c r="AB28" s="32">
        <f t="shared" si="59"/>
        <v>0</v>
      </c>
      <c r="AC28" s="32">
        <f t="shared" si="59"/>
        <v>0</v>
      </c>
      <c r="AD28" s="32">
        <f t="shared" ref="AD28:AE28" si="61">AD13*$D28</f>
        <v>0</v>
      </c>
      <c r="AE28" s="32">
        <f t="shared" si="61"/>
        <v>0</v>
      </c>
      <c r="AF28" s="72">
        <f t="shared" si="59"/>
        <v>0</v>
      </c>
      <c r="AG28" s="73">
        <f t="shared" si="59"/>
        <v>0</v>
      </c>
      <c r="AH28" s="73">
        <f t="shared" si="59"/>
        <v>0</v>
      </c>
      <c r="AI28" s="32">
        <f t="shared" si="59"/>
        <v>0</v>
      </c>
      <c r="AJ28" s="73">
        <f t="shared" si="59"/>
        <v>0</v>
      </c>
      <c r="AK28" s="32">
        <f t="shared" si="59"/>
        <v>0</v>
      </c>
      <c r="AL28" s="32">
        <f t="shared" si="59"/>
        <v>0</v>
      </c>
      <c r="AM28" s="32">
        <f t="shared" ref="AM28:AN28" si="62">AM13*$D28</f>
        <v>0</v>
      </c>
      <c r="AN28" s="32">
        <f t="shared" si="62"/>
        <v>0</v>
      </c>
      <c r="AO28" s="72">
        <f t="shared" si="59"/>
        <v>0</v>
      </c>
      <c r="AP28" s="73">
        <f t="shared" si="59"/>
        <v>0</v>
      </c>
      <c r="AQ28" s="73">
        <f t="shared" si="59"/>
        <v>0</v>
      </c>
      <c r="AR28" s="32">
        <f t="shared" si="59"/>
        <v>0</v>
      </c>
      <c r="AS28" s="33">
        <f t="shared" si="59"/>
        <v>0</v>
      </c>
      <c r="AT28" s="32">
        <f t="shared" si="59"/>
        <v>0</v>
      </c>
      <c r="AU28" s="32">
        <f t="shared" si="59"/>
        <v>0</v>
      </c>
      <c r="AV28" s="32">
        <f t="shared" ref="AV28:AW28" si="63">AV13*$D28</f>
        <v>0</v>
      </c>
      <c r="AW28" s="32">
        <f t="shared" si="63"/>
        <v>0</v>
      </c>
      <c r="AX28" s="72">
        <f t="shared" si="59"/>
        <v>0</v>
      </c>
      <c r="AY28" s="73">
        <f t="shared" si="59"/>
        <v>0</v>
      </c>
      <c r="AZ28" s="73">
        <f t="shared" si="59"/>
        <v>0</v>
      </c>
      <c r="BA28" s="32">
        <f t="shared" si="59"/>
        <v>0</v>
      </c>
      <c r="BB28" s="73">
        <f t="shared" si="59"/>
        <v>0</v>
      </c>
      <c r="BC28" s="32">
        <f t="shared" si="59"/>
        <v>0</v>
      </c>
      <c r="BD28" s="32">
        <f t="shared" si="59"/>
        <v>0</v>
      </c>
      <c r="BE28" s="32">
        <f t="shared" ref="BE28:BF28" si="64">BE13*$D28</f>
        <v>0</v>
      </c>
      <c r="BF28" s="32">
        <f t="shared" si="64"/>
        <v>0</v>
      </c>
      <c r="BG28" s="72">
        <f t="shared" si="59"/>
        <v>0</v>
      </c>
      <c r="BH28" s="73">
        <f t="shared" si="59"/>
        <v>0</v>
      </c>
      <c r="BI28" s="73">
        <f t="shared" si="59"/>
        <v>0</v>
      </c>
      <c r="BJ28" s="32">
        <f t="shared" si="59"/>
        <v>0</v>
      </c>
      <c r="BK28" s="73">
        <f t="shared" si="59"/>
        <v>0</v>
      </c>
      <c r="BL28" s="32">
        <f t="shared" si="59"/>
        <v>0</v>
      </c>
      <c r="BM28" s="32">
        <f t="shared" si="59"/>
        <v>0</v>
      </c>
      <c r="BN28" s="32">
        <f t="shared" ref="BN28:BP28" si="65">BN13*$D28</f>
        <v>0</v>
      </c>
      <c r="BO28" s="32">
        <f t="shared" si="65"/>
        <v>0</v>
      </c>
      <c r="BP28" s="72">
        <f t="shared" si="65"/>
        <v>0</v>
      </c>
      <c r="BQ28" s="73">
        <f t="shared" ref="BQ28:BY28" si="66">BQ13*$D28</f>
        <v>0</v>
      </c>
      <c r="BR28" s="73">
        <f t="shared" si="66"/>
        <v>0</v>
      </c>
      <c r="BS28" s="32">
        <f t="shared" si="66"/>
        <v>0</v>
      </c>
      <c r="BT28" s="73">
        <f t="shared" si="66"/>
        <v>0</v>
      </c>
      <c r="BU28" s="32">
        <f t="shared" si="66"/>
        <v>0</v>
      </c>
      <c r="BV28" s="32">
        <f t="shared" si="66"/>
        <v>0</v>
      </c>
      <c r="BW28" s="32">
        <f t="shared" si="66"/>
        <v>0</v>
      </c>
      <c r="BX28" s="34">
        <f t="shared" si="66"/>
        <v>0</v>
      </c>
      <c r="BY28" s="72">
        <f t="shared" si="66"/>
        <v>0</v>
      </c>
      <c r="BZ28" s="73">
        <f t="shared" ref="BZ28:CG28" si="67">BZ13*$D28</f>
        <v>0</v>
      </c>
      <c r="CA28" s="73">
        <f t="shared" si="67"/>
        <v>0</v>
      </c>
      <c r="CB28" s="32">
        <f t="shared" si="67"/>
        <v>0</v>
      </c>
      <c r="CC28" s="73">
        <f t="shared" si="67"/>
        <v>0</v>
      </c>
      <c r="CD28" s="32">
        <f t="shared" si="67"/>
        <v>0</v>
      </c>
      <c r="CE28" s="32">
        <f t="shared" si="67"/>
        <v>0</v>
      </c>
      <c r="CF28" s="32">
        <f t="shared" si="67"/>
        <v>0</v>
      </c>
      <c r="CG28" s="34">
        <f t="shared" si="67"/>
        <v>0</v>
      </c>
    </row>
    <row r="29" spans="1:85" s="39" customFormat="1" x14ac:dyDescent="0.35">
      <c r="A29" s="40"/>
      <c r="B29" s="2"/>
      <c r="C29" s="2" t="s">
        <v>3</v>
      </c>
      <c r="D29" s="8">
        <v>16</v>
      </c>
      <c r="E29" s="17">
        <f t="shared" ref="E29:L29" si="68">E14*$D29</f>
        <v>0</v>
      </c>
      <c r="F29" s="19">
        <f t="shared" si="68"/>
        <v>0</v>
      </c>
      <c r="G29" s="18">
        <f t="shared" si="68"/>
        <v>0</v>
      </c>
      <c r="H29" s="18">
        <f t="shared" si="68"/>
        <v>0</v>
      </c>
      <c r="I29" s="19">
        <f t="shared" si="68"/>
        <v>0</v>
      </c>
      <c r="J29" s="18">
        <f t="shared" si="68"/>
        <v>0</v>
      </c>
      <c r="K29" s="18">
        <f t="shared" si="68"/>
        <v>0</v>
      </c>
      <c r="L29" s="18">
        <f t="shared" si="68"/>
        <v>0</v>
      </c>
      <c r="M29" s="18">
        <f t="shared" ref="M29" si="69">M14*$D29</f>
        <v>0</v>
      </c>
      <c r="N29" s="57">
        <f t="shared" ref="N29:BM29" si="70">N14*$D29</f>
        <v>0</v>
      </c>
      <c r="O29" s="19">
        <f t="shared" si="70"/>
        <v>0</v>
      </c>
      <c r="P29" s="18">
        <f t="shared" si="70"/>
        <v>0</v>
      </c>
      <c r="Q29" s="18">
        <f t="shared" si="70"/>
        <v>0</v>
      </c>
      <c r="R29" s="19">
        <f t="shared" si="70"/>
        <v>0</v>
      </c>
      <c r="S29" s="18">
        <f t="shared" si="70"/>
        <v>0</v>
      </c>
      <c r="T29" s="18">
        <f t="shared" si="70"/>
        <v>0</v>
      </c>
      <c r="U29" s="18">
        <f t="shared" ref="U29:V29" si="71">U14*$D29</f>
        <v>0</v>
      </c>
      <c r="V29" s="18">
        <f t="shared" si="71"/>
        <v>0</v>
      </c>
      <c r="W29" s="57">
        <f t="shared" si="70"/>
        <v>0</v>
      </c>
      <c r="X29" s="58">
        <f t="shared" si="70"/>
        <v>0</v>
      </c>
      <c r="Y29" s="18">
        <f t="shared" si="70"/>
        <v>0</v>
      </c>
      <c r="Z29" s="18">
        <f t="shared" si="70"/>
        <v>0</v>
      </c>
      <c r="AA29" s="58">
        <f t="shared" si="70"/>
        <v>0</v>
      </c>
      <c r="AB29" s="18">
        <f t="shared" si="70"/>
        <v>0</v>
      </c>
      <c r="AC29" s="18">
        <f t="shared" si="70"/>
        <v>0</v>
      </c>
      <c r="AD29" s="18">
        <f t="shared" ref="AD29:AE29" si="72">AD14*$D29</f>
        <v>0</v>
      </c>
      <c r="AE29" s="18">
        <f t="shared" si="72"/>
        <v>0</v>
      </c>
      <c r="AF29" s="57">
        <f t="shared" si="70"/>
        <v>0</v>
      </c>
      <c r="AG29" s="58">
        <f t="shared" si="70"/>
        <v>0</v>
      </c>
      <c r="AH29" s="58">
        <f t="shared" si="70"/>
        <v>0</v>
      </c>
      <c r="AI29" s="18">
        <f t="shared" si="70"/>
        <v>0</v>
      </c>
      <c r="AJ29" s="58">
        <f t="shared" si="70"/>
        <v>0</v>
      </c>
      <c r="AK29" s="18">
        <f t="shared" si="70"/>
        <v>0</v>
      </c>
      <c r="AL29" s="18">
        <f t="shared" si="70"/>
        <v>0</v>
      </c>
      <c r="AM29" s="18">
        <f t="shared" ref="AM29:AN29" si="73">AM14*$D29</f>
        <v>0</v>
      </c>
      <c r="AN29" s="18">
        <f t="shared" si="73"/>
        <v>0</v>
      </c>
      <c r="AO29" s="57">
        <f t="shared" si="70"/>
        <v>0</v>
      </c>
      <c r="AP29" s="58">
        <f t="shared" si="70"/>
        <v>0</v>
      </c>
      <c r="AQ29" s="58">
        <f t="shared" si="70"/>
        <v>0</v>
      </c>
      <c r="AR29" s="18">
        <f t="shared" si="70"/>
        <v>0</v>
      </c>
      <c r="AS29" s="19">
        <f t="shared" si="70"/>
        <v>0</v>
      </c>
      <c r="AT29" s="18">
        <f t="shared" si="70"/>
        <v>0</v>
      </c>
      <c r="AU29" s="18">
        <f t="shared" si="70"/>
        <v>0</v>
      </c>
      <c r="AV29" s="18">
        <f t="shared" ref="AV29:AW29" si="74">AV14*$D29</f>
        <v>0</v>
      </c>
      <c r="AW29" s="18">
        <f t="shared" si="74"/>
        <v>0</v>
      </c>
      <c r="AX29" s="57">
        <f t="shared" si="70"/>
        <v>0</v>
      </c>
      <c r="AY29" s="58">
        <f t="shared" si="70"/>
        <v>0</v>
      </c>
      <c r="AZ29" s="58">
        <f t="shared" si="70"/>
        <v>0</v>
      </c>
      <c r="BA29" s="18">
        <f t="shared" si="70"/>
        <v>0</v>
      </c>
      <c r="BB29" s="58">
        <f t="shared" si="70"/>
        <v>0</v>
      </c>
      <c r="BC29" s="18">
        <f t="shared" si="70"/>
        <v>0</v>
      </c>
      <c r="BD29" s="18">
        <f t="shared" si="70"/>
        <v>0</v>
      </c>
      <c r="BE29" s="18">
        <f t="shared" ref="BE29:BF29" si="75">BE14*$D29</f>
        <v>0</v>
      </c>
      <c r="BF29" s="18">
        <f t="shared" si="75"/>
        <v>0</v>
      </c>
      <c r="BG29" s="57">
        <f t="shared" si="70"/>
        <v>0</v>
      </c>
      <c r="BH29" s="58">
        <f t="shared" si="70"/>
        <v>0</v>
      </c>
      <c r="BI29" s="58">
        <f t="shared" si="70"/>
        <v>0</v>
      </c>
      <c r="BJ29" s="18">
        <f t="shared" si="70"/>
        <v>0</v>
      </c>
      <c r="BK29" s="58">
        <f t="shared" si="70"/>
        <v>0</v>
      </c>
      <c r="BL29" s="18">
        <f t="shared" si="70"/>
        <v>0</v>
      </c>
      <c r="BM29" s="18">
        <f t="shared" si="70"/>
        <v>0</v>
      </c>
      <c r="BN29" s="18">
        <f t="shared" ref="BN29:BP29" si="76">BN14*$D29</f>
        <v>0</v>
      </c>
      <c r="BO29" s="18">
        <f t="shared" si="76"/>
        <v>0</v>
      </c>
      <c r="BP29" s="57">
        <f t="shared" si="76"/>
        <v>0</v>
      </c>
      <c r="BQ29" s="58">
        <f t="shared" ref="BQ29:BY29" si="77">BQ14*$D29</f>
        <v>0</v>
      </c>
      <c r="BR29" s="58">
        <f t="shared" si="77"/>
        <v>0</v>
      </c>
      <c r="BS29" s="18">
        <f t="shared" si="77"/>
        <v>0</v>
      </c>
      <c r="BT29" s="58">
        <f t="shared" si="77"/>
        <v>0</v>
      </c>
      <c r="BU29" s="18">
        <f t="shared" si="77"/>
        <v>0</v>
      </c>
      <c r="BV29" s="18">
        <f t="shared" si="77"/>
        <v>0</v>
      </c>
      <c r="BW29" s="18">
        <f t="shared" si="77"/>
        <v>0</v>
      </c>
      <c r="BX29" s="20">
        <f t="shared" si="77"/>
        <v>0</v>
      </c>
      <c r="BY29" s="57">
        <f t="shared" si="77"/>
        <v>0</v>
      </c>
      <c r="BZ29" s="58">
        <f t="shared" ref="BZ29:CG29" si="78">BZ14*$D29</f>
        <v>0</v>
      </c>
      <c r="CA29" s="58">
        <f t="shared" si="78"/>
        <v>0</v>
      </c>
      <c r="CB29" s="18">
        <f t="shared" si="78"/>
        <v>0</v>
      </c>
      <c r="CC29" s="58">
        <f t="shared" si="78"/>
        <v>0</v>
      </c>
      <c r="CD29" s="18">
        <f t="shared" si="78"/>
        <v>0</v>
      </c>
      <c r="CE29" s="18">
        <f t="shared" si="78"/>
        <v>0</v>
      </c>
      <c r="CF29" s="18">
        <f t="shared" si="78"/>
        <v>0</v>
      </c>
      <c r="CG29" s="20">
        <f t="shared" si="78"/>
        <v>0</v>
      </c>
    </row>
    <row r="30" spans="1:85" s="39" customFormat="1" x14ac:dyDescent="0.35">
      <c r="A30" s="5"/>
      <c r="B30" s="2"/>
      <c r="C30" s="2" t="s">
        <v>4</v>
      </c>
      <c r="D30" s="8">
        <v>8</v>
      </c>
      <c r="E30" s="17">
        <f t="shared" ref="E30:L30" si="79">E15*$D30</f>
        <v>0</v>
      </c>
      <c r="F30" s="19">
        <f t="shared" si="79"/>
        <v>8</v>
      </c>
      <c r="G30" s="18">
        <f t="shared" si="79"/>
        <v>8</v>
      </c>
      <c r="H30" s="18">
        <f t="shared" si="79"/>
        <v>8</v>
      </c>
      <c r="I30" s="19">
        <f t="shared" si="79"/>
        <v>8</v>
      </c>
      <c r="J30" s="18">
        <f t="shared" si="79"/>
        <v>8</v>
      </c>
      <c r="K30" s="18">
        <f t="shared" si="79"/>
        <v>8</v>
      </c>
      <c r="L30" s="18">
        <f t="shared" si="79"/>
        <v>8</v>
      </c>
      <c r="M30" s="18">
        <f t="shared" ref="M30" si="80">M15*$D30</f>
        <v>8</v>
      </c>
      <c r="N30" s="57">
        <f t="shared" ref="N30:BM30" si="81">N15*$D30</f>
        <v>0</v>
      </c>
      <c r="O30" s="19">
        <f t="shared" si="81"/>
        <v>0</v>
      </c>
      <c r="P30" s="18">
        <f t="shared" si="81"/>
        <v>0</v>
      </c>
      <c r="Q30" s="18">
        <f t="shared" si="81"/>
        <v>0</v>
      </c>
      <c r="R30" s="19">
        <f t="shared" si="81"/>
        <v>0</v>
      </c>
      <c r="S30" s="18">
        <f t="shared" si="81"/>
        <v>0</v>
      </c>
      <c r="T30" s="18">
        <f t="shared" si="81"/>
        <v>0</v>
      </c>
      <c r="U30" s="18">
        <f t="shared" ref="U30:V30" si="82">U15*$D30</f>
        <v>0</v>
      </c>
      <c r="V30" s="18">
        <f t="shared" si="82"/>
        <v>0</v>
      </c>
      <c r="W30" s="57">
        <f t="shared" si="81"/>
        <v>0</v>
      </c>
      <c r="X30" s="58">
        <f t="shared" si="81"/>
        <v>0</v>
      </c>
      <c r="Y30" s="18">
        <f t="shared" si="81"/>
        <v>0</v>
      </c>
      <c r="Z30" s="18">
        <f t="shared" si="81"/>
        <v>0</v>
      </c>
      <c r="AA30" s="58">
        <f t="shared" si="81"/>
        <v>0</v>
      </c>
      <c r="AB30" s="18">
        <f t="shared" si="81"/>
        <v>0</v>
      </c>
      <c r="AC30" s="18">
        <f t="shared" si="81"/>
        <v>0</v>
      </c>
      <c r="AD30" s="18">
        <f t="shared" ref="AD30:AE30" si="83">AD15*$D30</f>
        <v>0</v>
      </c>
      <c r="AE30" s="18">
        <f t="shared" si="83"/>
        <v>0</v>
      </c>
      <c r="AF30" s="57">
        <f t="shared" si="81"/>
        <v>0</v>
      </c>
      <c r="AG30" s="58">
        <f t="shared" si="81"/>
        <v>0</v>
      </c>
      <c r="AH30" s="58">
        <f t="shared" si="81"/>
        <v>0</v>
      </c>
      <c r="AI30" s="18">
        <f t="shared" si="81"/>
        <v>0</v>
      </c>
      <c r="AJ30" s="58">
        <f t="shared" si="81"/>
        <v>0</v>
      </c>
      <c r="AK30" s="18">
        <f t="shared" si="81"/>
        <v>0</v>
      </c>
      <c r="AL30" s="18">
        <f t="shared" si="81"/>
        <v>0</v>
      </c>
      <c r="AM30" s="18">
        <f t="shared" ref="AM30:AN30" si="84">AM15*$D30</f>
        <v>0</v>
      </c>
      <c r="AN30" s="18">
        <f t="shared" si="84"/>
        <v>0</v>
      </c>
      <c r="AO30" s="57">
        <f t="shared" si="81"/>
        <v>0</v>
      </c>
      <c r="AP30" s="58">
        <f t="shared" si="81"/>
        <v>0</v>
      </c>
      <c r="AQ30" s="58">
        <f t="shared" si="81"/>
        <v>0</v>
      </c>
      <c r="AR30" s="18">
        <f t="shared" si="81"/>
        <v>0</v>
      </c>
      <c r="AS30" s="19">
        <f t="shared" si="81"/>
        <v>0</v>
      </c>
      <c r="AT30" s="18">
        <f t="shared" si="81"/>
        <v>0</v>
      </c>
      <c r="AU30" s="18">
        <f t="shared" si="81"/>
        <v>0</v>
      </c>
      <c r="AV30" s="18">
        <f t="shared" ref="AV30:AW30" si="85">AV15*$D30</f>
        <v>0</v>
      </c>
      <c r="AW30" s="18">
        <f t="shared" si="85"/>
        <v>0</v>
      </c>
      <c r="AX30" s="57">
        <f t="shared" si="81"/>
        <v>0</v>
      </c>
      <c r="AY30" s="58">
        <f t="shared" si="81"/>
        <v>0</v>
      </c>
      <c r="AZ30" s="58">
        <f t="shared" si="81"/>
        <v>0</v>
      </c>
      <c r="BA30" s="18">
        <f t="shared" si="81"/>
        <v>0</v>
      </c>
      <c r="BB30" s="58">
        <f t="shared" si="81"/>
        <v>0</v>
      </c>
      <c r="BC30" s="18">
        <f t="shared" si="81"/>
        <v>0</v>
      </c>
      <c r="BD30" s="18">
        <f t="shared" si="81"/>
        <v>0</v>
      </c>
      <c r="BE30" s="18">
        <f t="shared" ref="BE30:BF30" si="86">BE15*$D30</f>
        <v>0</v>
      </c>
      <c r="BF30" s="18">
        <f t="shared" si="86"/>
        <v>0</v>
      </c>
      <c r="BG30" s="57">
        <f t="shared" si="81"/>
        <v>0</v>
      </c>
      <c r="BH30" s="58">
        <f t="shared" si="81"/>
        <v>0</v>
      </c>
      <c r="BI30" s="58">
        <f t="shared" si="81"/>
        <v>0</v>
      </c>
      <c r="BJ30" s="18">
        <f t="shared" si="81"/>
        <v>0</v>
      </c>
      <c r="BK30" s="58">
        <f t="shared" si="81"/>
        <v>0</v>
      </c>
      <c r="BL30" s="18">
        <f t="shared" si="81"/>
        <v>0</v>
      </c>
      <c r="BM30" s="18">
        <f t="shared" si="81"/>
        <v>0</v>
      </c>
      <c r="BN30" s="18">
        <f t="shared" ref="BN30:BP30" si="87">BN15*$D30</f>
        <v>0</v>
      </c>
      <c r="BO30" s="18">
        <f t="shared" si="87"/>
        <v>0</v>
      </c>
      <c r="BP30" s="57">
        <f t="shared" si="87"/>
        <v>0</v>
      </c>
      <c r="BQ30" s="58">
        <f t="shared" ref="BQ30:BY30" si="88">BQ15*$D30</f>
        <v>0</v>
      </c>
      <c r="BR30" s="58">
        <f t="shared" si="88"/>
        <v>0</v>
      </c>
      <c r="BS30" s="18">
        <f t="shared" si="88"/>
        <v>0</v>
      </c>
      <c r="BT30" s="58">
        <f t="shared" si="88"/>
        <v>0</v>
      </c>
      <c r="BU30" s="18">
        <f t="shared" si="88"/>
        <v>0</v>
      </c>
      <c r="BV30" s="18">
        <f t="shared" si="88"/>
        <v>0</v>
      </c>
      <c r="BW30" s="18">
        <f t="shared" si="88"/>
        <v>0</v>
      </c>
      <c r="BX30" s="20">
        <f t="shared" si="88"/>
        <v>0</v>
      </c>
      <c r="BY30" s="57">
        <f t="shared" si="88"/>
        <v>0</v>
      </c>
      <c r="BZ30" s="58">
        <f t="shared" ref="BZ30:CG30" si="89">BZ15*$D30</f>
        <v>0</v>
      </c>
      <c r="CA30" s="58">
        <f t="shared" si="89"/>
        <v>0</v>
      </c>
      <c r="CB30" s="18">
        <f t="shared" si="89"/>
        <v>0</v>
      </c>
      <c r="CC30" s="58">
        <f t="shared" si="89"/>
        <v>0</v>
      </c>
      <c r="CD30" s="18">
        <f t="shared" si="89"/>
        <v>0</v>
      </c>
      <c r="CE30" s="18">
        <f t="shared" si="89"/>
        <v>0</v>
      </c>
      <c r="CF30" s="18">
        <f t="shared" si="89"/>
        <v>0</v>
      </c>
      <c r="CG30" s="20">
        <f t="shared" si="89"/>
        <v>0</v>
      </c>
    </row>
    <row r="31" spans="1:85" s="39" customFormat="1" x14ac:dyDescent="0.35">
      <c r="A31" s="5"/>
      <c r="B31" s="2"/>
      <c r="C31" s="2" t="s">
        <v>5</v>
      </c>
      <c r="D31" s="8">
        <v>12</v>
      </c>
      <c r="E31" s="17">
        <f t="shared" ref="E31:L31" si="90">E16*$D31</f>
        <v>0</v>
      </c>
      <c r="F31" s="19">
        <f t="shared" si="90"/>
        <v>0</v>
      </c>
      <c r="G31" s="18">
        <f t="shared" si="90"/>
        <v>12</v>
      </c>
      <c r="H31" s="18">
        <f t="shared" si="90"/>
        <v>12</v>
      </c>
      <c r="I31" s="19">
        <f t="shared" si="90"/>
        <v>0</v>
      </c>
      <c r="J31" s="18">
        <f t="shared" si="90"/>
        <v>12</v>
      </c>
      <c r="K31" s="18">
        <f t="shared" si="90"/>
        <v>12</v>
      </c>
      <c r="L31" s="18">
        <f t="shared" si="90"/>
        <v>12</v>
      </c>
      <c r="M31" s="18">
        <f t="shared" ref="M31" si="91">M16*$D31</f>
        <v>12</v>
      </c>
      <c r="N31" s="57">
        <f t="shared" ref="N31:BM31" si="92">N16*$D31</f>
        <v>0</v>
      </c>
      <c r="O31" s="19">
        <f t="shared" si="92"/>
        <v>0</v>
      </c>
      <c r="P31" s="18">
        <f t="shared" si="92"/>
        <v>12</v>
      </c>
      <c r="Q31" s="18">
        <f t="shared" si="92"/>
        <v>12</v>
      </c>
      <c r="R31" s="19">
        <f t="shared" si="92"/>
        <v>0</v>
      </c>
      <c r="S31" s="18">
        <f t="shared" si="92"/>
        <v>12</v>
      </c>
      <c r="T31" s="18">
        <f t="shared" si="92"/>
        <v>12</v>
      </c>
      <c r="U31" s="18">
        <f t="shared" ref="U31:V31" si="93">U16*$D31</f>
        <v>12</v>
      </c>
      <c r="V31" s="18">
        <f t="shared" si="93"/>
        <v>12</v>
      </c>
      <c r="W31" s="57">
        <f t="shared" si="92"/>
        <v>0</v>
      </c>
      <c r="X31" s="58">
        <f t="shared" si="92"/>
        <v>0</v>
      </c>
      <c r="Y31" s="18">
        <f t="shared" si="92"/>
        <v>0</v>
      </c>
      <c r="Z31" s="18">
        <f t="shared" si="92"/>
        <v>0</v>
      </c>
      <c r="AA31" s="58">
        <f t="shared" si="92"/>
        <v>0</v>
      </c>
      <c r="AB31" s="18">
        <f t="shared" si="92"/>
        <v>0</v>
      </c>
      <c r="AC31" s="18">
        <f t="shared" si="92"/>
        <v>0</v>
      </c>
      <c r="AD31" s="18">
        <f t="shared" ref="AD31:AE31" si="94">AD16*$D31</f>
        <v>0</v>
      </c>
      <c r="AE31" s="18">
        <f t="shared" si="94"/>
        <v>0</v>
      </c>
      <c r="AF31" s="57">
        <f t="shared" si="92"/>
        <v>0</v>
      </c>
      <c r="AG31" s="58">
        <f t="shared" si="92"/>
        <v>0</v>
      </c>
      <c r="AH31" s="58">
        <f t="shared" si="92"/>
        <v>0</v>
      </c>
      <c r="AI31" s="18">
        <f t="shared" si="92"/>
        <v>0</v>
      </c>
      <c r="AJ31" s="58">
        <f t="shared" si="92"/>
        <v>0</v>
      </c>
      <c r="AK31" s="18">
        <f t="shared" si="92"/>
        <v>0</v>
      </c>
      <c r="AL31" s="18">
        <f t="shared" si="92"/>
        <v>0</v>
      </c>
      <c r="AM31" s="18">
        <f t="shared" ref="AM31:AN31" si="95">AM16*$D31</f>
        <v>0</v>
      </c>
      <c r="AN31" s="18">
        <f t="shared" si="95"/>
        <v>0</v>
      </c>
      <c r="AO31" s="57">
        <f t="shared" si="92"/>
        <v>0</v>
      </c>
      <c r="AP31" s="58">
        <f t="shared" si="92"/>
        <v>0</v>
      </c>
      <c r="AQ31" s="58">
        <f t="shared" si="92"/>
        <v>0</v>
      </c>
      <c r="AR31" s="18">
        <f t="shared" si="92"/>
        <v>12</v>
      </c>
      <c r="AS31" s="19">
        <f t="shared" si="92"/>
        <v>0</v>
      </c>
      <c r="AT31" s="18">
        <f t="shared" si="92"/>
        <v>12</v>
      </c>
      <c r="AU31" s="18">
        <f t="shared" si="92"/>
        <v>12</v>
      </c>
      <c r="AV31" s="18">
        <f t="shared" ref="AV31:AW31" si="96">AV16*$D31</f>
        <v>12</v>
      </c>
      <c r="AW31" s="18">
        <f t="shared" si="96"/>
        <v>12</v>
      </c>
      <c r="AX31" s="57">
        <f t="shared" si="92"/>
        <v>0</v>
      </c>
      <c r="AY31" s="58">
        <f t="shared" si="92"/>
        <v>0</v>
      </c>
      <c r="AZ31" s="58">
        <f t="shared" si="92"/>
        <v>0</v>
      </c>
      <c r="BA31" s="18">
        <f t="shared" si="92"/>
        <v>0</v>
      </c>
      <c r="BB31" s="58">
        <f t="shared" si="92"/>
        <v>0</v>
      </c>
      <c r="BC31" s="18">
        <f t="shared" si="92"/>
        <v>0</v>
      </c>
      <c r="BD31" s="18">
        <f t="shared" si="92"/>
        <v>0</v>
      </c>
      <c r="BE31" s="18">
        <f t="shared" ref="BE31:BF31" si="97">BE16*$D31</f>
        <v>0</v>
      </c>
      <c r="BF31" s="18">
        <f t="shared" si="97"/>
        <v>0</v>
      </c>
      <c r="BG31" s="57">
        <f t="shared" si="92"/>
        <v>0</v>
      </c>
      <c r="BH31" s="58">
        <f t="shared" si="92"/>
        <v>0</v>
      </c>
      <c r="BI31" s="58">
        <f t="shared" si="92"/>
        <v>0</v>
      </c>
      <c r="BJ31" s="18">
        <f t="shared" si="92"/>
        <v>0</v>
      </c>
      <c r="BK31" s="58">
        <f t="shared" si="92"/>
        <v>0</v>
      </c>
      <c r="BL31" s="18">
        <f t="shared" si="92"/>
        <v>0</v>
      </c>
      <c r="BM31" s="18">
        <f t="shared" si="92"/>
        <v>0</v>
      </c>
      <c r="BN31" s="18">
        <f t="shared" ref="BN31:BP31" si="98">BN16*$D31</f>
        <v>0</v>
      </c>
      <c r="BO31" s="18">
        <f t="shared" si="98"/>
        <v>0</v>
      </c>
      <c r="BP31" s="57">
        <f t="shared" si="98"/>
        <v>0</v>
      </c>
      <c r="BQ31" s="58">
        <f t="shared" ref="BQ31:BY31" si="99">BQ16*$D31</f>
        <v>0</v>
      </c>
      <c r="BR31" s="58">
        <f t="shared" si="99"/>
        <v>0</v>
      </c>
      <c r="BS31" s="18">
        <f t="shared" si="99"/>
        <v>0</v>
      </c>
      <c r="BT31" s="58">
        <f t="shared" si="99"/>
        <v>0</v>
      </c>
      <c r="BU31" s="18">
        <f t="shared" si="99"/>
        <v>0</v>
      </c>
      <c r="BV31" s="18">
        <f t="shared" si="99"/>
        <v>0</v>
      </c>
      <c r="BW31" s="18">
        <f t="shared" si="99"/>
        <v>0</v>
      </c>
      <c r="BX31" s="20">
        <f t="shared" si="99"/>
        <v>0</v>
      </c>
      <c r="BY31" s="57">
        <f t="shared" si="99"/>
        <v>0</v>
      </c>
      <c r="BZ31" s="58">
        <f t="shared" ref="BZ31:CG31" si="100">BZ16*$D31</f>
        <v>0</v>
      </c>
      <c r="CA31" s="58">
        <f t="shared" si="100"/>
        <v>0</v>
      </c>
      <c r="CB31" s="18">
        <f t="shared" si="100"/>
        <v>0</v>
      </c>
      <c r="CC31" s="58">
        <f t="shared" si="100"/>
        <v>0</v>
      </c>
      <c r="CD31" s="18">
        <f t="shared" si="100"/>
        <v>0</v>
      </c>
      <c r="CE31" s="18">
        <f t="shared" si="100"/>
        <v>0</v>
      </c>
      <c r="CF31" s="18">
        <f t="shared" si="100"/>
        <v>0</v>
      </c>
      <c r="CG31" s="20">
        <f t="shared" si="100"/>
        <v>0</v>
      </c>
    </row>
    <row r="32" spans="1:85" s="39" customFormat="1" x14ac:dyDescent="0.35">
      <c r="A32" s="5"/>
      <c r="B32" s="2"/>
      <c r="C32" s="2" t="s">
        <v>6</v>
      </c>
      <c r="D32" s="8">
        <v>6</v>
      </c>
      <c r="E32" s="35">
        <f t="shared" ref="E32:L32" si="101">E17*$D32</f>
        <v>0</v>
      </c>
      <c r="F32" s="37">
        <f t="shared" si="101"/>
        <v>0</v>
      </c>
      <c r="G32" s="36">
        <f t="shared" si="101"/>
        <v>6</v>
      </c>
      <c r="H32" s="36">
        <f t="shared" si="101"/>
        <v>6</v>
      </c>
      <c r="I32" s="37">
        <f t="shared" si="101"/>
        <v>0</v>
      </c>
      <c r="J32" s="36">
        <f t="shared" si="101"/>
        <v>6</v>
      </c>
      <c r="K32" s="36">
        <f t="shared" si="101"/>
        <v>6</v>
      </c>
      <c r="L32" s="36">
        <f t="shared" si="101"/>
        <v>6</v>
      </c>
      <c r="M32" s="36">
        <f t="shared" ref="M32" si="102">M17*$D32</f>
        <v>6</v>
      </c>
      <c r="N32" s="63">
        <f t="shared" ref="N32:BM32" si="103">N17*$D32</f>
        <v>0</v>
      </c>
      <c r="O32" s="37">
        <f t="shared" si="103"/>
        <v>0</v>
      </c>
      <c r="P32" s="36">
        <f t="shared" si="103"/>
        <v>6</v>
      </c>
      <c r="Q32" s="36">
        <f t="shared" si="103"/>
        <v>6</v>
      </c>
      <c r="R32" s="37">
        <f t="shared" si="103"/>
        <v>0</v>
      </c>
      <c r="S32" s="36">
        <f t="shared" si="103"/>
        <v>6</v>
      </c>
      <c r="T32" s="36">
        <f t="shared" si="103"/>
        <v>6</v>
      </c>
      <c r="U32" s="36">
        <f t="shared" ref="U32:V32" si="104">U17*$D32</f>
        <v>6</v>
      </c>
      <c r="V32" s="36">
        <f t="shared" si="104"/>
        <v>6</v>
      </c>
      <c r="W32" s="63">
        <f t="shared" si="103"/>
        <v>0</v>
      </c>
      <c r="X32" s="64">
        <f t="shared" si="103"/>
        <v>0</v>
      </c>
      <c r="Y32" s="36">
        <f t="shared" si="103"/>
        <v>0</v>
      </c>
      <c r="Z32" s="36">
        <f t="shared" si="103"/>
        <v>0</v>
      </c>
      <c r="AA32" s="64">
        <f t="shared" si="103"/>
        <v>0</v>
      </c>
      <c r="AB32" s="36">
        <f t="shared" si="103"/>
        <v>0</v>
      </c>
      <c r="AC32" s="36">
        <f t="shared" si="103"/>
        <v>0</v>
      </c>
      <c r="AD32" s="36">
        <f t="shared" ref="AD32:AE32" si="105">AD17*$D32</f>
        <v>0</v>
      </c>
      <c r="AE32" s="36">
        <f t="shared" si="105"/>
        <v>0</v>
      </c>
      <c r="AF32" s="63">
        <f t="shared" si="103"/>
        <v>0</v>
      </c>
      <c r="AG32" s="64">
        <f t="shared" si="103"/>
        <v>0</v>
      </c>
      <c r="AH32" s="64">
        <f t="shared" si="103"/>
        <v>0</v>
      </c>
      <c r="AI32" s="36">
        <f t="shared" si="103"/>
        <v>0</v>
      </c>
      <c r="AJ32" s="64">
        <f t="shared" si="103"/>
        <v>0</v>
      </c>
      <c r="AK32" s="36">
        <f t="shared" si="103"/>
        <v>0</v>
      </c>
      <c r="AL32" s="36">
        <f t="shared" si="103"/>
        <v>0</v>
      </c>
      <c r="AM32" s="36">
        <f t="shared" ref="AM32:AN32" si="106">AM17*$D32</f>
        <v>0</v>
      </c>
      <c r="AN32" s="36">
        <f t="shared" si="106"/>
        <v>0</v>
      </c>
      <c r="AO32" s="63">
        <f t="shared" si="103"/>
        <v>0</v>
      </c>
      <c r="AP32" s="64">
        <f t="shared" si="103"/>
        <v>0</v>
      </c>
      <c r="AQ32" s="64">
        <f t="shared" si="103"/>
        <v>0</v>
      </c>
      <c r="AR32" s="36">
        <f t="shared" si="103"/>
        <v>6</v>
      </c>
      <c r="AS32" s="37">
        <f t="shared" si="103"/>
        <v>0</v>
      </c>
      <c r="AT32" s="36">
        <f t="shared" si="103"/>
        <v>6</v>
      </c>
      <c r="AU32" s="36">
        <f t="shared" si="103"/>
        <v>6</v>
      </c>
      <c r="AV32" s="36">
        <f t="shared" ref="AV32:AW32" si="107">AV17*$D32</f>
        <v>6</v>
      </c>
      <c r="AW32" s="36">
        <f t="shared" si="107"/>
        <v>6</v>
      </c>
      <c r="AX32" s="63">
        <f t="shared" si="103"/>
        <v>0</v>
      </c>
      <c r="AY32" s="64">
        <f t="shared" si="103"/>
        <v>0</v>
      </c>
      <c r="AZ32" s="64">
        <f t="shared" si="103"/>
        <v>0</v>
      </c>
      <c r="BA32" s="36">
        <f t="shared" si="103"/>
        <v>0</v>
      </c>
      <c r="BB32" s="64">
        <f t="shared" si="103"/>
        <v>0</v>
      </c>
      <c r="BC32" s="36">
        <f t="shared" si="103"/>
        <v>0</v>
      </c>
      <c r="BD32" s="36">
        <f t="shared" si="103"/>
        <v>0</v>
      </c>
      <c r="BE32" s="36">
        <f t="shared" ref="BE32:BF32" si="108">BE17*$D32</f>
        <v>0</v>
      </c>
      <c r="BF32" s="36">
        <f t="shared" si="108"/>
        <v>0</v>
      </c>
      <c r="BG32" s="63">
        <f t="shared" si="103"/>
        <v>0</v>
      </c>
      <c r="BH32" s="64">
        <f t="shared" si="103"/>
        <v>0</v>
      </c>
      <c r="BI32" s="64">
        <f t="shared" si="103"/>
        <v>0</v>
      </c>
      <c r="BJ32" s="36">
        <f t="shared" si="103"/>
        <v>0</v>
      </c>
      <c r="BK32" s="64">
        <f t="shared" si="103"/>
        <v>0</v>
      </c>
      <c r="BL32" s="36">
        <f t="shared" si="103"/>
        <v>0</v>
      </c>
      <c r="BM32" s="36">
        <f t="shared" si="103"/>
        <v>0</v>
      </c>
      <c r="BN32" s="36">
        <f t="shared" ref="BN32:BP32" si="109">BN17*$D32</f>
        <v>0</v>
      </c>
      <c r="BO32" s="36">
        <f t="shared" si="109"/>
        <v>0</v>
      </c>
      <c r="BP32" s="63">
        <f t="shared" si="109"/>
        <v>0</v>
      </c>
      <c r="BQ32" s="64">
        <f t="shared" ref="BQ32:BY32" si="110">BQ17*$D32</f>
        <v>0</v>
      </c>
      <c r="BR32" s="64">
        <f t="shared" si="110"/>
        <v>0</v>
      </c>
      <c r="BS32" s="36">
        <f t="shared" si="110"/>
        <v>0</v>
      </c>
      <c r="BT32" s="64">
        <f t="shared" si="110"/>
        <v>0</v>
      </c>
      <c r="BU32" s="36">
        <f t="shared" si="110"/>
        <v>0</v>
      </c>
      <c r="BV32" s="36">
        <f t="shared" si="110"/>
        <v>0</v>
      </c>
      <c r="BW32" s="36">
        <f t="shared" si="110"/>
        <v>0</v>
      </c>
      <c r="BX32" s="38">
        <f t="shared" si="110"/>
        <v>0</v>
      </c>
      <c r="BY32" s="63">
        <f t="shared" si="110"/>
        <v>0</v>
      </c>
      <c r="BZ32" s="64">
        <f t="shared" ref="BZ32:CG32" si="111">BZ17*$D32</f>
        <v>0</v>
      </c>
      <c r="CA32" s="64">
        <f t="shared" si="111"/>
        <v>0</v>
      </c>
      <c r="CB32" s="36">
        <f t="shared" si="111"/>
        <v>0</v>
      </c>
      <c r="CC32" s="64">
        <f t="shared" si="111"/>
        <v>0</v>
      </c>
      <c r="CD32" s="36">
        <f t="shared" si="111"/>
        <v>0</v>
      </c>
      <c r="CE32" s="36">
        <f t="shared" si="111"/>
        <v>0</v>
      </c>
      <c r="CF32" s="36">
        <f t="shared" si="111"/>
        <v>0</v>
      </c>
      <c r="CG32" s="38">
        <f t="shared" si="111"/>
        <v>0</v>
      </c>
    </row>
    <row r="33" spans="1:85" s="39" customFormat="1" x14ac:dyDescent="0.35">
      <c r="A33" s="49"/>
      <c r="B33" s="44" t="s">
        <v>27</v>
      </c>
      <c r="C33" s="44"/>
      <c r="D33" s="46"/>
      <c r="E33" s="50">
        <f>SUM(E22:E32)</f>
        <v>0</v>
      </c>
      <c r="F33" s="50">
        <f t="shared" ref="F33:BO33" si="112">SUM(F22:F32)</f>
        <v>20</v>
      </c>
      <c r="G33" s="50">
        <f t="shared" si="112"/>
        <v>38</v>
      </c>
      <c r="H33" s="50">
        <f t="shared" si="112"/>
        <v>46</v>
      </c>
      <c r="I33" s="50">
        <f t="shared" si="112"/>
        <v>20</v>
      </c>
      <c r="J33" s="50">
        <f t="shared" si="112"/>
        <v>46</v>
      </c>
      <c r="K33" s="50">
        <f t="shared" si="112"/>
        <v>46</v>
      </c>
      <c r="L33" s="50">
        <f t="shared" si="112"/>
        <v>46</v>
      </c>
      <c r="M33" s="50">
        <f t="shared" si="112"/>
        <v>38</v>
      </c>
      <c r="N33" s="50">
        <f t="shared" si="112"/>
        <v>0</v>
      </c>
      <c r="O33" s="50">
        <f t="shared" si="112"/>
        <v>0</v>
      </c>
      <c r="P33" s="50">
        <f t="shared" si="112"/>
        <v>22</v>
      </c>
      <c r="Q33" s="50">
        <f t="shared" si="112"/>
        <v>30</v>
      </c>
      <c r="R33" s="50">
        <f t="shared" si="112"/>
        <v>4</v>
      </c>
      <c r="S33" s="50">
        <f t="shared" si="112"/>
        <v>30</v>
      </c>
      <c r="T33" s="50">
        <f t="shared" si="112"/>
        <v>30</v>
      </c>
      <c r="U33" s="50">
        <f t="shared" si="112"/>
        <v>30</v>
      </c>
      <c r="V33" s="50">
        <f t="shared" si="112"/>
        <v>22</v>
      </c>
      <c r="W33" s="50">
        <f t="shared" si="112"/>
        <v>0</v>
      </c>
      <c r="X33" s="50">
        <f t="shared" si="112"/>
        <v>0</v>
      </c>
      <c r="Y33" s="50">
        <f t="shared" si="112"/>
        <v>0</v>
      </c>
      <c r="Z33" s="50">
        <f t="shared" si="112"/>
        <v>12</v>
      </c>
      <c r="AA33" s="50">
        <f t="shared" si="112"/>
        <v>0</v>
      </c>
      <c r="AB33" s="50">
        <f t="shared" si="112"/>
        <v>12</v>
      </c>
      <c r="AC33" s="50">
        <f t="shared" si="112"/>
        <v>12</v>
      </c>
      <c r="AD33" s="50">
        <f t="shared" si="112"/>
        <v>12</v>
      </c>
      <c r="AE33" s="50">
        <f t="shared" si="112"/>
        <v>4</v>
      </c>
      <c r="AF33" s="50">
        <f t="shared" si="112"/>
        <v>0</v>
      </c>
      <c r="AG33" s="50">
        <f t="shared" si="112"/>
        <v>0</v>
      </c>
      <c r="AH33" s="50">
        <f t="shared" si="112"/>
        <v>0</v>
      </c>
      <c r="AI33" s="50">
        <f t="shared" si="112"/>
        <v>0</v>
      </c>
      <c r="AJ33" s="50">
        <f t="shared" si="112"/>
        <v>0</v>
      </c>
      <c r="AK33" s="50">
        <f t="shared" si="112"/>
        <v>12</v>
      </c>
      <c r="AL33" s="50">
        <f t="shared" si="112"/>
        <v>12</v>
      </c>
      <c r="AM33" s="50">
        <f t="shared" si="112"/>
        <v>12</v>
      </c>
      <c r="AN33" s="50">
        <f t="shared" si="112"/>
        <v>4</v>
      </c>
      <c r="AO33" s="50">
        <f t="shared" si="112"/>
        <v>0</v>
      </c>
      <c r="AP33" s="50">
        <f t="shared" si="112"/>
        <v>0</v>
      </c>
      <c r="AQ33" s="50">
        <f t="shared" si="112"/>
        <v>0</v>
      </c>
      <c r="AR33" s="50">
        <f t="shared" si="112"/>
        <v>30</v>
      </c>
      <c r="AS33" s="50">
        <f t="shared" si="112"/>
        <v>0</v>
      </c>
      <c r="AT33" s="50">
        <f t="shared" si="112"/>
        <v>30</v>
      </c>
      <c r="AU33" s="50">
        <f t="shared" si="112"/>
        <v>30</v>
      </c>
      <c r="AV33" s="50">
        <f t="shared" si="112"/>
        <v>30</v>
      </c>
      <c r="AW33" s="50">
        <f t="shared" si="112"/>
        <v>18</v>
      </c>
      <c r="AX33" s="50">
        <f t="shared" si="112"/>
        <v>0</v>
      </c>
      <c r="AY33" s="50">
        <f t="shared" si="112"/>
        <v>0</v>
      </c>
      <c r="AZ33" s="50">
        <f t="shared" si="112"/>
        <v>0</v>
      </c>
      <c r="BA33" s="50">
        <f t="shared" si="112"/>
        <v>12</v>
      </c>
      <c r="BB33" s="50">
        <f t="shared" si="112"/>
        <v>0</v>
      </c>
      <c r="BC33" s="50">
        <f t="shared" si="112"/>
        <v>0</v>
      </c>
      <c r="BD33" s="50">
        <f t="shared" si="112"/>
        <v>12</v>
      </c>
      <c r="BE33" s="50">
        <f t="shared" si="112"/>
        <v>12</v>
      </c>
      <c r="BF33" s="50">
        <f t="shared" si="112"/>
        <v>4</v>
      </c>
      <c r="BG33" s="50">
        <f t="shared" si="112"/>
        <v>0</v>
      </c>
      <c r="BH33" s="50">
        <f t="shared" si="112"/>
        <v>0</v>
      </c>
      <c r="BI33" s="50">
        <f t="shared" si="112"/>
        <v>0</v>
      </c>
      <c r="BJ33" s="50">
        <f t="shared" si="112"/>
        <v>12</v>
      </c>
      <c r="BK33" s="50">
        <f t="shared" si="112"/>
        <v>0</v>
      </c>
      <c r="BL33" s="50">
        <f t="shared" si="112"/>
        <v>12</v>
      </c>
      <c r="BM33" s="50">
        <f t="shared" si="112"/>
        <v>0</v>
      </c>
      <c r="BN33" s="50">
        <f t="shared" si="112"/>
        <v>12</v>
      </c>
      <c r="BO33" s="50">
        <f t="shared" si="112"/>
        <v>4</v>
      </c>
      <c r="BP33" s="50">
        <f>SUM(BP22:BP32)</f>
        <v>0</v>
      </c>
      <c r="BQ33" s="50">
        <f t="shared" ref="BQ33" si="113">SUM(BQ22:BQ32)</f>
        <v>0</v>
      </c>
      <c r="BR33" s="50">
        <f t="shared" ref="BR33" si="114">SUM(BR22:BR32)</f>
        <v>0</v>
      </c>
      <c r="BS33" s="50">
        <f t="shared" ref="BS33" si="115">SUM(BS22:BS32)</f>
        <v>12</v>
      </c>
      <c r="BT33" s="50">
        <f t="shared" ref="BT33" si="116">SUM(BT22:BT32)</f>
        <v>0</v>
      </c>
      <c r="BU33" s="50">
        <f t="shared" ref="BU33" si="117">SUM(BU22:BU32)</f>
        <v>12</v>
      </c>
      <c r="BV33" s="50">
        <f t="shared" ref="BV33" si="118">SUM(BV22:BV32)</f>
        <v>12</v>
      </c>
      <c r="BW33" s="50">
        <f t="shared" ref="BW33" si="119">SUM(BW22:BW32)</f>
        <v>0</v>
      </c>
      <c r="BX33" s="50">
        <f t="shared" ref="BX33" si="120">SUM(BX22:BX32)</f>
        <v>4</v>
      </c>
      <c r="BY33" s="50">
        <f t="shared" ref="BY33" si="121">SUM(BY22:BY32)</f>
        <v>0</v>
      </c>
      <c r="BZ33" s="50">
        <f t="shared" ref="BZ33" si="122">SUM(BZ22:BZ32)</f>
        <v>0</v>
      </c>
      <c r="CA33" s="50">
        <f t="shared" ref="CA33" si="123">SUM(CA22:CA32)</f>
        <v>0</v>
      </c>
      <c r="CB33" s="50">
        <f t="shared" ref="CB33" si="124">SUM(CB22:CB32)</f>
        <v>12</v>
      </c>
      <c r="CC33" s="50">
        <f t="shared" ref="CC33" si="125">SUM(CC22:CC32)</f>
        <v>0</v>
      </c>
      <c r="CD33" s="50">
        <f t="shared" ref="CD33" si="126">SUM(CD22:CD32)</f>
        <v>12</v>
      </c>
      <c r="CE33" s="50">
        <f t="shared" ref="CE33" si="127">SUM(CE22:CE32)</f>
        <v>12</v>
      </c>
      <c r="CF33" s="50">
        <f t="shared" ref="CF33" si="128">SUM(CF22:CF32)</f>
        <v>12</v>
      </c>
      <c r="CG33" s="50">
        <f t="shared" ref="CG33" si="129">SUM(CG22:CG32)</f>
        <v>0</v>
      </c>
    </row>
    <row r="34" spans="1:85" s="39" customFormat="1" ht="21" x14ac:dyDescent="0.5">
      <c r="A34" s="54" t="s">
        <v>28</v>
      </c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  <c r="CD34" s="55"/>
      <c r="CE34" s="55"/>
      <c r="CF34" s="55"/>
      <c r="CG34" s="55"/>
    </row>
    <row r="35" spans="1:85" s="39" customFormat="1" x14ac:dyDescent="0.35">
      <c r="A35" s="25"/>
      <c r="B35" s="22"/>
      <c r="C35" s="22"/>
      <c r="D35" s="25"/>
      <c r="E35" s="21" t="s">
        <v>19</v>
      </c>
      <c r="F35" s="22"/>
      <c r="G35" s="22"/>
      <c r="H35" s="22"/>
      <c r="I35" s="22"/>
      <c r="J35" s="22"/>
      <c r="K35" s="22"/>
      <c r="L35" s="22"/>
      <c r="M35" s="23"/>
      <c r="N35" s="21" t="s">
        <v>20</v>
      </c>
      <c r="O35" s="22"/>
      <c r="P35" s="22"/>
      <c r="Q35" s="22"/>
      <c r="R35" s="22"/>
      <c r="S35" s="22"/>
      <c r="T35" s="22"/>
      <c r="U35" s="22"/>
      <c r="V35" s="22"/>
      <c r="W35" s="21" t="s">
        <v>21</v>
      </c>
      <c r="X35" s="22"/>
      <c r="Y35" s="22"/>
      <c r="Z35" s="22"/>
      <c r="AA35" s="22"/>
      <c r="AB35" s="22"/>
      <c r="AC35" s="22"/>
      <c r="AD35" s="22"/>
      <c r="AE35" s="23"/>
      <c r="AF35" s="21" t="s">
        <v>22</v>
      </c>
      <c r="AG35" s="22"/>
      <c r="AH35" s="22"/>
      <c r="AI35" s="22"/>
      <c r="AJ35" s="22"/>
      <c r="AK35" s="22"/>
      <c r="AL35" s="22"/>
      <c r="AM35" s="22"/>
      <c r="AN35" s="22"/>
      <c r="AO35" s="21" t="s">
        <v>16</v>
      </c>
      <c r="AP35" s="22"/>
      <c r="AQ35" s="22"/>
      <c r="AR35" s="22"/>
      <c r="AS35" s="22"/>
      <c r="AT35" s="22"/>
      <c r="AU35" s="22"/>
      <c r="AV35" s="22"/>
      <c r="AW35" s="22"/>
      <c r="AX35" s="21" t="s">
        <v>17</v>
      </c>
      <c r="AY35" s="22"/>
      <c r="AZ35" s="22"/>
      <c r="BA35" s="22"/>
      <c r="BB35" s="22"/>
      <c r="BC35" s="22"/>
      <c r="BD35" s="22"/>
      <c r="BE35" s="22"/>
      <c r="BF35" s="22"/>
      <c r="BG35" s="21" t="s">
        <v>18</v>
      </c>
      <c r="BH35" s="22"/>
      <c r="BI35" s="22"/>
      <c r="BJ35" s="22"/>
      <c r="BK35" s="22"/>
      <c r="BL35" s="22"/>
      <c r="BM35" s="22"/>
      <c r="BN35" s="22"/>
      <c r="BO35" s="22"/>
      <c r="BP35" s="21" t="s">
        <v>37</v>
      </c>
      <c r="BQ35" s="22"/>
      <c r="BR35" s="22"/>
      <c r="BS35" s="22"/>
      <c r="BT35" s="22"/>
      <c r="BU35" s="22"/>
      <c r="BV35" s="22"/>
      <c r="BW35" s="22"/>
      <c r="BX35" s="23"/>
      <c r="BY35" s="79" t="s">
        <v>51</v>
      </c>
      <c r="BZ35" s="22"/>
      <c r="CA35" s="22"/>
      <c r="CB35" s="22"/>
      <c r="CC35" s="22"/>
      <c r="CD35" s="22"/>
      <c r="CE35" s="22"/>
      <c r="CF35" s="22"/>
      <c r="CG35" s="23"/>
    </row>
    <row r="36" spans="1:85" s="39" customFormat="1" x14ac:dyDescent="0.35">
      <c r="A36" s="41"/>
      <c r="B36" s="3" t="s">
        <v>9</v>
      </c>
      <c r="C36" s="3" t="s">
        <v>8</v>
      </c>
      <c r="D36" s="6" t="s">
        <v>29</v>
      </c>
      <c r="E36" s="15" t="s">
        <v>31</v>
      </c>
      <c r="F36" s="2" t="s">
        <v>32</v>
      </c>
      <c r="G36" s="2" t="s">
        <v>33</v>
      </c>
      <c r="H36" s="2" t="s">
        <v>34</v>
      </c>
      <c r="I36" s="2" t="s">
        <v>48</v>
      </c>
      <c r="J36" s="2" t="s">
        <v>35</v>
      </c>
      <c r="K36" s="2" t="s">
        <v>49</v>
      </c>
      <c r="L36" s="2" t="s">
        <v>36</v>
      </c>
      <c r="M36" s="1" t="s">
        <v>52</v>
      </c>
      <c r="N36" s="15" t="s">
        <v>31</v>
      </c>
      <c r="O36" s="2" t="s">
        <v>32</v>
      </c>
      <c r="P36" s="2" t="s">
        <v>33</v>
      </c>
      <c r="Q36" s="2" t="s">
        <v>34</v>
      </c>
      <c r="R36" s="2" t="s">
        <v>48</v>
      </c>
      <c r="S36" s="2" t="s">
        <v>35</v>
      </c>
      <c r="T36" s="2" t="s">
        <v>49</v>
      </c>
      <c r="U36" s="2" t="s">
        <v>36</v>
      </c>
      <c r="V36" s="1" t="s">
        <v>52</v>
      </c>
      <c r="W36" s="15" t="s">
        <v>31</v>
      </c>
      <c r="X36" s="2" t="s">
        <v>32</v>
      </c>
      <c r="Y36" s="2" t="s">
        <v>33</v>
      </c>
      <c r="Z36" s="2" t="s">
        <v>34</v>
      </c>
      <c r="AA36" s="2" t="s">
        <v>48</v>
      </c>
      <c r="AB36" s="2" t="s">
        <v>35</v>
      </c>
      <c r="AC36" s="2" t="s">
        <v>49</v>
      </c>
      <c r="AD36" s="2" t="s">
        <v>36</v>
      </c>
      <c r="AE36" s="1" t="s">
        <v>52</v>
      </c>
      <c r="AF36" s="15" t="s">
        <v>31</v>
      </c>
      <c r="AG36" s="2" t="s">
        <v>32</v>
      </c>
      <c r="AH36" s="2" t="s">
        <v>33</v>
      </c>
      <c r="AI36" s="2" t="s">
        <v>34</v>
      </c>
      <c r="AJ36" s="2" t="s">
        <v>48</v>
      </c>
      <c r="AK36" s="2" t="s">
        <v>35</v>
      </c>
      <c r="AL36" s="2" t="s">
        <v>49</v>
      </c>
      <c r="AM36" s="2" t="s">
        <v>36</v>
      </c>
      <c r="AN36" s="1" t="s">
        <v>52</v>
      </c>
      <c r="AO36" s="15" t="s">
        <v>31</v>
      </c>
      <c r="AP36" s="2" t="s">
        <v>32</v>
      </c>
      <c r="AQ36" s="2" t="s">
        <v>33</v>
      </c>
      <c r="AR36" s="2" t="s">
        <v>34</v>
      </c>
      <c r="AS36" s="2" t="s">
        <v>48</v>
      </c>
      <c r="AT36" s="2" t="s">
        <v>35</v>
      </c>
      <c r="AU36" s="2" t="s">
        <v>49</v>
      </c>
      <c r="AV36" s="2" t="s">
        <v>36</v>
      </c>
      <c r="AW36" s="1" t="s">
        <v>52</v>
      </c>
      <c r="AX36" s="15" t="s">
        <v>31</v>
      </c>
      <c r="AY36" s="2" t="s">
        <v>32</v>
      </c>
      <c r="AZ36" s="2" t="s">
        <v>33</v>
      </c>
      <c r="BA36" s="2" t="s">
        <v>34</v>
      </c>
      <c r="BB36" s="2" t="s">
        <v>48</v>
      </c>
      <c r="BC36" s="2" t="s">
        <v>35</v>
      </c>
      <c r="BD36" s="2" t="s">
        <v>49</v>
      </c>
      <c r="BE36" s="2" t="s">
        <v>36</v>
      </c>
      <c r="BF36" s="1" t="s">
        <v>52</v>
      </c>
      <c r="BG36" s="15" t="s">
        <v>31</v>
      </c>
      <c r="BH36" s="2" t="s">
        <v>32</v>
      </c>
      <c r="BI36" s="2" t="s">
        <v>33</v>
      </c>
      <c r="BJ36" s="2" t="s">
        <v>34</v>
      </c>
      <c r="BK36" s="2" t="s">
        <v>48</v>
      </c>
      <c r="BL36" s="2" t="s">
        <v>35</v>
      </c>
      <c r="BM36" s="2" t="s">
        <v>49</v>
      </c>
      <c r="BN36" s="2" t="s">
        <v>36</v>
      </c>
      <c r="BO36" s="1" t="s">
        <v>52</v>
      </c>
      <c r="BP36" s="15" t="s">
        <v>31</v>
      </c>
      <c r="BQ36" s="2" t="s">
        <v>32</v>
      </c>
      <c r="BR36" s="2" t="s">
        <v>33</v>
      </c>
      <c r="BS36" s="2" t="s">
        <v>34</v>
      </c>
      <c r="BT36" s="2" t="s">
        <v>48</v>
      </c>
      <c r="BU36" s="2" t="s">
        <v>35</v>
      </c>
      <c r="BV36" s="2" t="s">
        <v>49</v>
      </c>
      <c r="BW36" s="2" t="s">
        <v>36</v>
      </c>
      <c r="BX36" s="1" t="s">
        <v>52</v>
      </c>
      <c r="BY36" s="15" t="s">
        <v>31</v>
      </c>
      <c r="BZ36" s="2" t="s">
        <v>32</v>
      </c>
      <c r="CA36" s="2" t="s">
        <v>33</v>
      </c>
      <c r="CB36" s="2" t="s">
        <v>34</v>
      </c>
      <c r="CC36" s="2" t="s">
        <v>48</v>
      </c>
      <c r="CD36" s="2" t="s">
        <v>35</v>
      </c>
      <c r="CE36" s="2" t="s">
        <v>49</v>
      </c>
      <c r="CF36" s="2" t="s">
        <v>36</v>
      </c>
      <c r="CG36" s="1" t="s">
        <v>52</v>
      </c>
    </row>
    <row r="37" spans="1:85" s="39" customFormat="1" x14ac:dyDescent="0.35">
      <c r="A37" s="42"/>
      <c r="B37" s="22" t="s">
        <v>11</v>
      </c>
      <c r="C37" s="22" t="s">
        <v>97</v>
      </c>
      <c r="D37" s="48">
        <v>7458</v>
      </c>
      <c r="E37" s="72">
        <f>E7*$D37</f>
        <v>0</v>
      </c>
      <c r="F37" s="13">
        <f t="shared" ref="F37:BM38" si="130">F7*$D37</f>
        <v>0</v>
      </c>
      <c r="G37" s="13">
        <f t="shared" si="130"/>
        <v>0</v>
      </c>
      <c r="H37" s="13">
        <f t="shared" si="130"/>
        <v>0</v>
      </c>
      <c r="I37" s="13">
        <f t="shared" si="130"/>
        <v>0</v>
      </c>
      <c r="J37" s="13">
        <f t="shared" si="130"/>
        <v>7458</v>
      </c>
      <c r="K37" s="13">
        <f t="shared" si="130"/>
        <v>0</v>
      </c>
      <c r="L37" s="13">
        <f t="shared" ref="L37:W38" si="131">L7*$D37</f>
        <v>0</v>
      </c>
      <c r="M37" s="13">
        <f t="shared" si="131"/>
        <v>0</v>
      </c>
      <c r="N37" s="72">
        <f t="shared" si="130"/>
        <v>0</v>
      </c>
      <c r="O37" s="73">
        <f t="shared" si="130"/>
        <v>0</v>
      </c>
      <c r="P37" s="13">
        <f t="shared" si="130"/>
        <v>0</v>
      </c>
      <c r="Q37" s="13">
        <f t="shared" si="130"/>
        <v>0</v>
      </c>
      <c r="R37" s="13">
        <f t="shared" si="130"/>
        <v>0</v>
      </c>
      <c r="S37" s="13">
        <f t="shared" si="130"/>
        <v>7458</v>
      </c>
      <c r="T37" s="13">
        <f t="shared" si="130"/>
        <v>0</v>
      </c>
      <c r="U37" s="13">
        <f t="shared" ref="U37:V37" si="132">U7*$D37</f>
        <v>0</v>
      </c>
      <c r="V37" s="13">
        <f t="shared" si="132"/>
        <v>0</v>
      </c>
      <c r="W37" s="72">
        <f t="shared" si="130"/>
        <v>0</v>
      </c>
      <c r="X37" s="73">
        <f t="shared" si="130"/>
        <v>0</v>
      </c>
      <c r="Y37" s="73">
        <f t="shared" si="130"/>
        <v>0</v>
      </c>
      <c r="Z37" s="13">
        <f t="shared" si="130"/>
        <v>0</v>
      </c>
      <c r="AA37" s="73">
        <f t="shared" si="130"/>
        <v>0</v>
      </c>
      <c r="AB37" s="13">
        <f t="shared" si="130"/>
        <v>7458</v>
      </c>
      <c r="AC37" s="13">
        <f t="shared" si="130"/>
        <v>0</v>
      </c>
      <c r="AD37" s="13">
        <f t="shared" ref="AD37:AO38" si="133">AD7*$D37</f>
        <v>0</v>
      </c>
      <c r="AE37" s="13">
        <f t="shared" si="133"/>
        <v>0</v>
      </c>
      <c r="AF37" s="72">
        <f t="shared" si="130"/>
        <v>0</v>
      </c>
      <c r="AG37" s="73">
        <f t="shared" si="130"/>
        <v>0</v>
      </c>
      <c r="AH37" s="73">
        <f t="shared" si="130"/>
        <v>0</v>
      </c>
      <c r="AI37" s="73">
        <f t="shared" si="130"/>
        <v>0</v>
      </c>
      <c r="AJ37" s="73">
        <f t="shared" si="130"/>
        <v>0</v>
      </c>
      <c r="AK37" s="13">
        <f t="shared" si="130"/>
        <v>7458</v>
      </c>
      <c r="AL37" s="13">
        <f t="shared" si="130"/>
        <v>0</v>
      </c>
      <c r="AM37" s="13">
        <f t="shared" ref="AM37:AN37" si="134">AM7*$D37</f>
        <v>0</v>
      </c>
      <c r="AN37" s="13">
        <f t="shared" si="134"/>
        <v>0</v>
      </c>
      <c r="AO37" s="72">
        <f t="shared" si="130"/>
        <v>0</v>
      </c>
      <c r="AP37" s="73">
        <f t="shared" si="130"/>
        <v>0</v>
      </c>
      <c r="AQ37" s="73">
        <f t="shared" si="130"/>
        <v>0</v>
      </c>
      <c r="AR37" s="13">
        <f t="shared" si="130"/>
        <v>0</v>
      </c>
      <c r="AS37" s="73">
        <f t="shared" si="130"/>
        <v>0</v>
      </c>
      <c r="AT37" s="13">
        <f t="shared" si="130"/>
        <v>7458</v>
      </c>
      <c r="AU37" s="13">
        <f t="shared" si="130"/>
        <v>0</v>
      </c>
      <c r="AV37" s="13">
        <f t="shared" ref="AV37:BG38" si="135">AV7*$D37</f>
        <v>0</v>
      </c>
      <c r="AW37" s="13">
        <f t="shared" si="135"/>
        <v>0</v>
      </c>
      <c r="AX37" s="72">
        <f t="shared" si="130"/>
        <v>0</v>
      </c>
      <c r="AY37" s="73">
        <f t="shared" si="130"/>
        <v>0</v>
      </c>
      <c r="AZ37" s="73">
        <f t="shared" si="130"/>
        <v>0</v>
      </c>
      <c r="BA37" s="13">
        <f t="shared" si="130"/>
        <v>0</v>
      </c>
      <c r="BB37" s="73">
        <f t="shared" si="130"/>
        <v>0</v>
      </c>
      <c r="BC37" s="73">
        <f t="shared" si="130"/>
        <v>0</v>
      </c>
      <c r="BD37" s="13">
        <f t="shared" si="130"/>
        <v>0</v>
      </c>
      <c r="BE37" s="13">
        <f t="shared" ref="BE37:BF37" si="136">BE7*$D37</f>
        <v>0</v>
      </c>
      <c r="BF37" s="13">
        <f t="shared" si="136"/>
        <v>0</v>
      </c>
      <c r="BG37" s="72">
        <f t="shared" si="130"/>
        <v>0</v>
      </c>
      <c r="BH37" s="73">
        <f t="shared" si="130"/>
        <v>0</v>
      </c>
      <c r="BI37" s="73">
        <f t="shared" si="130"/>
        <v>0</v>
      </c>
      <c r="BJ37" s="13">
        <f t="shared" si="130"/>
        <v>0</v>
      </c>
      <c r="BK37" s="73">
        <f t="shared" si="130"/>
        <v>0</v>
      </c>
      <c r="BL37" s="13">
        <f t="shared" si="130"/>
        <v>7458</v>
      </c>
      <c r="BM37" s="73">
        <f t="shared" si="130"/>
        <v>0</v>
      </c>
      <c r="BN37" s="13">
        <f t="shared" ref="BN37:BY38" si="137">BN7*$D37</f>
        <v>0</v>
      </c>
      <c r="BO37" s="13">
        <f t="shared" ref="BO37" si="138">BO7*$D37</f>
        <v>0</v>
      </c>
      <c r="BP37" s="72">
        <f>BP7*$D37</f>
        <v>0</v>
      </c>
      <c r="BQ37" s="73">
        <f t="shared" ref="BQ37:CE38" si="139">BQ7*$D37</f>
        <v>0</v>
      </c>
      <c r="BR37" s="73">
        <f t="shared" si="139"/>
        <v>0</v>
      </c>
      <c r="BS37" s="13">
        <f t="shared" si="139"/>
        <v>0</v>
      </c>
      <c r="BT37" s="73">
        <f t="shared" si="139"/>
        <v>0</v>
      </c>
      <c r="BU37" s="13">
        <f t="shared" si="139"/>
        <v>7458</v>
      </c>
      <c r="BV37" s="13">
        <f t="shared" si="139"/>
        <v>0</v>
      </c>
      <c r="BW37" s="73">
        <f t="shared" si="139"/>
        <v>0</v>
      </c>
      <c r="BX37" s="24">
        <f t="shared" si="139"/>
        <v>0</v>
      </c>
      <c r="BY37" s="72">
        <f>BY7*$D37</f>
        <v>0</v>
      </c>
      <c r="BZ37" s="73">
        <f t="shared" ref="BZ37:CG38" si="140">BZ7*$D37</f>
        <v>0</v>
      </c>
      <c r="CA37" s="73">
        <f t="shared" si="140"/>
        <v>0</v>
      </c>
      <c r="CB37" s="13">
        <f t="shared" si="140"/>
        <v>0</v>
      </c>
      <c r="CC37" s="73">
        <f t="shared" si="140"/>
        <v>0</v>
      </c>
      <c r="CD37" s="13">
        <f t="shared" si="140"/>
        <v>7458</v>
      </c>
      <c r="CE37" s="13">
        <f t="shared" si="140"/>
        <v>0</v>
      </c>
      <c r="CF37" s="13">
        <f t="shared" si="140"/>
        <v>0</v>
      </c>
      <c r="CG37" s="83">
        <f t="shared" si="140"/>
        <v>0</v>
      </c>
    </row>
    <row r="38" spans="1:85" s="39" customFormat="1" x14ac:dyDescent="0.35">
      <c r="A38" s="40"/>
      <c r="B38" s="2"/>
      <c r="C38" s="2" t="s">
        <v>98</v>
      </c>
      <c r="D38" s="48">
        <v>4500</v>
      </c>
      <c r="E38" s="72">
        <f>E8*$D38</f>
        <v>0</v>
      </c>
      <c r="F38" s="13">
        <f t="shared" si="130"/>
        <v>0</v>
      </c>
      <c r="G38" s="13">
        <f t="shared" si="130"/>
        <v>0</v>
      </c>
      <c r="H38" s="13">
        <f t="shared" si="130"/>
        <v>0</v>
      </c>
      <c r="I38" s="13">
        <f t="shared" si="130"/>
        <v>0</v>
      </c>
      <c r="J38" s="13">
        <f t="shared" si="130"/>
        <v>0</v>
      </c>
      <c r="K38" s="13">
        <f t="shared" si="130"/>
        <v>4500</v>
      </c>
      <c r="L38" s="13">
        <f t="shared" si="131"/>
        <v>0</v>
      </c>
      <c r="M38" s="13">
        <f t="shared" si="131"/>
        <v>0</v>
      </c>
      <c r="N38" s="72">
        <f t="shared" si="131"/>
        <v>0</v>
      </c>
      <c r="O38" s="13">
        <f t="shared" si="130"/>
        <v>0</v>
      </c>
      <c r="P38" s="13">
        <f t="shared" si="130"/>
        <v>0</v>
      </c>
      <c r="Q38" s="13">
        <f t="shared" si="130"/>
        <v>0</v>
      </c>
      <c r="R38" s="13">
        <f t="shared" si="130"/>
        <v>0</v>
      </c>
      <c r="S38" s="13">
        <f t="shared" si="130"/>
        <v>0</v>
      </c>
      <c r="T38" s="13">
        <f t="shared" si="130"/>
        <v>4500</v>
      </c>
      <c r="U38" s="13">
        <f t="shared" si="131"/>
        <v>0</v>
      </c>
      <c r="V38" s="13">
        <f t="shared" si="131"/>
        <v>0</v>
      </c>
      <c r="W38" s="72">
        <f t="shared" si="131"/>
        <v>0</v>
      </c>
      <c r="X38" s="13">
        <f t="shared" si="130"/>
        <v>0</v>
      </c>
      <c r="Y38" s="13">
        <f t="shared" si="130"/>
        <v>0</v>
      </c>
      <c r="Z38" s="13">
        <f t="shared" si="130"/>
        <v>0</v>
      </c>
      <c r="AA38" s="13">
        <f t="shared" si="130"/>
        <v>0</v>
      </c>
      <c r="AB38" s="13">
        <f t="shared" si="130"/>
        <v>0</v>
      </c>
      <c r="AC38" s="13">
        <f t="shared" si="130"/>
        <v>4500</v>
      </c>
      <c r="AD38" s="13">
        <f t="shared" si="133"/>
        <v>0</v>
      </c>
      <c r="AE38" s="13">
        <f t="shared" si="133"/>
        <v>0</v>
      </c>
      <c r="AF38" s="72">
        <f t="shared" si="133"/>
        <v>0</v>
      </c>
      <c r="AG38" s="13">
        <f t="shared" si="130"/>
        <v>0</v>
      </c>
      <c r="AH38" s="13">
        <f t="shared" si="130"/>
        <v>0</v>
      </c>
      <c r="AI38" s="13">
        <f t="shared" si="130"/>
        <v>0</v>
      </c>
      <c r="AJ38" s="13">
        <f t="shared" si="130"/>
        <v>0</v>
      </c>
      <c r="AK38" s="13">
        <f t="shared" si="130"/>
        <v>0</v>
      </c>
      <c r="AL38" s="13">
        <f t="shared" si="130"/>
        <v>4500</v>
      </c>
      <c r="AM38" s="13">
        <f t="shared" si="133"/>
        <v>0</v>
      </c>
      <c r="AN38" s="13">
        <f t="shared" si="133"/>
        <v>0</v>
      </c>
      <c r="AO38" s="72">
        <f t="shared" si="133"/>
        <v>0</v>
      </c>
      <c r="AP38" s="13">
        <f t="shared" si="130"/>
        <v>0</v>
      </c>
      <c r="AQ38" s="13">
        <f t="shared" si="130"/>
        <v>0</v>
      </c>
      <c r="AR38" s="13">
        <f t="shared" si="130"/>
        <v>0</v>
      </c>
      <c r="AS38" s="13">
        <f t="shared" si="130"/>
        <v>0</v>
      </c>
      <c r="AT38" s="13">
        <f t="shared" si="130"/>
        <v>0</v>
      </c>
      <c r="AU38" s="13">
        <f t="shared" si="130"/>
        <v>4500</v>
      </c>
      <c r="AV38" s="13">
        <f t="shared" si="135"/>
        <v>0</v>
      </c>
      <c r="AW38" s="13">
        <f t="shared" si="135"/>
        <v>0</v>
      </c>
      <c r="AX38" s="72">
        <f t="shared" si="135"/>
        <v>0</v>
      </c>
      <c r="AY38" s="13">
        <f t="shared" si="130"/>
        <v>0</v>
      </c>
      <c r="AZ38" s="13">
        <f t="shared" si="130"/>
        <v>0</v>
      </c>
      <c r="BA38" s="13">
        <f t="shared" si="130"/>
        <v>0</v>
      </c>
      <c r="BB38" s="13">
        <f t="shared" si="130"/>
        <v>0</v>
      </c>
      <c r="BC38" s="13">
        <f t="shared" si="130"/>
        <v>0</v>
      </c>
      <c r="BD38" s="13">
        <f t="shared" si="130"/>
        <v>4500</v>
      </c>
      <c r="BE38" s="13">
        <f t="shared" si="135"/>
        <v>0</v>
      </c>
      <c r="BF38" s="13">
        <f t="shared" si="135"/>
        <v>0</v>
      </c>
      <c r="BG38" s="72">
        <f t="shared" si="135"/>
        <v>0</v>
      </c>
      <c r="BH38" s="13">
        <f t="shared" si="130"/>
        <v>0</v>
      </c>
      <c r="BI38" s="13">
        <f t="shared" si="130"/>
        <v>0</v>
      </c>
      <c r="BJ38" s="13">
        <f t="shared" si="130"/>
        <v>0</v>
      </c>
      <c r="BK38" s="13">
        <f t="shared" si="130"/>
        <v>0</v>
      </c>
      <c r="BL38" s="13">
        <f t="shared" si="130"/>
        <v>0</v>
      </c>
      <c r="BM38" s="13">
        <f t="shared" si="130"/>
        <v>0</v>
      </c>
      <c r="BN38" s="13">
        <f t="shared" si="137"/>
        <v>0</v>
      </c>
      <c r="BO38" s="13">
        <f t="shared" si="137"/>
        <v>0</v>
      </c>
      <c r="BP38" s="72">
        <f t="shared" si="137"/>
        <v>0</v>
      </c>
      <c r="BQ38" s="13">
        <f t="shared" si="139"/>
        <v>0</v>
      </c>
      <c r="BR38" s="13">
        <f t="shared" si="139"/>
        <v>0</v>
      </c>
      <c r="BS38" s="13">
        <f t="shared" si="139"/>
        <v>0</v>
      </c>
      <c r="BT38" s="13">
        <f t="shared" si="139"/>
        <v>0</v>
      </c>
      <c r="BU38" s="13">
        <f t="shared" si="139"/>
        <v>0</v>
      </c>
      <c r="BV38" s="13">
        <f t="shared" si="139"/>
        <v>4500</v>
      </c>
      <c r="BW38" s="13">
        <f t="shared" si="137"/>
        <v>0</v>
      </c>
      <c r="BX38" s="13">
        <f t="shared" si="137"/>
        <v>0</v>
      </c>
      <c r="BY38" s="72">
        <f t="shared" si="137"/>
        <v>0</v>
      </c>
      <c r="BZ38" s="13">
        <f t="shared" si="139"/>
        <v>0</v>
      </c>
      <c r="CA38" s="13">
        <f t="shared" si="139"/>
        <v>0</v>
      </c>
      <c r="CB38" s="13">
        <f t="shared" si="139"/>
        <v>0</v>
      </c>
      <c r="CC38" s="13">
        <f t="shared" si="139"/>
        <v>0</v>
      </c>
      <c r="CD38" s="13">
        <f t="shared" si="139"/>
        <v>0</v>
      </c>
      <c r="CE38" s="13">
        <f t="shared" si="139"/>
        <v>4500</v>
      </c>
      <c r="CF38" s="13">
        <f t="shared" si="140"/>
        <v>0</v>
      </c>
      <c r="CG38" s="13">
        <f t="shared" si="140"/>
        <v>0</v>
      </c>
    </row>
    <row r="39" spans="1:85" s="39" customFormat="1" x14ac:dyDescent="0.35">
      <c r="A39" s="40"/>
      <c r="B39" s="2"/>
      <c r="C39" s="2" t="s">
        <v>13</v>
      </c>
      <c r="D39" s="48">
        <v>6638</v>
      </c>
      <c r="E39" s="57">
        <f t="shared" ref="E39:BM39" si="141">E9*$D39</f>
        <v>0</v>
      </c>
      <c r="F39" s="7">
        <f t="shared" si="141"/>
        <v>0</v>
      </c>
      <c r="G39" s="7">
        <f t="shared" si="141"/>
        <v>0</v>
      </c>
      <c r="H39" s="7">
        <f t="shared" si="141"/>
        <v>6638</v>
      </c>
      <c r="I39" s="7">
        <f t="shared" si="141"/>
        <v>0</v>
      </c>
      <c r="J39" s="7">
        <f t="shared" si="141"/>
        <v>0</v>
      </c>
      <c r="K39" s="7">
        <f t="shared" si="141"/>
        <v>0</v>
      </c>
      <c r="L39" s="7">
        <f t="shared" ref="L39:M39" si="142">L9*$D39</f>
        <v>6638</v>
      </c>
      <c r="M39" s="7">
        <f t="shared" si="142"/>
        <v>0</v>
      </c>
      <c r="N39" s="57">
        <f t="shared" si="141"/>
        <v>0</v>
      </c>
      <c r="O39" s="58">
        <f t="shared" si="141"/>
        <v>0</v>
      </c>
      <c r="P39" s="7">
        <f t="shared" si="141"/>
        <v>0</v>
      </c>
      <c r="Q39" s="7">
        <f t="shared" si="141"/>
        <v>6638</v>
      </c>
      <c r="R39" s="7">
        <f t="shared" si="141"/>
        <v>0</v>
      </c>
      <c r="S39" s="7">
        <f t="shared" si="141"/>
        <v>0</v>
      </c>
      <c r="T39" s="7">
        <f t="shared" si="141"/>
        <v>0</v>
      </c>
      <c r="U39" s="7">
        <f t="shared" ref="U39:V39" si="143">U9*$D39</f>
        <v>6638</v>
      </c>
      <c r="V39" s="7">
        <f t="shared" si="143"/>
        <v>0</v>
      </c>
      <c r="W39" s="57">
        <f t="shared" si="141"/>
        <v>0</v>
      </c>
      <c r="X39" s="58">
        <f t="shared" si="141"/>
        <v>0</v>
      </c>
      <c r="Y39" s="58">
        <f t="shared" si="141"/>
        <v>0</v>
      </c>
      <c r="Z39" s="7">
        <f t="shared" si="141"/>
        <v>6638</v>
      </c>
      <c r="AA39" s="58">
        <f t="shared" si="141"/>
        <v>0</v>
      </c>
      <c r="AB39" s="7">
        <f t="shared" si="141"/>
        <v>0</v>
      </c>
      <c r="AC39" s="7">
        <f t="shared" si="141"/>
        <v>0</v>
      </c>
      <c r="AD39" s="7">
        <f t="shared" ref="AD39:AE39" si="144">AD9*$D39</f>
        <v>6638</v>
      </c>
      <c r="AE39" s="7">
        <f t="shared" si="144"/>
        <v>0</v>
      </c>
      <c r="AF39" s="57">
        <f t="shared" si="141"/>
        <v>0</v>
      </c>
      <c r="AG39" s="58">
        <f t="shared" si="141"/>
        <v>0</v>
      </c>
      <c r="AH39" s="58">
        <f t="shared" si="141"/>
        <v>0</v>
      </c>
      <c r="AI39" s="58">
        <f t="shared" si="141"/>
        <v>0</v>
      </c>
      <c r="AJ39" s="58">
        <f t="shared" si="141"/>
        <v>0</v>
      </c>
      <c r="AK39" s="7">
        <f t="shared" si="141"/>
        <v>0</v>
      </c>
      <c r="AL39" s="7">
        <f t="shared" si="141"/>
        <v>0</v>
      </c>
      <c r="AM39" s="7">
        <f t="shared" ref="AM39:AN39" si="145">AM9*$D39</f>
        <v>6638</v>
      </c>
      <c r="AN39" s="7">
        <f t="shared" si="145"/>
        <v>0</v>
      </c>
      <c r="AO39" s="57">
        <f t="shared" si="141"/>
        <v>0</v>
      </c>
      <c r="AP39" s="58">
        <f t="shared" si="141"/>
        <v>0</v>
      </c>
      <c r="AQ39" s="58">
        <f t="shared" si="141"/>
        <v>0</v>
      </c>
      <c r="AR39" s="7">
        <f t="shared" si="141"/>
        <v>6638</v>
      </c>
      <c r="AS39" s="58">
        <f t="shared" si="141"/>
        <v>0</v>
      </c>
      <c r="AT39" s="7">
        <f t="shared" si="141"/>
        <v>0</v>
      </c>
      <c r="AU39" s="7">
        <f t="shared" si="141"/>
        <v>0</v>
      </c>
      <c r="AV39" s="7">
        <f t="shared" ref="AV39:AW39" si="146">AV9*$D39</f>
        <v>6638</v>
      </c>
      <c r="AW39" s="7">
        <f t="shared" si="146"/>
        <v>0</v>
      </c>
      <c r="AX39" s="57">
        <f t="shared" si="141"/>
        <v>0</v>
      </c>
      <c r="AY39" s="58">
        <f t="shared" si="141"/>
        <v>0</v>
      </c>
      <c r="AZ39" s="58">
        <f t="shared" si="141"/>
        <v>0</v>
      </c>
      <c r="BA39" s="7">
        <f t="shared" si="141"/>
        <v>6638</v>
      </c>
      <c r="BB39" s="58">
        <f t="shared" si="141"/>
        <v>0</v>
      </c>
      <c r="BC39" s="58">
        <f t="shared" si="141"/>
        <v>0</v>
      </c>
      <c r="BD39" s="7">
        <f t="shared" si="141"/>
        <v>0</v>
      </c>
      <c r="BE39" s="7">
        <f t="shared" ref="BE39:BF39" si="147">BE9*$D39</f>
        <v>6638</v>
      </c>
      <c r="BF39" s="7">
        <f t="shared" si="147"/>
        <v>0</v>
      </c>
      <c r="BG39" s="57">
        <f t="shared" si="141"/>
        <v>0</v>
      </c>
      <c r="BH39" s="58">
        <f t="shared" si="141"/>
        <v>0</v>
      </c>
      <c r="BI39" s="58">
        <f t="shared" si="141"/>
        <v>0</v>
      </c>
      <c r="BJ39" s="7">
        <f t="shared" si="141"/>
        <v>6638</v>
      </c>
      <c r="BK39" s="58">
        <f t="shared" si="141"/>
        <v>0</v>
      </c>
      <c r="BL39" s="7">
        <f t="shared" si="141"/>
        <v>0</v>
      </c>
      <c r="BM39" s="58">
        <f t="shared" si="141"/>
        <v>0</v>
      </c>
      <c r="BN39" s="7">
        <f t="shared" ref="BN39" si="148">BN9*$D39</f>
        <v>6638</v>
      </c>
      <c r="BO39" s="7">
        <f t="shared" ref="BO39:BP39" si="149">BO9*$D39</f>
        <v>0</v>
      </c>
      <c r="BP39" s="57">
        <f t="shared" si="149"/>
        <v>0</v>
      </c>
      <c r="BQ39" s="58">
        <f t="shared" ref="BQ39:BY39" si="150">BQ9*$D39</f>
        <v>0</v>
      </c>
      <c r="BR39" s="58">
        <f t="shared" si="150"/>
        <v>0</v>
      </c>
      <c r="BS39" s="7">
        <f t="shared" si="150"/>
        <v>6638</v>
      </c>
      <c r="BT39" s="58">
        <f t="shared" si="150"/>
        <v>0</v>
      </c>
      <c r="BU39" s="7">
        <f t="shared" si="150"/>
        <v>0</v>
      </c>
      <c r="BV39" s="7">
        <f t="shared" si="150"/>
        <v>0</v>
      </c>
      <c r="BW39" s="58">
        <f t="shared" si="150"/>
        <v>0</v>
      </c>
      <c r="BX39" s="4">
        <f t="shared" si="150"/>
        <v>0</v>
      </c>
      <c r="BY39" s="57">
        <f t="shared" si="150"/>
        <v>0</v>
      </c>
      <c r="BZ39" s="58">
        <f t="shared" ref="BZ39:CG39" si="151">BZ9*$D39</f>
        <v>0</v>
      </c>
      <c r="CA39" s="58">
        <f t="shared" si="151"/>
        <v>0</v>
      </c>
      <c r="CB39" s="7">
        <f t="shared" si="151"/>
        <v>6638</v>
      </c>
      <c r="CC39" s="58">
        <f t="shared" si="151"/>
        <v>0</v>
      </c>
      <c r="CD39" s="7">
        <f t="shared" si="151"/>
        <v>0</v>
      </c>
      <c r="CE39" s="7">
        <f t="shared" si="151"/>
        <v>0</v>
      </c>
      <c r="CF39" s="7">
        <f t="shared" si="151"/>
        <v>6638</v>
      </c>
      <c r="CG39" s="59">
        <f t="shared" si="151"/>
        <v>0</v>
      </c>
    </row>
    <row r="40" spans="1:85" s="39" customFormat="1" x14ac:dyDescent="0.35">
      <c r="A40" s="40"/>
      <c r="B40" s="2"/>
      <c r="C40" s="2" t="s">
        <v>14</v>
      </c>
      <c r="D40" s="48">
        <f>1775.8</f>
        <v>1775.8</v>
      </c>
      <c r="E40" s="57">
        <f t="shared" ref="E40:BM41" si="152">E10*$D40</f>
        <v>0</v>
      </c>
      <c r="F40" s="7">
        <f t="shared" si="152"/>
        <v>1775.8</v>
      </c>
      <c r="G40" s="7">
        <f t="shared" si="152"/>
        <v>1775.8</v>
      </c>
      <c r="H40" s="7">
        <f t="shared" si="152"/>
        <v>1775.8</v>
      </c>
      <c r="I40" s="7">
        <f t="shared" si="152"/>
        <v>0</v>
      </c>
      <c r="J40" s="7">
        <f t="shared" si="152"/>
        <v>0</v>
      </c>
      <c r="K40" s="7">
        <f t="shared" si="152"/>
        <v>0</v>
      </c>
      <c r="L40" s="7">
        <f t="shared" ref="L40:M41" si="153">L10*$D40</f>
        <v>1775.8</v>
      </c>
      <c r="M40" s="7">
        <f t="shared" si="153"/>
        <v>0</v>
      </c>
      <c r="N40" s="57">
        <f t="shared" si="152"/>
        <v>0</v>
      </c>
      <c r="O40" s="58">
        <f t="shared" si="152"/>
        <v>0</v>
      </c>
      <c r="P40" s="7">
        <f t="shared" si="152"/>
        <v>1775.8</v>
      </c>
      <c r="Q40" s="7">
        <f t="shared" si="152"/>
        <v>1775.8</v>
      </c>
      <c r="R40" s="7">
        <f t="shared" si="152"/>
        <v>0</v>
      </c>
      <c r="S40" s="7">
        <f t="shared" si="152"/>
        <v>0</v>
      </c>
      <c r="T40" s="7">
        <f t="shared" si="152"/>
        <v>0</v>
      </c>
      <c r="U40" s="7">
        <f t="shared" ref="U40:V40" si="154">U10*$D40</f>
        <v>1775.8</v>
      </c>
      <c r="V40" s="7">
        <f t="shared" si="154"/>
        <v>0</v>
      </c>
      <c r="W40" s="57">
        <f t="shared" si="152"/>
        <v>0</v>
      </c>
      <c r="X40" s="58">
        <f t="shared" si="152"/>
        <v>0</v>
      </c>
      <c r="Y40" s="58">
        <f t="shared" si="152"/>
        <v>0</v>
      </c>
      <c r="Z40" s="7">
        <f t="shared" si="152"/>
        <v>1775.8</v>
      </c>
      <c r="AA40" s="58">
        <f t="shared" si="152"/>
        <v>0</v>
      </c>
      <c r="AB40" s="7">
        <f t="shared" si="152"/>
        <v>0</v>
      </c>
      <c r="AC40" s="7">
        <f t="shared" si="152"/>
        <v>0</v>
      </c>
      <c r="AD40" s="7">
        <f t="shared" ref="AD40:AE40" si="155">AD10*$D40</f>
        <v>1775.8</v>
      </c>
      <c r="AE40" s="7">
        <f t="shared" si="155"/>
        <v>0</v>
      </c>
      <c r="AF40" s="57">
        <f t="shared" si="152"/>
        <v>0</v>
      </c>
      <c r="AG40" s="58">
        <f t="shared" si="152"/>
        <v>0</v>
      </c>
      <c r="AH40" s="58">
        <f t="shared" si="152"/>
        <v>0</v>
      </c>
      <c r="AI40" s="58">
        <f t="shared" si="152"/>
        <v>0</v>
      </c>
      <c r="AJ40" s="58">
        <f t="shared" si="152"/>
        <v>0</v>
      </c>
      <c r="AK40" s="7">
        <f t="shared" si="152"/>
        <v>0</v>
      </c>
      <c r="AL40" s="7">
        <f t="shared" si="152"/>
        <v>0</v>
      </c>
      <c r="AM40" s="7">
        <f t="shared" ref="AM40:AN40" si="156">AM10*$D40</f>
        <v>1775.8</v>
      </c>
      <c r="AN40" s="7">
        <f t="shared" si="156"/>
        <v>0</v>
      </c>
      <c r="AO40" s="57">
        <f t="shared" si="152"/>
        <v>0</v>
      </c>
      <c r="AP40" s="58">
        <f t="shared" si="152"/>
        <v>0</v>
      </c>
      <c r="AQ40" s="58">
        <f t="shared" si="152"/>
        <v>0</v>
      </c>
      <c r="AR40" s="7">
        <f t="shared" si="152"/>
        <v>1775.8</v>
      </c>
      <c r="AS40" s="58">
        <f t="shared" si="152"/>
        <v>0</v>
      </c>
      <c r="AT40" s="7">
        <f t="shared" si="152"/>
        <v>0</v>
      </c>
      <c r="AU40" s="7">
        <f t="shared" si="152"/>
        <v>0</v>
      </c>
      <c r="AV40" s="7">
        <f t="shared" ref="AV40:AW40" si="157">AV10*$D40</f>
        <v>1775.8</v>
      </c>
      <c r="AW40" s="7">
        <f t="shared" si="157"/>
        <v>0</v>
      </c>
      <c r="AX40" s="57">
        <f t="shared" si="152"/>
        <v>0</v>
      </c>
      <c r="AY40" s="58">
        <f t="shared" si="152"/>
        <v>0</v>
      </c>
      <c r="AZ40" s="58">
        <f t="shared" si="152"/>
        <v>0</v>
      </c>
      <c r="BA40" s="7">
        <f t="shared" si="152"/>
        <v>1775.8</v>
      </c>
      <c r="BB40" s="58">
        <f t="shared" si="152"/>
        <v>0</v>
      </c>
      <c r="BC40" s="58">
        <f t="shared" si="152"/>
        <v>0</v>
      </c>
      <c r="BD40" s="7">
        <f t="shared" si="152"/>
        <v>0</v>
      </c>
      <c r="BE40" s="7">
        <f t="shared" ref="BE40:BF40" si="158">BE10*$D40</f>
        <v>1775.8</v>
      </c>
      <c r="BF40" s="7">
        <f t="shared" si="158"/>
        <v>0</v>
      </c>
      <c r="BG40" s="57">
        <f t="shared" si="152"/>
        <v>0</v>
      </c>
      <c r="BH40" s="58">
        <f t="shared" si="152"/>
        <v>0</v>
      </c>
      <c r="BI40" s="58">
        <f t="shared" si="152"/>
        <v>0</v>
      </c>
      <c r="BJ40" s="7">
        <f t="shared" si="152"/>
        <v>1775.8</v>
      </c>
      <c r="BK40" s="58">
        <f t="shared" si="152"/>
        <v>0</v>
      </c>
      <c r="BL40" s="7">
        <f t="shared" si="152"/>
        <v>0</v>
      </c>
      <c r="BM40" s="58">
        <f t="shared" si="152"/>
        <v>0</v>
      </c>
      <c r="BN40" s="7">
        <f t="shared" ref="BN40:CC41" si="159">BN10*$D40</f>
        <v>1775.8</v>
      </c>
      <c r="BO40" s="7">
        <f t="shared" ref="BO40:BY41" si="160">BO10*$D40</f>
        <v>0</v>
      </c>
      <c r="BP40" s="57">
        <f t="shared" si="160"/>
        <v>0</v>
      </c>
      <c r="BQ40" s="58">
        <f t="shared" ref="BQ40:BY40" si="161">BQ10*$D40</f>
        <v>0</v>
      </c>
      <c r="BR40" s="58">
        <f t="shared" si="161"/>
        <v>0</v>
      </c>
      <c r="BS40" s="7">
        <f t="shared" si="161"/>
        <v>1775.8</v>
      </c>
      <c r="BT40" s="58">
        <f t="shared" si="161"/>
        <v>0</v>
      </c>
      <c r="BU40" s="7">
        <f t="shared" si="161"/>
        <v>0</v>
      </c>
      <c r="BV40" s="7">
        <f t="shared" si="161"/>
        <v>0</v>
      </c>
      <c r="BW40" s="58">
        <f t="shared" si="161"/>
        <v>0</v>
      </c>
      <c r="BX40" s="4">
        <f t="shared" si="161"/>
        <v>0</v>
      </c>
      <c r="BY40" s="57">
        <f t="shared" si="161"/>
        <v>0</v>
      </c>
      <c r="BZ40" s="58">
        <f t="shared" ref="BZ40:CG41" si="162">BZ10*$D40</f>
        <v>0</v>
      </c>
      <c r="CA40" s="58">
        <f t="shared" si="162"/>
        <v>0</v>
      </c>
      <c r="CB40" s="7">
        <f t="shared" si="162"/>
        <v>1775.8</v>
      </c>
      <c r="CC40" s="58">
        <f t="shared" si="162"/>
        <v>0</v>
      </c>
      <c r="CD40" s="7">
        <f t="shared" si="162"/>
        <v>0</v>
      </c>
      <c r="CE40" s="7">
        <f t="shared" si="162"/>
        <v>0</v>
      </c>
      <c r="CF40" s="7">
        <f t="shared" si="162"/>
        <v>1775.8</v>
      </c>
      <c r="CG40" s="59">
        <f t="shared" si="162"/>
        <v>0</v>
      </c>
    </row>
    <row r="41" spans="1:85" s="39" customFormat="1" x14ac:dyDescent="0.35">
      <c r="A41" s="41"/>
      <c r="B41" s="3"/>
      <c r="C41" s="3" t="s">
        <v>15</v>
      </c>
      <c r="D41" s="48">
        <v>0</v>
      </c>
      <c r="E41" s="63"/>
      <c r="F41" s="7">
        <f t="shared" si="152"/>
        <v>0</v>
      </c>
      <c r="G41" s="7">
        <f t="shared" si="152"/>
        <v>0</v>
      </c>
      <c r="H41" s="7">
        <f t="shared" si="152"/>
        <v>0</v>
      </c>
      <c r="I41" s="7">
        <f t="shared" si="152"/>
        <v>0</v>
      </c>
      <c r="J41" s="7">
        <f t="shared" si="152"/>
        <v>0</v>
      </c>
      <c r="K41" s="7">
        <f t="shared" si="152"/>
        <v>0</v>
      </c>
      <c r="L41" s="7">
        <f t="shared" si="153"/>
        <v>0</v>
      </c>
      <c r="M41" s="7">
        <f t="shared" si="153"/>
        <v>0</v>
      </c>
      <c r="N41" s="7">
        <f t="shared" si="152"/>
        <v>0</v>
      </c>
      <c r="O41" s="7">
        <f t="shared" si="152"/>
        <v>0</v>
      </c>
      <c r="P41" s="7">
        <f t="shared" si="152"/>
        <v>0</v>
      </c>
      <c r="Q41" s="7">
        <f t="shared" si="152"/>
        <v>0</v>
      </c>
      <c r="R41" s="7">
        <f t="shared" si="152"/>
        <v>0</v>
      </c>
      <c r="S41" s="7">
        <f t="shared" si="152"/>
        <v>0</v>
      </c>
      <c r="T41" s="7">
        <f t="shared" si="152"/>
        <v>0</v>
      </c>
      <c r="U41" s="7">
        <f t="shared" si="152"/>
        <v>0</v>
      </c>
      <c r="V41" s="7">
        <f t="shared" si="152"/>
        <v>0</v>
      </c>
      <c r="W41" s="7">
        <f t="shared" si="152"/>
        <v>0</v>
      </c>
      <c r="X41" s="7">
        <f t="shared" si="152"/>
        <v>0</v>
      </c>
      <c r="Y41" s="7">
        <f t="shared" si="152"/>
        <v>0</v>
      </c>
      <c r="Z41" s="7">
        <f t="shared" si="152"/>
        <v>0</v>
      </c>
      <c r="AA41" s="7">
        <f t="shared" si="152"/>
        <v>0</v>
      </c>
      <c r="AB41" s="7">
        <f t="shared" si="152"/>
        <v>0</v>
      </c>
      <c r="AC41" s="7">
        <f t="shared" si="152"/>
        <v>0</v>
      </c>
      <c r="AD41" s="7">
        <f t="shared" si="152"/>
        <v>0</v>
      </c>
      <c r="AE41" s="7">
        <f t="shared" si="152"/>
        <v>0</v>
      </c>
      <c r="AF41" s="7">
        <f t="shared" si="152"/>
        <v>0</v>
      </c>
      <c r="AG41" s="7">
        <f t="shared" si="152"/>
        <v>0</v>
      </c>
      <c r="AH41" s="7">
        <f t="shared" si="152"/>
        <v>0</v>
      </c>
      <c r="AI41" s="7">
        <f t="shared" si="152"/>
        <v>0</v>
      </c>
      <c r="AJ41" s="7">
        <f t="shared" si="152"/>
        <v>0</v>
      </c>
      <c r="AK41" s="7">
        <f t="shared" si="152"/>
        <v>0</v>
      </c>
      <c r="AL41" s="7">
        <f t="shared" si="152"/>
        <v>0</v>
      </c>
      <c r="AM41" s="7">
        <f t="shared" si="152"/>
        <v>0</v>
      </c>
      <c r="AN41" s="7">
        <f t="shared" si="152"/>
        <v>0</v>
      </c>
      <c r="AO41" s="7">
        <f t="shared" si="152"/>
        <v>0</v>
      </c>
      <c r="AP41" s="7">
        <f t="shared" si="152"/>
        <v>0</v>
      </c>
      <c r="AQ41" s="7">
        <f t="shared" si="152"/>
        <v>0</v>
      </c>
      <c r="AR41" s="7">
        <f t="shared" si="152"/>
        <v>0</v>
      </c>
      <c r="AS41" s="7">
        <f t="shared" si="152"/>
        <v>0</v>
      </c>
      <c r="AT41" s="7">
        <f t="shared" si="152"/>
        <v>0</v>
      </c>
      <c r="AU41" s="7">
        <f t="shared" si="152"/>
        <v>0</v>
      </c>
      <c r="AV41" s="7">
        <f t="shared" si="152"/>
        <v>0</v>
      </c>
      <c r="AW41" s="7">
        <f t="shared" si="152"/>
        <v>0</v>
      </c>
      <c r="AX41" s="7">
        <f t="shared" si="152"/>
        <v>0</v>
      </c>
      <c r="AY41" s="7">
        <f t="shared" si="152"/>
        <v>0</v>
      </c>
      <c r="AZ41" s="7">
        <f t="shared" si="152"/>
        <v>0</v>
      </c>
      <c r="BA41" s="7">
        <f t="shared" si="152"/>
        <v>0</v>
      </c>
      <c r="BB41" s="7">
        <f t="shared" si="152"/>
        <v>0</v>
      </c>
      <c r="BC41" s="7">
        <f t="shared" si="152"/>
        <v>0</v>
      </c>
      <c r="BD41" s="7">
        <f t="shared" si="152"/>
        <v>0</v>
      </c>
      <c r="BE41" s="7">
        <f t="shared" si="152"/>
        <v>0</v>
      </c>
      <c r="BF41" s="7">
        <f t="shared" si="152"/>
        <v>0</v>
      </c>
      <c r="BG41" s="7">
        <f t="shared" si="152"/>
        <v>0</v>
      </c>
      <c r="BH41" s="7">
        <f t="shared" si="152"/>
        <v>0</v>
      </c>
      <c r="BI41" s="7">
        <f t="shared" si="152"/>
        <v>0</v>
      </c>
      <c r="BJ41" s="7">
        <f t="shared" si="152"/>
        <v>0</v>
      </c>
      <c r="BK41" s="7">
        <f t="shared" si="152"/>
        <v>0</v>
      </c>
      <c r="BL41" s="7">
        <f t="shared" si="152"/>
        <v>0</v>
      </c>
      <c r="BM41" s="7">
        <f t="shared" si="152"/>
        <v>0</v>
      </c>
      <c r="BN41" s="7">
        <f t="shared" si="159"/>
        <v>0</v>
      </c>
      <c r="BO41" s="7">
        <f t="shared" si="159"/>
        <v>0</v>
      </c>
      <c r="BP41" s="7">
        <f t="shared" si="160"/>
        <v>0</v>
      </c>
      <c r="BQ41" s="7">
        <f t="shared" si="160"/>
        <v>0</v>
      </c>
      <c r="BR41" s="7">
        <f t="shared" si="159"/>
        <v>0</v>
      </c>
      <c r="BS41" s="7">
        <f t="shared" si="159"/>
        <v>0</v>
      </c>
      <c r="BT41" s="7">
        <f t="shared" si="159"/>
        <v>0</v>
      </c>
      <c r="BU41" s="7">
        <f t="shared" si="159"/>
        <v>0</v>
      </c>
      <c r="BV41" s="7">
        <f t="shared" si="159"/>
        <v>0</v>
      </c>
      <c r="BW41" s="7">
        <f t="shared" si="159"/>
        <v>0</v>
      </c>
      <c r="BX41" s="7">
        <f t="shared" si="160"/>
        <v>0</v>
      </c>
      <c r="BY41" s="7">
        <f t="shared" si="160"/>
        <v>0</v>
      </c>
      <c r="BZ41" s="7">
        <f t="shared" si="159"/>
        <v>0</v>
      </c>
      <c r="CA41" s="7">
        <f t="shared" si="159"/>
        <v>0</v>
      </c>
      <c r="CB41" s="7">
        <f t="shared" si="159"/>
        <v>0</v>
      </c>
      <c r="CC41" s="7">
        <f t="shared" si="159"/>
        <v>0</v>
      </c>
      <c r="CD41" s="7">
        <f t="shared" si="162"/>
        <v>0</v>
      </c>
      <c r="CE41" s="7">
        <f t="shared" si="162"/>
        <v>0</v>
      </c>
      <c r="CF41" s="7">
        <f t="shared" si="162"/>
        <v>0</v>
      </c>
      <c r="CG41" s="7">
        <f t="shared" si="162"/>
        <v>0</v>
      </c>
    </row>
    <row r="42" spans="1:85" s="39" customFormat="1" x14ac:dyDescent="0.35">
      <c r="A42" s="40"/>
      <c r="B42" s="2" t="s">
        <v>11</v>
      </c>
      <c r="C42" s="2" t="s">
        <v>23</v>
      </c>
      <c r="D42" s="8">
        <v>12000</v>
      </c>
      <c r="E42" s="60">
        <f t="shared" ref="E42:BM42" si="163">E12*$D42</f>
        <v>0</v>
      </c>
      <c r="F42" s="46">
        <f t="shared" si="163"/>
        <v>0</v>
      </c>
      <c r="G42" s="46">
        <f t="shared" si="163"/>
        <v>0</v>
      </c>
      <c r="H42" s="46">
        <f t="shared" si="163"/>
        <v>0</v>
      </c>
      <c r="I42" s="46">
        <f t="shared" si="163"/>
        <v>12000</v>
      </c>
      <c r="J42" s="46">
        <f t="shared" si="163"/>
        <v>0</v>
      </c>
      <c r="K42" s="46">
        <f t="shared" si="163"/>
        <v>12000</v>
      </c>
      <c r="L42" s="46">
        <f t="shared" ref="L42:M42" si="164">L12*$D42</f>
        <v>0</v>
      </c>
      <c r="M42" s="46">
        <f t="shared" si="164"/>
        <v>12000</v>
      </c>
      <c r="N42" s="60">
        <f t="shared" si="163"/>
        <v>0</v>
      </c>
      <c r="O42" s="61">
        <f t="shared" si="163"/>
        <v>0</v>
      </c>
      <c r="P42" s="46">
        <f t="shared" si="163"/>
        <v>0</v>
      </c>
      <c r="Q42" s="46">
        <f t="shared" si="163"/>
        <v>0</v>
      </c>
      <c r="R42" s="46">
        <f t="shared" si="163"/>
        <v>12000</v>
      </c>
      <c r="S42" s="46">
        <f t="shared" si="163"/>
        <v>0</v>
      </c>
      <c r="T42" s="46">
        <f t="shared" si="163"/>
        <v>12000</v>
      </c>
      <c r="U42" s="46">
        <f t="shared" ref="U42:V42" si="165">U12*$D42</f>
        <v>0</v>
      </c>
      <c r="V42" s="46">
        <f t="shared" si="165"/>
        <v>12000</v>
      </c>
      <c r="W42" s="60">
        <f t="shared" si="163"/>
        <v>0</v>
      </c>
      <c r="X42" s="61">
        <f t="shared" si="163"/>
        <v>0</v>
      </c>
      <c r="Y42" s="61">
        <f t="shared" si="163"/>
        <v>0</v>
      </c>
      <c r="Z42" s="46">
        <f t="shared" si="163"/>
        <v>0</v>
      </c>
      <c r="AA42" s="61">
        <f t="shared" si="163"/>
        <v>0</v>
      </c>
      <c r="AB42" s="46">
        <f t="shared" si="163"/>
        <v>0</v>
      </c>
      <c r="AC42" s="46">
        <f t="shared" si="163"/>
        <v>12000</v>
      </c>
      <c r="AD42" s="46">
        <f t="shared" ref="AD42:AE42" si="166">AD12*$D42</f>
        <v>0</v>
      </c>
      <c r="AE42" s="46">
        <f t="shared" si="166"/>
        <v>12000</v>
      </c>
      <c r="AF42" s="60">
        <f t="shared" si="163"/>
        <v>0</v>
      </c>
      <c r="AG42" s="61">
        <f t="shared" si="163"/>
        <v>0</v>
      </c>
      <c r="AH42" s="61">
        <f t="shared" si="163"/>
        <v>0</v>
      </c>
      <c r="AI42" s="61">
        <f t="shared" si="163"/>
        <v>0</v>
      </c>
      <c r="AJ42" s="61">
        <f t="shared" si="163"/>
        <v>0</v>
      </c>
      <c r="AK42" s="46">
        <f t="shared" si="163"/>
        <v>0</v>
      </c>
      <c r="AL42" s="46">
        <f t="shared" si="163"/>
        <v>12000</v>
      </c>
      <c r="AM42" s="46">
        <f t="shared" ref="AM42:AN42" si="167">AM12*$D42</f>
        <v>0</v>
      </c>
      <c r="AN42" s="46">
        <f t="shared" si="167"/>
        <v>12000</v>
      </c>
      <c r="AO42" s="60">
        <f t="shared" si="163"/>
        <v>0</v>
      </c>
      <c r="AP42" s="61">
        <f t="shared" si="163"/>
        <v>0</v>
      </c>
      <c r="AQ42" s="61">
        <f t="shared" si="163"/>
        <v>0</v>
      </c>
      <c r="AR42" s="46">
        <f t="shared" si="163"/>
        <v>0</v>
      </c>
      <c r="AS42" s="61">
        <f t="shared" si="163"/>
        <v>0</v>
      </c>
      <c r="AT42" s="46">
        <f t="shared" si="163"/>
        <v>0</v>
      </c>
      <c r="AU42" s="46">
        <f t="shared" si="163"/>
        <v>0</v>
      </c>
      <c r="AV42" s="46">
        <f t="shared" ref="AV42:AW42" si="168">AV12*$D42</f>
        <v>0</v>
      </c>
      <c r="AW42" s="46">
        <f t="shared" si="168"/>
        <v>0</v>
      </c>
      <c r="AX42" s="60">
        <f t="shared" si="163"/>
        <v>0</v>
      </c>
      <c r="AY42" s="61">
        <f t="shared" si="163"/>
        <v>0</v>
      </c>
      <c r="AZ42" s="61">
        <f t="shared" si="163"/>
        <v>0</v>
      </c>
      <c r="BA42" s="46">
        <f t="shared" si="163"/>
        <v>0</v>
      </c>
      <c r="BB42" s="61">
        <f t="shared" si="163"/>
        <v>0</v>
      </c>
      <c r="BC42" s="61">
        <f t="shared" si="163"/>
        <v>0</v>
      </c>
      <c r="BD42" s="46">
        <f t="shared" si="163"/>
        <v>12000</v>
      </c>
      <c r="BE42" s="46">
        <f t="shared" ref="BE42:BF42" si="169">BE12*$D42</f>
        <v>0</v>
      </c>
      <c r="BF42" s="46">
        <f t="shared" si="169"/>
        <v>12000</v>
      </c>
      <c r="BG42" s="60">
        <f t="shared" si="163"/>
        <v>0</v>
      </c>
      <c r="BH42" s="61">
        <f t="shared" si="163"/>
        <v>0</v>
      </c>
      <c r="BI42" s="61">
        <f t="shared" si="163"/>
        <v>0</v>
      </c>
      <c r="BJ42" s="46">
        <f t="shared" si="163"/>
        <v>0</v>
      </c>
      <c r="BK42" s="61">
        <f t="shared" si="163"/>
        <v>0</v>
      </c>
      <c r="BL42" s="46">
        <f t="shared" si="163"/>
        <v>0</v>
      </c>
      <c r="BM42" s="61">
        <f t="shared" si="163"/>
        <v>0</v>
      </c>
      <c r="BN42" s="46">
        <f t="shared" ref="BN42" si="170">BN12*$D42</f>
        <v>0</v>
      </c>
      <c r="BO42" s="46">
        <f t="shared" ref="BO42:BP42" si="171">BO12*$D42</f>
        <v>0</v>
      </c>
      <c r="BP42" s="60">
        <f t="shared" si="171"/>
        <v>0</v>
      </c>
      <c r="BQ42" s="61">
        <f t="shared" ref="BQ42:BY42" si="172">BQ12*$D42</f>
        <v>0</v>
      </c>
      <c r="BR42" s="61">
        <f t="shared" si="172"/>
        <v>0</v>
      </c>
      <c r="BS42" s="46">
        <f t="shared" si="172"/>
        <v>0</v>
      </c>
      <c r="BT42" s="61">
        <f t="shared" si="172"/>
        <v>0</v>
      </c>
      <c r="BU42" s="46">
        <f t="shared" si="172"/>
        <v>0</v>
      </c>
      <c r="BV42" s="46">
        <f t="shared" si="172"/>
        <v>12000</v>
      </c>
      <c r="BW42" s="61">
        <f t="shared" si="172"/>
        <v>0</v>
      </c>
      <c r="BX42" s="47">
        <f t="shared" si="172"/>
        <v>12000</v>
      </c>
      <c r="BY42" s="60">
        <f t="shared" si="172"/>
        <v>0</v>
      </c>
      <c r="BZ42" s="61">
        <f t="shared" ref="BZ42:CG42" si="173">BZ12*$D42</f>
        <v>0</v>
      </c>
      <c r="CA42" s="61">
        <f t="shared" si="173"/>
        <v>0</v>
      </c>
      <c r="CB42" s="46">
        <f t="shared" si="173"/>
        <v>0</v>
      </c>
      <c r="CC42" s="61">
        <f t="shared" si="173"/>
        <v>0</v>
      </c>
      <c r="CD42" s="46">
        <f t="shared" si="173"/>
        <v>0</v>
      </c>
      <c r="CE42" s="46">
        <f t="shared" si="173"/>
        <v>12000</v>
      </c>
      <c r="CF42" s="46">
        <f t="shared" si="173"/>
        <v>0</v>
      </c>
      <c r="CG42" s="62">
        <f t="shared" si="173"/>
        <v>0</v>
      </c>
    </row>
    <row r="43" spans="1:85" s="39" customFormat="1" x14ac:dyDescent="0.35">
      <c r="A43" s="42"/>
      <c r="B43" s="22" t="s">
        <v>10</v>
      </c>
      <c r="C43" s="22" t="s">
        <v>2</v>
      </c>
      <c r="D43" s="27">
        <v>3103</v>
      </c>
      <c r="E43" s="72">
        <f t="shared" ref="E43:BM43" si="174">E13*$D43</f>
        <v>0</v>
      </c>
      <c r="F43" s="33">
        <f t="shared" si="174"/>
        <v>3103</v>
      </c>
      <c r="G43" s="32">
        <f t="shared" si="174"/>
        <v>3103</v>
      </c>
      <c r="H43" s="32">
        <f t="shared" si="174"/>
        <v>3103</v>
      </c>
      <c r="I43" s="33">
        <f t="shared" si="174"/>
        <v>3103</v>
      </c>
      <c r="J43" s="32">
        <f t="shared" si="174"/>
        <v>3103</v>
      </c>
      <c r="K43" s="32">
        <f t="shared" si="174"/>
        <v>3103</v>
      </c>
      <c r="L43" s="32">
        <f t="shared" ref="L43:M43" si="175">L13*$D43</f>
        <v>3103</v>
      </c>
      <c r="M43" s="32">
        <f t="shared" si="175"/>
        <v>3103</v>
      </c>
      <c r="N43" s="72">
        <f t="shared" si="174"/>
        <v>0</v>
      </c>
      <c r="O43" s="73">
        <f t="shared" si="174"/>
        <v>0</v>
      </c>
      <c r="P43" s="32">
        <f t="shared" si="174"/>
        <v>0</v>
      </c>
      <c r="Q43" s="32">
        <f t="shared" si="174"/>
        <v>0</v>
      </c>
      <c r="R43" s="33">
        <f t="shared" si="174"/>
        <v>0</v>
      </c>
      <c r="S43" s="32">
        <f t="shared" si="174"/>
        <v>0</v>
      </c>
      <c r="T43" s="32">
        <f t="shared" si="174"/>
        <v>0</v>
      </c>
      <c r="U43" s="32">
        <f t="shared" ref="U43:V43" si="176">U13*$D43</f>
        <v>0</v>
      </c>
      <c r="V43" s="32">
        <f t="shared" si="176"/>
        <v>0</v>
      </c>
      <c r="W43" s="72">
        <f t="shared" si="174"/>
        <v>0</v>
      </c>
      <c r="X43" s="73">
        <f t="shared" si="174"/>
        <v>0</v>
      </c>
      <c r="Y43" s="73">
        <f t="shared" si="174"/>
        <v>0</v>
      </c>
      <c r="Z43" s="32">
        <f t="shared" si="174"/>
        <v>0</v>
      </c>
      <c r="AA43" s="73">
        <f t="shared" si="174"/>
        <v>0</v>
      </c>
      <c r="AB43" s="32">
        <f t="shared" si="174"/>
        <v>0</v>
      </c>
      <c r="AC43" s="32">
        <f t="shared" si="174"/>
        <v>0</v>
      </c>
      <c r="AD43" s="32">
        <f t="shared" ref="AD43:AE43" si="177">AD13*$D43</f>
        <v>0</v>
      </c>
      <c r="AE43" s="32">
        <f t="shared" si="177"/>
        <v>0</v>
      </c>
      <c r="AF43" s="72">
        <f t="shared" si="174"/>
        <v>0</v>
      </c>
      <c r="AG43" s="73">
        <f t="shared" si="174"/>
        <v>0</v>
      </c>
      <c r="AH43" s="73">
        <f t="shared" si="174"/>
        <v>0</v>
      </c>
      <c r="AI43" s="73">
        <f t="shared" si="174"/>
        <v>0</v>
      </c>
      <c r="AJ43" s="73">
        <f t="shared" si="174"/>
        <v>0</v>
      </c>
      <c r="AK43" s="32">
        <f t="shared" si="174"/>
        <v>0</v>
      </c>
      <c r="AL43" s="32">
        <f t="shared" si="174"/>
        <v>0</v>
      </c>
      <c r="AM43" s="32">
        <f t="shared" ref="AM43:AN43" si="178">AM13*$D43</f>
        <v>0</v>
      </c>
      <c r="AN43" s="32">
        <f t="shared" si="178"/>
        <v>0</v>
      </c>
      <c r="AO43" s="72">
        <f t="shared" si="174"/>
        <v>0</v>
      </c>
      <c r="AP43" s="73">
        <f t="shared" si="174"/>
        <v>0</v>
      </c>
      <c r="AQ43" s="73">
        <f t="shared" si="174"/>
        <v>0</v>
      </c>
      <c r="AR43" s="32">
        <f t="shared" si="174"/>
        <v>0</v>
      </c>
      <c r="AS43" s="73">
        <f t="shared" si="174"/>
        <v>0</v>
      </c>
      <c r="AT43" s="32">
        <f t="shared" si="174"/>
        <v>0</v>
      </c>
      <c r="AU43" s="32">
        <f t="shared" si="174"/>
        <v>0</v>
      </c>
      <c r="AV43" s="32">
        <f t="shared" ref="AV43:AW43" si="179">AV13*$D43</f>
        <v>0</v>
      </c>
      <c r="AW43" s="32">
        <f t="shared" si="179"/>
        <v>0</v>
      </c>
      <c r="AX43" s="72">
        <f t="shared" si="174"/>
        <v>0</v>
      </c>
      <c r="AY43" s="73">
        <f t="shared" si="174"/>
        <v>0</v>
      </c>
      <c r="AZ43" s="73">
        <f t="shared" si="174"/>
        <v>0</v>
      </c>
      <c r="BA43" s="32">
        <f t="shared" si="174"/>
        <v>0</v>
      </c>
      <c r="BB43" s="73">
        <f t="shared" si="174"/>
        <v>0</v>
      </c>
      <c r="BC43" s="73">
        <f t="shared" si="174"/>
        <v>0</v>
      </c>
      <c r="BD43" s="32">
        <f t="shared" si="174"/>
        <v>0</v>
      </c>
      <c r="BE43" s="32">
        <f t="shared" ref="BE43:BF43" si="180">BE13*$D43</f>
        <v>0</v>
      </c>
      <c r="BF43" s="32">
        <f t="shared" si="180"/>
        <v>0</v>
      </c>
      <c r="BG43" s="72">
        <f t="shared" si="174"/>
        <v>0</v>
      </c>
      <c r="BH43" s="73">
        <f t="shared" si="174"/>
        <v>0</v>
      </c>
      <c r="BI43" s="73">
        <f t="shared" si="174"/>
        <v>0</v>
      </c>
      <c r="BJ43" s="32">
        <f t="shared" si="174"/>
        <v>0</v>
      </c>
      <c r="BK43" s="73">
        <f t="shared" si="174"/>
        <v>0</v>
      </c>
      <c r="BL43" s="32">
        <f t="shared" si="174"/>
        <v>0</v>
      </c>
      <c r="BM43" s="73">
        <f t="shared" si="174"/>
        <v>0</v>
      </c>
      <c r="BN43" s="32">
        <f t="shared" ref="BN43" si="181">BN13*$D43</f>
        <v>0</v>
      </c>
      <c r="BO43" s="32">
        <f t="shared" ref="BO43:BP43" si="182">BO13*$D43</f>
        <v>0</v>
      </c>
      <c r="BP43" s="72">
        <f t="shared" si="182"/>
        <v>0</v>
      </c>
      <c r="BQ43" s="73">
        <f t="shared" ref="BQ43:BY43" si="183">BQ13*$D43</f>
        <v>0</v>
      </c>
      <c r="BR43" s="73">
        <f t="shared" si="183"/>
        <v>0</v>
      </c>
      <c r="BS43" s="32">
        <f t="shared" si="183"/>
        <v>0</v>
      </c>
      <c r="BT43" s="73">
        <f t="shared" si="183"/>
        <v>0</v>
      </c>
      <c r="BU43" s="32">
        <f t="shared" si="183"/>
        <v>0</v>
      </c>
      <c r="BV43" s="32">
        <f t="shared" si="183"/>
        <v>0</v>
      </c>
      <c r="BW43" s="73">
        <f t="shared" si="183"/>
        <v>0</v>
      </c>
      <c r="BX43" s="34">
        <f t="shared" si="183"/>
        <v>0</v>
      </c>
      <c r="BY43" s="72">
        <f t="shared" si="183"/>
        <v>0</v>
      </c>
      <c r="BZ43" s="73">
        <f t="shared" ref="BZ43:CG43" si="184">BZ13*$D43</f>
        <v>0</v>
      </c>
      <c r="CA43" s="73">
        <f t="shared" si="184"/>
        <v>0</v>
      </c>
      <c r="CB43" s="32">
        <f t="shared" si="184"/>
        <v>0</v>
      </c>
      <c r="CC43" s="73">
        <f t="shared" si="184"/>
        <v>0</v>
      </c>
      <c r="CD43" s="32">
        <f t="shared" si="184"/>
        <v>0</v>
      </c>
      <c r="CE43" s="32">
        <f t="shared" si="184"/>
        <v>0</v>
      </c>
      <c r="CF43" s="32">
        <f t="shared" si="184"/>
        <v>0</v>
      </c>
      <c r="CG43" s="83">
        <f t="shared" si="184"/>
        <v>0</v>
      </c>
    </row>
    <row r="44" spans="1:85" s="39" customFormat="1" x14ac:dyDescent="0.35">
      <c r="A44" s="40"/>
      <c r="B44" s="2"/>
      <c r="C44" s="2" t="s">
        <v>3</v>
      </c>
      <c r="D44" s="8">
        <v>0</v>
      </c>
      <c r="E44" s="57">
        <f t="shared" ref="E44:BM44" si="185">E14*$D44</f>
        <v>0</v>
      </c>
      <c r="F44" s="19">
        <f t="shared" si="185"/>
        <v>0</v>
      </c>
      <c r="G44" s="18">
        <f t="shared" si="185"/>
        <v>0</v>
      </c>
      <c r="H44" s="18">
        <f t="shared" si="185"/>
        <v>0</v>
      </c>
      <c r="I44" s="19">
        <f t="shared" si="185"/>
        <v>0</v>
      </c>
      <c r="J44" s="18">
        <f t="shared" si="185"/>
        <v>0</v>
      </c>
      <c r="K44" s="18">
        <f t="shared" si="185"/>
        <v>0</v>
      </c>
      <c r="L44" s="18">
        <f t="shared" ref="L44:M44" si="186">L14*$D44</f>
        <v>0</v>
      </c>
      <c r="M44" s="18">
        <f t="shared" si="186"/>
        <v>0</v>
      </c>
      <c r="N44" s="57">
        <f t="shared" si="185"/>
        <v>0</v>
      </c>
      <c r="O44" s="58">
        <f t="shared" si="185"/>
        <v>0</v>
      </c>
      <c r="P44" s="18">
        <f t="shared" si="185"/>
        <v>0</v>
      </c>
      <c r="Q44" s="18">
        <f t="shared" si="185"/>
        <v>0</v>
      </c>
      <c r="R44" s="19">
        <f t="shared" si="185"/>
        <v>0</v>
      </c>
      <c r="S44" s="18">
        <f t="shared" si="185"/>
        <v>0</v>
      </c>
      <c r="T44" s="18">
        <f t="shared" si="185"/>
        <v>0</v>
      </c>
      <c r="U44" s="18">
        <f t="shared" ref="U44:V44" si="187">U14*$D44</f>
        <v>0</v>
      </c>
      <c r="V44" s="18">
        <f t="shared" si="187"/>
        <v>0</v>
      </c>
      <c r="W44" s="57">
        <f t="shared" si="185"/>
        <v>0</v>
      </c>
      <c r="X44" s="58">
        <f t="shared" si="185"/>
        <v>0</v>
      </c>
      <c r="Y44" s="58">
        <f t="shared" si="185"/>
        <v>0</v>
      </c>
      <c r="Z44" s="18">
        <f t="shared" si="185"/>
        <v>0</v>
      </c>
      <c r="AA44" s="58">
        <f t="shared" si="185"/>
        <v>0</v>
      </c>
      <c r="AB44" s="18">
        <f t="shared" si="185"/>
        <v>0</v>
      </c>
      <c r="AC44" s="18">
        <f t="shared" si="185"/>
        <v>0</v>
      </c>
      <c r="AD44" s="18">
        <f t="shared" ref="AD44:AE44" si="188">AD14*$D44</f>
        <v>0</v>
      </c>
      <c r="AE44" s="18">
        <f t="shared" si="188"/>
        <v>0</v>
      </c>
      <c r="AF44" s="57">
        <f t="shared" si="185"/>
        <v>0</v>
      </c>
      <c r="AG44" s="58">
        <f t="shared" si="185"/>
        <v>0</v>
      </c>
      <c r="AH44" s="58">
        <f t="shared" si="185"/>
        <v>0</v>
      </c>
      <c r="AI44" s="58">
        <f t="shared" si="185"/>
        <v>0</v>
      </c>
      <c r="AJ44" s="58">
        <f t="shared" si="185"/>
        <v>0</v>
      </c>
      <c r="AK44" s="18">
        <f t="shared" si="185"/>
        <v>0</v>
      </c>
      <c r="AL44" s="18">
        <f t="shared" si="185"/>
        <v>0</v>
      </c>
      <c r="AM44" s="18">
        <f t="shared" ref="AM44:AN44" si="189">AM14*$D44</f>
        <v>0</v>
      </c>
      <c r="AN44" s="18">
        <f t="shared" si="189"/>
        <v>0</v>
      </c>
      <c r="AO44" s="57">
        <f t="shared" si="185"/>
        <v>0</v>
      </c>
      <c r="AP44" s="58">
        <f t="shared" si="185"/>
        <v>0</v>
      </c>
      <c r="AQ44" s="58">
        <f t="shared" si="185"/>
        <v>0</v>
      </c>
      <c r="AR44" s="18">
        <f t="shared" si="185"/>
        <v>0</v>
      </c>
      <c r="AS44" s="58">
        <f t="shared" si="185"/>
        <v>0</v>
      </c>
      <c r="AT44" s="18">
        <f t="shared" si="185"/>
        <v>0</v>
      </c>
      <c r="AU44" s="18">
        <f t="shared" si="185"/>
        <v>0</v>
      </c>
      <c r="AV44" s="18">
        <f t="shared" ref="AV44:AW44" si="190">AV14*$D44</f>
        <v>0</v>
      </c>
      <c r="AW44" s="18">
        <f t="shared" si="190"/>
        <v>0</v>
      </c>
      <c r="AX44" s="57">
        <f t="shared" si="185"/>
        <v>0</v>
      </c>
      <c r="AY44" s="58">
        <f t="shared" si="185"/>
        <v>0</v>
      </c>
      <c r="AZ44" s="58">
        <f t="shared" si="185"/>
        <v>0</v>
      </c>
      <c r="BA44" s="18">
        <f t="shared" si="185"/>
        <v>0</v>
      </c>
      <c r="BB44" s="58">
        <f t="shared" si="185"/>
        <v>0</v>
      </c>
      <c r="BC44" s="58">
        <f t="shared" si="185"/>
        <v>0</v>
      </c>
      <c r="BD44" s="18">
        <f t="shared" si="185"/>
        <v>0</v>
      </c>
      <c r="BE44" s="18">
        <f t="shared" ref="BE44:BF44" si="191">BE14*$D44</f>
        <v>0</v>
      </c>
      <c r="BF44" s="18">
        <f t="shared" si="191"/>
        <v>0</v>
      </c>
      <c r="BG44" s="57">
        <f t="shared" si="185"/>
        <v>0</v>
      </c>
      <c r="BH44" s="58">
        <f t="shared" si="185"/>
        <v>0</v>
      </c>
      <c r="BI44" s="58">
        <f t="shared" si="185"/>
        <v>0</v>
      </c>
      <c r="BJ44" s="18">
        <f t="shared" si="185"/>
        <v>0</v>
      </c>
      <c r="BK44" s="58">
        <f t="shared" si="185"/>
        <v>0</v>
      </c>
      <c r="BL44" s="18">
        <f t="shared" si="185"/>
        <v>0</v>
      </c>
      <c r="BM44" s="58">
        <f t="shared" si="185"/>
        <v>0</v>
      </c>
      <c r="BN44" s="18">
        <f t="shared" ref="BN44" si="192">BN14*$D44</f>
        <v>0</v>
      </c>
      <c r="BO44" s="18">
        <f t="shared" ref="BO44:BP44" si="193">BO14*$D44</f>
        <v>0</v>
      </c>
      <c r="BP44" s="57">
        <f t="shared" si="193"/>
        <v>0</v>
      </c>
      <c r="BQ44" s="58">
        <f t="shared" ref="BQ44:BY44" si="194">BQ14*$D44</f>
        <v>0</v>
      </c>
      <c r="BR44" s="58">
        <f t="shared" si="194"/>
        <v>0</v>
      </c>
      <c r="BS44" s="18">
        <f t="shared" si="194"/>
        <v>0</v>
      </c>
      <c r="BT44" s="58">
        <f t="shared" si="194"/>
        <v>0</v>
      </c>
      <c r="BU44" s="18">
        <f t="shared" si="194"/>
        <v>0</v>
      </c>
      <c r="BV44" s="18">
        <f t="shared" si="194"/>
        <v>0</v>
      </c>
      <c r="BW44" s="58">
        <f t="shared" si="194"/>
        <v>0</v>
      </c>
      <c r="BX44" s="20">
        <f t="shared" si="194"/>
        <v>0</v>
      </c>
      <c r="BY44" s="57">
        <f t="shared" si="194"/>
        <v>0</v>
      </c>
      <c r="BZ44" s="58">
        <f t="shared" ref="BZ44:CG44" si="195">BZ14*$D44</f>
        <v>0</v>
      </c>
      <c r="CA44" s="58">
        <f t="shared" si="195"/>
        <v>0</v>
      </c>
      <c r="CB44" s="18">
        <f t="shared" si="195"/>
        <v>0</v>
      </c>
      <c r="CC44" s="58">
        <f t="shared" si="195"/>
        <v>0</v>
      </c>
      <c r="CD44" s="18">
        <f t="shared" si="195"/>
        <v>0</v>
      </c>
      <c r="CE44" s="18">
        <f t="shared" si="195"/>
        <v>0</v>
      </c>
      <c r="CF44" s="18">
        <f t="shared" si="195"/>
        <v>0</v>
      </c>
      <c r="CG44" s="59">
        <f t="shared" si="195"/>
        <v>0</v>
      </c>
    </row>
    <row r="45" spans="1:85" s="39" customFormat="1" x14ac:dyDescent="0.35">
      <c r="A45" s="5"/>
      <c r="B45" s="2"/>
      <c r="C45" s="2" t="s">
        <v>4</v>
      </c>
      <c r="D45" s="8">
        <v>2005.5</v>
      </c>
      <c r="E45" s="57">
        <f t="shared" ref="E45:BM45" si="196">E15*$D45</f>
        <v>0</v>
      </c>
      <c r="F45" s="19">
        <f t="shared" si="196"/>
        <v>2005.5</v>
      </c>
      <c r="G45" s="18">
        <f t="shared" si="196"/>
        <v>2005.5</v>
      </c>
      <c r="H45" s="18">
        <f t="shared" si="196"/>
        <v>2005.5</v>
      </c>
      <c r="I45" s="19">
        <f t="shared" si="196"/>
        <v>2005.5</v>
      </c>
      <c r="J45" s="18">
        <f t="shared" si="196"/>
        <v>2005.5</v>
      </c>
      <c r="K45" s="18">
        <f t="shared" si="196"/>
        <v>2005.5</v>
      </c>
      <c r="L45" s="18">
        <f t="shared" ref="L45:M45" si="197">L15*$D45</f>
        <v>2005.5</v>
      </c>
      <c r="M45" s="18">
        <f t="shared" si="197"/>
        <v>2005.5</v>
      </c>
      <c r="N45" s="57">
        <f t="shared" si="196"/>
        <v>0</v>
      </c>
      <c r="O45" s="58">
        <f t="shared" si="196"/>
        <v>0</v>
      </c>
      <c r="P45" s="18">
        <f t="shared" si="196"/>
        <v>0</v>
      </c>
      <c r="Q45" s="18">
        <f t="shared" si="196"/>
        <v>0</v>
      </c>
      <c r="R45" s="19">
        <f t="shared" si="196"/>
        <v>0</v>
      </c>
      <c r="S45" s="18">
        <f t="shared" si="196"/>
        <v>0</v>
      </c>
      <c r="T45" s="18">
        <f t="shared" si="196"/>
        <v>0</v>
      </c>
      <c r="U45" s="18">
        <f t="shared" ref="U45:V45" si="198">U15*$D45</f>
        <v>0</v>
      </c>
      <c r="V45" s="18">
        <f t="shared" si="198"/>
        <v>0</v>
      </c>
      <c r="W45" s="57">
        <f t="shared" si="196"/>
        <v>0</v>
      </c>
      <c r="X45" s="58">
        <f t="shared" si="196"/>
        <v>0</v>
      </c>
      <c r="Y45" s="58">
        <f t="shared" si="196"/>
        <v>0</v>
      </c>
      <c r="Z45" s="18">
        <f t="shared" si="196"/>
        <v>0</v>
      </c>
      <c r="AA45" s="58">
        <f t="shared" si="196"/>
        <v>0</v>
      </c>
      <c r="AB45" s="18">
        <f t="shared" si="196"/>
        <v>0</v>
      </c>
      <c r="AC45" s="18">
        <f t="shared" si="196"/>
        <v>0</v>
      </c>
      <c r="AD45" s="18">
        <f t="shared" ref="AD45:AE45" si="199">AD15*$D45</f>
        <v>0</v>
      </c>
      <c r="AE45" s="18">
        <f t="shared" si="199"/>
        <v>0</v>
      </c>
      <c r="AF45" s="57">
        <f t="shared" si="196"/>
        <v>0</v>
      </c>
      <c r="AG45" s="58">
        <f t="shared" si="196"/>
        <v>0</v>
      </c>
      <c r="AH45" s="58">
        <f t="shared" si="196"/>
        <v>0</v>
      </c>
      <c r="AI45" s="58">
        <f t="shared" si="196"/>
        <v>0</v>
      </c>
      <c r="AJ45" s="58">
        <f t="shared" si="196"/>
        <v>0</v>
      </c>
      <c r="AK45" s="18">
        <f t="shared" si="196"/>
        <v>0</v>
      </c>
      <c r="AL45" s="18">
        <f t="shared" si="196"/>
        <v>0</v>
      </c>
      <c r="AM45" s="18">
        <f t="shared" ref="AM45:AN45" si="200">AM15*$D45</f>
        <v>0</v>
      </c>
      <c r="AN45" s="18">
        <f t="shared" si="200"/>
        <v>0</v>
      </c>
      <c r="AO45" s="57">
        <f t="shared" si="196"/>
        <v>0</v>
      </c>
      <c r="AP45" s="58">
        <f t="shared" si="196"/>
        <v>0</v>
      </c>
      <c r="AQ45" s="58">
        <f t="shared" si="196"/>
        <v>0</v>
      </c>
      <c r="AR45" s="18">
        <f t="shared" si="196"/>
        <v>0</v>
      </c>
      <c r="AS45" s="58">
        <f t="shared" si="196"/>
        <v>0</v>
      </c>
      <c r="AT45" s="18">
        <f t="shared" si="196"/>
        <v>0</v>
      </c>
      <c r="AU45" s="18">
        <f t="shared" si="196"/>
        <v>0</v>
      </c>
      <c r="AV45" s="18">
        <f t="shared" ref="AV45:AW45" si="201">AV15*$D45</f>
        <v>0</v>
      </c>
      <c r="AW45" s="18">
        <f t="shared" si="201"/>
        <v>0</v>
      </c>
      <c r="AX45" s="57">
        <f t="shared" si="196"/>
        <v>0</v>
      </c>
      <c r="AY45" s="58">
        <f t="shared" si="196"/>
        <v>0</v>
      </c>
      <c r="AZ45" s="58">
        <f t="shared" si="196"/>
        <v>0</v>
      </c>
      <c r="BA45" s="18">
        <f t="shared" si="196"/>
        <v>0</v>
      </c>
      <c r="BB45" s="58">
        <f t="shared" si="196"/>
        <v>0</v>
      </c>
      <c r="BC45" s="58">
        <f t="shared" si="196"/>
        <v>0</v>
      </c>
      <c r="BD45" s="18">
        <f t="shared" si="196"/>
        <v>0</v>
      </c>
      <c r="BE45" s="18">
        <f t="shared" ref="BE45:BF45" si="202">BE15*$D45</f>
        <v>0</v>
      </c>
      <c r="BF45" s="18">
        <f t="shared" si="202"/>
        <v>0</v>
      </c>
      <c r="BG45" s="57">
        <f t="shared" si="196"/>
        <v>0</v>
      </c>
      <c r="BH45" s="58">
        <f t="shared" si="196"/>
        <v>0</v>
      </c>
      <c r="BI45" s="58">
        <f t="shared" si="196"/>
        <v>0</v>
      </c>
      <c r="BJ45" s="18">
        <f t="shared" si="196"/>
        <v>0</v>
      </c>
      <c r="BK45" s="58">
        <f t="shared" si="196"/>
        <v>0</v>
      </c>
      <c r="BL45" s="18">
        <f t="shared" si="196"/>
        <v>0</v>
      </c>
      <c r="BM45" s="58">
        <f t="shared" si="196"/>
        <v>0</v>
      </c>
      <c r="BN45" s="18">
        <f t="shared" ref="BN45" si="203">BN15*$D45</f>
        <v>0</v>
      </c>
      <c r="BO45" s="18">
        <f t="shared" ref="BO45:BP45" si="204">BO15*$D45</f>
        <v>0</v>
      </c>
      <c r="BP45" s="57">
        <f t="shared" si="204"/>
        <v>0</v>
      </c>
      <c r="BQ45" s="58">
        <f t="shared" ref="BQ45:BY45" si="205">BQ15*$D45</f>
        <v>0</v>
      </c>
      <c r="BR45" s="58">
        <f t="shared" si="205"/>
        <v>0</v>
      </c>
      <c r="BS45" s="18">
        <f t="shared" si="205"/>
        <v>0</v>
      </c>
      <c r="BT45" s="58">
        <f t="shared" si="205"/>
        <v>0</v>
      </c>
      <c r="BU45" s="18">
        <f t="shared" si="205"/>
        <v>0</v>
      </c>
      <c r="BV45" s="18">
        <f t="shared" si="205"/>
        <v>0</v>
      </c>
      <c r="BW45" s="58">
        <f t="shared" si="205"/>
        <v>0</v>
      </c>
      <c r="BX45" s="20">
        <f t="shared" si="205"/>
        <v>0</v>
      </c>
      <c r="BY45" s="57">
        <f t="shared" si="205"/>
        <v>0</v>
      </c>
      <c r="BZ45" s="58">
        <f t="shared" ref="BZ45:CG45" si="206">BZ15*$D45</f>
        <v>0</v>
      </c>
      <c r="CA45" s="58">
        <f t="shared" si="206"/>
        <v>0</v>
      </c>
      <c r="CB45" s="18">
        <f t="shared" si="206"/>
        <v>0</v>
      </c>
      <c r="CC45" s="58">
        <f t="shared" si="206"/>
        <v>0</v>
      </c>
      <c r="CD45" s="18">
        <f t="shared" si="206"/>
        <v>0</v>
      </c>
      <c r="CE45" s="18">
        <f t="shared" si="206"/>
        <v>0</v>
      </c>
      <c r="CF45" s="18">
        <f t="shared" si="206"/>
        <v>0</v>
      </c>
      <c r="CG45" s="59">
        <f t="shared" si="206"/>
        <v>0</v>
      </c>
    </row>
    <row r="46" spans="1:85" s="39" customFormat="1" x14ac:dyDescent="0.35">
      <c r="A46" s="5"/>
      <c r="B46" s="2"/>
      <c r="C46" s="2" t="s">
        <v>5</v>
      </c>
      <c r="D46" s="8">
        <v>1880</v>
      </c>
      <c r="E46" s="57">
        <f t="shared" ref="E46:BM46" si="207">E16*$D46</f>
        <v>0</v>
      </c>
      <c r="F46" s="19">
        <f t="shared" si="207"/>
        <v>0</v>
      </c>
      <c r="G46" s="18">
        <f t="shared" si="207"/>
        <v>1880</v>
      </c>
      <c r="H46" s="18">
        <f t="shared" si="207"/>
        <v>1880</v>
      </c>
      <c r="I46" s="19">
        <f t="shared" si="207"/>
        <v>0</v>
      </c>
      <c r="J46" s="18">
        <f t="shared" si="207"/>
        <v>1880</v>
      </c>
      <c r="K46" s="18">
        <f t="shared" si="207"/>
        <v>1880</v>
      </c>
      <c r="L46" s="18">
        <f t="shared" ref="L46:M46" si="208">L16*$D46</f>
        <v>1880</v>
      </c>
      <c r="M46" s="18">
        <f t="shared" si="208"/>
        <v>1880</v>
      </c>
      <c r="N46" s="57">
        <f t="shared" si="207"/>
        <v>0</v>
      </c>
      <c r="O46" s="58">
        <f t="shared" si="207"/>
        <v>0</v>
      </c>
      <c r="P46" s="18">
        <f t="shared" si="207"/>
        <v>1880</v>
      </c>
      <c r="Q46" s="18">
        <f t="shared" si="207"/>
        <v>1880</v>
      </c>
      <c r="R46" s="19">
        <f t="shared" si="207"/>
        <v>0</v>
      </c>
      <c r="S46" s="18">
        <f t="shared" si="207"/>
        <v>1880</v>
      </c>
      <c r="T46" s="18">
        <f t="shared" si="207"/>
        <v>1880</v>
      </c>
      <c r="U46" s="18">
        <f t="shared" ref="U46:V46" si="209">U16*$D46</f>
        <v>1880</v>
      </c>
      <c r="V46" s="18">
        <f t="shared" si="209"/>
        <v>1880</v>
      </c>
      <c r="W46" s="57">
        <f t="shared" si="207"/>
        <v>0</v>
      </c>
      <c r="X46" s="58">
        <f t="shared" si="207"/>
        <v>0</v>
      </c>
      <c r="Y46" s="58">
        <f t="shared" si="207"/>
        <v>0</v>
      </c>
      <c r="Z46" s="18">
        <f t="shared" si="207"/>
        <v>0</v>
      </c>
      <c r="AA46" s="58">
        <f t="shared" si="207"/>
        <v>0</v>
      </c>
      <c r="AB46" s="18">
        <f t="shared" si="207"/>
        <v>0</v>
      </c>
      <c r="AC46" s="18">
        <f t="shared" si="207"/>
        <v>0</v>
      </c>
      <c r="AD46" s="18">
        <f t="shared" ref="AD46:AE46" si="210">AD16*$D46</f>
        <v>0</v>
      </c>
      <c r="AE46" s="18">
        <f t="shared" si="210"/>
        <v>0</v>
      </c>
      <c r="AF46" s="57">
        <f t="shared" si="207"/>
        <v>0</v>
      </c>
      <c r="AG46" s="58">
        <f t="shared" si="207"/>
        <v>0</v>
      </c>
      <c r="AH46" s="58">
        <f t="shared" si="207"/>
        <v>0</v>
      </c>
      <c r="AI46" s="58">
        <f t="shared" si="207"/>
        <v>0</v>
      </c>
      <c r="AJ46" s="58">
        <f t="shared" si="207"/>
        <v>0</v>
      </c>
      <c r="AK46" s="18">
        <f t="shared" si="207"/>
        <v>0</v>
      </c>
      <c r="AL46" s="18">
        <f t="shared" si="207"/>
        <v>0</v>
      </c>
      <c r="AM46" s="18">
        <f t="shared" ref="AM46:AN46" si="211">AM16*$D46</f>
        <v>0</v>
      </c>
      <c r="AN46" s="18">
        <f t="shared" si="211"/>
        <v>0</v>
      </c>
      <c r="AO46" s="57">
        <f t="shared" si="207"/>
        <v>0</v>
      </c>
      <c r="AP46" s="58">
        <f t="shared" si="207"/>
        <v>0</v>
      </c>
      <c r="AQ46" s="58">
        <f t="shared" si="207"/>
        <v>0</v>
      </c>
      <c r="AR46" s="18">
        <f t="shared" si="207"/>
        <v>1880</v>
      </c>
      <c r="AS46" s="58">
        <f t="shared" si="207"/>
        <v>0</v>
      </c>
      <c r="AT46" s="18">
        <f t="shared" si="207"/>
        <v>1880</v>
      </c>
      <c r="AU46" s="18">
        <f t="shared" si="207"/>
        <v>1880</v>
      </c>
      <c r="AV46" s="18">
        <f t="shared" ref="AV46:AW46" si="212">AV16*$D46</f>
        <v>1880</v>
      </c>
      <c r="AW46" s="18">
        <f t="shared" si="212"/>
        <v>1880</v>
      </c>
      <c r="AX46" s="57">
        <f t="shared" si="207"/>
        <v>0</v>
      </c>
      <c r="AY46" s="58">
        <f t="shared" si="207"/>
        <v>0</v>
      </c>
      <c r="AZ46" s="58">
        <f t="shared" si="207"/>
        <v>0</v>
      </c>
      <c r="BA46" s="18">
        <f t="shared" si="207"/>
        <v>0</v>
      </c>
      <c r="BB46" s="58">
        <f t="shared" si="207"/>
        <v>0</v>
      </c>
      <c r="BC46" s="58">
        <f t="shared" si="207"/>
        <v>0</v>
      </c>
      <c r="BD46" s="18">
        <f t="shared" si="207"/>
        <v>0</v>
      </c>
      <c r="BE46" s="18">
        <f t="shared" ref="BE46:BF46" si="213">BE16*$D46</f>
        <v>0</v>
      </c>
      <c r="BF46" s="18">
        <f t="shared" si="213"/>
        <v>0</v>
      </c>
      <c r="BG46" s="57">
        <f t="shared" si="207"/>
        <v>0</v>
      </c>
      <c r="BH46" s="58">
        <f t="shared" si="207"/>
        <v>0</v>
      </c>
      <c r="BI46" s="58">
        <f t="shared" si="207"/>
        <v>0</v>
      </c>
      <c r="BJ46" s="18">
        <f t="shared" si="207"/>
        <v>0</v>
      </c>
      <c r="BK46" s="58">
        <f t="shared" si="207"/>
        <v>0</v>
      </c>
      <c r="BL46" s="18">
        <f t="shared" si="207"/>
        <v>0</v>
      </c>
      <c r="BM46" s="58">
        <f t="shared" si="207"/>
        <v>0</v>
      </c>
      <c r="BN46" s="18">
        <f t="shared" ref="BN46" si="214">BN16*$D46</f>
        <v>0</v>
      </c>
      <c r="BO46" s="18">
        <f t="shared" ref="BO46:BP46" si="215">BO16*$D46</f>
        <v>0</v>
      </c>
      <c r="BP46" s="57">
        <f t="shared" si="215"/>
        <v>0</v>
      </c>
      <c r="BQ46" s="58">
        <f t="shared" ref="BQ46:BY46" si="216">BQ16*$D46</f>
        <v>0</v>
      </c>
      <c r="BR46" s="58">
        <f t="shared" si="216"/>
        <v>0</v>
      </c>
      <c r="BS46" s="18">
        <f t="shared" si="216"/>
        <v>0</v>
      </c>
      <c r="BT46" s="58">
        <f t="shared" si="216"/>
        <v>0</v>
      </c>
      <c r="BU46" s="18">
        <f t="shared" si="216"/>
        <v>0</v>
      </c>
      <c r="BV46" s="18">
        <f t="shared" si="216"/>
        <v>0</v>
      </c>
      <c r="BW46" s="58">
        <f t="shared" si="216"/>
        <v>0</v>
      </c>
      <c r="BX46" s="20">
        <f t="shared" si="216"/>
        <v>0</v>
      </c>
      <c r="BY46" s="57">
        <f t="shared" si="216"/>
        <v>0</v>
      </c>
      <c r="BZ46" s="58">
        <f t="shared" ref="BZ46:CG46" si="217">BZ16*$D46</f>
        <v>0</v>
      </c>
      <c r="CA46" s="58">
        <f t="shared" si="217"/>
        <v>0</v>
      </c>
      <c r="CB46" s="18">
        <f t="shared" si="217"/>
        <v>0</v>
      </c>
      <c r="CC46" s="58">
        <f t="shared" si="217"/>
        <v>0</v>
      </c>
      <c r="CD46" s="18">
        <f t="shared" si="217"/>
        <v>0</v>
      </c>
      <c r="CE46" s="18">
        <f t="shared" si="217"/>
        <v>0</v>
      </c>
      <c r="CF46" s="18">
        <f t="shared" si="217"/>
        <v>0</v>
      </c>
      <c r="CG46" s="59">
        <f t="shared" si="217"/>
        <v>0</v>
      </c>
    </row>
    <row r="47" spans="1:85" s="39" customFormat="1" x14ac:dyDescent="0.35">
      <c r="A47" s="5"/>
      <c r="B47" s="2"/>
      <c r="C47" s="2" t="s">
        <v>6</v>
      </c>
      <c r="D47" s="8">
        <v>846</v>
      </c>
      <c r="E47" s="63">
        <f t="shared" ref="E47:BM47" si="218">E17*$D47</f>
        <v>0</v>
      </c>
      <c r="F47" s="37">
        <f t="shared" si="218"/>
        <v>0</v>
      </c>
      <c r="G47" s="36">
        <f t="shared" si="218"/>
        <v>846</v>
      </c>
      <c r="H47" s="36">
        <f t="shared" si="218"/>
        <v>846</v>
      </c>
      <c r="I47" s="37">
        <f t="shared" si="218"/>
        <v>0</v>
      </c>
      <c r="J47" s="36">
        <f t="shared" si="218"/>
        <v>846</v>
      </c>
      <c r="K47" s="36">
        <f t="shared" si="218"/>
        <v>846</v>
      </c>
      <c r="L47" s="36">
        <f>L17*$D47</f>
        <v>846</v>
      </c>
      <c r="M47" s="36">
        <f>M17*$D47</f>
        <v>846</v>
      </c>
      <c r="N47" s="63">
        <f t="shared" si="218"/>
        <v>0</v>
      </c>
      <c r="O47" s="64">
        <f t="shared" si="218"/>
        <v>0</v>
      </c>
      <c r="P47" s="36">
        <f t="shared" si="218"/>
        <v>846</v>
      </c>
      <c r="Q47" s="36">
        <f t="shared" si="218"/>
        <v>846</v>
      </c>
      <c r="R47" s="37">
        <f t="shared" si="218"/>
        <v>0</v>
      </c>
      <c r="S47" s="36">
        <f t="shared" si="218"/>
        <v>846</v>
      </c>
      <c r="T47" s="36">
        <f t="shared" si="218"/>
        <v>846</v>
      </c>
      <c r="U47" s="36">
        <f t="shared" ref="U47:V47" si="219">U17*$D47</f>
        <v>846</v>
      </c>
      <c r="V47" s="36">
        <f t="shared" si="219"/>
        <v>846</v>
      </c>
      <c r="W47" s="63">
        <f t="shared" si="218"/>
        <v>0</v>
      </c>
      <c r="X47" s="64">
        <f t="shared" si="218"/>
        <v>0</v>
      </c>
      <c r="Y47" s="64">
        <f t="shared" si="218"/>
        <v>0</v>
      </c>
      <c r="Z47" s="36">
        <f t="shared" si="218"/>
        <v>0</v>
      </c>
      <c r="AA47" s="64">
        <f t="shared" si="218"/>
        <v>0</v>
      </c>
      <c r="AB47" s="36">
        <f t="shared" si="218"/>
        <v>0</v>
      </c>
      <c r="AC47" s="36">
        <f t="shared" si="218"/>
        <v>0</v>
      </c>
      <c r="AD47" s="36">
        <f t="shared" ref="AD47:AE47" si="220">AD17*$D47</f>
        <v>0</v>
      </c>
      <c r="AE47" s="36">
        <f t="shared" si="220"/>
        <v>0</v>
      </c>
      <c r="AF47" s="63">
        <f t="shared" si="218"/>
        <v>0</v>
      </c>
      <c r="AG47" s="64">
        <f t="shared" si="218"/>
        <v>0</v>
      </c>
      <c r="AH47" s="64">
        <f t="shared" si="218"/>
        <v>0</v>
      </c>
      <c r="AI47" s="64">
        <f t="shared" si="218"/>
        <v>0</v>
      </c>
      <c r="AJ47" s="64">
        <f t="shared" si="218"/>
        <v>0</v>
      </c>
      <c r="AK47" s="36">
        <f t="shared" si="218"/>
        <v>0</v>
      </c>
      <c r="AL47" s="36">
        <f t="shared" si="218"/>
        <v>0</v>
      </c>
      <c r="AM47" s="36">
        <f t="shared" ref="AM47:AN47" si="221">AM17*$D47</f>
        <v>0</v>
      </c>
      <c r="AN47" s="36">
        <f t="shared" si="221"/>
        <v>0</v>
      </c>
      <c r="AO47" s="63">
        <f t="shared" si="218"/>
        <v>0</v>
      </c>
      <c r="AP47" s="64">
        <f t="shared" si="218"/>
        <v>0</v>
      </c>
      <c r="AQ47" s="64">
        <f t="shared" si="218"/>
        <v>0</v>
      </c>
      <c r="AR47" s="36">
        <f t="shared" si="218"/>
        <v>846</v>
      </c>
      <c r="AS47" s="64">
        <f t="shared" si="218"/>
        <v>0</v>
      </c>
      <c r="AT47" s="36">
        <f t="shared" si="218"/>
        <v>846</v>
      </c>
      <c r="AU47" s="36">
        <f t="shared" si="218"/>
        <v>846</v>
      </c>
      <c r="AV47" s="36">
        <f t="shared" ref="AV47:AW47" si="222">AV17*$D47</f>
        <v>846</v>
      </c>
      <c r="AW47" s="36">
        <f t="shared" si="222"/>
        <v>846</v>
      </c>
      <c r="AX47" s="63">
        <f t="shared" si="218"/>
        <v>0</v>
      </c>
      <c r="AY47" s="64">
        <f t="shared" si="218"/>
        <v>0</v>
      </c>
      <c r="AZ47" s="64">
        <f t="shared" si="218"/>
        <v>0</v>
      </c>
      <c r="BA47" s="36">
        <f t="shared" si="218"/>
        <v>0</v>
      </c>
      <c r="BB47" s="64">
        <f t="shared" si="218"/>
        <v>0</v>
      </c>
      <c r="BC47" s="64">
        <f t="shared" si="218"/>
        <v>0</v>
      </c>
      <c r="BD47" s="36">
        <f t="shared" si="218"/>
        <v>0</v>
      </c>
      <c r="BE47" s="36">
        <f t="shared" ref="BE47:BF47" si="223">BE17*$D47</f>
        <v>0</v>
      </c>
      <c r="BF47" s="36">
        <f t="shared" si="223"/>
        <v>0</v>
      </c>
      <c r="BG47" s="63">
        <f t="shared" si="218"/>
        <v>0</v>
      </c>
      <c r="BH47" s="64">
        <f t="shared" si="218"/>
        <v>0</v>
      </c>
      <c r="BI47" s="64">
        <f t="shared" si="218"/>
        <v>0</v>
      </c>
      <c r="BJ47" s="36">
        <f t="shared" si="218"/>
        <v>0</v>
      </c>
      <c r="BK47" s="64">
        <f t="shared" si="218"/>
        <v>0</v>
      </c>
      <c r="BL47" s="36">
        <f t="shared" si="218"/>
        <v>0</v>
      </c>
      <c r="BM47" s="64">
        <f t="shared" si="218"/>
        <v>0</v>
      </c>
      <c r="BN47" s="36">
        <f t="shared" ref="BN47" si="224">BN17*$D47</f>
        <v>0</v>
      </c>
      <c r="BO47" s="36">
        <f t="shared" ref="BO47:BP47" si="225">BO17*$D47</f>
        <v>0</v>
      </c>
      <c r="BP47" s="63">
        <f t="shared" si="225"/>
        <v>0</v>
      </c>
      <c r="BQ47" s="64">
        <f t="shared" ref="BQ47:BY47" si="226">BQ17*$D47</f>
        <v>0</v>
      </c>
      <c r="BR47" s="64">
        <f t="shared" si="226"/>
        <v>0</v>
      </c>
      <c r="BS47" s="36">
        <f t="shared" si="226"/>
        <v>0</v>
      </c>
      <c r="BT47" s="64">
        <f t="shared" si="226"/>
        <v>0</v>
      </c>
      <c r="BU47" s="36">
        <f t="shared" si="226"/>
        <v>0</v>
      </c>
      <c r="BV47" s="36">
        <f t="shared" si="226"/>
        <v>0</v>
      </c>
      <c r="BW47" s="64">
        <f t="shared" si="226"/>
        <v>0</v>
      </c>
      <c r="BX47" s="38">
        <f t="shared" si="226"/>
        <v>0</v>
      </c>
      <c r="BY47" s="63">
        <f t="shared" si="226"/>
        <v>0</v>
      </c>
      <c r="BZ47" s="64">
        <f t="shared" ref="BZ47:CG47" si="227">BZ17*$D47</f>
        <v>0</v>
      </c>
      <c r="CA47" s="64">
        <f t="shared" si="227"/>
        <v>0</v>
      </c>
      <c r="CB47" s="36">
        <f t="shared" si="227"/>
        <v>0</v>
      </c>
      <c r="CC47" s="64">
        <f t="shared" si="227"/>
        <v>0</v>
      </c>
      <c r="CD47" s="36">
        <f t="shared" si="227"/>
        <v>0</v>
      </c>
      <c r="CE47" s="36">
        <f t="shared" si="227"/>
        <v>0</v>
      </c>
      <c r="CF47" s="36">
        <f t="shared" si="227"/>
        <v>0</v>
      </c>
      <c r="CG47" s="65">
        <f t="shared" si="227"/>
        <v>0</v>
      </c>
    </row>
    <row r="48" spans="1:85" s="39" customFormat="1" x14ac:dyDescent="0.35">
      <c r="A48" s="49"/>
      <c r="B48" s="44" t="s">
        <v>27</v>
      </c>
      <c r="C48" s="44"/>
      <c r="D48" s="46"/>
      <c r="E48" s="60">
        <f>SUM(E37:E47)</f>
        <v>0</v>
      </c>
      <c r="F48" s="50">
        <f t="shared" ref="F48:BO48" si="228">SUM(F37:F47)</f>
        <v>6884.3</v>
      </c>
      <c r="G48" s="50">
        <f t="shared" si="228"/>
        <v>9610.2999999999993</v>
      </c>
      <c r="H48" s="50">
        <f t="shared" si="228"/>
        <v>16248.3</v>
      </c>
      <c r="I48" s="50">
        <f t="shared" si="228"/>
        <v>17108.5</v>
      </c>
      <c r="J48" s="50">
        <f t="shared" si="228"/>
        <v>15292.5</v>
      </c>
      <c r="K48" s="50">
        <f>SUM(K37:K47)</f>
        <v>24334.5</v>
      </c>
      <c r="L48" s="50">
        <f t="shared" si="228"/>
        <v>16248.3</v>
      </c>
      <c r="M48" s="50">
        <f t="shared" si="228"/>
        <v>19834.5</v>
      </c>
      <c r="N48" s="60">
        <f t="shared" si="228"/>
        <v>0</v>
      </c>
      <c r="O48" s="60">
        <f t="shared" si="228"/>
        <v>0</v>
      </c>
      <c r="P48" s="50">
        <f t="shared" si="228"/>
        <v>4501.8</v>
      </c>
      <c r="Q48" s="50">
        <f t="shared" si="228"/>
        <v>11139.8</v>
      </c>
      <c r="R48" s="50">
        <f t="shared" si="228"/>
        <v>12000</v>
      </c>
      <c r="S48" s="50">
        <f t="shared" si="228"/>
        <v>10184</v>
      </c>
      <c r="T48" s="50">
        <f t="shared" si="228"/>
        <v>19226</v>
      </c>
      <c r="U48" s="50">
        <f t="shared" si="228"/>
        <v>11139.8</v>
      </c>
      <c r="V48" s="50">
        <f t="shared" si="228"/>
        <v>14726</v>
      </c>
      <c r="W48" s="60">
        <f t="shared" si="228"/>
        <v>0</v>
      </c>
      <c r="X48" s="60">
        <f t="shared" si="228"/>
        <v>0</v>
      </c>
      <c r="Y48" s="60">
        <f t="shared" si="228"/>
        <v>0</v>
      </c>
      <c r="Z48" s="50">
        <f t="shared" si="228"/>
        <v>8413.7999999999993</v>
      </c>
      <c r="AA48" s="60">
        <f t="shared" si="228"/>
        <v>0</v>
      </c>
      <c r="AB48" s="50">
        <f t="shared" si="228"/>
        <v>7458</v>
      </c>
      <c r="AC48" s="50">
        <f t="shared" si="228"/>
        <v>16500</v>
      </c>
      <c r="AD48" s="50">
        <f t="shared" si="228"/>
        <v>8413.7999999999993</v>
      </c>
      <c r="AE48" s="50">
        <f t="shared" si="228"/>
        <v>12000</v>
      </c>
      <c r="AF48" s="60">
        <f t="shared" si="228"/>
        <v>0</v>
      </c>
      <c r="AG48" s="60">
        <f t="shared" si="228"/>
        <v>0</v>
      </c>
      <c r="AH48" s="60">
        <f t="shared" si="228"/>
        <v>0</v>
      </c>
      <c r="AI48" s="60">
        <f t="shared" si="228"/>
        <v>0</v>
      </c>
      <c r="AJ48" s="60">
        <f t="shared" si="228"/>
        <v>0</v>
      </c>
      <c r="AK48" s="50">
        <f t="shared" si="228"/>
        <v>7458</v>
      </c>
      <c r="AL48" s="50">
        <f t="shared" si="228"/>
        <v>16500</v>
      </c>
      <c r="AM48" s="50">
        <f t="shared" si="228"/>
        <v>8413.7999999999993</v>
      </c>
      <c r="AN48" s="50">
        <f t="shared" si="228"/>
        <v>12000</v>
      </c>
      <c r="AO48" s="60">
        <f t="shared" si="228"/>
        <v>0</v>
      </c>
      <c r="AP48" s="60">
        <f t="shared" si="228"/>
        <v>0</v>
      </c>
      <c r="AQ48" s="60">
        <f t="shared" si="228"/>
        <v>0</v>
      </c>
      <c r="AR48" s="50">
        <f t="shared" si="228"/>
        <v>11139.8</v>
      </c>
      <c r="AS48" s="60">
        <f t="shared" si="228"/>
        <v>0</v>
      </c>
      <c r="AT48" s="50">
        <f t="shared" si="228"/>
        <v>10184</v>
      </c>
      <c r="AU48" s="50">
        <f t="shared" si="228"/>
        <v>7226</v>
      </c>
      <c r="AV48" s="50">
        <f t="shared" si="228"/>
        <v>11139.8</v>
      </c>
      <c r="AW48" s="50">
        <f t="shared" si="228"/>
        <v>2726</v>
      </c>
      <c r="AX48" s="60">
        <f t="shared" si="228"/>
        <v>0</v>
      </c>
      <c r="AY48" s="60">
        <f t="shared" si="228"/>
        <v>0</v>
      </c>
      <c r="AZ48" s="60">
        <f t="shared" si="228"/>
        <v>0</v>
      </c>
      <c r="BA48" s="50">
        <f t="shared" si="228"/>
        <v>8413.7999999999993</v>
      </c>
      <c r="BB48" s="60">
        <f t="shared" si="228"/>
        <v>0</v>
      </c>
      <c r="BC48" s="60">
        <f t="shared" si="228"/>
        <v>0</v>
      </c>
      <c r="BD48" s="50">
        <f t="shared" si="228"/>
        <v>16500</v>
      </c>
      <c r="BE48" s="50">
        <f t="shared" si="228"/>
        <v>8413.7999999999993</v>
      </c>
      <c r="BF48" s="50">
        <f t="shared" si="228"/>
        <v>12000</v>
      </c>
      <c r="BG48" s="60">
        <f t="shared" si="228"/>
        <v>0</v>
      </c>
      <c r="BH48" s="60">
        <f t="shared" si="228"/>
        <v>0</v>
      </c>
      <c r="BI48" s="60">
        <f t="shared" si="228"/>
        <v>0</v>
      </c>
      <c r="BJ48" s="50">
        <f t="shared" si="228"/>
        <v>8413.7999999999993</v>
      </c>
      <c r="BK48" s="60">
        <f t="shared" si="228"/>
        <v>0</v>
      </c>
      <c r="BL48" s="50">
        <f t="shared" si="228"/>
        <v>7458</v>
      </c>
      <c r="BM48" s="60">
        <f t="shared" si="228"/>
        <v>0</v>
      </c>
      <c r="BN48" s="50">
        <f t="shared" si="228"/>
        <v>8413.7999999999993</v>
      </c>
      <c r="BO48" s="50">
        <f t="shared" si="228"/>
        <v>0</v>
      </c>
      <c r="BP48" s="60">
        <f t="shared" ref="BP48" si="229">SUM(BP37:BP47)</f>
        <v>0</v>
      </c>
      <c r="BQ48" s="60">
        <f t="shared" ref="BQ48" si="230">SUM(BQ37:BQ47)</f>
        <v>0</v>
      </c>
      <c r="BR48" s="60">
        <f t="shared" ref="BR48" si="231">SUM(BR37:BR47)</f>
        <v>0</v>
      </c>
      <c r="BS48" s="50">
        <f t="shared" ref="BS48" si="232">SUM(BS37:BS47)</f>
        <v>8413.7999999999993</v>
      </c>
      <c r="BT48" s="60">
        <f t="shared" ref="BT48" si="233">SUM(BT37:BT47)</f>
        <v>0</v>
      </c>
      <c r="BU48" s="50">
        <f t="shared" ref="BU48" si="234">SUM(BU37:BU47)</f>
        <v>7458</v>
      </c>
      <c r="BV48" s="50">
        <f t="shared" ref="BV48" si="235">SUM(BV37:BV47)</f>
        <v>16500</v>
      </c>
      <c r="BW48" s="60">
        <f t="shared" ref="BW48" si="236">SUM(BW37:BW47)</f>
        <v>0</v>
      </c>
      <c r="BX48" s="50">
        <f t="shared" ref="BX48" si="237">SUM(BX37:BX47)</f>
        <v>12000</v>
      </c>
      <c r="BY48" s="60">
        <f t="shared" ref="BY48" si="238">SUM(BY37:BY47)</f>
        <v>0</v>
      </c>
      <c r="BZ48" s="60">
        <f t="shared" ref="BZ48" si="239">SUM(BZ37:BZ47)</f>
        <v>0</v>
      </c>
      <c r="CA48" s="60">
        <f t="shared" ref="CA48" si="240">SUM(CA37:CA47)</f>
        <v>0</v>
      </c>
      <c r="CB48" s="50">
        <f t="shared" ref="CB48" si="241">SUM(CB37:CB47)</f>
        <v>8413.7999999999993</v>
      </c>
      <c r="CC48" s="60">
        <f t="shared" ref="CC48" si="242">SUM(CC37:CC47)</f>
        <v>0</v>
      </c>
      <c r="CD48" s="50">
        <f t="shared" ref="CD48" si="243">SUM(CD37:CD47)</f>
        <v>7458</v>
      </c>
      <c r="CE48" s="50">
        <f t="shared" ref="CE48" si="244">SUM(CE37:CE47)</f>
        <v>16500</v>
      </c>
      <c r="CF48" s="50">
        <f t="shared" ref="CF48" si="245">SUM(CF37:CF47)</f>
        <v>8413.7999999999993</v>
      </c>
      <c r="CG48" s="60">
        <f t="shared" ref="CG48" si="246">SUM(CG37:CG47)</f>
        <v>0</v>
      </c>
    </row>
    <row r="49" spans="1:85" s="39" customFormat="1" x14ac:dyDescent="0.3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</row>
    <row r="50" spans="1:85" s="39" customFormat="1" x14ac:dyDescent="0.3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</row>
    <row r="51" spans="1:85" s="39" customFormat="1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</row>
    <row r="52" spans="1:85" s="39" customFormat="1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</row>
    <row r="53" spans="1:85" s="82" customFormat="1" ht="21" x14ac:dyDescent="0.5">
      <c r="A53" s="52" t="s">
        <v>24</v>
      </c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  <c r="BI53" s="53"/>
      <c r="BJ53" s="53"/>
      <c r="BK53" s="53"/>
      <c r="BL53" s="53"/>
      <c r="BM53" s="53"/>
      <c r="BN53" s="53"/>
      <c r="BO53" s="53"/>
      <c r="BP53" s="53"/>
      <c r="BQ53" s="53"/>
      <c r="BR53" s="53"/>
      <c r="BS53" s="53"/>
      <c r="BT53" s="53"/>
      <c r="BU53" s="53"/>
      <c r="BV53" s="53"/>
      <c r="BW53" s="53"/>
      <c r="BX53" s="53"/>
      <c r="BY53" s="53"/>
      <c r="BZ53" s="53"/>
      <c r="CA53" s="53"/>
      <c r="CB53" s="53"/>
      <c r="CC53" s="53"/>
      <c r="CD53" s="53"/>
      <c r="CE53" s="53"/>
      <c r="CF53" s="53"/>
      <c r="CG53" s="53"/>
    </row>
    <row r="54" spans="1:85" s="39" customFormat="1" x14ac:dyDescent="0.35">
      <c r="A54" s="25"/>
      <c r="B54" s="22"/>
      <c r="C54" s="22"/>
      <c r="D54" s="25"/>
      <c r="E54" s="21" t="s">
        <v>46</v>
      </c>
      <c r="F54" s="22"/>
      <c r="G54" s="22"/>
      <c r="H54" s="22"/>
      <c r="I54" s="22"/>
      <c r="J54" s="22"/>
      <c r="K54" s="22"/>
      <c r="L54" s="22"/>
      <c r="M54" s="23"/>
      <c r="N54" s="114" t="s">
        <v>127</v>
      </c>
      <c r="O54" s="114"/>
      <c r="P54" s="114"/>
      <c r="Q54" s="114"/>
      <c r="R54" s="114"/>
      <c r="S54" s="114"/>
      <c r="T54" s="114"/>
      <c r="U54" s="114"/>
      <c r="V54" s="11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</row>
    <row r="55" spans="1:85" s="39" customFormat="1" x14ac:dyDescent="0.35">
      <c r="A55" s="41"/>
      <c r="B55" s="3" t="s">
        <v>9</v>
      </c>
      <c r="C55" s="3" t="s">
        <v>8</v>
      </c>
      <c r="D55" s="6"/>
      <c r="E55" s="15" t="s">
        <v>31</v>
      </c>
      <c r="F55" s="2" t="s">
        <v>32</v>
      </c>
      <c r="G55" s="2" t="s">
        <v>33</v>
      </c>
      <c r="H55" s="2" t="s">
        <v>34</v>
      </c>
      <c r="I55" s="2" t="s">
        <v>48</v>
      </c>
      <c r="J55" s="2" t="s">
        <v>35</v>
      </c>
      <c r="K55" s="2" t="s">
        <v>49</v>
      </c>
      <c r="L55" s="2" t="s">
        <v>36</v>
      </c>
      <c r="M55" s="1" t="s">
        <v>52</v>
      </c>
      <c r="N55" s="114" t="s">
        <v>31</v>
      </c>
      <c r="O55" s="114" t="s">
        <v>32</v>
      </c>
      <c r="P55" s="114" t="s">
        <v>33</v>
      </c>
      <c r="Q55" s="114" t="s">
        <v>34</v>
      </c>
      <c r="R55" s="114" t="s">
        <v>48</v>
      </c>
      <c r="S55" s="114" t="s">
        <v>35</v>
      </c>
      <c r="T55" s="114" t="s">
        <v>49</v>
      </c>
      <c r="U55" s="114" t="s">
        <v>36</v>
      </c>
      <c r="V55" s="114" t="s">
        <v>52</v>
      </c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</row>
    <row r="56" spans="1:85" s="39" customFormat="1" x14ac:dyDescent="0.35">
      <c r="A56" s="42"/>
      <c r="B56" s="22" t="s">
        <v>11</v>
      </c>
      <c r="C56" s="22" t="s">
        <v>12</v>
      </c>
      <c r="D56" s="27"/>
      <c r="E56" s="122"/>
      <c r="F56" s="69"/>
      <c r="G56" s="69"/>
      <c r="H56" s="69"/>
      <c r="I56" s="69"/>
      <c r="J56" s="69">
        <v>1</v>
      </c>
      <c r="K56" s="69"/>
      <c r="L56" s="69"/>
      <c r="M56" s="123"/>
      <c r="N56" s="114"/>
      <c r="O56" s="114"/>
      <c r="P56" s="114"/>
      <c r="Q56" s="114"/>
      <c r="R56" s="114"/>
      <c r="S56" s="114">
        <v>1</v>
      </c>
      <c r="T56" s="114"/>
      <c r="U56" s="114"/>
      <c r="V56" s="114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</row>
    <row r="57" spans="1:85" s="39" customFormat="1" x14ac:dyDescent="0.35">
      <c r="A57" s="40"/>
      <c r="B57" s="2"/>
      <c r="C57" s="2" t="s">
        <v>98</v>
      </c>
      <c r="D57" s="8"/>
      <c r="E57" s="48"/>
      <c r="K57" s="39">
        <v>1</v>
      </c>
      <c r="M57" s="124"/>
      <c r="N57" s="114"/>
      <c r="O57" s="114"/>
      <c r="P57" s="114"/>
      <c r="Q57" s="114"/>
      <c r="R57" s="114"/>
      <c r="S57" s="114"/>
      <c r="T57" s="114">
        <v>1</v>
      </c>
      <c r="U57" s="114"/>
      <c r="V57" s="114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</row>
    <row r="58" spans="1:85" s="39" customFormat="1" x14ac:dyDescent="0.35">
      <c r="A58" s="40"/>
      <c r="B58" s="2"/>
      <c r="C58" s="2" t="s">
        <v>13</v>
      </c>
      <c r="D58" s="8"/>
      <c r="E58" s="48"/>
      <c r="H58" s="39">
        <v>1</v>
      </c>
      <c r="L58" s="39">
        <v>1</v>
      </c>
      <c r="M58" s="124"/>
      <c r="N58" s="114"/>
      <c r="O58" s="114"/>
      <c r="P58" s="114"/>
      <c r="Q58" s="114">
        <v>1</v>
      </c>
      <c r="R58" s="114"/>
      <c r="S58" s="114"/>
      <c r="T58" s="114"/>
      <c r="U58" s="114">
        <v>1</v>
      </c>
      <c r="V58" s="114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</row>
    <row r="59" spans="1:85" s="39" customFormat="1" x14ac:dyDescent="0.35">
      <c r="A59" s="40"/>
      <c r="B59" s="2"/>
      <c r="C59" s="2" t="s">
        <v>14</v>
      </c>
      <c r="D59" s="8"/>
      <c r="E59" s="48">
        <v>1</v>
      </c>
      <c r="F59" s="39">
        <v>1</v>
      </c>
      <c r="G59" s="39">
        <v>1</v>
      </c>
      <c r="H59" s="39">
        <v>1</v>
      </c>
      <c r="L59" s="39">
        <v>1</v>
      </c>
      <c r="M59" s="124"/>
      <c r="N59" s="114">
        <v>1</v>
      </c>
      <c r="O59" s="114">
        <v>1</v>
      </c>
      <c r="P59" s="114">
        <v>1</v>
      </c>
      <c r="Q59" s="114">
        <v>1</v>
      </c>
      <c r="R59" s="114"/>
      <c r="S59" s="114"/>
      <c r="T59" s="114"/>
      <c r="U59" s="114">
        <v>1</v>
      </c>
      <c r="V59" s="114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</row>
    <row r="60" spans="1:85" s="39" customFormat="1" x14ac:dyDescent="0.35">
      <c r="A60" s="41"/>
      <c r="B60" s="3"/>
      <c r="C60" s="3" t="s">
        <v>15</v>
      </c>
      <c r="D60" s="26"/>
      <c r="E60" s="66"/>
      <c r="F60" s="67"/>
      <c r="G60" s="67"/>
      <c r="H60" s="67"/>
      <c r="I60" s="67"/>
      <c r="J60" s="67"/>
      <c r="K60" s="67"/>
      <c r="L60" s="67"/>
      <c r="M60" s="125"/>
      <c r="N60" s="114"/>
      <c r="O60" s="114"/>
      <c r="P60" s="114"/>
      <c r="Q60" s="114"/>
      <c r="R60" s="114">
        <v>1</v>
      </c>
      <c r="S60" s="114"/>
      <c r="T60" s="114"/>
      <c r="U60" s="114"/>
      <c r="V60" s="114">
        <v>1</v>
      </c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</row>
    <row r="61" spans="1:85" s="39" customFormat="1" x14ac:dyDescent="0.3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</row>
    <row r="62" spans="1:85" s="39" customFormat="1" ht="21" x14ac:dyDescent="0.5">
      <c r="A62" s="51" t="s">
        <v>26</v>
      </c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  <c r="BT62" s="14"/>
      <c r="BU62" s="14"/>
      <c r="BV62" s="14"/>
      <c r="BW62" s="14"/>
      <c r="BX62" s="14"/>
      <c r="BY62" s="14"/>
      <c r="BZ62" s="14"/>
      <c r="CA62" s="14"/>
      <c r="CB62" s="14"/>
      <c r="CC62" s="14"/>
      <c r="CD62" s="14"/>
      <c r="CE62" s="14"/>
      <c r="CF62" s="14"/>
      <c r="CG62" s="14"/>
    </row>
    <row r="63" spans="1:85" s="39" customFormat="1" x14ac:dyDescent="0.35">
      <c r="A63" s="25"/>
      <c r="B63" s="22"/>
      <c r="C63" s="22"/>
      <c r="D63" s="25"/>
      <c r="E63" s="21" t="s">
        <v>47</v>
      </c>
      <c r="F63" s="22"/>
      <c r="G63" s="22"/>
      <c r="H63" s="22"/>
      <c r="I63" s="22"/>
      <c r="J63" s="22"/>
      <c r="K63" s="22"/>
      <c r="L63" s="22"/>
      <c r="M63" s="2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</row>
    <row r="64" spans="1:85" s="39" customFormat="1" x14ac:dyDescent="0.35">
      <c r="A64" s="41"/>
      <c r="B64" s="3" t="s">
        <v>9</v>
      </c>
      <c r="C64" s="3" t="s">
        <v>8</v>
      </c>
      <c r="D64" s="6" t="s">
        <v>7</v>
      </c>
      <c r="E64" s="15" t="s">
        <v>31</v>
      </c>
      <c r="F64" s="2" t="s">
        <v>32</v>
      </c>
      <c r="G64" s="2" t="s">
        <v>33</v>
      </c>
      <c r="H64" s="2" t="s">
        <v>34</v>
      </c>
      <c r="I64" s="2" t="s">
        <v>48</v>
      </c>
      <c r="J64" s="2" t="s">
        <v>35</v>
      </c>
      <c r="K64" s="2" t="s">
        <v>49</v>
      </c>
      <c r="L64" s="2" t="s">
        <v>36</v>
      </c>
      <c r="M64" s="1" t="s">
        <v>52</v>
      </c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</row>
    <row r="65" spans="1:85" s="39" customFormat="1" x14ac:dyDescent="0.35">
      <c r="A65" s="42"/>
      <c r="B65" s="22" t="s">
        <v>11</v>
      </c>
      <c r="C65" s="22" t="s">
        <v>12</v>
      </c>
      <c r="D65" s="28">
        <v>12</v>
      </c>
      <c r="E65" s="28">
        <f>E56*$D65</f>
        <v>0</v>
      </c>
      <c r="F65" s="28">
        <f t="shared" ref="F65:L66" si="247">F56*$D65</f>
        <v>0</v>
      </c>
      <c r="G65" s="28">
        <f t="shared" si="247"/>
        <v>0</v>
      </c>
      <c r="H65" s="28">
        <f t="shared" si="247"/>
        <v>0</v>
      </c>
      <c r="I65" s="28">
        <f t="shared" si="247"/>
        <v>0</v>
      </c>
      <c r="J65" s="28">
        <f t="shared" si="247"/>
        <v>12</v>
      </c>
      <c r="K65" s="28">
        <f t="shared" si="247"/>
        <v>0</v>
      </c>
      <c r="L65" s="28">
        <f t="shared" si="247"/>
        <v>0</v>
      </c>
      <c r="M65" s="28">
        <f t="shared" ref="M65:M66" si="248">M56*$D65</f>
        <v>0</v>
      </c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</row>
    <row r="66" spans="1:85" s="39" customFormat="1" x14ac:dyDescent="0.35">
      <c r="A66" s="40"/>
      <c r="B66" s="2"/>
      <c r="C66" s="2" t="s">
        <v>98</v>
      </c>
      <c r="D66" s="16">
        <v>8</v>
      </c>
      <c r="E66" s="28">
        <f>E57*$D66</f>
        <v>0</v>
      </c>
      <c r="F66" s="28">
        <f t="shared" si="247"/>
        <v>0</v>
      </c>
      <c r="G66" s="28">
        <f t="shared" si="247"/>
        <v>0</v>
      </c>
      <c r="H66" s="28">
        <f t="shared" si="247"/>
        <v>0</v>
      </c>
      <c r="I66" s="28">
        <f t="shared" si="247"/>
        <v>0</v>
      </c>
      <c r="J66" s="28">
        <f t="shared" si="247"/>
        <v>0</v>
      </c>
      <c r="K66" s="28">
        <f t="shared" si="247"/>
        <v>8</v>
      </c>
      <c r="L66" s="28">
        <f t="shared" si="247"/>
        <v>0</v>
      </c>
      <c r="M66" s="28">
        <f t="shared" si="248"/>
        <v>0</v>
      </c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</row>
    <row r="67" spans="1:85" s="39" customFormat="1" x14ac:dyDescent="0.35">
      <c r="A67" s="40"/>
      <c r="B67" s="2"/>
      <c r="C67" s="2" t="s">
        <v>13</v>
      </c>
      <c r="D67" s="16">
        <v>8</v>
      </c>
      <c r="E67" s="28">
        <f t="shared" ref="E67:L67" si="249">E58*$D67</f>
        <v>0</v>
      </c>
      <c r="F67" s="28">
        <f t="shared" si="249"/>
        <v>0</v>
      </c>
      <c r="G67" s="28">
        <f t="shared" si="249"/>
        <v>0</v>
      </c>
      <c r="H67" s="28">
        <f t="shared" si="249"/>
        <v>8</v>
      </c>
      <c r="I67" s="28">
        <f t="shared" si="249"/>
        <v>0</v>
      </c>
      <c r="J67" s="28">
        <f t="shared" si="249"/>
        <v>0</v>
      </c>
      <c r="K67" s="28">
        <f t="shared" si="249"/>
        <v>0</v>
      </c>
      <c r="L67" s="28">
        <f t="shared" si="249"/>
        <v>8</v>
      </c>
      <c r="M67" s="28">
        <f t="shared" ref="M67" si="250">M58*$D67</f>
        <v>0</v>
      </c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</row>
    <row r="68" spans="1:85" s="39" customFormat="1" x14ac:dyDescent="0.35">
      <c r="A68" s="40"/>
      <c r="B68" s="2"/>
      <c r="C68" s="2" t="s">
        <v>14</v>
      </c>
      <c r="D68" s="16">
        <v>4</v>
      </c>
      <c r="E68" s="28">
        <f t="shared" ref="E68:L68" si="251">E59*$D68</f>
        <v>4</v>
      </c>
      <c r="F68" s="28">
        <f t="shared" si="251"/>
        <v>4</v>
      </c>
      <c r="G68" s="28">
        <f t="shared" si="251"/>
        <v>4</v>
      </c>
      <c r="H68" s="28">
        <f t="shared" si="251"/>
        <v>4</v>
      </c>
      <c r="I68" s="28">
        <f t="shared" si="251"/>
        <v>0</v>
      </c>
      <c r="J68" s="28">
        <f t="shared" si="251"/>
        <v>0</v>
      </c>
      <c r="K68" s="28">
        <f t="shared" si="251"/>
        <v>0</v>
      </c>
      <c r="L68" s="28">
        <f t="shared" si="251"/>
        <v>4</v>
      </c>
      <c r="M68" s="28">
        <f t="shared" ref="M68" si="252">M59*$D68</f>
        <v>0</v>
      </c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</row>
    <row r="69" spans="1:85" s="39" customFormat="1" x14ac:dyDescent="0.35">
      <c r="A69" s="41"/>
      <c r="B69" s="3"/>
      <c r="C69" s="3" t="s">
        <v>15</v>
      </c>
      <c r="D69" s="9">
        <v>4</v>
      </c>
      <c r="E69" s="28">
        <f t="shared" ref="E69:L69" si="253">E60*$D69</f>
        <v>0</v>
      </c>
      <c r="F69" s="28">
        <f t="shared" si="253"/>
        <v>0</v>
      </c>
      <c r="G69" s="28">
        <f t="shared" si="253"/>
        <v>0</v>
      </c>
      <c r="H69" s="28">
        <f t="shared" si="253"/>
        <v>0</v>
      </c>
      <c r="I69" s="28">
        <f t="shared" si="253"/>
        <v>0</v>
      </c>
      <c r="J69" s="28">
        <f t="shared" si="253"/>
        <v>0</v>
      </c>
      <c r="K69" s="28">
        <f t="shared" si="253"/>
        <v>0</v>
      </c>
      <c r="L69" s="28">
        <f t="shared" si="253"/>
        <v>0</v>
      </c>
      <c r="M69" s="28">
        <f t="shared" ref="M69" si="254">M60*$D69</f>
        <v>0</v>
      </c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</row>
    <row r="70" spans="1:85" s="39" customFormat="1" x14ac:dyDescent="0.35">
      <c r="A70" s="49"/>
      <c r="B70" s="44" t="s">
        <v>27</v>
      </c>
      <c r="C70" s="44"/>
      <c r="D70" s="46"/>
      <c r="E70" s="50">
        <f>SUM(E65:E69)</f>
        <v>4</v>
      </c>
      <c r="F70" s="50">
        <f t="shared" ref="F70:M70" si="255">SUM(F65:F69)</f>
        <v>4</v>
      </c>
      <c r="G70" s="50">
        <f t="shared" si="255"/>
        <v>4</v>
      </c>
      <c r="H70" s="50">
        <f t="shared" si="255"/>
        <v>12</v>
      </c>
      <c r="I70" s="50">
        <f t="shared" si="255"/>
        <v>0</v>
      </c>
      <c r="J70" s="50">
        <f t="shared" si="255"/>
        <v>12</v>
      </c>
      <c r="K70" s="50">
        <f t="shared" si="255"/>
        <v>8</v>
      </c>
      <c r="L70" s="50">
        <f t="shared" si="255"/>
        <v>12</v>
      </c>
      <c r="M70" s="50">
        <f t="shared" si="255"/>
        <v>0</v>
      </c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</row>
    <row r="71" spans="1:85" s="39" customFormat="1" x14ac:dyDescent="0.3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</row>
    <row r="72" spans="1:85" s="39" customFormat="1" ht="21" x14ac:dyDescent="0.5">
      <c r="A72" s="54" t="s">
        <v>30</v>
      </c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5"/>
      <c r="Z72" s="55"/>
      <c r="AA72" s="55"/>
      <c r="AB72" s="55"/>
      <c r="AC72" s="55"/>
      <c r="AD72" s="55"/>
      <c r="AE72" s="55"/>
      <c r="AF72" s="55"/>
      <c r="AG72" s="55"/>
      <c r="AH72" s="55"/>
      <c r="AI72" s="55"/>
      <c r="AJ72" s="55"/>
      <c r="AK72" s="55"/>
      <c r="AL72" s="55"/>
      <c r="AM72" s="55"/>
      <c r="AN72" s="55"/>
      <c r="AO72" s="55"/>
      <c r="AP72" s="55"/>
      <c r="AQ72" s="55"/>
      <c r="AR72" s="55"/>
      <c r="AS72" s="55"/>
      <c r="AT72" s="55"/>
      <c r="AU72" s="55"/>
      <c r="AV72" s="55"/>
      <c r="AW72" s="55"/>
      <c r="AX72" s="55"/>
      <c r="AY72" s="55"/>
      <c r="AZ72" s="55"/>
      <c r="BA72" s="55"/>
      <c r="BB72" s="55"/>
      <c r="BC72" s="55"/>
      <c r="BD72" s="55"/>
      <c r="BE72" s="55"/>
      <c r="BF72" s="55"/>
      <c r="BG72" s="55"/>
      <c r="BH72" s="55"/>
      <c r="BI72" s="55"/>
      <c r="BJ72" s="55"/>
      <c r="BK72" s="55"/>
      <c r="BL72" s="55"/>
      <c r="BM72" s="55"/>
      <c r="BN72" s="55"/>
      <c r="BO72" s="55"/>
      <c r="BP72" s="55"/>
      <c r="BQ72" s="55"/>
      <c r="BR72" s="55"/>
      <c r="BS72" s="55"/>
      <c r="BT72" s="55"/>
      <c r="BU72" s="55"/>
      <c r="BV72" s="55"/>
      <c r="BW72" s="55"/>
      <c r="BX72" s="55"/>
      <c r="BY72" s="55"/>
      <c r="BZ72" s="55"/>
      <c r="CA72" s="55"/>
      <c r="CB72" s="55"/>
      <c r="CC72" s="55"/>
      <c r="CD72" s="55"/>
      <c r="CE72" s="55"/>
      <c r="CF72" s="55"/>
      <c r="CG72" s="55"/>
    </row>
    <row r="73" spans="1:85" s="39" customFormat="1" x14ac:dyDescent="0.35">
      <c r="A73" s="25"/>
      <c r="B73" s="22"/>
      <c r="C73" s="22"/>
      <c r="D73" s="25"/>
      <c r="E73" s="21" t="s">
        <v>47</v>
      </c>
      <c r="F73" s="22"/>
      <c r="G73" s="22"/>
      <c r="H73" s="22"/>
      <c r="I73" s="22"/>
      <c r="J73" s="22"/>
      <c r="K73" s="22"/>
      <c r="L73" s="22"/>
      <c r="M73" s="2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</row>
    <row r="74" spans="1:85" s="39" customFormat="1" x14ac:dyDescent="0.35">
      <c r="A74" s="41"/>
      <c r="B74" s="3" t="s">
        <v>9</v>
      </c>
      <c r="C74" s="3" t="s">
        <v>8</v>
      </c>
      <c r="D74" s="6" t="s">
        <v>7</v>
      </c>
      <c r="E74" s="15" t="s">
        <v>31</v>
      </c>
      <c r="F74" s="2" t="s">
        <v>32</v>
      </c>
      <c r="G74" s="2" t="s">
        <v>33</v>
      </c>
      <c r="H74" s="2" t="s">
        <v>34</v>
      </c>
      <c r="I74" s="2" t="s">
        <v>48</v>
      </c>
      <c r="J74" s="2" t="s">
        <v>35</v>
      </c>
      <c r="K74" s="2" t="s">
        <v>49</v>
      </c>
      <c r="L74" s="2" t="s">
        <v>36</v>
      </c>
      <c r="M74" s="1" t="s">
        <v>52</v>
      </c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</row>
    <row r="75" spans="1:85" s="39" customFormat="1" x14ac:dyDescent="0.35">
      <c r="A75" s="42"/>
      <c r="B75" s="22" t="s">
        <v>11</v>
      </c>
      <c r="C75" s="22" t="s">
        <v>12</v>
      </c>
      <c r="D75" s="48">
        <v>7458</v>
      </c>
      <c r="E75" s="28">
        <f>E56*$D75</f>
        <v>0</v>
      </c>
      <c r="F75" s="13">
        <f t="shared" ref="F75:J76" si="256">F56*$D75</f>
        <v>0</v>
      </c>
      <c r="G75" s="13">
        <f t="shared" si="256"/>
        <v>0</v>
      </c>
      <c r="H75" s="13">
        <f t="shared" si="256"/>
        <v>0</v>
      </c>
      <c r="I75" s="13">
        <f t="shared" si="256"/>
        <v>0</v>
      </c>
      <c r="J75" s="13">
        <f t="shared" si="256"/>
        <v>7458</v>
      </c>
      <c r="K75" s="24">
        <f t="shared" ref="K75:M76" si="257">K56*$D75</f>
        <v>0</v>
      </c>
      <c r="L75" s="24">
        <f t="shared" si="257"/>
        <v>0</v>
      </c>
      <c r="M75" s="24">
        <f t="shared" si="257"/>
        <v>0</v>
      </c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</row>
    <row r="76" spans="1:85" s="39" customFormat="1" x14ac:dyDescent="0.35">
      <c r="A76" s="40"/>
      <c r="B76" s="2"/>
      <c r="C76" s="2" t="s">
        <v>98</v>
      </c>
      <c r="D76" s="48">
        <f>D38</f>
        <v>4500</v>
      </c>
      <c r="E76" s="28">
        <f>E57*$D76</f>
        <v>0</v>
      </c>
      <c r="F76" s="13">
        <f t="shared" si="256"/>
        <v>0</v>
      </c>
      <c r="G76" s="13">
        <f t="shared" si="256"/>
        <v>0</v>
      </c>
      <c r="H76" s="13">
        <f t="shared" si="256"/>
        <v>0</v>
      </c>
      <c r="I76" s="13">
        <f t="shared" si="256"/>
        <v>0</v>
      </c>
      <c r="J76" s="13">
        <f t="shared" si="256"/>
        <v>0</v>
      </c>
      <c r="K76" s="24">
        <f t="shared" si="257"/>
        <v>4500</v>
      </c>
      <c r="L76" s="24">
        <f t="shared" si="257"/>
        <v>0</v>
      </c>
      <c r="M76" s="24">
        <f t="shared" si="257"/>
        <v>0</v>
      </c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</row>
    <row r="77" spans="1:85" s="39" customFormat="1" x14ac:dyDescent="0.35">
      <c r="A77" s="40"/>
      <c r="B77" s="2"/>
      <c r="C77" s="2" t="s">
        <v>13</v>
      </c>
      <c r="D77" s="48">
        <v>6638</v>
      </c>
      <c r="E77" s="16">
        <f t="shared" ref="E77:K77" si="258">E58*$D77</f>
        <v>0</v>
      </c>
      <c r="F77" s="7">
        <f t="shared" si="258"/>
        <v>0</v>
      </c>
      <c r="G77" s="7">
        <f t="shared" si="258"/>
        <v>0</v>
      </c>
      <c r="H77" s="7">
        <f t="shared" si="258"/>
        <v>6638</v>
      </c>
      <c r="I77" s="7">
        <f t="shared" si="258"/>
        <v>0</v>
      </c>
      <c r="J77" s="7">
        <f t="shared" si="258"/>
        <v>0</v>
      </c>
      <c r="K77" s="4">
        <f t="shared" si="258"/>
        <v>0</v>
      </c>
      <c r="L77" s="4">
        <f t="shared" ref="L77:M77" si="259">L58*$D77</f>
        <v>6638</v>
      </c>
      <c r="M77" s="4">
        <f t="shared" si="259"/>
        <v>0</v>
      </c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</row>
    <row r="78" spans="1:85" s="39" customFormat="1" x14ac:dyDescent="0.35">
      <c r="A78" s="40"/>
      <c r="B78" s="2"/>
      <c r="C78" s="2" t="s">
        <v>14</v>
      </c>
      <c r="D78" s="48">
        <f>1775.8</f>
        <v>1775.8</v>
      </c>
      <c r="E78" s="16">
        <f t="shared" ref="E78:K78" si="260">E59*$D78</f>
        <v>1775.8</v>
      </c>
      <c r="F78" s="7">
        <f t="shared" si="260"/>
        <v>1775.8</v>
      </c>
      <c r="G78" s="7">
        <f t="shared" si="260"/>
        <v>1775.8</v>
      </c>
      <c r="H78" s="7">
        <f t="shared" si="260"/>
        <v>1775.8</v>
      </c>
      <c r="I78" s="7">
        <f t="shared" si="260"/>
        <v>0</v>
      </c>
      <c r="J78" s="7">
        <f t="shared" si="260"/>
        <v>0</v>
      </c>
      <c r="K78" s="4">
        <f t="shared" si="260"/>
        <v>0</v>
      </c>
      <c r="L78" s="4">
        <f t="shared" ref="L78:M78" si="261">L59*$D78</f>
        <v>1775.8</v>
      </c>
      <c r="M78" s="4">
        <f t="shared" si="261"/>
        <v>0</v>
      </c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</row>
    <row r="79" spans="1:85" s="39" customFormat="1" x14ac:dyDescent="0.35">
      <c r="A79" s="41"/>
      <c r="B79" s="3"/>
      <c r="C79" s="3" t="s">
        <v>15</v>
      </c>
      <c r="D79" s="48">
        <v>0</v>
      </c>
      <c r="E79" s="9">
        <f t="shared" ref="E79:K79" si="262">E60*$D79</f>
        <v>0</v>
      </c>
      <c r="F79" s="29">
        <f t="shared" si="262"/>
        <v>0</v>
      </c>
      <c r="G79" s="29">
        <f t="shared" si="262"/>
        <v>0</v>
      </c>
      <c r="H79" s="29">
        <f t="shared" si="262"/>
        <v>0</v>
      </c>
      <c r="I79" s="29">
        <f t="shared" si="262"/>
        <v>0</v>
      </c>
      <c r="J79" s="29">
        <f t="shared" si="262"/>
        <v>0</v>
      </c>
      <c r="K79" s="30">
        <f t="shared" si="262"/>
        <v>0</v>
      </c>
      <c r="L79" s="30">
        <f t="shared" ref="L79:M79" si="263">L60*$D79</f>
        <v>0</v>
      </c>
      <c r="M79" s="30">
        <f t="shared" si="263"/>
        <v>0</v>
      </c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</row>
    <row r="80" spans="1:85" s="39" customFormat="1" x14ac:dyDescent="0.35">
      <c r="A80" s="49"/>
      <c r="B80" s="44" t="s">
        <v>27</v>
      </c>
      <c r="C80" s="44"/>
      <c r="D80" s="46"/>
      <c r="E80" s="50">
        <f>SUM(E75:E79)</f>
        <v>1775.8</v>
      </c>
      <c r="F80" s="50">
        <f t="shared" ref="F80" si="264">SUM(F75:F79)</f>
        <v>1775.8</v>
      </c>
      <c r="G80" s="50">
        <f t="shared" ref="G80" si="265">SUM(G75:G79)</f>
        <v>1775.8</v>
      </c>
      <c r="H80" s="50">
        <f t="shared" ref="H80" si="266">SUM(H75:H79)</f>
        <v>8413.7999999999993</v>
      </c>
      <c r="I80" s="50">
        <f t="shared" ref="I80" si="267">SUM(I75:I79)</f>
        <v>0</v>
      </c>
      <c r="J80" s="50">
        <f t="shared" ref="J80" si="268">SUM(J75:J79)</f>
        <v>7458</v>
      </c>
      <c r="K80" s="56">
        <f t="shared" ref="K80:M80" si="269">SUM(K75:K79)</f>
        <v>4500</v>
      </c>
      <c r="L80" s="56">
        <f t="shared" si="269"/>
        <v>8413.7999999999993</v>
      </c>
      <c r="M80" s="56">
        <f t="shared" si="269"/>
        <v>0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G81"/>
  <sheetViews>
    <sheetView zoomScale="40" zoomScaleNormal="40" workbookViewId="0">
      <selection activeCell="E57" sqref="E57:M61"/>
    </sheetView>
  </sheetViews>
  <sheetFormatPr defaultRowHeight="14.5" x14ac:dyDescent="0.35"/>
  <cols>
    <col min="1" max="1" width="12.08984375" bestFit="1" customWidth="1"/>
    <col min="2" max="2" width="13.453125" bestFit="1" customWidth="1"/>
    <col min="3" max="3" width="26.36328125" bestFit="1" customWidth="1"/>
    <col min="4" max="4" width="20.6328125" bestFit="1" customWidth="1"/>
  </cols>
  <sheetData>
    <row r="2" spans="1:85" ht="62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5" spans="1:85" s="82" customFormat="1" ht="21" x14ac:dyDescent="0.5">
      <c r="A5" s="52" t="s">
        <v>60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  <c r="BM5" s="53"/>
      <c r="BN5" s="53"/>
      <c r="BO5" s="53"/>
      <c r="BP5" s="53"/>
      <c r="BQ5" s="53"/>
      <c r="BR5" s="53"/>
      <c r="BS5" s="53"/>
      <c r="BT5" s="53"/>
      <c r="BU5" s="53"/>
      <c r="BV5" s="53"/>
      <c r="BW5" s="53"/>
      <c r="BX5" s="53"/>
      <c r="BY5" s="53"/>
      <c r="BZ5" s="53"/>
      <c r="CA5" s="53"/>
      <c r="CB5" s="53"/>
      <c r="CC5" s="53"/>
      <c r="CD5" s="53"/>
      <c r="CE5" s="53"/>
      <c r="CF5" s="53"/>
      <c r="CG5" s="53"/>
    </row>
    <row r="6" spans="1:85" s="39" customFormat="1" x14ac:dyDescent="0.35">
      <c r="A6" s="25"/>
      <c r="B6" s="22"/>
      <c r="C6" s="22"/>
      <c r="D6" s="25"/>
      <c r="E6" s="74" t="s">
        <v>38</v>
      </c>
      <c r="F6" s="75"/>
      <c r="G6" s="75"/>
      <c r="H6" s="75"/>
      <c r="I6" s="75"/>
      <c r="J6" s="75"/>
      <c r="K6" s="75"/>
      <c r="L6" s="75"/>
      <c r="M6" s="76"/>
      <c r="N6" s="77" t="s">
        <v>39</v>
      </c>
      <c r="O6" s="78"/>
      <c r="P6" s="78"/>
      <c r="Q6" s="78"/>
      <c r="R6" s="78"/>
      <c r="S6" s="78"/>
      <c r="T6" s="78"/>
      <c r="U6" s="78"/>
      <c r="V6" s="78"/>
      <c r="W6" s="79" t="s">
        <v>40</v>
      </c>
      <c r="X6" s="80"/>
      <c r="Y6" s="80"/>
      <c r="Z6" s="80"/>
      <c r="AA6" s="80"/>
      <c r="AB6" s="80"/>
      <c r="AC6" s="80"/>
      <c r="AD6" s="80"/>
      <c r="AE6" s="81"/>
      <c r="AF6" s="79" t="s">
        <v>41</v>
      </c>
      <c r="AG6" s="80"/>
      <c r="AH6" s="80"/>
      <c r="AI6" s="80"/>
      <c r="AJ6" s="80"/>
      <c r="AK6" s="80"/>
      <c r="AL6" s="80"/>
      <c r="AM6" s="80"/>
      <c r="AN6" s="80"/>
      <c r="AO6" s="77" t="s">
        <v>42</v>
      </c>
      <c r="AP6" s="78"/>
      <c r="AQ6" s="78"/>
      <c r="AR6" s="78"/>
      <c r="AS6" s="78"/>
      <c r="AT6" s="78"/>
      <c r="AU6" s="78"/>
      <c r="AV6" s="78"/>
      <c r="AW6" s="78"/>
      <c r="AX6" s="79" t="s">
        <v>43</v>
      </c>
      <c r="AY6" s="80"/>
      <c r="AZ6" s="80"/>
      <c r="BA6" s="80"/>
      <c r="BB6" s="80"/>
      <c r="BC6" s="80"/>
      <c r="BD6" s="80"/>
      <c r="BE6" s="80"/>
      <c r="BF6" s="80"/>
      <c r="BG6" s="79" t="s">
        <v>44</v>
      </c>
      <c r="BH6" s="80"/>
      <c r="BI6" s="80"/>
      <c r="BJ6" s="80"/>
      <c r="BK6" s="80"/>
      <c r="BL6" s="80"/>
      <c r="BM6" s="80"/>
      <c r="BN6" s="80"/>
      <c r="BO6" s="80"/>
      <c r="BP6" s="79" t="s">
        <v>45</v>
      </c>
      <c r="BQ6" s="80"/>
      <c r="BR6" s="80"/>
      <c r="BS6" s="80"/>
      <c r="BT6" s="80"/>
      <c r="BU6" s="80"/>
      <c r="BV6" s="80"/>
      <c r="BW6" s="80"/>
      <c r="BX6" s="81"/>
      <c r="BY6" s="79" t="s">
        <v>53</v>
      </c>
      <c r="BZ6" s="80"/>
      <c r="CA6" s="80"/>
      <c r="CB6" s="80"/>
      <c r="CC6" s="80"/>
      <c r="CD6" s="80"/>
      <c r="CE6" s="80"/>
      <c r="CF6" s="80"/>
      <c r="CG6" s="81"/>
    </row>
    <row r="7" spans="1:85" s="39" customFormat="1" x14ac:dyDescent="0.35">
      <c r="A7" s="41"/>
      <c r="B7" s="3" t="s">
        <v>9</v>
      </c>
      <c r="C7" s="3" t="s">
        <v>8</v>
      </c>
      <c r="D7" s="6"/>
      <c r="E7" s="15" t="s">
        <v>31</v>
      </c>
      <c r="F7" s="2" t="s">
        <v>32</v>
      </c>
      <c r="G7" s="2" t="s">
        <v>33</v>
      </c>
      <c r="H7" s="2" t="s">
        <v>34</v>
      </c>
      <c r="I7" s="2" t="s">
        <v>48</v>
      </c>
      <c r="J7" s="2" t="s">
        <v>35</v>
      </c>
      <c r="K7" s="2" t="s">
        <v>49</v>
      </c>
      <c r="L7" s="2" t="s">
        <v>36</v>
      </c>
      <c r="M7" s="1" t="s">
        <v>50</v>
      </c>
      <c r="N7" s="15" t="s">
        <v>31</v>
      </c>
      <c r="O7" s="2" t="s">
        <v>32</v>
      </c>
      <c r="P7" s="2" t="s">
        <v>33</v>
      </c>
      <c r="Q7" s="2" t="s">
        <v>34</v>
      </c>
      <c r="R7" s="2" t="s">
        <v>48</v>
      </c>
      <c r="S7" s="2" t="s">
        <v>35</v>
      </c>
      <c r="T7" s="2" t="s">
        <v>49</v>
      </c>
      <c r="U7" s="2" t="s">
        <v>36</v>
      </c>
      <c r="V7" s="1" t="s">
        <v>50</v>
      </c>
      <c r="W7" s="15" t="s">
        <v>31</v>
      </c>
      <c r="X7" s="2" t="s">
        <v>32</v>
      </c>
      <c r="Y7" s="2" t="s">
        <v>33</v>
      </c>
      <c r="Z7" s="2" t="s">
        <v>34</v>
      </c>
      <c r="AA7" s="2" t="s">
        <v>48</v>
      </c>
      <c r="AB7" s="2" t="s">
        <v>35</v>
      </c>
      <c r="AC7" s="2" t="s">
        <v>49</v>
      </c>
      <c r="AD7" s="2" t="s">
        <v>36</v>
      </c>
      <c r="AE7" s="1" t="s">
        <v>50</v>
      </c>
      <c r="AF7" s="15" t="s">
        <v>31</v>
      </c>
      <c r="AG7" s="2" t="s">
        <v>32</v>
      </c>
      <c r="AH7" s="2" t="s">
        <v>33</v>
      </c>
      <c r="AI7" s="2" t="s">
        <v>34</v>
      </c>
      <c r="AJ7" s="2" t="s">
        <v>48</v>
      </c>
      <c r="AK7" s="2" t="s">
        <v>35</v>
      </c>
      <c r="AL7" s="2" t="s">
        <v>49</v>
      </c>
      <c r="AM7" s="2" t="s">
        <v>36</v>
      </c>
      <c r="AN7" s="1" t="s">
        <v>50</v>
      </c>
      <c r="AO7" s="15" t="s">
        <v>31</v>
      </c>
      <c r="AP7" s="2" t="s">
        <v>32</v>
      </c>
      <c r="AQ7" s="2" t="s">
        <v>33</v>
      </c>
      <c r="AR7" s="2" t="s">
        <v>34</v>
      </c>
      <c r="AS7" s="2" t="s">
        <v>48</v>
      </c>
      <c r="AT7" s="2" t="s">
        <v>35</v>
      </c>
      <c r="AU7" s="2" t="s">
        <v>49</v>
      </c>
      <c r="AV7" s="2" t="s">
        <v>36</v>
      </c>
      <c r="AW7" s="1" t="s">
        <v>50</v>
      </c>
      <c r="AX7" s="15" t="s">
        <v>31</v>
      </c>
      <c r="AY7" s="2" t="s">
        <v>32</v>
      </c>
      <c r="AZ7" s="2" t="s">
        <v>33</v>
      </c>
      <c r="BA7" s="2" t="s">
        <v>34</v>
      </c>
      <c r="BB7" s="2" t="s">
        <v>48</v>
      </c>
      <c r="BC7" s="2" t="s">
        <v>35</v>
      </c>
      <c r="BD7" s="2" t="s">
        <v>49</v>
      </c>
      <c r="BE7" s="2" t="s">
        <v>36</v>
      </c>
      <c r="BF7" s="1" t="s">
        <v>50</v>
      </c>
      <c r="BG7" s="15" t="s">
        <v>31</v>
      </c>
      <c r="BH7" s="2" t="s">
        <v>32</v>
      </c>
      <c r="BI7" s="2" t="s">
        <v>33</v>
      </c>
      <c r="BJ7" s="2" t="s">
        <v>34</v>
      </c>
      <c r="BK7" s="2" t="s">
        <v>48</v>
      </c>
      <c r="BL7" s="2" t="s">
        <v>35</v>
      </c>
      <c r="BM7" s="2" t="s">
        <v>49</v>
      </c>
      <c r="BN7" s="2" t="s">
        <v>36</v>
      </c>
      <c r="BO7" s="1" t="s">
        <v>50</v>
      </c>
      <c r="BP7" s="15" t="s">
        <v>31</v>
      </c>
      <c r="BQ7" s="2" t="s">
        <v>32</v>
      </c>
      <c r="BR7" s="2" t="s">
        <v>33</v>
      </c>
      <c r="BS7" s="2" t="s">
        <v>34</v>
      </c>
      <c r="BT7" s="2" t="s">
        <v>48</v>
      </c>
      <c r="BU7" s="2" t="s">
        <v>35</v>
      </c>
      <c r="BV7" s="2" t="s">
        <v>49</v>
      </c>
      <c r="BW7" s="2" t="s">
        <v>36</v>
      </c>
      <c r="BX7" s="1" t="s">
        <v>50</v>
      </c>
      <c r="BY7" s="15" t="s">
        <v>31</v>
      </c>
      <c r="BZ7" s="2" t="s">
        <v>32</v>
      </c>
      <c r="CA7" s="2" t="s">
        <v>33</v>
      </c>
      <c r="CB7" s="2" t="s">
        <v>34</v>
      </c>
      <c r="CC7" s="2" t="s">
        <v>48</v>
      </c>
      <c r="CD7" s="2" t="s">
        <v>35</v>
      </c>
      <c r="CE7" s="2" t="s">
        <v>49</v>
      </c>
      <c r="CF7" s="2" t="s">
        <v>36</v>
      </c>
      <c r="CG7" s="1" t="s">
        <v>50</v>
      </c>
    </row>
    <row r="8" spans="1:85" s="39" customFormat="1" x14ac:dyDescent="0.35">
      <c r="A8" s="42"/>
      <c r="B8" s="68" t="s">
        <v>11</v>
      </c>
      <c r="C8" s="68" t="s">
        <v>12</v>
      </c>
      <c r="D8" s="48"/>
      <c r="E8" s="72"/>
      <c r="F8" s="73"/>
      <c r="G8" s="73"/>
      <c r="H8" s="73"/>
      <c r="I8" s="73"/>
      <c r="J8" s="73"/>
      <c r="K8" s="73"/>
      <c r="L8" s="73"/>
      <c r="M8" s="83"/>
      <c r="N8" s="72"/>
      <c r="O8" s="73"/>
      <c r="P8" s="73"/>
      <c r="Q8" s="73"/>
      <c r="R8" s="73"/>
      <c r="S8" s="73"/>
      <c r="T8" s="73"/>
      <c r="U8" s="73"/>
      <c r="V8" s="73"/>
      <c r="W8" s="72"/>
      <c r="X8" s="73"/>
      <c r="Y8" s="13"/>
      <c r="Z8" s="13"/>
      <c r="AA8" s="73"/>
      <c r="AB8" s="13">
        <v>1</v>
      </c>
      <c r="AC8" s="13"/>
      <c r="AD8" s="13"/>
      <c r="AE8" s="13"/>
      <c r="AF8" s="72"/>
      <c r="AG8" s="73"/>
      <c r="AH8" s="73"/>
      <c r="AI8" s="13"/>
      <c r="AJ8" s="73"/>
      <c r="AK8" s="13">
        <v>1</v>
      </c>
      <c r="AL8" s="13"/>
      <c r="AM8" s="13"/>
      <c r="AN8" s="13"/>
      <c r="AO8" s="72"/>
      <c r="AP8" s="73"/>
      <c r="AQ8" s="73"/>
      <c r="AR8" s="73"/>
      <c r="AS8" s="73"/>
      <c r="AT8" s="73"/>
      <c r="AU8" s="73"/>
      <c r="AV8" s="73"/>
      <c r="AW8" s="73"/>
      <c r="AX8" s="72"/>
      <c r="AY8" s="73"/>
      <c r="AZ8" s="73"/>
      <c r="BA8" s="13"/>
      <c r="BB8" s="73"/>
      <c r="BC8" s="13"/>
      <c r="BD8" s="13"/>
      <c r="BE8" s="13"/>
      <c r="BF8" s="13"/>
      <c r="BG8" s="72"/>
      <c r="BH8" s="73"/>
      <c r="BI8" s="73"/>
      <c r="BJ8" s="13"/>
      <c r="BK8" s="73"/>
      <c r="BL8" s="13">
        <v>1</v>
      </c>
      <c r="BM8" s="13"/>
      <c r="BN8" s="13"/>
      <c r="BO8" s="13"/>
      <c r="BP8" s="72"/>
      <c r="BQ8" s="73"/>
      <c r="BR8" s="73"/>
      <c r="BS8" s="13"/>
      <c r="BT8" s="73"/>
      <c r="BU8" s="13">
        <v>1</v>
      </c>
      <c r="BV8" s="13"/>
      <c r="BW8" s="13"/>
      <c r="BX8" s="24"/>
      <c r="BY8" s="72"/>
      <c r="BZ8" s="73"/>
      <c r="CA8" s="73"/>
      <c r="CB8" s="13"/>
      <c r="CC8" s="73"/>
      <c r="CD8" s="13">
        <v>1</v>
      </c>
      <c r="CE8" s="13"/>
      <c r="CF8" s="13"/>
      <c r="CG8" s="24"/>
    </row>
    <row r="9" spans="1:85" s="39" customFormat="1" x14ac:dyDescent="0.35">
      <c r="A9" s="40"/>
      <c r="B9" s="12"/>
      <c r="C9" s="2" t="s">
        <v>98</v>
      </c>
      <c r="D9" s="48"/>
      <c r="E9" s="57"/>
      <c r="F9" s="58"/>
      <c r="G9" s="58"/>
      <c r="H9" s="58"/>
      <c r="I9" s="58"/>
      <c r="J9" s="58"/>
      <c r="K9" s="58"/>
      <c r="L9" s="58"/>
      <c r="M9" s="59"/>
      <c r="N9" s="57"/>
      <c r="O9" s="58"/>
      <c r="P9" s="58"/>
      <c r="Q9" s="58"/>
      <c r="R9" s="58"/>
      <c r="S9" s="58"/>
      <c r="T9" s="58"/>
      <c r="U9" s="58"/>
      <c r="V9" s="58"/>
      <c r="W9" s="57"/>
      <c r="X9" s="58"/>
      <c r="Y9" s="7"/>
      <c r="Z9" s="7"/>
      <c r="AA9" s="58"/>
      <c r="AB9" s="7"/>
      <c r="AC9" s="7">
        <v>1</v>
      </c>
      <c r="AD9" s="7"/>
      <c r="AE9" s="7"/>
      <c r="AF9" s="57"/>
      <c r="AG9" s="58"/>
      <c r="AH9" s="58"/>
      <c r="AI9" s="7"/>
      <c r="AJ9" s="58"/>
      <c r="AK9" s="7"/>
      <c r="AL9" s="7">
        <v>1</v>
      </c>
      <c r="AM9" s="7"/>
      <c r="AN9" s="7"/>
      <c r="AO9" s="57"/>
      <c r="AP9" s="58"/>
      <c r="AQ9" s="58"/>
      <c r="AR9" s="58"/>
      <c r="AS9" s="58"/>
      <c r="AT9" s="58"/>
      <c r="AU9" s="58"/>
      <c r="AV9" s="58"/>
      <c r="AW9" s="58"/>
      <c r="AX9" s="57"/>
      <c r="AY9" s="58"/>
      <c r="AZ9" s="58"/>
      <c r="BA9" s="7"/>
      <c r="BB9" s="58"/>
      <c r="BC9" s="7"/>
      <c r="BD9" s="7">
        <v>1</v>
      </c>
      <c r="BE9" s="7"/>
      <c r="BF9" s="7"/>
      <c r="BG9" s="57"/>
      <c r="BH9" s="58"/>
      <c r="BI9" s="58"/>
      <c r="BJ9" s="7"/>
      <c r="BK9" s="58"/>
      <c r="BL9" s="7"/>
      <c r="BM9" s="7"/>
      <c r="BN9" s="7"/>
      <c r="BO9" s="7"/>
      <c r="BP9" s="57"/>
      <c r="BQ9" s="58"/>
      <c r="BR9" s="58"/>
      <c r="BS9" s="7"/>
      <c r="BT9" s="58"/>
      <c r="BU9" s="7"/>
      <c r="BV9" s="7">
        <v>1</v>
      </c>
      <c r="BW9" s="7"/>
      <c r="BX9" s="4"/>
      <c r="BY9" s="57"/>
      <c r="BZ9" s="58"/>
      <c r="CA9" s="58"/>
      <c r="CB9" s="7"/>
      <c r="CC9" s="58"/>
      <c r="CD9" s="7"/>
      <c r="CE9" s="7">
        <v>1</v>
      </c>
      <c r="CF9" s="7"/>
      <c r="CG9" s="4"/>
    </row>
    <row r="10" spans="1:85" s="39" customFormat="1" x14ac:dyDescent="0.35">
      <c r="A10" s="40"/>
      <c r="B10" s="12"/>
      <c r="C10" s="12" t="s">
        <v>13</v>
      </c>
      <c r="D10" s="48"/>
      <c r="E10" s="57"/>
      <c r="F10" s="58"/>
      <c r="G10" s="58"/>
      <c r="H10" s="58"/>
      <c r="I10" s="58"/>
      <c r="J10" s="58"/>
      <c r="K10" s="58"/>
      <c r="L10" s="58"/>
      <c r="M10" s="59"/>
      <c r="N10" s="57"/>
      <c r="O10" s="58"/>
      <c r="P10" s="58"/>
      <c r="Q10" s="58"/>
      <c r="R10" s="58"/>
      <c r="S10" s="58"/>
      <c r="T10" s="58"/>
      <c r="U10" s="58"/>
      <c r="V10" s="58"/>
      <c r="W10" s="57"/>
      <c r="X10" s="58"/>
      <c r="Y10" s="7"/>
      <c r="Z10" s="7">
        <v>1</v>
      </c>
      <c r="AA10" s="58"/>
      <c r="AB10" s="7"/>
      <c r="AC10" s="7"/>
      <c r="AD10" s="7">
        <v>1</v>
      </c>
      <c r="AE10" s="7"/>
      <c r="AF10" s="57"/>
      <c r="AG10" s="58"/>
      <c r="AH10" s="58"/>
      <c r="AI10" s="7"/>
      <c r="AJ10" s="58"/>
      <c r="AK10" s="7"/>
      <c r="AL10" s="7"/>
      <c r="AM10" s="7">
        <v>1</v>
      </c>
      <c r="AN10" s="7"/>
      <c r="AO10" s="57"/>
      <c r="AP10" s="58"/>
      <c r="AQ10" s="58"/>
      <c r="AR10" s="58"/>
      <c r="AS10" s="58"/>
      <c r="AT10" s="58"/>
      <c r="AU10" s="58"/>
      <c r="AV10" s="58"/>
      <c r="AW10" s="58"/>
      <c r="AX10" s="57"/>
      <c r="AY10" s="58"/>
      <c r="AZ10" s="58"/>
      <c r="BA10" s="7">
        <v>1</v>
      </c>
      <c r="BB10" s="58"/>
      <c r="BC10" s="7"/>
      <c r="BD10" s="7"/>
      <c r="BE10" s="7">
        <v>1</v>
      </c>
      <c r="BF10" s="7"/>
      <c r="BG10" s="57"/>
      <c r="BH10" s="58"/>
      <c r="BI10" s="58"/>
      <c r="BJ10" s="7">
        <v>1</v>
      </c>
      <c r="BK10" s="58"/>
      <c r="BL10" s="7"/>
      <c r="BM10" s="7"/>
      <c r="BN10" s="7">
        <v>1</v>
      </c>
      <c r="BO10" s="7"/>
      <c r="BP10" s="57"/>
      <c r="BQ10" s="58"/>
      <c r="BR10" s="58"/>
      <c r="BS10" s="7">
        <v>1</v>
      </c>
      <c r="BT10" s="58"/>
      <c r="BU10" s="7"/>
      <c r="BV10" s="7"/>
      <c r="BW10" s="7"/>
      <c r="BX10" s="4"/>
      <c r="BY10" s="57"/>
      <c r="BZ10" s="58"/>
      <c r="CA10" s="58"/>
      <c r="CB10" s="7">
        <v>1</v>
      </c>
      <c r="CC10" s="58"/>
      <c r="CD10" s="7"/>
      <c r="CE10" s="7"/>
      <c r="CF10" s="7">
        <v>1</v>
      </c>
      <c r="CG10" s="4"/>
    </row>
    <row r="11" spans="1:85" s="39" customFormat="1" x14ac:dyDescent="0.35">
      <c r="A11" s="40"/>
      <c r="B11" s="12"/>
      <c r="C11" s="12" t="s">
        <v>14</v>
      </c>
      <c r="D11" s="48"/>
      <c r="E11" s="57"/>
      <c r="F11" s="58"/>
      <c r="G11" s="58"/>
      <c r="H11" s="58"/>
      <c r="I11" s="58"/>
      <c r="J11" s="58"/>
      <c r="K11" s="58"/>
      <c r="L11" s="58"/>
      <c r="M11" s="59"/>
      <c r="N11" s="57"/>
      <c r="O11" s="58"/>
      <c r="P11" s="58"/>
      <c r="Q11" s="58"/>
      <c r="R11" s="58"/>
      <c r="S11" s="58"/>
      <c r="T11" s="58"/>
      <c r="U11" s="58"/>
      <c r="V11" s="58"/>
      <c r="W11" s="57"/>
      <c r="X11" s="58"/>
      <c r="Y11" s="7"/>
      <c r="Z11" s="7">
        <v>1</v>
      </c>
      <c r="AA11" s="58"/>
      <c r="AB11" s="7"/>
      <c r="AC11" s="7"/>
      <c r="AD11" s="7">
        <v>1</v>
      </c>
      <c r="AE11" s="7"/>
      <c r="AF11" s="57"/>
      <c r="AG11" s="58"/>
      <c r="AH11" s="58"/>
      <c r="AI11" s="7"/>
      <c r="AJ11" s="58"/>
      <c r="AK11" s="7"/>
      <c r="AL11" s="7"/>
      <c r="AM11" s="7">
        <v>1</v>
      </c>
      <c r="AN11" s="7"/>
      <c r="AO11" s="57"/>
      <c r="AP11" s="58"/>
      <c r="AQ11" s="58"/>
      <c r="AR11" s="58"/>
      <c r="AS11" s="58"/>
      <c r="AT11" s="58"/>
      <c r="AU11" s="58"/>
      <c r="AV11" s="58"/>
      <c r="AW11" s="58"/>
      <c r="AX11" s="57"/>
      <c r="AY11" s="58"/>
      <c r="AZ11" s="58"/>
      <c r="BA11" s="7">
        <v>1</v>
      </c>
      <c r="BB11" s="58"/>
      <c r="BC11" s="7"/>
      <c r="BD11" s="7"/>
      <c r="BE11" s="7">
        <v>1</v>
      </c>
      <c r="BF11" s="7"/>
      <c r="BG11" s="57"/>
      <c r="BH11" s="58"/>
      <c r="BI11" s="58"/>
      <c r="BJ11" s="7">
        <v>1</v>
      </c>
      <c r="BK11" s="58"/>
      <c r="BL11" s="7"/>
      <c r="BM11" s="7"/>
      <c r="BN11" s="7">
        <v>1</v>
      </c>
      <c r="BO11" s="7"/>
      <c r="BP11" s="57"/>
      <c r="BQ11" s="58"/>
      <c r="BR11" s="58"/>
      <c r="BS11" s="7">
        <v>1</v>
      </c>
      <c r="BT11" s="58"/>
      <c r="BU11" s="7"/>
      <c r="BV11" s="7"/>
      <c r="BW11" s="7"/>
      <c r="BX11" s="4"/>
      <c r="BY11" s="57"/>
      <c r="BZ11" s="58"/>
      <c r="CA11" s="58"/>
      <c r="CB11" s="7">
        <v>1</v>
      </c>
      <c r="CC11" s="58"/>
      <c r="CD11" s="7"/>
      <c r="CE11" s="7"/>
      <c r="CF11" s="7">
        <v>1</v>
      </c>
      <c r="CG11" s="4"/>
    </row>
    <row r="12" spans="1:85" s="39" customFormat="1" x14ac:dyDescent="0.35">
      <c r="A12" s="40"/>
      <c r="B12" s="12"/>
      <c r="C12" s="12" t="s">
        <v>15</v>
      </c>
      <c r="D12" s="48"/>
      <c r="E12" s="63"/>
      <c r="F12" s="64"/>
      <c r="G12" s="64"/>
      <c r="H12" s="64"/>
      <c r="I12" s="64"/>
      <c r="J12" s="64"/>
      <c r="K12" s="64"/>
      <c r="L12" s="64"/>
      <c r="M12" s="65"/>
      <c r="N12" s="63"/>
      <c r="O12" s="64"/>
      <c r="P12" s="64"/>
      <c r="Q12" s="64"/>
      <c r="R12" s="64"/>
      <c r="S12" s="64"/>
      <c r="T12" s="64"/>
      <c r="U12" s="64"/>
      <c r="V12" s="64"/>
      <c r="W12" s="63"/>
      <c r="X12" s="64"/>
      <c r="Y12" s="29"/>
      <c r="Z12" s="29"/>
      <c r="AA12" s="64"/>
      <c r="AB12" s="29"/>
      <c r="AC12" s="29"/>
      <c r="AD12" s="29"/>
      <c r="AE12" s="29">
        <v>1</v>
      </c>
      <c r="AF12" s="63"/>
      <c r="AG12" s="64"/>
      <c r="AH12" s="64"/>
      <c r="AI12" s="29"/>
      <c r="AJ12" s="64"/>
      <c r="AK12" s="29"/>
      <c r="AL12" s="29"/>
      <c r="AM12" s="29"/>
      <c r="AN12" s="29">
        <v>1</v>
      </c>
      <c r="AO12" s="63"/>
      <c r="AP12" s="64"/>
      <c r="AQ12" s="64"/>
      <c r="AR12" s="64"/>
      <c r="AS12" s="64"/>
      <c r="AT12" s="64"/>
      <c r="AU12" s="64"/>
      <c r="AV12" s="64"/>
      <c r="AW12" s="64"/>
      <c r="AX12" s="63"/>
      <c r="AY12" s="64"/>
      <c r="AZ12" s="64"/>
      <c r="BA12" s="29"/>
      <c r="BB12" s="64"/>
      <c r="BC12" s="29"/>
      <c r="BD12" s="29"/>
      <c r="BE12" s="29"/>
      <c r="BF12" s="29">
        <v>1</v>
      </c>
      <c r="BG12" s="63"/>
      <c r="BH12" s="64"/>
      <c r="BI12" s="64"/>
      <c r="BJ12" s="29"/>
      <c r="BK12" s="64"/>
      <c r="BL12" s="29"/>
      <c r="BM12" s="29"/>
      <c r="BN12" s="29"/>
      <c r="BO12" s="29">
        <v>1</v>
      </c>
      <c r="BP12" s="63"/>
      <c r="BQ12" s="64"/>
      <c r="BR12" s="64"/>
      <c r="BS12" s="29"/>
      <c r="BT12" s="64"/>
      <c r="BU12" s="29"/>
      <c r="BV12" s="29"/>
      <c r="BW12" s="29"/>
      <c r="BX12" s="30">
        <v>1</v>
      </c>
      <c r="BY12" s="63"/>
      <c r="BZ12" s="64"/>
      <c r="CA12" s="64"/>
      <c r="CB12" s="29"/>
      <c r="CC12" s="64"/>
      <c r="CD12" s="29"/>
      <c r="CE12" s="29"/>
      <c r="CF12" s="29"/>
      <c r="CG12" s="30"/>
    </row>
    <row r="13" spans="1:85" s="39" customFormat="1" x14ac:dyDescent="0.35">
      <c r="A13" s="43"/>
      <c r="B13" s="70" t="s">
        <v>11</v>
      </c>
      <c r="C13" s="70" t="s">
        <v>23</v>
      </c>
      <c r="D13" s="50"/>
      <c r="E13" s="60"/>
      <c r="F13" s="61"/>
      <c r="G13" s="61"/>
      <c r="H13" s="61"/>
      <c r="I13" s="61"/>
      <c r="J13" s="61"/>
      <c r="K13" s="61"/>
      <c r="L13" s="61"/>
      <c r="M13" s="62"/>
      <c r="N13" s="60"/>
      <c r="O13" s="61"/>
      <c r="P13" s="61"/>
      <c r="Q13" s="61"/>
      <c r="R13" s="61"/>
      <c r="S13" s="61"/>
      <c r="T13" s="61"/>
      <c r="U13" s="61"/>
      <c r="V13" s="61"/>
      <c r="W13" s="60"/>
      <c r="X13" s="61"/>
      <c r="Y13" s="46"/>
      <c r="Z13" s="46"/>
      <c r="AA13" s="61"/>
      <c r="AB13" s="46"/>
      <c r="AC13" s="46">
        <v>1</v>
      </c>
      <c r="AD13" s="46"/>
      <c r="AE13" s="46">
        <v>1</v>
      </c>
      <c r="AF13" s="60"/>
      <c r="AG13" s="61"/>
      <c r="AH13" s="61"/>
      <c r="AI13" s="46"/>
      <c r="AJ13" s="61"/>
      <c r="AK13" s="46"/>
      <c r="AL13" s="46">
        <v>1</v>
      </c>
      <c r="AM13" s="46"/>
      <c r="AN13" s="46">
        <v>1</v>
      </c>
      <c r="AO13" s="60"/>
      <c r="AP13" s="61"/>
      <c r="AQ13" s="61"/>
      <c r="AR13" s="61"/>
      <c r="AS13" s="61"/>
      <c r="AT13" s="61"/>
      <c r="AU13" s="61"/>
      <c r="AV13" s="61"/>
      <c r="AW13" s="61"/>
      <c r="AX13" s="60"/>
      <c r="AY13" s="61"/>
      <c r="AZ13" s="61"/>
      <c r="BA13" s="46"/>
      <c r="BB13" s="61"/>
      <c r="BC13" s="46"/>
      <c r="BD13" s="46">
        <v>1</v>
      </c>
      <c r="BE13" s="46"/>
      <c r="BF13" s="46">
        <v>1</v>
      </c>
      <c r="BG13" s="60"/>
      <c r="BH13" s="61"/>
      <c r="BI13" s="61"/>
      <c r="BJ13" s="46"/>
      <c r="BK13" s="61"/>
      <c r="BL13" s="46"/>
      <c r="BM13" s="46"/>
      <c r="BN13" s="46"/>
      <c r="BO13" s="46"/>
      <c r="BP13" s="60"/>
      <c r="BQ13" s="61"/>
      <c r="BR13" s="61"/>
      <c r="BS13" s="46"/>
      <c r="BT13" s="61"/>
      <c r="BU13" s="46"/>
      <c r="BV13" s="46">
        <v>1</v>
      </c>
      <c r="BW13" s="46"/>
      <c r="BX13" s="47">
        <v>1</v>
      </c>
      <c r="BY13" s="60"/>
      <c r="BZ13" s="61"/>
      <c r="CA13" s="61"/>
      <c r="CB13" s="46"/>
      <c r="CC13" s="61"/>
      <c r="CD13" s="46"/>
      <c r="CE13" s="46"/>
      <c r="CF13" s="46"/>
      <c r="CG13" s="47"/>
    </row>
    <row r="14" spans="1:85" s="39" customFormat="1" x14ac:dyDescent="0.35">
      <c r="A14" s="40"/>
      <c r="B14" s="12" t="s">
        <v>10</v>
      </c>
      <c r="C14" s="12" t="s">
        <v>2</v>
      </c>
      <c r="D14" s="48"/>
      <c r="E14" s="72"/>
      <c r="F14" s="73"/>
      <c r="G14" s="73"/>
      <c r="H14" s="73"/>
      <c r="I14" s="73"/>
      <c r="J14" s="73"/>
      <c r="K14" s="73"/>
      <c r="L14" s="73"/>
      <c r="M14" s="83"/>
      <c r="N14" s="72"/>
      <c r="O14" s="73"/>
      <c r="P14" s="73"/>
      <c r="Q14" s="73"/>
      <c r="R14" s="73"/>
      <c r="S14" s="73"/>
      <c r="T14" s="73"/>
      <c r="U14" s="73"/>
      <c r="V14" s="73"/>
      <c r="W14" s="72"/>
      <c r="X14" s="73"/>
      <c r="Y14" s="32"/>
      <c r="Z14" s="32"/>
      <c r="AA14" s="73"/>
      <c r="AB14" s="32"/>
      <c r="AC14" s="32"/>
      <c r="AD14" s="32"/>
      <c r="AE14" s="32"/>
      <c r="AF14" s="72"/>
      <c r="AG14" s="73"/>
      <c r="AH14" s="73"/>
      <c r="AI14" s="32"/>
      <c r="AJ14" s="73"/>
      <c r="AK14" s="32"/>
      <c r="AL14" s="32"/>
      <c r="AM14" s="32"/>
      <c r="AN14" s="32"/>
      <c r="AO14" s="72"/>
      <c r="AP14" s="73"/>
      <c r="AQ14" s="73"/>
      <c r="AR14" s="73"/>
      <c r="AS14" s="73"/>
      <c r="AT14" s="73"/>
      <c r="AU14" s="73"/>
      <c r="AV14" s="73"/>
      <c r="AW14" s="73"/>
      <c r="AX14" s="72"/>
      <c r="AY14" s="73"/>
      <c r="AZ14" s="73"/>
      <c r="BA14" s="32"/>
      <c r="BB14" s="73"/>
      <c r="BC14" s="32"/>
      <c r="BD14" s="32"/>
      <c r="BE14" s="32"/>
      <c r="BF14" s="32"/>
      <c r="BG14" s="72"/>
      <c r="BH14" s="73"/>
      <c r="BI14" s="73"/>
      <c r="BJ14" s="32"/>
      <c r="BK14" s="73"/>
      <c r="BL14" s="32"/>
      <c r="BM14" s="32"/>
      <c r="BN14" s="32"/>
      <c r="BO14" s="32"/>
      <c r="BP14" s="72"/>
      <c r="BQ14" s="73"/>
      <c r="BR14" s="73"/>
      <c r="BS14" s="32"/>
      <c r="BT14" s="73"/>
      <c r="BU14" s="32"/>
      <c r="BV14" s="32"/>
      <c r="BW14" s="32"/>
      <c r="BX14" s="34"/>
      <c r="BY14" s="72"/>
      <c r="BZ14" s="73"/>
      <c r="CA14" s="73"/>
      <c r="CB14" s="32"/>
      <c r="CC14" s="73"/>
      <c r="CD14" s="32"/>
      <c r="CE14" s="32"/>
      <c r="CF14" s="32"/>
      <c r="CG14" s="34"/>
    </row>
    <row r="15" spans="1:85" s="39" customFormat="1" x14ac:dyDescent="0.35">
      <c r="A15" s="40"/>
      <c r="B15" s="12"/>
      <c r="C15" s="12" t="s">
        <v>3</v>
      </c>
      <c r="D15" s="48"/>
      <c r="E15" s="57"/>
      <c r="F15" s="58"/>
      <c r="G15" s="58"/>
      <c r="H15" s="58"/>
      <c r="I15" s="58"/>
      <c r="J15" s="58"/>
      <c r="K15" s="58"/>
      <c r="L15" s="58"/>
      <c r="M15" s="59"/>
      <c r="N15" s="57"/>
      <c r="O15" s="58"/>
      <c r="P15" s="58"/>
      <c r="Q15" s="58"/>
      <c r="R15" s="58"/>
      <c r="S15" s="58"/>
      <c r="T15" s="58"/>
      <c r="U15" s="58"/>
      <c r="V15" s="58"/>
      <c r="W15" s="57"/>
      <c r="X15" s="58"/>
      <c r="Y15" s="18"/>
      <c r="Z15" s="18"/>
      <c r="AA15" s="58"/>
      <c r="AB15" s="18"/>
      <c r="AC15" s="18"/>
      <c r="AD15" s="18"/>
      <c r="AE15" s="18"/>
      <c r="AF15" s="57"/>
      <c r="AG15" s="58"/>
      <c r="AH15" s="58"/>
      <c r="AI15" s="18"/>
      <c r="AJ15" s="58"/>
      <c r="AK15" s="18"/>
      <c r="AL15" s="18"/>
      <c r="AM15" s="18"/>
      <c r="AN15" s="18"/>
      <c r="AO15" s="57"/>
      <c r="AP15" s="58"/>
      <c r="AQ15" s="58"/>
      <c r="AR15" s="58"/>
      <c r="AS15" s="58"/>
      <c r="AT15" s="58"/>
      <c r="AU15" s="58"/>
      <c r="AV15" s="58"/>
      <c r="AW15" s="58"/>
      <c r="AX15" s="57"/>
      <c r="AY15" s="58"/>
      <c r="AZ15" s="58"/>
      <c r="BA15" s="18"/>
      <c r="BB15" s="58"/>
      <c r="BC15" s="18"/>
      <c r="BD15" s="18"/>
      <c r="BE15" s="18"/>
      <c r="BF15" s="18"/>
      <c r="BG15" s="57"/>
      <c r="BH15" s="58"/>
      <c r="BI15" s="58"/>
      <c r="BJ15" s="18"/>
      <c r="BK15" s="58"/>
      <c r="BL15" s="18"/>
      <c r="BM15" s="18"/>
      <c r="BN15" s="18"/>
      <c r="BO15" s="18"/>
      <c r="BP15" s="57"/>
      <c r="BQ15" s="58"/>
      <c r="BR15" s="58"/>
      <c r="BS15" s="18"/>
      <c r="BT15" s="58"/>
      <c r="BU15" s="18"/>
      <c r="BV15" s="18"/>
      <c r="BW15" s="18"/>
      <c r="BX15" s="20"/>
      <c r="BY15" s="57"/>
      <c r="BZ15" s="58"/>
      <c r="CA15" s="58"/>
      <c r="CB15" s="18"/>
      <c r="CC15" s="58"/>
      <c r="CD15" s="18"/>
      <c r="CE15" s="18"/>
      <c r="CF15" s="18"/>
      <c r="CG15" s="20"/>
    </row>
    <row r="16" spans="1:85" s="39" customFormat="1" x14ac:dyDescent="0.35">
      <c r="A16" s="40"/>
      <c r="B16" s="12"/>
      <c r="C16" s="12" t="s">
        <v>4</v>
      </c>
      <c r="D16" s="48"/>
      <c r="E16" s="57"/>
      <c r="F16" s="58"/>
      <c r="G16" s="58"/>
      <c r="H16" s="58"/>
      <c r="I16" s="58"/>
      <c r="J16" s="58"/>
      <c r="K16" s="58"/>
      <c r="L16" s="58"/>
      <c r="M16" s="59"/>
      <c r="N16" s="57"/>
      <c r="O16" s="58"/>
      <c r="P16" s="58"/>
      <c r="Q16" s="58"/>
      <c r="R16" s="58"/>
      <c r="S16" s="58"/>
      <c r="T16" s="58"/>
      <c r="U16" s="58"/>
      <c r="V16" s="58"/>
      <c r="W16" s="57"/>
      <c r="X16" s="58"/>
      <c r="Y16" s="18"/>
      <c r="Z16" s="18"/>
      <c r="AA16" s="58"/>
      <c r="AB16" s="18"/>
      <c r="AC16" s="18"/>
      <c r="AD16" s="18"/>
      <c r="AE16" s="18"/>
      <c r="AF16" s="57"/>
      <c r="AG16" s="58"/>
      <c r="AH16" s="58"/>
      <c r="AI16" s="18"/>
      <c r="AJ16" s="58"/>
      <c r="AK16" s="18"/>
      <c r="AL16" s="18"/>
      <c r="AM16" s="18"/>
      <c r="AN16" s="18"/>
      <c r="AO16" s="57"/>
      <c r="AP16" s="58"/>
      <c r="AQ16" s="58"/>
      <c r="AR16" s="58"/>
      <c r="AS16" s="58"/>
      <c r="AT16" s="58"/>
      <c r="AU16" s="58"/>
      <c r="AV16" s="58"/>
      <c r="AW16" s="58"/>
      <c r="AX16" s="57"/>
      <c r="AY16" s="58"/>
      <c r="AZ16" s="58"/>
      <c r="BA16" s="18"/>
      <c r="BB16" s="58"/>
      <c r="BC16" s="18"/>
      <c r="BD16" s="18"/>
      <c r="BE16" s="18"/>
      <c r="BF16" s="18"/>
      <c r="BG16" s="57"/>
      <c r="BH16" s="58"/>
      <c r="BI16" s="58"/>
      <c r="BJ16" s="18"/>
      <c r="BK16" s="58"/>
      <c r="BL16" s="18"/>
      <c r="BM16" s="18"/>
      <c r="BN16" s="18"/>
      <c r="BO16" s="18"/>
      <c r="BP16" s="57"/>
      <c r="BQ16" s="58"/>
      <c r="BR16" s="58"/>
      <c r="BS16" s="18"/>
      <c r="BT16" s="58"/>
      <c r="BU16" s="18"/>
      <c r="BV16" s="18"/>
      <c r="BW16" s="18"/>
      <c r="BX16" s="20"/>
      <c r="BY16" s="57"/>
      <c r="BZ16" s="58"/>
      <c r="CA16" s="58"/>
      <c r="CB16" s="18"/>
      <c r="CC16" s="58"/>
      <c r="CD16" s="18"/>
      <c r="CE16" s="18"/>
      <c r="CF16" s="18"/>
      <c r="CG16" s="20"/>
    </row>
    <row r="17" spans="1:85" s="39" customFormat="1" x14ac:dyDescent="0.35">
      <c r="A17" s="40"/>
      <c r="B17" s="12"/>
      <c r="C17" s="12" t="s">
        <v>5</v>
      </c>
      <c r="D17" s="48"/>
      <c r="E17" s="57"/>
      <c r="F17" s="58"/>
      <c r="G17" s="58"/>
      <c r="H17" s="58"/>
      <c r="I17" s="58"/>
      <c r="J17" s="58"/>
      <c r="K17" s="58"/>
      <c r="L17" s="58"/>
      <c r="M17" s="59"/>
      <c r="N17" s="57"/>
      <c r="O17" s="58"/>
      <c r="P17" s="58"/>
      <c r="Q17" s="58"/>
      <c r="R17" s="58"/>
      <c r="S17" s="58"/>
      <c r="T17" s="58"/>
      <c r="U17" s="58"/>
      <c r="V17" s="58"/>
      <c r="W17" s="57"/>
      <c r="X17" s="58"/>
      <c r="Y17" s="18"/>
      <c r="Z17" s="18"/>
      <c r="AA17" s="58"/>
      <c r="AB17" s="18"/>
      <c r="AC17" s="18"/>
      <c r="AD17" s="18"/>
      <c r="AE17" s="18"/>
      <c r="AF17" s="57"/>
      <c r="AG17" s="58"/>
      <c r="AH17" s="58"/>
      <c r="AI17" s="18"/>
      <c r="AJ17" s="58"/>
      <c r="AK17" s="18"/>
      <c r="AL17" s="18"/>
      <c r="AM17" s="18"/>
      <c r="AN17" s="18"/>
      <c r="AO17" s="57"/>
      <c r="AP17" s="58"/>
      <c r="AQ17" s="58"/>
      <c r="AR17" s="58"/>
      <c r="AS17" s="58"/>
      <c r="AT17" s="58"/>
      <c r="AU17" s="58"/>
      <c r="AV17" s="58"/>
      <c r="AW17" s="58"/>
      <c r="AX17" s="57"/>
      <c r="AY17" s="58"/>
      <c r="AZ17" s="58"/>
      <c r="BA17" s="18"/>
      <c r="BB17" s="58"/>
      <c r="BC17" s="18"/>
      <c r="BD17" s="18"/>
      <c r="BE17" s="18"/>
      <c r="BF17" s="18"/>
      <c r="BG17" s="57"/>
      <c r="BH17" s="58"/>
      <c r="BI17" s="58"/>
      <c r="BJ17" s="18"/>
      <c r="BK17" s="58"/>
      <c r="BL17" s="18"/>
      <c r="BM17" s="18"/>
      <c r="BN17" s="18"/>
      <c r="BO17" s="18"/>
      <c r="BP17" s="57"/>
      <c r="BQ17" s="58"/>
      <c r="BR17" s="58"/>
      <c r="BS17" s="18"/>
      <c r="BT17" s="58"/>
      <c r="BU17" s="18"/>
      <c r="BV17" s="18"/>
      <c r="BW17" s="18"/>
      <c r="BX17" s="20"/>
      <c r="BY17" s="57"/>
      <c r="BZ17" s="58"/>
      <c r="CA17" s="58"/>
      <c r="CB17" s="18"/>
      <c r="CC17" s="58"/>
      <c r="CD17" s="18"/>
      <c r="CE17" s="18"/>
      <c r="CF17" s="18"/>
      <c r="CG17" s="20"/>
    </row>
    <row r="18" spans="1:85" s="39" customFormat="1" x14ac:dyDescent="0.35">
      <c r="A18" s="41"/>
      <c r="B18" s="71"/>
      <c r="C18" s="71" t="s">
        <v>6</v>
      </c>
      <c r="D18" s="66"/>
      <c r="E18" s="63"/>
      <c r="F18" s="64"/>
      <c r="G18" s="64"/>
      <c r="H18" s="64"/>
      <c r="I18" s="64"/>
      <c r="J18" s="64"/>
      <c r="K18" s="64"/>
      <c r="L18" s="64"/>
      <c r="M18" s="65"/>
      <c r="N18" s="63"/>
      <c r="O18" s="64"/>
      <c r="P18" s="64"/>
      <c r="Q18" s="64"/>
      <c r="R18" s="64"/>
      <c r="S18" s="64"/>
      <c r="T18" s="64"/>
      <c r="U18" s="64"/>
      <c r="V18" s="64"/>
      <c r="W18" s="63"/>
      <c r="X18" s="64"/>
      <c r="Y18" s="36"/>
      <c r="Z18" s="36"/>
      <c r="AA18" s="64"/>
      <c r="AB18" s="36"/>
      <c r="AC18" s="36"/>
      <c r="AD18" s="36"/>
      <c r="AE18" s="36"/>
      <c r="AF18" s="63"/>
      <c r="AG18" s="64"/>
      <c r="AH18" s="64"/>
      <c r="AI18" s="36"/>
      <c r="AJ18" s="64"/>
      <c r="AK18" s="36"/>
      <c r="AL18" s="36"/>
      <c r="AM18" s="36"/>
      <c r="AN18" s="36"/>
      <c r="AO18" s="63"/>
      <c r="AP18" s="64"/>
      <c r="AQ18" s="64"/>
      <c r="AR18" s="64"/>
      <c r="AS18" s="64"/>
      <c r="AT18" s="64"/>
      <c r="AU18" s="64"/>
      <c r="AV18" s="64"/>
      <c r="AW18" s="64"/>
      <c r="AX18" s="63"/>
      <c r="AY18" s="64"/>
      <c r="AZ18" s="64"/>
      <c r="BA18" s="36"/>
      <c r="BB18" s="64"/>
      <c r="BC18" s="36"/>
      <c r="BD18" s="36"/>
      <c r="BE18" s="36"/>
      <c r="BF18" s="36"/>
      <c r="BG18" s="63"/>
      <c r="BH18" s="64"/>
      <c r="BI18" s="64"/>
      <c r="BJ18" s="36"/>
      <c r="BK18" s="64"/>
      <c r="BL18" s="36"/>
      <c r="BM18" s="36"/>
      <c r="BN18" s="36"/>
      <c r="BO18" s="36"/>
      <c r="BP18" s="63"/>
      <c r="BQ18" s="64"/>
      <c r="BR18" s="64"/>
      <c r="BS18" s="36"/>
      <c r="BT18" s="64"/>
      <c r="BU18" s="36"/>
      <c r="BV18" s="36"/>
      <c r="BW18" s="36"/>
      <c r="BX18" s="38"/>
      <c r="BY18" s="63"/>
      <c r="BZ18" s="64"/>
      <c r="CA18" s="64"/>
      <c r="CB18" s="36"/>
      <c r="CC18" s="64"/>
      <c r="CD18" s="36"/>
      <c r="CE18" s="36"/>
      <c r="CF18" s="36"/>
      <c r="CG18" s="38"/>
    </row>
    <row r="19" spans="1:85" s="39" customFormat="1" x14ac:dyDescent="0.35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</row>
    <row r="20" spans="1:85" s="39" customFormat="1" ht="21" x14ac:dyDescent="0.5">
      <c r="A20" s="51" t="s">
        <v>25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</row>
    <row r="21" spans="1:85" s="39" customFormat="1" x14ac:dyDescent="0.35">
      <c r="A21" s="25"/>
      <c r="B21" s="22"/>
      <c r="C21" s="22"/>
      <c r="D21" s="25"/>
      <c r="E21" s="74" t="s">
        <v>38</v>
      </c>
      <c r="F21" s="75"/>
      <c r="G21" s="75"/>
      <c r="H21" s="75"/>
      <c r="I21" s="75"/>
      <c r="J21" s="75"/>
      <c r="K21" s="75"/>
      <c r="L21" s="75"/>
      <c r="M21" s="76"/>
      <c r="N21" s="77" t="s">
        <v>39</v>
      </c>
      <c r="O21" s="78"/>
      <c r="P21" s="78"/>
      <c r="Q21" s="78"/>
      <c r="R21" s="78"/>
      <c r="S21" s="78"/>
      <c r="T21" s="78"/>
      <c r="U21" s="78"/>
      <c r="V21" s="78"/>
      <c r="W21" s="79" t="s">
        <v>40</v>
      </c>
      <c r="X21" s="80"/>
      <c r="Y21" s="80"/>
      <c r="Z21" s="80"/>
      <c r="AA21" s="80"/>
      <c r="AB21" s="80"/>
      <c r="AC21" s="80"/>
      <c r="AD21" s="80"/>
      <c r="AE21" s="81"/>
      <c r="AF21" s="79" t="s">
        <v>41</v>
      </c>
      <c r="AG21" s="80"/>
      <c r="AH21" s="80"/>
      <c r="AI21" s="80"/>
      <c r="AJ21" s="80"/>
      <c r="AK21" s="80"/>
      <c r="AL21" s="80"/>
      <c r="AM21" s="80"/>
      <c r="AN21" s="80"/>
      <c r="AO21" s="77" t="s">
        <v>42</v>
      </c>
      <c r="AP21" s="78"/>
      <c r="AQ21" s="78"/>
      <c r="AR21" s="78"/>
      <c r="AS21" s="78"/>
      <c r="AT21" s="78"/>
      <c r="AU21" s="78"/>
      <c r="AV21" s="78"/>
      <c r="AW21" s="78"/>
      <c r="AX21" s="79" t="s">
        <v>43</v>
      </c>
      <c r="AY21" s="80"/>
      <c r="AZ21" s="80"/>
      <c r="BA21" s="80"/>
      <c r="BB21" s="80"/>
      <c r="BC21" s="80"/>
      <c r="BD21" s="80"/>
      <c r="BE21" s="80"/>
      <c r="BF21" s="80"/>
      <c r="BG21" s="79" t="s">
        <v>44</v>
      </c>
      <c r="BH21" s="80"/>
      <c r="BI21" s="80"/>
      <c r="BJ21" s="80"/>
      <c r="BK21" s="80"/>
      <c r="BL21" s="80"/>
      <c r="BM21" s="80"/>
      <c r="BN21" s="80"/>
      <c r="BO21" s="80"/>
      <c r="BP21" s="79" t="s">
        <v>45</v>
      </c>
      <c r="BQ21" s="80"/>
      <c r="BR21" s="80"/>
      <c r="BS21" s="80"/>
      <c r="BT21" s="80"/>
      <c r="BU21" s="80"/>
      <c r="BV21" s="80"/>
      <c r="BW21" s="80"/>
      <c r="BX21" s="81"/>
      <c r="BY21" s="79" t="s">
        <v>53</v>
      </c>
      <c r="BZ21" s="80"/>
      <c r="CA21" s="80"/>
      <c r="CB21" s="80"/>
      <c r="CC21" s="80"/>
      <c r="CD21" s="80"/>
      <c r="CE21" s="80"/>
      <c r="CF21" s="80"/>
      <c r="CG21" s="81"/>
    </row>
    <row r="22" spans="1:85" s="39" customFormat="1" x14ac:dyDescent="0.35">
      <c r="A22" s="41"/>
      <c r="B22" s="3" t="s">
        <v>9</v>
      </c>
      <c r="C22" s="3" t="s">
        <v>8</v>
      </c>
      <c r="D22" s="6" t="s">
        <v>7</v>
      </c>
      <c r="E22" s="15" t="s">
        <v>31</v>
      </c>
      <c r="F22" s="2" t="s">
        <v>32</v>
      </c>
      <c r="G22" s="2" t="s">
        <v>33</v>
      </c>
      <c r="H22" s="2" t="s">
        <v>34</v>
      </c>
      <c r="I22" s="2" t="s">
        <v>48</v>
      </c>
      <c r="J22" s="2" t="s">
        <v>35</v>
      </c>
      <c r="K22" s="2" t="s">
        <v>49</v>
      </c>
      <c r="L22" s="2" t="s">
        <v>36</v>
      </c>
      <c r="M22" s="1" t="s">
        <v>52</v>
      </c>
      <c r="N22" s="15" t="s">
        <v>31</v>
      </c>
      <c r="O22" s="2" t="s">
        <v>32</v>
      </c>
      <c r="P22" s="2" t="s">
        <v>33</v>
      </c>
      <c r="Q22" s="2" t="s">
        <v>34</v>
      </c>
      <c r="R22" s="2" t="s">
        <v>48</v>
      </c>
      <c r="S22" s="2" t="s">
        <v>35</v>
      </c>
      <c r="T22" s="2" t="s">
        <v>49</v>
      </c>
      <c r="U22" s="2" t="s">
        <v>36</v>
      </c>
      <c r="V22" s="1" t="s">
        <v>52</v>
      </c>
      <c r="W22" s="15" t="s">
        <v>31</v>
      </c>
      <c r="X22" s="2" t="s">
        <v>32</v>
      </c>
      <c r="Y22" s="2" t="s">
        <v>33</v>
      </c>
      <c r="Z22" s="2" t="s">
        <v>34</v>
      </c>
      <c r="AA22" s="2" t="s">
        <v>48</v>
      </c>
      <c r="AB22" s="2" t="s">
        <v>35</v>
      </c>
      <c r="AC22" s="2" t="s">
        <v>49</v>
      </c>
      <c r="AD22" s="2" t="s">
        <v>36</v>
      </c>
      <c r="AE22" s="1" t="s">
        <v>52</v>
      </c>
      <c r="AF22" s="15" t="s">
        <v>31</v>
      </c>
      <c r="AG22" s="2" t="s">
        <v>32</v>
      </c>
      <c r="AH22" s="2" t="s">
        <v>33</v>
      </c>
      <c r="AI22" s="2" t="s">
        <v>34</v>
      </c>
      <c r="AJ22" s="2" t="s">
        <v>48</v>
      </c>
      <c r="AK22" s="2" t="s">
        <v>35</v>
      </c>
      <c r="AL22" s="2" t="s">
        <v>49</v>
      </c>
      <c r="AM22" s="2" t="s">
        <v>36</v>
      </c>
      <c r="AN22" s="1" t="s">
        <v>52</v>
      </c>
      <c r="AO22" s="15" t="s">
        <v>31</v>
      </c>
      <c r="AP22" s="2" t="s">
        <v>32</v>
      </c>
      <c r="AQ22" s="2" t="s">
        <v>33</v>
      </c>
      <c r="AR22" s="2" t="s">
        <v>34</v>
      </c>
      <c r="AS22" s="2" t="s">
        <v>48</v>
      </c>
      <c r="AT22" s="2" t="s">
        <v>35</v>
      </c>
      <c r="AU22" s="2" t="s">
        <v>49</v>
      </c>
      <c r="AV22" s="2" t="s">
        <v>36</v>
      </c>
      <c r="AW22" s="1" t="s">
        <v>52</v>
      </c>
      <c r="AX22" s="15" t="s">
        <v>31</v>
      </c>
      <c r="AY22" s="2" t="s">
        <v>32</v>
      </c>
      <c r="AZ22" s="2" t="s">
        <v>33</v>
      </c>
      <c r="BA22" s="2" t="s">
        <v>34</v>
      </c>
      <c r="BB22" s="2" t="s">
        <v>48</v>
      </c>
      <c r="BC22" s="2" t="s">
        <v>35</v>
      </c>
      <c r="BD22" s="2" t="s">
        <v>49</v>
      </c>
      <c r="BE22" s="2" t="s">
        <v>36</v>
      </c>
      <c r="BF22" s="1" t="s">
        <v>52</v>
      </c>
      <c r="BG22" s="15" t="s">
        <v>31</v>
      </c>
      <c r="BH22" s="2" t="s">
        <v>32</v>
      </c>
      <c r="BI22" s="2" t="s">
        <v>33</v>
      </c>
      <c r="BJ22" s="2" t="s">
        <v>34</v>
      </c>
      <c r="BK22" s="2" t="s">
        <v>48</v>
      </c>
      <c r="BL22" s="2" t="s">
        <v>35</v>
      </c>
      <c r="BM22" s="2" t="s">
        <v>49</v>
      </c>
      <c r="BN22" s="2" t="s">
        <v>36</v>
      </c>
      <c r="BO22" s="1" t="s">
        <v>52</v>
      </c>
      <c r="BP22" s="15" t="s">
        <v>31</v>
      </c>
      <c r="BQ22" s="2" t="s">
        <v>32</v>
      </c>
      <c r="BR22" s="2" t="s">
        <v>33</v>
      </c>
      <c r="BS22" s="2" t="s">
        <v>34</v>
      </c>
      <c r="BT22" s="2" t="s">
        <v>48</v>
      </c>
      <c r="BU22" s="2" t="s">
        <v>35</v>
      </c>
      <c r="BV22" s="2" t="s">
        <v>49</v>
      </c>
      <c r="BW22" s="2" t="s">
        <v>36</v>
      </c>
      <c r="BX22" s="1" t="s">
        <v>52</v>
      </c>
      <c r="BY22" s="15" t="s">
        <v>31</v>
      </c>
      <c r="BZ22" s="2" t="s">
        <v>32</v>
      </c>
      <c r="CA22" s="2" t="s">
        <v>33</v>
      </c>
      <c r="CB22" s="2" t="s">
        <v>34</v>
      </c>
      <c r="CC22" s="2" t="s">
        <v>48</v>
      </c>
      <c r="CD22" s="2" t="s">
        <v>35</v>
      </c>
      <c r="CE22" s="2" t="s">
        <v>49</v>
      </c>
      <c r="CF22" s="2" t="s">
        <v>36</v>
      </c>
      <c r="CG22" s="1" t="s">
        <v>52</v>
      </c>
    </row>
    <row r="23" spans="1:85" s="39" customFormat="1" x14ac:dyDescent="0.35">
      <c r="A23" s="42"/>
      <c r="B23" s="22" t="s">
        <v>11</v>
      </c>
      <c r="C23" s="22" t="s">
        <v>12</v>
      </c>
      <c r="D23" s="27">
        <v>12</v>
      </c>
      <c r="E23" s="72">
        <f t="shared" ref="E23:AJ23" si="0">E8*$D23</f>
        <v>0</v>
      </c>
      <c r="F23" s="73">
        <f t="shared" si="0"/>
        <v>0</v>
      </c>
      <c r="G23" s="73">
        <f t="shared" si="0"/>
        <v>0</v>
      </c>
      <c r="H23" s="73">
        <f t="shared" si="0"/>
        <v>0</v>
      </c>
      <c r="I23" s="73">
        <f t="shared" si="0"/>
        <v>0</v>
      </c>
      <c r="J23" s="73">
        <f t="shared" si="0"/>
        <v>0</v>
      </c>
      <c r="K23" s="73">
        <f t="shared" si="0"/>
        <v>0</v>
      </c>
      <c r="L23" s="73">
        <f t="shared" si="0"/>
        <v>0</v>
      </c>
      <c r="M23" s="83">
        <f t="shared" si="0"/>
        <v>0</v>
      </c>
      <c r="N23" s="72">
        <f t="shared" si="0"/>
        <v>0</v>
      </c>
      <c r="O23" s="73">
        <f t="shared" si="0"/>
        <v>0</v>
      </c>
      <c r="P23" s="73">
        <f t="shared" si="0"/>
        <v>0</v>
      </c>
      <c r="Q23" s="73">
        <f t="shared" si="0"/>
        <v>0</v>
      </c>
      <c r="R23" s="73">
        <f t="shared" si="0"/>
        <v>0</v>
      </c>
      <c r="S23" s="73">
        <f t="shared" si="0"/>
        <v>0</v>
      </c>
      <c r="T23" s="73">
        <f t="shared" si="0"/>
        <v>0</v>
      </c>
      <c r="U23" s="73">
        <f t="shared" si="0"/>
        <v>0</v>
      </c>
      <c r="V23" s="73">
        <f t="shared" si="0"/>
        <v>0</v>
      </c>
      <c r="W23" s="72">
        <f t="shared" si="0"/>
        <v>0</v>
      </c>
      <c r="X23" s="73">
        <f t="shared" si="0"/>
        <v>0</v>
      </c>
      <c r="Y23" s="13">
        <f t="shared" si="0"/>
        <v>0</v>
      </c>
      <c r="Z23" s="13">
        <f t="shared" si="0"/>
        <v>0</v>
      </c>
      <c r="AA23" s="73">
        <f t="shared" si="0"/>
        <v>0</v>
      </c>
      <c r="AB23" s="13">
        <f t="shared" si="0"/>
        <v>12</v>
      </c>
      <c r="AC23" s="13">
        <f t="shared" si="0"/>
        <v>0</v>
      </c>
      <c r="AD23" s="13">
        <f t="shared" si="0"/>
        <v>0</v>
      </c>
      <c r="AE23" s="13">
        <f t="shared" si="0"/>
        <v>0</v>
      </c>
      <c r="AF23" s="72">
        <f t="shared" si="0"/>
        <v>0</v>
      </c>
      <c r="AG23" s="73">
        <f t="shared" si="0"/>
        <v>0</v>
      </c>
      <c r="AH23" s="73">
        <f t="shared" si="0"/>
        <v>0</v>
      </c>
      <c r="AI23" s="13">
        <f t="shared" si="0"/>
        <v>0</v>
      </c>
      <c r="AJ23" s="73">
        <f t="shared" si="0"/>
        <v>0</v>
      </c>
      <c r="AK23" s="13">
        <f t="shared" ref="AK23:BP23" si="1">AK8*$D23</f>
        <v>12</v>
      </c>
      <c r="AL23" s="13">
        <f t="shared" si="1"/>
        <v>0</v>
      </c>
      <c r="AM23" s="13">
        <f t="shared" si="1"/>
        <v>0</v>
      </c>
      <c r="AN23" s="13">
        <f t="shared" si="1"/>
        <v>0</v>
      </c>
      <c r="AO23" s="72">
        <f t="shared" si="1"/>
        <v>0</v>
      </c>
      <c r="AP23" s="73">
        <f t="shared" si="1"/>
        <v>0</v>
      </c>
      <c r="AQ23" s="73">
        <f t="shared" si="1"/>
        <v>0</v>
      </c>
      <c r="AR23" s="73">
        <f t="shared" si="1"/>
        <v>0</v>
      </c>
      <c r="AS23" s="73">
        <f t="shared" si="1"/>
        <v>0</v>
      </c>
      <c r="AT23" s="73">
        <f t="shared" si="1"/>
        <v>0</v>
      </c>
      <c r="AU23" s="73">
        <f t="shared" si="1"/>
        <v>0</v>
      </c>
      <c r="AV23" s="73">
        <f t="shared" si="1"/>
        <v>0</v>
      </c>
      <c r="AW23" s="73">
        <f t="shared" si="1"/>
        <v>0</v>
      </c>
      <c r="AX23" s="72">
        <f t="shared" si="1"/>
        <v>0</v>
      </c>
      <c r="AY23" s="73">
        <f t="shared" si="1"/>
        <v>0</v>
      </c>
      <c r="AZ23" s="73">
        <f t="shared" si="1"/>
        <v>0</v>
      </c>
      <c r="BA23" s="13">
        <f t="shared" si="1"/>
        <v>0</v>
      </c>
      <c r="BB23" s="73">
        <f t="shared" si="1"/>
        <v>0</v>
      </c>
      <c r="BC23" s="13">
        <f t="shared" si="1"/>
        <v>0</v>
      </c>
      <c r="BD23" s="13">
        <f t="shared" si="1"/>
        <v>0</v>
      </c>
      <c r="BE23" s="13">
        <f t="shared" si="1"/>
        <v>0</v>
      </c>
      <c r="BF23" s="13">
        <f t="shared" si="1"/>
        <v>0</v>
      </c>
      <c r="BG23" s="72">
        <f t="shared" si="1"/>
        <v>0</v>
      </c>
      <c r="BH23" s="73">
        <f t="shared" si="1"/>
        <v>0</v>
      </c>
      <c r="BI23" s="73">
        <f t="shared" si="1"/>
        <v>0</v>
      </c>
      <c r="BJ23" s="13">
        <f t="shared" si="1"/>
        <v>0</v>
      </c>
      <c r="BK23" s="73">
        <f t="shared" si="1"/>
        <v>0</v>
      </c>
      <c r="BL23" s="13">
        <f t="shared" si="1"/>
        <v>12</v>
      </c>
      <c r="BM23" s="13">
        <f t="shared" si="1"/>
        <v>0</v>
      </c>
      <c r="BN23" s="13">
        <f t="shared" si="1"/>
        <v>0</v>
      </c>
      <c r="BO23" s="13">
        <f t="shared" si="1"/>
        <v>0</v>
      </c>
      <c r="BP23" s="72">
        <f t="shared" si="1"/>
        <v>0</v>
      </c>
      <c r="BQ23" s="73">
        <f t="shared" ref="BQ23:CG24" si="2">BQ8*$D23</f>
        <v>0</v>
      </c>
      <c r="BR23" s="73">
        <f t="shared" si="2"/>
        <v>0</v>
      </c>
      <c r="BS23" s="13">
        <f t="shared" si="2"/>
        <v>0</v>
      </c>
      <c r="BT23" s="73">
        <f t="shared" si="2"/>
        <v>0</v>
      </c>
      <c r="BU23" s="13">
        <f t="shared" si="2"/>
        <v>12</v>
      </c>
      <c r="BV23" s="13">
        <f t="shared" si="2"/>
        <v>0</v>
      </c>
      <c r="BW23" s="13">
        <f t="shared" si="2"/>
        <v>0</v>
      </c>
      <c r="BX23" s="24">
        <f t="shared" si="2"/>
        <v>0</v>
      </c>
      <c r="BY23" s="72">
        <f t="shared" si="2"/>
        <v>0</v>
      </c>
      <c r="BZ23" s="73">
        <f t="shared" si="2"/>
        <v>0</v>
      </c>
      <c r="CA23" s="73">
        <f t="shared" si="2"/>
        <v>0</v>
      </c>
      <c r="CB23" s="13">
        <f t="shared" si="2"/>
        <v>0</v>
      </c>
      <c r="CC23" s="73">
        <f t="shared" si="2"/>
        <v>0</v>
      </c>
      <c r="CD23" s="13">
        <f t="shared" si="2"/>
        <v>12</v>
      </c>
      <c r="CE23" s="13">
        <f t="shared" si="2"/>
        <v>0</v>
      </c>
      <c r="CF23" s="13">
        <f t="shared" si="2"/>
        <v>0</v>
      </c>
      <c r="CG23" s="24">
        <f t="shared" si="2"/>
        <v>0</v>
      </c>
    </row>
    <row r="24" spans="1:85" s="39" customFormat="1" x14ac:dyDescent="0.35">
      <c r="A24" s="40"/>
      <c r="B24" s="2"/>
      <c r="C24" s="2" t="s">
        <v>98</v>
      </c>
      <c r="D24" s="8">
        <v>12</v>
      </c>
      <c r="E24" s="72">
        <f>E9*$D24</f>
        <v>0</v>
      </c>
      <c r="F24" s="73">
        <f t="shared" ref="F24:BP24" si="3">F9*$D24</f>
        <v>0</v>
      </c>
      <c r="G24" s="73">
        <f t="shared" si="3"/>
        <v>0</v>
      </c>
      <c r="H24" s="73">
        <f t="shared" si="3"/>
        <v>0</v>
      </c>
      <c r="I24" s="73">
        <f t="shared" si="3"/>
        <v>0</v>
      </c>
      <c r="J24" s="73">
        <f t="shared" si="3"/>
        <v>0</v>
      </c>
      <c r="K24" s="73">
        <f t="shared" si="3"/>
        <v>0</v>
      </c>
      <c r="L24" s="73">
        <f t="shared" si="3"/>
        <v>0</v>
      </c>
      <c r="M24" s="83">
        <f t="shared" si="3"/>
        <v>0</v>
      </c>
      <c r="N24" s="72">
        <f t="shared" si="3"/>
        <v>0</v>
      </c>
      <c r="O24" s="73">
        <f t="shared" si="3"/>
        <v>0</v>
      </c>
      <c r="P24" s="73">
        <f t="shared" si="3"/>
        <v>0</v>
      </c>
      <c r="Q24" s="73">
        <f t="shared" si="3"/>
        <v>0</v>
      </c>
      <c r="R24" s="73">
        <f t="shared" si="3"/>
        <v>0</v>
      </c>
      <c r="S24" s="73">
        <f t="shared" si="3"/>
        <v>0</v>
      </c>
      <c r="T24" s="73">
        <f t="shared" si="3"/>
        <v>0</v>
      </c>
      <c r="U24" s="73">
        <f t="shared" si="3"/>
        <v>0</v>
      </c>
      <c r="V24" s="83">
        <f t="shared" si="3"/>
        <v>0</v>
      </c>
      <c r="W24" s="72">
        <f t="shared" si="3"/>
        <v>0</v>
      </c>
      <c r="X24" s="73">
        <f t="shared" si="3"/>
        <v>0</v>
      </c>
      <c r="Y24" s="73">
        <f t="shared" si="3"/>
        <v>0</v>
      </c>
      <c r="Z24" s="73">
        <f t="shared" si="3"/>
        <v>0</v>
      </c>
      <c r="AA24" s="73">
        <f t="shared" si="3"/>
        <v>0</v>
      </c>
      <c r="AB24" s="73">
        <f t="shared" si="3"/>
        <v>0</v>
      </c>
      <c r="AC24" s="73">
        <f t="shared" si="3"/>
        <v>12</v>
      </c>
      <c r="AD24" s="73">
        <f t="shared" si="3"/>
        <v>0</v>
      </c>
      <c r="AE24" s="83">
        <f t="shared" si="3"/>
        <v>0</v>
      </c>
      <c r="AF24" s="72">
        <f t="shared" si="3"/>
        <v>0</v>
      </c>
      <c r="AG24" s="73">
        <f t="shared" si="3"/>
        <v>0</v>
      </c>
      <c r="AH24" s="73">
        <f t="shared" si="3"/>
        <v>0</v>
      </c>
      <c r="AI24" s="73">
        <f t="shared" si="3"/>
        <v>0</v>
      </c>
      <c r="AJ24" s="73">
        <f t="shared" si="3"/>
        <v>0</v>
      </c>
      <c r="AK24" s="73">
        <f t="shared" si="3"/>
        <v>0</v>
      </c>
      <c r="AL24" s="73">
        <f t="shared" si="3"/>
        <v>12</v>
      </c>
      <c r="AM24" s="73">
        <f t="shared" si="3"/>
        <v>0</v>
      </c>
      <c r="AN24" s="83">
        <f t="shared" si="3"/>
        <v>0</v>
      </c>
      <c r="AO24" s="72">
        <f t="shared" si="3"/>
        <v>0</v>
      </c>
      <c r="AP24" s="73">
        <f t="shared" si="3"/>
        <v>0</v>
      </c>
      <c r="AQ24" s="73">
        <f t="shared" si="3"/>
        <v>0</v>
      </c>
      <c r="AR24" s="73">
        <f t="shared" si="3"/>
        <v>0</v>
      </c>
      <c r="AS24" s="73">
        <f t="shared" si="3"/>
        <v>0</v>
      </c>
      <c r="AT24" s="73">
        <f t="shared" si="3"/>
        <v>0</v>
      </c>
      <c r="AU24" s="73">
        <f t="shared" si="3"/>
        <v>0</v>
      </c>
      <c r="AV24" s="73">
        <f t="shared" si="3"/>
        <v>0</v>
      </c>
      <c r="AW24" s="83">
        <f t="shared" si="3"/>
        <v>0</v>
      </c>
      <c r="AX24" s="72">
        <f t="shared" si="3"/>
        <v>0</v>
      </c>
      <c r="AY24" s="73">
        <f t="shared" si="3"/>
        <v>0</v>
      </c>
      <c r="AZ24" s="73">
        <f t="shared" si="3"/>
        <v>0</v>
      </c>
      <c r="BA24" s="73">
        <f t="shared" si="3"/>
        <v>0</v>
      </c>
      <c r="BB24" s="73">
        <f t="shared" si="3"/>
        <v>0</v>
      </c>
      <c r="BC24" s="73">
        <f t="shared" si="3"/>
        <v>0</v>
      </c>
      <c r="BD24" s="73">
        <f t="shared" si="3"/>
        <v>12</v>
      </c>
      <c r="BE24" s="73">
        <f t="shared" si="3"/>
        <v>0</v>
      </c>
      <c r="BF24" s="83">
        <f t="shared" si="3"/>
        <v>0</v>
      </c>
      <c r="BG24" s="72">
        <f t="shared" si="3"/>
        <v>0</v>
      </c>
      <c r="BH24" s="73">
        <f t="shared" si="3"/>
        <v>0</v>
      </c>
      <c r="BI24" s="73">
        <f t="shared" si="3"/>
        <v>0</v>
      </c>
      <c r="BJ24" s="73">
        <f t="shared" si="3"/>
        <v>0</v>
      </c>
      <c r="BK24" s="73">
        <f t="shared" si="3"/>
        <v>0</v>
      </c>
      <c r="BL24" s="73">
        <f t="shared" si="3"/>
        <v>0</v>
      </c>
      <c r="BM24" s="73">
        <f t="shared" si="3"/>
        <v>0</v>
      </c>
      <c r="BN24" s="73">
        <f t="shared" si="3"/>
        <v>0</v>
      </c>
      <c r="BO24" s="83">
        <f t="shared" si="3"/>
        <v>0</v>
      </c>
      <c r="BP24" s="72">
        <f t="shared" si="3"/>
        <v>0</v>
      </c>
      <c r="BQ24" s="73">
        <f t="shared" si="2"/>
        <v>0</v>
      </c>
      <c r="BR24" s="73">
        <f t="shared" si="2"/>
        <v>0</v>
      </c>
      <c r="BS24" s="73">
        <f t="shared" si="2"/>
        <v>0</v>
      </c>
      <c r="BT24" s="73">
        <f t="shared" si="2"/>
        <v>0</v>
      </c>
      <c r="BU24" s="73">
        <f t="shared" si="2"/>
        <v>0</v>
      </c>
      <c r="BV24" s="73">
        <f t="shared" si="2"/>
        <v>12</v>
      </c>
      <c r="BW24" s="73">
        <f t="shared" si="2"/>
        <v>0</v>
      </c>
      <c r="BX24" s="83">
        <f t="shared" si="2"/>
        <v>0</v>
      </c>
      <c r="BY24" s="72">
        <f t="shared" si="2"/>
        <v>0</v>
      </c>
      <c r="BZ24" s="73">
        <f t="shared" si="2"/>
        <v>0</v>
      </c>
      <c r="CA24" s="73">
        <f t="shared" si="2"/>
        <v>0</v>
      </c>
      <c r="CB24" s="73">
        <f t="shared" si="2"/>
        <v>0</v>
      </c>
      <c r="CC24" s="73">
        <f t="shared" si="2"/>
        <v>0</v>
      </c>
      <c r="CD24" s="73">
        <f t="shared" si="2"/>
        <v>0</v>
      </c>
      <c r="CE24" s="73">
        <f t="shared" si="2"/>
        <v>12</v>
      </c>
      <c r="CF24" s="73">
        <f t="shared" si="2"/>
        <v>0</v>
      </c>
      <c r="CG24" s="83">
        <f t="shared" si="2"/>
        <v>0</v>
      </c>
    </row>
    <row r="25" spans="1:85" s="39" customFormat="1" x14ac:dyDescent="0.35">
      <c r="A25" s="40"/>
      <c r="B25" s="2"/>
      <c r="C25" s="2" t="s">
        <v>13</v>
      </c>
      <c r="D25" s="8">
        <v>8</v>
      </c>
      <c r="E25" s="72">
        <f t="shared" ref="E25:M25" si="4">E10*$D25</f>
        <v>0</v>
      </c>
      <c r="F25" s="73">
        <f t="shared" si="4"/>
        <v>0</v>
      </c>
      <c r="G25" s="73">
        <f t="shared" si="4"/>
        <v>0</v>
      </c>
      <c r="H25" s="73">
        <f t="shared" si="4"/>
        <v>0</v>
      </c>
      <c r="I25" s="73">
        <f t="shared" si="4"/>
        <v>0</v>
      </c>
      <c r="J25" s="73">
        <f t="shared" si="4"/>
        <v>0</v>
      </c>
      <c r="K25" s="73">
        <f t="shared" si="4"/>
        <v>0</v>
      </c>
      <c r="L25" s="73">
        <f t="shared" si="4"/>
        <v>0</v>
      </c>
      <c r="M25" s="83">
        <f t="shared" si="4"/>
        <v>0</v>
      </c>
      <c r="N25" s="57">
        <f t="shared" ref="N25:AJ25" si="5">N10*$D25</f>
        <v>0</v>
      </c>
      <c r="O25" s="58">
        <f t="shared" si="5"/>
        <v>0</v>
      </c>
      <c r="P25" s="58">
        <f t="shared" si="5"/>
        <v>0</v>
      </c>
      <c r="Q25" s="58">
        <f t="shared" si="5"/>
        <v>0</v>
      </c>
      <c r="R25" s="58">
        <f t="shared" si="5"/>
        <v>0</v>
      </c>
      <c r="S25" s="58">
        <f t="shared" si="5"/>
        <v>0</v>
      </c>
      <c r="T25" s="58">
        <f t="shared" si="5"/>
        <v>0</v>
      </c>
      <c r="U25" s="58">
        <f t="shared" si="5"/>
        <v>0</v>
      </c>
      <c r="V25" s="58">
        <f t="shared" si="5"/>
        <v>0</v>
      </c>
      <c r="W25" s="57">
        <f t="shared" si="5"/>
        <v>0</v>
      </c>
      <c r="X25" s="58">
        <f t="shared" si="5"/>
        <v>0</v>
      </c>
      <c r="Y25" s="7">
        <f t="shared" si="5"/>
        <v>0</v>
      </c>
      <c r="Z25" s="7">
        <f t="shared" si="5"/>
        <v>8</v>
      </c>
      <c r="AA25" s="58">
        <f t="shared" si="5"/>
        <v>0</v>
      </c>
      <c r="AB25" s="7">
        <f t="shared" si="5"/>
        <v>0</v>
      </c>
      <c r="AC25" s="7">
        <f t="shared" si="5"/>
        <v>0</v>
      </c>
      <c r="AD25" s="7">
        <f t="shared" si="5"/>
        <v>8</v>
      </c>
      <c r="AE25" s="7">
        <f t="shared" si="5"/>
        <v>0</v>
      </c>
      <c r="AF25" s="57">
        <f t="shared" si="5"/>
        <v>0</v>
      </c>
      <c r="AG25" s="58">
        <f t="shared" si="5"/>
        <v>0</v>
      </c>
      <c r="AH25" s="58">
        <f t="shared" si="5"/>
        <v>0</v>
      </c>
      <c r="AI25" s="7">
        <f t="shared" si="5"/>
        <v>0</v>
      </c>
      <c r="AJ25" s="58">
        <f t="shared" si="5"/>
        <v>0</v>
      </c>
      <c r="AK25" s="7">
        <f t="shared" ref="AK25:BP25" si="6">AK10*$D25</f>
        <v>0</v>
      </c>
      <c r="AL25" s="7">
        <f t="shared" si="6"/>
        <v>0</v>
      </c>
      <c r="AM25" s="7">
        <f t="shared" si="6"/>
        <v>8</v>
      </c>
      <c r="AN25" s="7">
        <f t="shared" si="6"/>
        <v>0</v>
      </c>
      <c r="AO25" s="57">
        <f t="shared" si="6"/>
        <v>0</v>
      </c>
      <c r="AP25" s="58">
        <f t="shared" si="6"/>
        <v>0</v>
      </c>
      <c r="AQ25" s="58">
        <f t="shared" si="6"/>
        <v>0</v>
      </c>
      <c r="AR25" s="58">
        <f t="shared" si="6"/>
        <v>0</v>
      </c>
      <c r="AS25" s="58">
        <f t="shared" si="6"/>
        <v>0</v>
      </c>
      <c r="AT25" s="58">
        <f t="shared" si="6"/>
        <v>0</v>
      </c>
      <c r="AU25" s="58">
        <f t="shared" si="6"/>
        <v>0</v>
      </c>
      <c r="AV25" s="58">
        <f t="shared" si="6"/>
        <v>0</v>
      </c>
      <c r="AW25" s="58">
        <f t="shared" si="6"/>
        <v>0</v>
      </c>
      <c r="AX25" s="57">
        <f t="shared" si="6"/>
        <v>0</v>
      </c>
      <c r="AY25" s="58">
        <f t="shared" si="6"/>
        <v>0</v>
      </c>
      <c r="AZ25" s="58">
        <f t="shared" si="6"/>
        <v>0</v>
      </c>
      <c r="BA25" s="7">
        <f t="shared" si="6"/>
        <v>8</v>
      </c>
      <c r="BB25" s="58">
        <f t="shared" si="6"/>
        <v>0</v>
      </c>
      <c r="BC25" s="7">
        <f t="shared" si="6"/>
        <v>0</v>
      </c>
      <c r="BD25" s="7">
        <f t="shared" si="6"/>
        <v>0</v>
      </c>
      <c r="BE25" s="7">
        <f t="shared" si="6"/>
        <v>8</v>
      </c>
      <c r="BF25" s="7">
        <f t="shared" si="6"/>
        <v>0</v>
      </c>
      <c r="BG25" s="57">
        <f t="shared" si="6"/>
        <v>0</v>
      </c>
      <c r="BH25" s="58">
        <f t="shared" si="6"/>
        <v>0</v>
      </c>
      <c r="BI25" s="58">
        <f t="shared" si="6"/>
        <v>0</v>
      </c>
      <c r="BJ25" s="7">
        <f t="shared" si="6"/>
        <v>8</v>
      </c>
      <c r="BK25" s="58">
        <f t="shared" si="6"/>
        <v>0</v>
      </c>
      <c r="BL25" s="7">
        <f t="shared" si="6"/>
        <v>0</v>
      </c>
      <c r="BM25" s="7">
        <f t="shared" si="6"/>
        <v>0</v>
      </c>
      <c r="BN25" s="7">
        <f t="shared" si="6"/>
        <v>8</v>
      </c>
      <c r="BO25" s="7">
        <f t="shared" si="6"/>
        <v>0</v>
      </c>
      <c r="BP25" s="57">
        <f t="shared" si="6"/>
        <v>0</v>
      </c>
      <c r="BQ25" s="58">
        <f t="shared" ref="BQ25:CG25" si="7">BQ10*$D25</f>
        <v>0</v>
      </c>
      <c r="BR25" s="58">
        <f t="shared" si="7"/>
        <v>0</v>
      </c>
      <c r="BS25" s="7">
        <f t="shared" si="7"/>
        <v>8</v>
      </c>
      <c r="BT25" s="58">
        <f t="shared" si="7"/>
        <v>0</v>
      </c>
      <c r="BU25" s="7">
        <f t="shared" si="7"/>
        <v>0</v>
      </c>
      <c r="BV25" s="7">
        <f t="shared" si="7"/>
        <v>0</v>
      </c>
      <c r="BW25" s="7">
        <f t="shared" si="7"/>
        <v>0</v>
      </c>
      <c r="BX25" s="4">
        <f t="shared" si="7"/>
        <v>0</v>
      </c>
      <c r="BY25" s="57">
        <f t="shared" si="7"/>
        <v>0</v>
      </c>
      <c r="BZ25" s="58">
        <f t="shared" si="7"/>
        <v>0</v>
      </c>
      <c r="CA25" s="58">
        <f t="shared" si="7"/>
        <v>0</v>
      </c>
      <c r="CB25" s="7">
        <f t="shared" si="7"/>
        <v>8</v>
      </c>
      <c r="CC25" s="58">
        <f t="shared" si="7"/>
        <v>0</v>
      </c>
      <c r="CD25" s="7">
        <f t="shared" si="7"/>
        <v>0</v>
      </c>
      <c r="CE25" s="7">
        <f t="shared" si="7"/>
        <v>0</v>
      </c>
      <c r="CF25" s="7">
        <f t="shared" si="7"/>
        <v>8</v>
      </c>
      <c r="CG25" s="4">
        <f t="shared" si="7"/>
        <v>0</v>
      </c>
    </row>
    <row r="26" spans="1:85" s="39" customFormat="1" x14ac:dyDescent="0.35">
      <c r="A26" s="40"/>
      <c r="B26" s="2"/>
      <c r="C26" s="2" t="s">
        <v>14</v>
      </c>
      <c r="D26" s="8">
        <v>4</v>
      </c>
      <c r="E26" s="57">
        <f t="shared" ref="E26:AJ26" si="8">E11*$D26</f>
        <v>0</v>
      </c>
      <c r="F26" s="58">
        <f t="shared" si="8"/>
        <v>0</v>
      </c>
      <c r="G26" s="58">
        <f t="shared" si="8"/>
        <v>0</v>
      </c>
      <c r="H26" s="58">
        <f t="shared" si="8"/>
        <v>0</v>
      </c>
      <c r="I26" s="58">
        <f t="shared" si="8"/>
        <v>0</v>
      </c>
      <c r="J26" s="58">
        <f t="shared" si="8"/>
        <v>0</v>
      </c>
      <c r="K26" s="58">
        <f t="shared" si="8"/>
        <v>0</v>
      </c>
      <c r="L26" s="58">
        <f t="shared" si="8"/>
        <v>0</v>
      </c>
      <c r="M26" s="59">
        <f t="shared" si="8"/>
        <v>0</v>
      </c>
      <c r="N26" s="57">
        <f t="shared" si="8"/>
        <v>0</v>
      </c>
      <c r="O26" s="58">
        <f t="shared" si="8"/>
        <v>0</v>
      </c>
      <c r="P26" s="58">
        <f t="shared" si="8"/>
        <v>0</v>
      </c>
      <c r="Q26" s="58">
        <f t="shared" si="8"/>
        <v>0</v>
      </c>
      <c r="R26" s="58">
        <f t="shared" si="8"/>
        <v>0</v>
      </c>
      <c r="S26" s="58">
        <f t="shared" si="8"/>
        <v>0</v>
      </c>
      <c r="T26" s="58">
        <f t="shared" si="8"/>
        <v>0</v>
      </c>
      <c r="U26" s="58">
        <f t="shared" si="8"/>
        <v>0</v>
      </c>
      <c r="V26" s="58">
        <f t="shared" si="8"/>
        <v>0</v>
      </c>
      <c r="W26" s="57">
        <f t="shared" si="8"/>
        <v>0</v>
      </c>
      <c r="X26" s="58">
        <f t="shared" si="8"/>
        <v>0</v>
      </c>
      <c r="Y26" s="7">
        <f t="shared" si="8"/>
        <v>0</v>
      </c>
      <c r="Z26" s="7">
        <f t="shared" si="8"/>
        <v>4</v>
      </c>
      <c r="AA26" s="58">
        <f t="shared" si="8"/>
        <v>0</v>
      </c>
      <c r="AB26" s="7">
        <f t="shared" si="8"/>
        <v>0</v>
      </c>
      <c r="AC26" s="7">
        <f t="shared" si="8"/>
        <v>0</v>
      </c>
      <c r="AD26" s="7">
        <f t="shared" si="8"/>
        <v>4</v>
      </c>
      <c r="AE26" s="7">
        <f t="shared" si="8"/>
        <v>0</v>
      </c>
      <c r="AF26" s="57">
        <f t="shared" si="8"/>
        <v>0</v>
      </c>
      <c r="AG26" s="58">
        <f t="shared" si="8"/>
        <v>0</v>
      </c>
      <c r="AH26" s="58">
        <f t="shared" si="8"/>
        <v>0</v>
      </c>
      <c r="AI26" s="7">
        <f t="shared" si="8"/>
        <v>0</v>
      </c>
      <c r="AJ26" s="58">
        <f t="shared" si="8"/>
        <v>0</v>
      </c>
      <c r="AK26" s="7">
        <f t="shared" ref="AK26:BP26" si="9">AK11*$D26</f>
        <v>0</v>
      </c>
      <c r="AL26" s="7">
        <f t="shared" si="9"/>
        <v>0</v>
      </c>
      <c r="AM26" s="7">
        <f t="shared" si="9"/>
        <v>4</v>
      </c>
      <c r="AN26" s="7">
        <f t="shared" si="9"/>
        <v>0</v>
      </c>
      <c r="AO26" s="57">
        <f t="shared" si="9"/>
        <v>0</v>
      </c>
      <c r="AP26" s="58">
        <f t="shared" si="9"/>
        <v>0</v>
      </c>
      <c r="AQ26" s="58">
        <f t="shared" si="9"/>
        <v>0</v>
      </c>
      <c r="AR26" s="58">
        <f t="shared" si="9"/>
        <v>0</v>
      </c>
      <c r="AS26" s="58">
        <f t="shared" si="9"/>
        <v>0</v>
      </c>
      <c r="AT26" s="58">
        <f t="shared" si="9"/>
        <v>0</v>
      </c>
      <c r="AU26" s="58">
        <f t="shared" si="9"/>
        <v>0</v>
      </c>
      <c r="AV26" s="58">
        <f t="shared" si="9"/>
        <v>0</v>
      </c>
      <c r="AW26" s="58">
        <f t="shared" si="9"/>
        <v>0</v>
      </c>
      <c r="AX26" s="57">
        <f t="shared" si="9"/>
        <v>0</v>
      </c>
      <c r="AY26" s="58">
        <f t="shared" si="9"/>
        <v>0</v>
      </c>
      <c r="AZ26" s="58">
        <f t="shared" si="9"/>
        <v>0</v>
      </c>
      <c r="BA26" s="7">
        <f t="shared" si="9"/>
        <v>4</v>
      </c>
      <c r="BB26" s="58">
        <f t="shared" si="9"/>
        <v>0</v>
      </c>
      <c r="BC26" s="7">
        <f t="shared" si="9"/>
        <v>0</v>
      </c>
      <c r="BD26" s="7">
        <f t="shared" si="9"/>
        <v>0</v>
      </c>
      <c r="BE26" s="7">
        <f t="shared" si="9"/>
        <v>4</v>
      </c>
      <c r="BF26" s="7">
        <f t="shared" si="9"/>
        <v>0</v>
      </c>
      <c r="BG26" s="57">
        <f t="shared" si="9"/>
        <v>0</v>
      </c>
      <c r="BH26" s="58">
        <f t="shared" si="9"/>
        <v>0</v>
      </c>
      <c r="BI26" s="58">
        <f t="shared" si="9"/>
        <v>0</v>
      </c>
      <c r="BJ26" s="7">
        <f t="shared" si="9"/>
        <v>4</v>
      </c>
      <c r="BK26" s="58">
        <f t="shared" si="9"/>
        <v>0</v>
      </c>
      <c r="BL26" s="7">
        <f t="shared" si="9"/>
        <v>0</v>
      </c>
      <c r="BM26" s="7">
        <f t="shared" si="9"/>
        <v>0</v>
      </c>
      <c r="BN26" s="7">
        <f t="shared" si="9"/>
        <v>4</v>
      </c>
      <c r="BO26" s="7">
        <f t="shared" si="9"/>
        <v>0</v>
      </c>
      <c r="BP26" s="57">
        <f t="shared" si="9"/>
        <v>0</v>
      </c>
      <c r="BQ26" s="58">
        <f t="shared" ref="BQ26:CG26" si="10">BQ11*$D26</f>
        <v>0</v>
      </c>
      <c r="BR26" s="58">
        <f t="shared" si="10"/>
        <v>0</v>
      </c>
      <c r="BS26" s="7">
        <f t="shared" si="10"/>
        <v>4</v>
      </c>
      <c r="BT26" s="58">
        <f t="shared" si="10"/>
        <v>0</v>
      </c>
      <c r="BU26" s="7">
        <f t="shared" si="10"/>
        <v>0</v>
      </c>
      <c r="BV26" s="7">
        <f t="shared" si="10"/>
        <v>0</v>
      </c>
      <c r="BW26" s="7">
        <f t="shared" si="10"/>
        <v>0</v>
      </c>
      <c r="BX26" s="4">
        <f t="shared" si="10"/>
        <v>0</v>
      </c>
      <c r="BY26" s="57">
        <f t="shared" si="10"/>
        <v>0</v>
      </c>
      <c r="BZ26" s="58">
        <f t="shared" si="10"/>
        <v>0</v>
      </c>
      <c r="CA26" s="58">
        <f t="shared" si="10"/>
        <v>0</v>
      </c>
      <c r="CB26" s="7">
        <f t="shared" si="10"/>
        <v>4</v>
      </c>
      <c r="CC26" s="58">
        <f t="shared" si="10"/>
        <v>0</v>
      </c>
      <c r="CD26" s="7">
        <f t="shared" si="10"/>
        <v>0</v>
      </c>
      <c r="CE26" s="7">
        <f t="shared" si="10"/>
        <v>0</v>
      </c>
      <c r="CF26" s="7">
        <f t="shared" si="10"/>
        <v>4</v>
      </c>
      <c r="CG26" s="4">
        <f t="shared" si="10"/>
        <v>0</v>
      </c>
    </row>
    <row r="27" spans="1:85" s="39" customFormat="1" x14ac:dyDescent="0.35">
      <c r="A27" s="41"/>
      <c r="B27" s="3"/>
      <c r="C27" s="3" t="s">
        <v>15</v>
      </c>
      <c r="D27" s="26">
        <v>4</v>
      </c>
      <c r="E27" s="63">
        <f t="shared" ref="E27:AJ27" si="11">E12*$D27</f>
        <v>0</v>
      </c>
      <c r="F27" s="64">
        <f t="shared" si="11"/>
        <v>0</v>
      </c>
      <c r="G27" s="64">
        <f t="shared" si="11"/>
        <v>0</v>
      </c>
      <c r="H27" s="64">
        <f t="shared" si="11"/>
        <v>0</v>
      </c>
      <c r="I27" s="64">
        <f t="shared" si="11"/>
        <v>0</v>
      </c>
      <c r="J27" s="64">
        <f t="shared" si="11"/>
        <v>0</v>
      </c>
      <c r="K27" s="64">
        <f t="shared" si="11"/>
        <v>0</v>
      </c>
      <c r="L27" s="64">
        <f t="shared" si="11"/>
        <v>0</v>
      </c>
      <c r="M27" s="65">
        <f t="shared" si="11"/>
        <v>0</v>
      </c>
      <c r="N27" s="63">
        <f t="shared" si="11"/>
        <v>0</v>
      </c>
      <c r="O27" s="64">
        <f t="shared" si="11"/>
        <v>0</v>
      </c>
      <c r="P27" s="64">
        <f t="shared" si="11"/>
        <v>0</v>
      </c>
      <c r="Q27" s="64">
        <f t="shared" si="11"/>
        <v>0</v>
      </c>
      <c r="R27" s="64">
        <f t="shared" si="11"/>
        <v>0</v>
      </c>
      <c r="S27" s="64">
        <f t="shared" si="11"/>
        <v>0</v>
      </c>
      <c r="T27" s="64">
        <f t="shared" si="11"/>
        <v>0</v>
      </c>
      <c r="U27" s="64">
        <f t="shared" si="11"/>
        <v>0</v>
      </c>
      <c r="V27" s="64">
        <f t="shared" si="11"/>
        <v>0</v>
      </c>
      <c r="W27" s="63">
        <f t="shared" si="11"/>
        <v>0</v>
      </c>
      <c r="X27" s="64">
        <f t="shared" si="11"/>
        <v>0</v>
      </c>
      <c r="Y27" s="29">
        <f t="shared" si="11"/>
        <v>0</v>
      </c>
      <c r="Z27" s="29">
        <f t="shared" si="11"/>
        <v>0</v>
      </c>
      <c r="AA27" s="64">
        <f t="shared" si="11"/>
        <v>0</v>
      </c>
      <c r="AB27" s="29">
        <f t="shared" si="11"/>
        <v>0</v>
      </c>
      <c r="AC27" s="29">
        <f t="shared" si="11"/>
        <v>0</v>
      </c>
      <c r="AD27" s="29">
        <f t="shared" si="11"/>
        <v>0</v>
      </c>
      <c r="AE27" s="29">
        <f t="shared" si="11"/>
        <v>4</v>
      </c>
      <c r="AF27" s="63">
        <f t="shared" si="11"/>
        <v>0</v>
      </c>
      <c r="AG27" s="64">
        <f t="shared" si="11"/>
        <v>0</v>
      </c>
      <c r="AH27" s="64">
        <f t="shared" si="11"/>
        <v>0</v>
      </c>
      <c r="AI27" s="29">
        <f t="shared" si="11"/>
        <v>0</v>
      </c>
      <c r="AJ27" s="64">
        <f t="shared" si="11"/>
        <v>0</v>
      </c>
      <c r="AK27" s="29">
        <f t="shared" ref="AK27:BP27" si="12">AK12*$D27</f>
        <v>0</v>
      </c>
      <c r="AL27" s="29">
        <f t="shared" si="12"/>
        <v>0</v>
      </c>
      <c r="AM27" s="29">
        <f t="shared" si="12"/>
        <v>0</v>
      </c>
      <c r="AN27" s="29">
        <f t="shared" si="12"/>
        <v>4</v>
      </c>
      <c r="AO27" s="63">
        <f t="shared" si="12"/>
        <v>0</v>
      </c>
      <c r="AP27" s="64">
        <f t="shared" si="12"/>
        <v>0</v>
      </c>
      <c r="AQ27" s="64">
        <f t="shared" si="12"/>
        <v>0</v>
      </c>
      <c r="AR27" s="64">
        <f t="shared" si="12"/>
        <v>0</v>
      </c>
      <c r="AS27" s="64">
        <f t="shared" si="12"/>
        <v>0</v>
      </c>
      <c r="AT27" s="64">
        <f t="shared" si="12"/>
        <v>0</v>
      </c>
      <c r="AU27" s="64">
        <f t="shared" si="12"/>
        <v>0</v>
      </c>
      <c r="AV27" s="64">
        <f t="shared" si="12"/>
        <v>0</v>
      </c>
      <c r="AW27" s="64">
        <f t="shared" si="12"/>
        <v>0</v>
      </c>
      <c r="AX27" s="63">
        <f t="shared" si="12"/>
        <v>0</v>
      </c>
      <c r="AY27" s="64">
        <f t="shared" si="12"/>
        <v>0</v>
      </c>
      <c r="AZ27" s="64">
        <f t="shared" si="12"/>
        <v>0</v>
      </c>
      <c r="BA27" s="29">
        <f t="shared" si="12"/>
        <v>0</v>
      </c>
      <c r="BB27" s="64">
        <f t="shared" si="12"/>
        <v>0</v>
      </c>
      <c r="BC27" s="29">
        <f t="shared" si="12"/>
        <v>0</v>
      </c>
      <c r="BD27" s="29">
        <f t="shared" si="12"/>
        <v>0</v>
      </c>
      <c r="BE27" s="29">
        <f t="shared" si="12"/>
        <v>0</v>
      </c>
      <c r="BF27" s="29">
        <f t="shared" si="12"/>
        <v>4</v>
      </c>
      <c r="BG27" s="63">
        <f t="shared" si="12"/>
        <v>0</v>
      </c>
      <c r="BH27" s="64">
        <f t="shared" si="12"/>
        <v>0</v>
      </c>
      <c r="BI27" s="64">
        <f t="shared" si="12"/>
        <v>0</v>
      </c>
      <c r="BJ27" s="29">
        <f t="shared" si="12"/>
        <v>0</v>
      </c>
      <c r="BK27" s="64">
        <f t="shared" si="12"/>
        <v>0</v>
      </c>
      <c r="BL27" s="29">
        <f t="shared" si="12"/>
        <v>0</v>
      </c>
      <c r="BM27" s="29">
        <f t="shared" si="12"/>
        <v>0</v>
      </c>
      <c r="BN27" s="29">
        <f t="shared" si="12"/>
        <v>0</v>
      </c>
      <c r="BO27" s="29">
        <f t="shared" si="12"/>
        <v>4</v>
      </c>
      <c r="BP27" s="63">
        <f t="shared" si="12"/>
        <v>0</v>
      </c>
      <c r="BQ27" s="64">
        <f t="shared" ref="BQ27:CG27" si="13">BQ12*$D27</f>
        <v>0</v>
      </c>
      <c r="BR27" s="64">
        <f t="shared" si="13"/>
        <v>0</v>
      </c>
      <c r="BS27" s="29">
        <f t="shared" si="13"/>
        <v>0</v>
      </c>
      <c r="BT27" s="64">
        <f t="shared" si="13"/>
        <v>0</v>
      </c>
      <c r="BU27" s="29">
        <f t="shared" si="13"/>
        <v>0</v>
      </c>
      <c r="BV27" s="29">
        <f t="shared" si="13"/>
        <v>0</v>
      </c>
      <c r="BW27" s="29">
        <f t="shared" si="13"/>
        <v>0</v>
      </c>
      <c r="BX27" s="30">
        <f t="shared" si="13"/>
        <v>4</v>
      </c>
      <c r="BY27" s="63">
        <f t="shared" si="13"/>
        <v>0</v>
      </c>
      <c r="BZ27" s="64">
        <f t="shared" si="13"/>
        <v>0</v>
      </c>
      <c r="CA27" s="64">
        <f t="shared" si="13"/>
        <v>0</v>
      </c>
      <c r="CB27" s="29">
        <f t="shared" si="13"/>
        <v>0</v>
      </c>
      <c r="CC27" s="64">
        <f t="shared" si="13"/>
        <v>0</v>
      </c>
      <c r="CD27" s="29">
        <f t="shared" si="13"/>
        <v>0</v>
      </c>
      <c r="CE27" s="29">
        <f t="shared" si="13"/>
        <v>0</v>
      </c>
      <c r="CF27" s="29">
        <f t="shared" si="13"/>
        <v>0</v>
      </c>
      <c r="CG27" s="30">
        <f t="shared" si="13"/>
        <v>0</v>
      </c>
    </row>
    <row r="28" spans="1:85" s="39" customFormat="1" x14ac:dyDescent="0.35">
      <c r="A28" s="40"/>
      <c r="B28" s="2" t="s">
        <v>11</v>
      </c>
      <c r="C28" s="2" t="s">
        <v>23</v>
      </c>
      <c r="D28" s="8"/>
      <c r="E28" s="60">
        <f t="shared" ref="E28:AJ28" si="14">E13*$D28</f>
        <v>0</v>
      </c>
      <c r="F28" s="61">
        <f t="shared" si="14"/>
        <v>0</v>
      </c>
      <c r="G28" s="61">
        <f t="shared" si="14"/>
        <v>0</v>
      </c>
      <c r="H28" s="61">
        <f t="shared" si="14"/>
        <v>0</v>
      </c>
      <c r="I28" s="61">
        <f t="shared" si="14"/>
        <v>0</v>
      </c>
      <c r="J28" s="61">
        <f t="shared" si="14"/>
        <v>0</v>
      </c>
      <c r="K28" s="61">
        <f t="shared" si="14"/>
        <v>0</v>
      </c>
      <c r="L28" s="61">
        <f t="shared" si="14"/>
        <v>0</v>
      </c>
      <c r="M28" s="62">
        <f t="shared" si="14"/>
        <v>0</v>
      </c>
      <c r="N28" s="60">
        <f t="shared" si="14"/>
        <v>0</v>
      </c>
      <c r="O28" s="61">
        <f t="shared" si="14"/>
        <v>0</v>
      </c>
      <c r="P28" s="61">
        <f t="shared" si="14"/>
        <v>0</v>
      </c>
      <c r="Q28" s="61">
        <f t="shared" si="14"/>
        <v>0</v>
      </c>
      <c r="R28" s="61">
        <f t="shared" si="14"/>
        <v>0</v>
      </c>
      <c r="S28" s="61">
        <f t="shared" si="14"/>
        <v>0</v>
      </c>
      <c r="T28" s="61">
        <f t="shared" si="14"/>
        <v>0</v>
      </c>
      <c r="U28" s="61">
        <f t="shared" si="14"/>
        <v>0</v>
      </c>
      <c r="V28" s="61">
        <f t="shared" si="14"/>
        <v>0</v>
      </c>
      <c r="W28" s="60">
        <f t="shared" si="14"/>
        <v>0</v>
      </c>
      <c r="X28" s="61">
        <f t="shared" si="14"/>
        <v>0</v>
      </c>
      <c r="Y28" s="46">
        <f t="shared" si="14"/>
        <v>0</v>
      </c>
      <c r="Z28" s="46">
        <f t="shared" si="14"/>
        <v>0</v>
      </c>
      <c r="AA28" s="61">
        <f t="shared" si="14"/>
        <v>0</v>
      </c>
      <c r="AB28" s="46">
        <f t="shared" si="14"/>
        <v>0</v>
      </c>
      <c r="AC28" s="46">
        <f t="shared" si="14"/>
        <v>0</v>
      </c>
      <c r="AD28" s="46">
        <f t="shared" si="14"/>
        <v>0</v>
      </c>
      <c r="AE28" s="46">
        <f t="shared" si="14"/>
        <v>0</v>
      </c>
      <c r="AF28" s="60">
        <f t="shared" si="14"/>
        <v>0</v>
      </c>
      <c r="AG28" s="61">
        <f t="shared" si="14"/>
        <v>0</v>
      </c>
      <c r="AH28" s="61">
        <f t="shared" si="14"/>
        <v>0</v>
      </c>
      <c r="AI28" s="46">
        <f t="shared" si="14"/>
        <v>0</v>
      </c>
      <c r="AJ28" s="61">
        <f t="shared" si="14"/>
        <v>0</v>
      </c>
      <c r="AK28" s="46">
        <f t="shared" ref="AK28:BP28" si="15">AK13*$D28</f>
        <v>0</v>
      </c>
      <c r="AL28" s="46">
        <f t="shared" si="15"/>
        <v>0</v>
      </c>
      <c r="AM28" s="46">
        <f t="shared" si="15"/>
        <v>0</v>
      </c>
      <c r="AN28" s="46">
        <f t="shared" si="15"/>
        <v>0</v>
      </c>
      <c r="AO28" s="60">
        <f t="shared" si="15"/>
        <v>0</v>
      </c>
      <c r="AP28" s="61">
        <f t="shared" si="15"/>
        <v>0</v>
      </c>
      <c r="AQ28" s="61">
        <f t="shared" si="15"/>
        <v>0</v>
      </c>
      <c r="AR28" s="61">
        <f t="shared" si="15"/>
        <v>0</v>
      </c>
      <c r="AS28" s="61">
        <f t="shared" si="15"/>
        <v>0</v>
      </c>
      <c r="AT28" s="61">
        <f t="shared" si="15"/>
        <v>0</v>
      </c>
      <c r="AU28" s="61">
        <f t="shared" si="15"/>
        <v>0</v>
      </c>
      <c r="AV28" s="61">
        <f t="shared" si="15"/>
        <v>0</v>
      </c>
      <c r="AW28" s="61">
        <f t="shared" si="15"/>
        <v>0</v>
      </c>
      <c r="AX28" s="60">
        <f t="shared" si="15"/>
        <v>0</v>
      </c>
      <c r="AY28" s="61">
        <f t="shared" si="15"/>
        <v>0</v>
      </c>
      <c r="AZ28" s="61">
        <f t="shared" si="15"/>
        <v>0</v>
      </c>
      <c r="BA28" s="46">
        <f t="shared" si="15"/>
        <v>0</v>
      </c>
      <c r="BB28" s="61">
        <f t="shared" si="15"/>
        <v>0</v>
      </c>
      <c r="BC28" s="46">
        <f t="shared" si="15"/>
        <v>0</v>
      </c>
      <c r="BD28" s="46">
        <f t="shared" si="15"/>
        <v>0</v>
      </c>
      <c r="BE28" s="46">
        <f t="shared" si="15"/>
        <v>0</v>
      </c>
      <c r="BF28" s="46">
        <f t="shared" si="15"/>
        <v>0</v>
      </c>
      <c r="BG28" s="60">
        <f t="shared" si="15"/>
        <v>0</v>
      </c>
      <c r="BH28" s="61">
        <f t="shared" si="15"/>
        <v>0</v>
      </c>
      <c r="BI28" s="61">
        <f t="shared" si="15"/>
        <v>0</v>
      </c>
      <c r="BJ28" s="46">
        <f t="shared" si="15"/>
        <v>0</v>
      </c>
      <c r="BK28" s="61">
        <f t="shared" si="15"/>
        <v>0</v>
      </c>
      <c r="BL28" s="46">
        <f t="shared" si="15"/>
        <v>0</v>
      </c>
      <c r="BM28" s="46">
        <f t="shared" si="15"/>
        <v>0</v>
      </c>
      <c r="BN28" s="46">
        <f t="shared" si="15"/>
        <v>0</v>
      </c>
      <c r="BO28" s="46">
        <f t="shared" si="15"/>
        <v>0</v>
      </c>
      <c r="BP28" s="60">
        <f t="shared" si="15"/>
        <v>0</v>
      </c>
      <c r="BQ28" s="61">
        <f t="shared" ref="BQ28:CG28" si="16">BQ13*$D28</f>
        <v>0</v>
      </c>
      <c r="BR28" s="61">
        <f t="shared" si="16"/>
        <v>0</v>
      </c>
      <c r="BS28" s="46">
        <f t="shared" si="16"/>
        <v>0</v>
      </c>
      <c r="BT28" s="61">
        <f t="shared" si="16"/>
        <v>0</v>
      </c>
      <c r="BU28" s="46">
        <f t="shared" si="16"/>
        <v>0</v>
      </c>
      <c r="BV28" s="46">
        <f t="shared" si="16"/>
        <v>0</v>
      </c>
      <c r="BW28" s="46">
        <f t="shared" si="16"/>
        <v>0</v>
      </c>
      <c r="BX28" s="47">
        <f t="shared" si="16"/>
        <v>0</v>
      </c>
      <c r="BY28" s="60">
        <f t="shared" si="16"/>
        <v>0</v>
      </c>
      <c r="BZ28" s="61">
        <f t="shared" si="16"/>
        <v>0</v>
      </c>
      <c r="CA28" s="61">
        <f t="shared" si="16"/>
        <v>0</v>
      </c>
      <c r="CB28" s="46">
        <f t="shared" si="16"/>
        <v>0</v>
      </c>
      <c r="CC28" s="61">
        <f t="shared" si="16"/>
        <v>0</v>
      </c>
      <c r="CD28" s="46">
        <f t="shared" si="16"/>
        <v>0</v>
      </c>
      <c r="CE28" s="46">
        <f t="shared" si="16"/>
        <v>0</v>
      </c>
      <c r="CF28" s="46">
        <f t="shared" si="16"/>
        <v>0</v>
      </c>
      <c r="CG28" s="47">
        <f t="shared" si="16"/>
        <v>0</v>
      </c>
    </row>
    <row r="29" spans="1:85" s="39" customFormat="1" x14ac:dyDescent="0.35">
      <c r="A29" s="42"/>
      <c r="B29" s="22" t="s">
        <v>10</v>
      </c>
      <c r="C29" s="22" t="s">
        <v>2</v>
      </c>
      <c r="D29" s="27">
        <v>8</v>
      </c>
      <c r="E29" s="72">
        <f t="shared" ref="E29:AJ29" si="17">E14*$D29</f>
        <v>0</v>
      </c>
      <c r="F29" s="73">
        <f t="shared" si="17"/>
        <v>0</v>
      </c>
      <c r="G29" s="73">
        <f t="shared" si="17"/>
        <v>0</v>
      </c>
      <c r="H29" s="73">
        <f t="shared" si="17"/>
        <v>0</v>
      </c>
      <c r="I29" s="73">
        <f t="shared" si="17"/>
        <v>0</v>
      </c>
      <c r="J29" s="73">
        <f t="shared" si="17"/>
        <v>0</v>
      </c>
      <c r="K29" s="73">
        <f t="shared" si="17"/>
        <v>0</v>
      </c>
      <c r="L29" s="73">
        <f t="shared" si="17"/>
        <v>0</v>
      </c>
      <c r="M29" s="83">
        <f t="shared" si="17"/>
        <v>0</v>
      </c>
      <c r="N29" s="72">
        <f t="shared" si="17"/>
        <v>0</v>
      </c>
      <c r="O29" s="73">
        <f t="shared" si="17"/>
        <v>0</v>
      </c>
      <c r="P29" s="73">
        <f t="shared" si="17"/>
        <v>0</v>
      </c>
      <c r="Q29" s="73">
        <f t="shared" si="17"/>
        <v>0</v>
      </c>
      <c r="R29" s="73">
        <f t="shared" si="17"/>
        <v>0</v>
      </c>
      <c r="S29" s="73">
        <f t="shared" si="17"/>
        <v>0</v>
      </c>
      <c r="T29" s="73">
        <f t="shared" si="17"/>
        <v>0</v>
      </c>
      <c r="U29" s="73">
        <f t="shared" si="17"/>
        <v>0</v>
      </c>
      <c r="V29" s="73">
        <f t="shared" si="17"/>
        <v>0</v>
      </c>
      <c r="W29" s="72">
        <f t="shared" si="17"/>
        <v>0</v>
      </c>
      <c r="X29" s="73">
        <f t="shared" si="17"/>
        <v>0</v>
      </c>
      <c r="Y29" s="32">
        <f t="shared" si="17"/>
        <v>0</v>
      </c>
      <c r="Z29" s="32">
        <f t="shared" si="17"/>
        <v>0</v>
      </c>
      <c r="AA29" s="73">
        <f t="shared" si="17"/>
        <v>0</v>
      </c>
      <c r="AB29" s="32">
        <f t="shared" si="17"/>
        <v>0</v>
      </c>
      <c r="AC29" s="32">
        <f t="shared" si="17"/>
        <v>0</v>
      </c>
      <c r="AD29" s="32">
        <f t="shared" si="17"/>
        <v>0</v>
      </c>
      <c r="AE29" s="32">
        <f t="shared" si="17"/>
        <v>0</v>
      </c>
      <c r="AF29" s="72">
        <f t="shared" si="17"/>
        <v>0</v>
      </c>
      <c r="AG29" s="73">
        <f t="shared" si="17"/>
        <v>0</v>
      </c>
      <c r="AH29" s="73">
        <f t="shared" si="17"/>
        <v>0</v>
      </c>
      <c r="AI29" s="32">
        <f t="shared" si="17"/>
        <v>0</v>
      </c>
      <c r="AJ29" s="73">
        <f t="shared" si="17"/>
        <v>0</v>
      </c>
      <c r="AK29" s="32">
        <f t="shared" ref="AK29:BP29" si="18">AK14*$D29</f>
        <v>0</v>
      </c>
      <c r="AL29" s="32">
        <f t="shared" si="18"/>
        <v>0</v>
      </c>
      <c r="AM29" s="32">
        <f t="shared" si="18"/>
        <v>0</v>
      </c>
      <c r="AN29" s="32">
        <f t="shared" si="18"/>
        <v>0</v>
      </c>
      <c r="AO29" s="72">
        <f t="shared" si="18"/>
        <v>0</v>
      </c>
      <c r="AP29" s="73">
        <f t="shared" si="18"/>
        <v>0</v>
      </c>
      <c r="AQ29" s="73">
        <f t="shared" si="18"/>
        <v>0</v>
      </c>
      <c r="AR29" s="73">
        <f t="shared" si="18"/>
        <v>0</v>
      </c>
      <c r="AS29" s="73">
        <f t="shared" si="18"/>
        <v>0</v>
      </c>
      <c r="AT29" s="73">
        <f t="shared" si="18"/>
        <v>0</v>
      </c>
      <c r="AU29" s="73">
        <f t="shared" si="18"/>
        <v>0</v>
      </c>
      <c r="AV29" s="73">
        <f t="shared" si="18"/>
        <v>0</v>
      </c>
      <c r="AW29" s="73">
        <f t="shared" si="18"/>
        <v>0</v>
      </c>
      <c r="AX29" s="72">
        <f t="shared" si="18"/>
        <v>0</v>
      </c>
      <c r="AY29" s="73">
        <f t="shared" si="18"/>
        <v>0</v>
      </c>
      <c r="AZ29" s="73">
        <f t="shared" si="18"/>
        <v>0</v>
      </c>
      <c r="BA29" s="32">
        <f t="shared" si="18"/>
        <v>0</v>
      </c>
      <c r="BB29" s="73">
        <f t="shared" si="18"/>
        <v>0</v>
      </c>
      <c r="BC29" s="32">
        <f t="shared" si="18"/>
        <v>0</v>
      </c>
      <c r="BD29" s="32">
        <f t="shared" si="18"/>
        <v>0</v>
      </c>
      <c r="BE29" s="32">
        <f t="shared" si="18"/>
        <v>0</v>
      </c>
      <c r="BF29" s="32">
        <f t="shared" si="18"/>
        <v>0</v>
      </c>
      <c r="BG29" s="72">
        <f t="shared" si="18"/>
        <v>0</v>
      </c>
      <c r="BH29" s="73">
        <f t="shared" si="18"/>
        <v>0</v>
      </c>
      <c r="BI29" s="73">
        <f t="shared" si="18"/>
        <v>0</v>
      </c>
      <c r="BJ29" s="32">
        <f t="shared" si="18"/>
        <v>0</v>
      </c>
      <c r="BK29" s="73">
        <f t="shared" si="18"/>
        <v>0</v>
      </c>
      <c r="BL29" s="32">
        <f t="shared" si="18"/>
        <v>0</v>
      </c>
      <c r="BM29" s="32">
        <f t="shared" si="18"/>
        <v>0</v>
      </c>
      <c r="BN29" s="32">
        <f t="shared" si="18"/>
        <v>0</v>
      </c>
      <c r="BO29" s="32">
        <f t="shared" si="18"/>
        <v>0</v>
      </c>
      <c r="BP29" s="72">
        <f t="shared" si="18"/>
        <v>0</v>
      </c>
      <c r="BQ29" s="73">
        <f t="shared" ref="BQ29:CG29" si="19">BQ14*$D29</f>
        <v>0</v>
      </c>
      <c r="BR29" s="73">
        <f t="shared" si="19"/>
        <v>0</v>
      </c>
      <c r="BS29" s="32">
        <f t="shared" si="19"/>
        <v>0</v>
      </c>
      <c r="BT29" s="73">
        <f t="shared" si="19"/>
        <v>0</v>
      </c>
      <c r="BU29" s="32">
        <f t="shared" si="19"/>
        <v>0</v>
      </c>
      <c r="BV29" s="32">
        <f t="shared" si="19"/>
        <v>0</v>
      </c>
      <c r="BW29" s="32">
        <f t="shared" si="19"/>
        <v>0</v>
      </c>
      <c r="BX29" s="34">
        <f t="shared" si="19"/>
        <v>0</v>
      </c>
      <c r="BY29" s="72">
        <f t="shared" si="19"/>
        <v>0</v>
      </c>
      <c r="BZ29" s="73">
        <f t="shared" si="19"/>
        <v>0</v>
      </c>
      <c r="CA29" s="73">
        <f t="shared" si="19"/>
        <v>0</v>
      </c>
      <c r="CB29" s="32">
        <f t="shared" si="19"/>
        <v>0</v>
      </c>
      <c r="CC29" s="73">
        <f t="shared" si="19"/>
        <v>0</v>
      </c>
      <c r="CD29" s="32">
        <f t="shared" si="19"/>
        <v>0</v>
      </c>
      <c r="CE29" s="32">
        <f t="shared" si="19"/>
        <v>0</v>
      </c>
      <c r="CF29" s="32">
        <f t="shared" si="19"/>
        <v>0</v>
      </c>
      <c r="CG29" s="34">
        <f t="shared" si="19"/>
        <v>0</v>
      </c>
    </row>
    <row r="30" spans="1:85" s="39" customFormat="1" x14ac:dyDescent="0.35">
      <c r="A30" s="40"/>
      <c r="B30" s="2"/>
      <c r="C30" s="2" t="s">
        <v>3</v>
      </c>
      <c r="D30" s="8">
        <v>16</v>
      </c>
      <c r="E30" s="57">
        <f t="shared" ref="E30:AJ30" si="20">E15*$D30</f>
        <v>0</v>
      </c>
      <c r="F30" s="58">
        <f t="shared" si="20"/>
        <v>0</v>
      </c>
      <c r="G30" s="58">
        <f t="shared" si="20"/>
        <v>0</v>
      </c>
      <c r="H30" s="58">
        <f t="shared" si="20"/>
        <v>0</v>
      </c>
      <c r="I30" s="58">
        <f t="shared" si="20"/>
        <v>0</v>
      </c>
      <c r="J30" s="58">
        <f t="shared" si="20"/>
        <v>0</v>
      </c>
      <c r="K30" s="58">
        <f t="shared" si="20"/>
        <v>0</v>
      </c>
      <c r="L30" s="58">
        <f t="shared" si="20"/>
        <v>0</v>
      </c>
      <c r="M30" s="59">
        <f t="shared" si="20"/>
        <v>0</v>
      </c>
      <c r="N30" s="57">
        <f t="shared" si="20"/>
        <v>0</v>
      </c>
      <c r="O30" s="58">
        <f t="shared" si="20"/>
        <v>0</v>
      </c>
      <c r="P30" s="58">
        <f t="shared" si="20"/>
        <v>0</v>
      </c>
      <c r="Q30" s="58">
        <f t="shared" si="20"/>
        <v>0</v>
      </c>
      <c r="R30" s="58">
        <f t="shared" si="20"/>
        <v>0</v>
      </c>
      <c r="S30" s="58">
        <f t="shared" si="20"/>
        <v>0</v>
      </c>
      <c r="T30" s="58">
        <f t="shared" si="20"/>
        <v>0</v>
      </c>
      <c r="U30" s="58">
        <f t="shared" si="20"/>
        <v>0</v>
      </c>
      <c r="V30" s="58">
        <f t="shared" si="20"/>
        <v>0</v>
      </c>
      <c r="W30" s="57">
        <f t="shared" si="20"/>
        <v>0</v>
      </c>
      <c r="X30" s="58">
        <f t="shared" si="20"/>
        <v>0</v>
      </c>
      <c r="Y30" s="18">
        <f t="shared" si="20"/>
        <v>0</v>
      </c>
      <c r="Z30" s="18">
        <f t="shared" si="20"/>
        <v>0</v>
      </c>
      <c r="AA30" s="58">
        <f t="shared" si="20"/>
        <v>0</v>
      </c>
      <c r="AB30" s="18">
        <f t="shared" si="20"/>
        <v>0</v>
      </c>
      <c r="AC30" s="18">
        <f t="shared" si="20"/>
        <v>0</v>
      </c>
      <c r="AD30" s="18">
        <f t="shared" si="20"/>
        <v>0</v>
      </c>
      <c r="AE30" s="18">
        <f t="shared" si="20"/>
        <v>0</v>
      </c>
      <c r="AF30" s="57">
        <f t="shared" si="20"/>
        <v>0</v>
      </c>
      <c r="AG30" s="58">
        <f t="shared" si="20"/>
        <v>0</v>
      </c>
      <c r="AH30" s="58">
        <f t="shared" si="20"/>
        <v>0</v>
      </c>
      <c r="AI30" s="18">
        <f t="shared" si="20"/>
        <v>0</v>
      </c>
      <c r="AJ30" s="58">
        <f t="shared" si="20"/>
        <v>0</v>
      </c>
      <c r="AK30" s="18">
        <f t="shared" ref="AK30:BP30" si="21">AK15*$D30</f>
        <v>0</v>
      </c>
      <c r="AL30" s="18">
        <f t="shared" si="21"/>
        <v>0</v>
      </c>
      <c r="AM30" s="18">
        <f t="shared" si="21"/>
        <v>0</v>
      </c>
      <c r="AN30" s="18">
        <f t="shared" si="21"/>
        <v>0</v>
      </c>
      <c r="AO30" s="57">
        <f t="shared" si="21"/>
        <v>0</v>
      </c>
      <c r="AP30" s="58">
        <f t="shared" si="21"/>
        <v>0</v>
      </c>
      <c r="AQ30" s="58">
        <f t="shared" si="21"/>
        <v>0</v>
      </c>
      <c r="AR30" s="58">
        <f t="shared" si="21"/>
        <v>0</v>
      </c>
      <c r="AS30" s="58">
        <f t="shared" si="21"/>
        <v>0</v>
      </c>
      <c r="AT30" s="58">
        <f t="shared" si="21"/>
        <v>0</v>
      </c>
      <c r="AU30" s="58">
        <f t="shared" si="21"/>
        <v>0</v>
      </c>
      <c r="AV30" s="58">
        <f t="shared" si="21"/>
        <v>0</v>
      </c>
      <c r="AW30" s="58">
        <f t="shared" si="21"/>
        <v>0</v>
      </c>
      <c r="AX30" s="57">
        <f t="shared" si="21"/>
        <v>0</v>
      </c>
      <c r="AY30" s="58">
        <f t="shared" si="21"/>
        <v>0</v>
      </c>
      <c r="AZ30" s="58">
        <f t="shared" si="21"/>
        <v>0</v>
      </c>
      <c r="BA30" s="18">
        <f t="shared" si="21"/>
        <v>0</v>
      </c>
      <c r="BB30" s="58">
        <f t="shared" si="21"/>
        <v>0</v>
      </c>
      <c r="BC30" s="18">
        <f t="shared" si="21"/>
        <v>0</v>
      </c>
      <c r="BD30" s="18">
        <f t="shared" si="21"/>
        <v>0</v>
      </c>
      <c r="BE30" s="18">
        <f t="shared" si="21"/>
        <v>0</v>
      </c>
      <c r="BF30" s="18">
        <f t="shared" si="21"/>
        <v>0</v>
      </c>
      <c r="BG30" s="57">
        <f t="shared" si="21"/>
        <v>0</v>
      </c>
      <c r="BH30" s="58">
        <f t="shared" si="21"/>
        <v>0</v>
      </c>
      <c r="BI30" s="58">
        <f t="shared" si="21"/>
        <v>0</v>
      </c>
      <c r="BJ30" s="18">
        <f t="shared" si="21"/>
        <v>0</v>
      </c>
      <c r="BK30" s="58">
        <f t="shared" si="21"/>
        <v>0</v>
      </c>
      <c r="BL30" s="18">
        <f t="shared" si="21"/>
        <v>0</v>
      </c>
      <c r="BM30" s="18">
        <f t="shared" si="21"/>
        <v>0</v>
      </c>
      <c r="BN30" s="18">
        <f t="shared" si="21"/>
        <v>0</v>
      </c>
      <c r="BO30" s="18">
        <f t="shared" si="21"/>
        <v>0</v>
      </c>
      <c r="BP30" s="57">
        <f t="shared" si="21"/>
        <v>0</v>
      </c>
      <c r="BQ30" s="58">
        <f t="shared" ref="BQ30:CG30" si="22">BQ15*$D30</f>
        <v>0</v>
      </c>
      <c r="BR30" s="58">
        <f t="shared" si="22"/>
        <v>0</v>
      </c>
      <c r="BS30" s="18">
        <f t="shared" si="22"/>
        <v>0</v>
      </c>
      <c r="BT30" s="58">
        <f t="shared" si="22"/>
        <v>0</v>
      </c>
      <c r="BU30" s="18">
        <f t="shared" si="22"/>
        <v>0</v>
      </c>
      <c r="BV30" s="18">
        <f t="shared" si="22"/>
        <v>0</v>
      </c>
      <c r="BW30" s="18">
        <f t="shared" si="22"/>
        <v>0</v>
      </c>
      <c r="BX30" s="20">
        <f t="shared" si="22"/>
        <v>0</v>
      </c>
      <c r="BY30" s="57">
        <f t="shared" si="22"/>
        <v>0</v>
      </c>
      <c r="BZ30" s="58">
        <f t="shared" si="22"/>
        <v>0</v>
      </c>
      <c r="CA30" s="58">
        <f t="shared" si="22"/>
        <v>0</v>
      </c>
      <c r="CB30" s="18">
        <f t="shared" si="22"/>
        <v>0</v>
      </c>
      <c r="CC30" s="58">
        <f t="shared" si="22"/>
        <v>0</v>
      </c>
      <c r="CD30" s="18">
        <f t="shared" si="22"/>
        <v>0</v>
      </c>
      <c r="CE30" s="18">
        <f t="shared" si="22"/>
        <v>0</v>
      </c>
      <c r="CF30" s="18">
        <f t="shared" si="22"/>
        <v>0</v>
      </c>
      <c r="CG30" s="20">
        <f t="shared" si="22"/>
        <v>0</v>
      </c>
    </row>
    <row r="31" spans="1:85" s="39" customFormat="1" x14ac:dyDescent="0.35">
      <c r="A31" s="5"/>
      <c r="B31" s="2"/>
      <c r="C31" s="2" t="s">
        <v>4</v>
      </c>
      <c r="D31" s="8">
        <v>8</v>
      </c>
      <c r="E31" s="57">
        <f t="shared" ref="E31:AJ31" si="23">E16*$D31</f>
        <v>0</v>
      </c>
      <c r="F31" s="58">
        <f t="shared" si="23"/>
        <v>0</v>
      </c>
      <c r="G31" s="58">
        <f t="shared" si="23"/>
        <v>0</v>
      </c>
      <c r="H31" s="58">
        <f t="shared" si="23"/>
        <v>0</v>
      </c>
      <c r="I31" s="58">
        <f t="shared" si="23"/>
        <v>0</v>
      </c>
      <c r="J31" s="58">
        <f t="shared" si="23"/>
        <v>0</v>
      </c>
      <c r="K31" s="58">
        <f t="shared" si="23"/>
        <v>0</v>
      </c>
      <c r="L31" s="58">
        <f t="shared" si="23"/>
        <v>0</v>
      </c>
      <c r="M31" s="59">
        <f t="shared" si="23"/>
        <v>0</v>
      </c>
      <c r="N31" s="57">
        <f t="shared" si="23"/>
        <v>0</v>
      </c>
      <c r="O31" s="58">
        <f t="shared" si="23"/>
        <v>0</v>
      </c>
      <c r="P31" s="58">
        <f t="shared" si="23"/>
        <v>0</v>
      </c>
      <c r="Q31" s="58">
        <f t="shared" si="23"/>
        <v>0</v>
      </c>
      <c r="R31" s="58">
        <f t="shared" si="23"/>
        <v>0</v>
      </c>
      <c r="S31" s="58">
        <f t="shared" si="23"/>
        <v>0</v>
      </c>
      <c r="T31" s="58">
        <f t="shared" si="23"/>
        <v>0</v>
      </c>
      <c r="U31" s="58">
        <f t="shared" si="23"/>
        <v>0</v>
      </c>
      <c r="V31" s="58">
        <f t="shared" si="23"/>
        <v>0</v>
      </c>
      <c r="W31" s="57">
        <f t="shared" si="23"/>
        <v>0</v>
      </c>
      <c r="X31" s="58">
        <f t="shared" si="23"/>
        <v>0</v>
      </c>
      <c r="Y31" s="18">
        <f t="shared" si="23"/>
        <v>0</v>
      </c>
      <c r="Z31" s="18">
        <f t="shared" si="23"/>
        <v>0</v>
      </c>
      <c r="AA31" s="58">
        <f t="shared" si="23"/>
        <v>0</v>
      </c>
      <c r="AB31" s="18">
        <f t="shared" si="23"/>
        <v>0</v>
      </c>
      <c r="AC31" s="18">
        <f t="shared" si="23"/>
        <v>0</v>
      </c>
      <c r="AD31" s="18">
        <f t="shared" si="23"/>
        <v>0</v>
      </c>
      <c r="AE31" s="18">
        <f t="shared" si="23"/>
        <v>0</v>
      </c>
      <c r="AF31" s="57">
        <f t="shared" si="23"/>
        <v>0</v>
      </c>
      <c r="AG31" s="58">
        <f t="shared" si="23"/>
        <v>0</v>
      </c>
      <c r="AH31" s="58">
        <f t="shared" si="23"/>
        <v>0</v>
      </c>
      <c r="AI31" s="18">
        <f t="shared" si="23"/>
        <v>0</v>
      </c>
      <c r="AJ31" s="58">
        <f t="shared" si="23"/>
        <v>0</v>
      </c>
      <c r="AK31" s="18">
        <f t="shared" ref="AK31:BP31" si="24">AK16*$D31</f>
        <v>0</v>
      </c>
      <c r="AL31" s="18">
        <f t="shared" si="24"/>
        <v>0</v>
      </c>
      <c r="AM31" s="18">
        <f t="shared" si="24"/>
        <v>0</v>
      </c>
      <c r="AN31" s="18">
        <f t="shared" si="24"/>
        <v>0</v>
      </c>
      <c r="AO31" s="57">
        <f t="shared" si="24"/>
        <v>0</v>
      </c>
      <c r="AP31" s="58">
        <f t="shared" si="24"/>
        <v>0</v>
      </c>
      <c r="AQ31" s="58">
        <f t="shared" si="24"/>
        <v>0</v>
      </c>
      <c r="AR31" s="58">
        <f t="shared" si="24"/>
        <v>0</v>
      </c>
      <c r="AS31" s="58">
        <f t="shared" si="24"/>
        <v>0</v>
      </c>
      <c r="AT31" s="58">
        <f t="shared" si="24"/>
        <v>0</v>
      </c>
      <c r="AU31" s="58">
        <f t="shared" si="24"/>
        <v>0</v>
      </c>
      <c r="AV31" s="58">
        <f t="shared" si="24"/>
        <v>0</v>
      </c>
      <c r="AW31" s="58">
        <f t="shared" si="24"/>
        <v>0</v>
      </c>
      <c r="AX31" s="57">
        <f t="shared" si="24"/>
        <v>0</v>
      </c>
      <c r="AY31" s="58">
        <f t="shared" si="24"/>
        <v>0</v>
      </c>
      <c r="AZ31" s="58">
        <f t="shared" si="24"/>
        <v>0</v>
      </c>
      <c r="BA31" s="18">
        <f t="shared" si="24"/>
        <v>0</v>
      </c>
      <c r="BB31" s="58">
        <f t="shared" si="24"/>
        <v>0</v>
      </c>
      <c r="BC31" s="18">
        <f t="shared" si="24"/>
        <v>0</v>
      </c>
      <c r="BD31" s="18">
        <f t="shared" si="24"/>
        <v>0</v>
      </c>
      <c r="BE31" s="18">
        <f t="shared" si="24"/>
        <v>0</v>
      </c>
      <c r="BF31" s="18">
        <f t="shared" si="24"/>
        <v>0</v>
      </c>
      <c r="BG31" s="57">
        <f t="shared" si="24"/>
        <v>0</v>
      </c>
      <c r="BH31" s="58">
        <f t="shared" si="24"/>
        <v>0</v>
      </c>
      <c r="BI31" s="58">
        <f t="shared" si="24"/>
        <v>0</v>
      </c>
      <c r="BJ31" s="18">
        <f t="shared" si="24"/>
        <v>0</v>
      </c>
      <c r="BK31" s="58">
        <f t="shared" si="24"/>
        <v>0</v>
      </c>
      <c r="BL31" s="18">
        <f t="shared" si="24"/>
        <v>0</v>
      </c>
      <c r="BM31" s="18">
        <f t="shared" si="24"/>
        <v>0</v>
      </c>
      <c r="BN31" s="18">
        <f t="shared" si="24"/>
        <v>0</v>
      </c>
      <c r="BO31" s="18">
        <f t="shared" si="24"/>
        <v>0</v>
      </c>
      <c r="BP31" s="57">
        <f t="shared" si="24"/>
        <v>0</v>
      </c>
      <c r="BQ31" s="58">
        <f t="shared" ref="BQ31:CG31" si="25">BQ16*$D31</f>
        <v>0</v>
      </c>
      <c r="BR31" s="58">
        <f t="shared" si="25"/>
        <v>0</v>
      </c>
      <c r="BS31" s="18">
        <f t="shared" si="25"/>
        <v>0</v>
      </c>
      <c r="BT31" s="58">
        <f t="shared" si="25"/>
        <v>0</v>
      </c>
      <c r="BU31" s="18">
        <f t="shared" si="25"/>
        <v>0</v>
      </c>
      <c r="BV31" s="18">
        <f t="shared" si="25"/>
        <v>0</v>
      </c>
      <c r="BW31" s="18">
        <f t="shared" si="25"/>
        <v>0</v>
      </c>
      <c r="BX31" s="20">
        <f t="shared" si="25"/>
        <v>0</v>
      </c>
      <c r="BY31" s="57">
        <f t="shared" si="25"/>
        <v>0</v>
      </c>
      <c r="BZ31" s="58">
        <f t="shared" si="25"/>
        <v>0</v>
      </c>
      <c r="CA31" s="58">
        <f t="shared" si="25"/>
        <v>0</v>
      </c>
      <c r="CB31" s="18">
        <f t="shared" si="25"/>
        <v>0</v>
      </c>
      <c r="CC31" s="58">
        <f t="shared" si="25"/>
        <v>0</v>
      </c>
      <c r="CD31" s="18">
        <f t="shared" si="25"/>
        <v>0</v>
      </c>
      <c r="CE31" s="18">
        <f t="shared" si="25"/>
        <v>0</v>
      </c>
      <c r="CF31" s="18">
        <f t="shared" si="25"/>
        <v>0</v>
      </c>
      <c r="CG31" s="20">
        <f t="shared" si="25"/>
        <v>0</v>
      </c>
    </row>
    <row r="32" spans="1:85" s="39" customFormat="1" x14ac:dyDescent="0.35">
      <c r="A32" s="5"/>
      <c r="B32" s="2"/>
      <c r="C32" s="2" t="s">
        <v>5</v>
      </c>
      <c r="D32" s="8">
        <v>12</v>
      </c>
      <c r="E32" s="57">
        <f t="shared" ref="E32:AJ32" si="26">E17*$D32</f>
        <v>0</v>
      </c>
      <c r="F32" s="58">
        <f t="shared" si="26"/>
        <v>0</v>
      </c>
      <c r="G32" s="58">
        <f t="shared" si="26"/>
        <v>0</v>
      </c>
      <c r="H32" s="58">
        <f t="shared" si="26"/>
        <v>0</v>
      </c>
      <c r="I32" s="58">
        <f t="shared" si="26"/>
        <v>0</v>
      </c>
      <c r="J32" s="58">
        <f t="shared" si="26"/>
        <v>0</v>
      </c>
      <c r="K32" s="58">
        <f t="shared" si="26"/>
        <v>0</v>
      </c>
      <c r="L32" s="58">
        <f t="shared" si="26"/>
        <v>0</v>
      </c>
      <c r="M32" s="59">
        <f t="shared" si="26"/>
        <v>0</v>
      </c>
      <c r="N32" s="57">
        <f t="shared" si="26"/>
        <v>0</v>
      </c>
      <c r="O32" s="58">
        <f t="shared" si="26"/>
        <v>0</v>
      </c>
      <c r="P32" s="58">
        <f t="shared" si="26"/>
        <v>0</v>
      </c>
      <c r="Q32" s="58">
        <f t="shared" si="26"/>
        <v>0</v>
      </c>
      <c r="R32" s="58">
        <f t="shared" si="26"/>
        <v>0</v>
      </c>
      <c r="S32" s="58">
        <f t="shared" si="26"/>
        <v>0</v>
      </c>
      <c r="T32" s="58">
        <f t="shared" si="26"/>
        <v>0</v>
      </c>
      <c r="U32" s="58">
        <f t="shared" si="26"/>
        <v>0</v>
      </c>
      <c r="V32" s="58">
        <f t="shared" si="26"/>
        <v>0</v>
      </c>
      <c r="W32" s="57">
        <f t="shared" si="26"/>
        <v>0</v>
      </c>
      <c r="X32" s="58">
        <f t="shared" si="26"/>
        <v>0</v>
      </c>
      <c r="Y32" s="18">
        <f t="shared" si="26"/>
        <v>0</v>
      </c>
      <c r="Z32" s="18">
        <f t="shared" si="26"/>
        <v>0</v>
      </c>
      <c r="AA32" s="58">
        <f t="shared" si="26"/>
        <v>0</v>
      </c>
      <c r="AB32" s="18">
        <f t="shared" si="26"/>
        <v>0</v>
      </c>
      <c r="AC32" s="18">
        <f t="shared" si="26"/>
        <v>0</v>
      </c>
      <c r="AD32" s="18">
        <f t="shared" si="26"/>
        <v>0</v>
      </c>
      <c r="AE32" s="18">
        <f t="shared" si="26"/>
        <v>0</v>
      </c>
      <c r="AF32" s="57">
        <f t="shared" si="26"/>
        <v>0</v>
      </c>
      <c r="AG32" s="58">
        <f t="shared" si="26"/>
        <v>0</v>
      </c>
      <c r="AH32" s="58">
        <f t="shared" si="26"/>
        <v>0</v>
      </c>
      <c r="AI32" s="18">
        <f t="shared" si="26"/>
        <v>0</v>
      </c>
      <c r="AJ32" s="58">
        <f t="shared" si="26"/>
        <v>0</v>
      </c>
      <c r="AK32" s="18">
        <f t="shared" ref="AK32:BP32" si="27">AK17*$D32</f>
        <v>0</v>
      </c>
      <c r="AL32" s="18">
        <f t="shared" si="27"/>
        <v>0</v>
      </c>
      <c r="AM32" s="18">
        <f t="shared" si="27"/>
        <v>0</v>
      </c>
      <c r="AN32" s="18">
        <f t="shared" si="27"/>
        <v>0</v>
      </c>
      <c r="AO32" s="57">
        <f t="shared" si="27"/>
        <v>0</v>
      </c>
      <c r="AP32" s="58">
        <f t="shared" si="27"/>
        <v>0</v>
      </c>
      <c r="AQ32" s="58">
        <f t="shared" si="27"/>
        <v>0</v>
      </c>
      <c r="AR32" s="58">
        <f t="shared" si="27"/>
        <v>0</v>
      </c>
      <c r="AS32" s="58">
        <f t="shared" si="27"/>
        <v>0</v>
      </c>
      <c r="AT32" s="58">
        <f t="shared" si="27"/>
        <v>0</v>
      </c>
      <c r="AU32" s="58">
        <f t="shared" si="27"/>
        <v>0</v>
      </c>
      <c r="AV32" s="58">
        <f t="shared" si="27"/>
        <v>0</v>
      </c>
      <c r="AW32" s="58">
        <f t="shared" si="27"/>
        <v>0</v>
      </c>
      <c r="AX32" s="57">
        <f t="shared" si="27"/>
        <v>0</v>
      </c>
      <c r="AY32" s="58">
        <f t="shared" si="27"/>
        <v>0</v>
      </c>
      <c r="AZ32" s="58">
        <f t="shared" si="27"/>
        <v>0</v>
      </c>
      <c r="BA32" s="18">
        <f t="shared" si="27"/>
        <v>0</v>
      </c>
      <c r="BB32" s="58">
        <f t="shared" si="27"/>
        <v>0</v>
      </c>
      <c r="BC32" s="18">
        <f t="shared" si="27"/>
        <v>0</v>
      </c>
      <c r="BD32" s="18">
        <f t="shared" si="27"/>
        <v>0</v>
      </c>
      <c r="BE32" s="18">
        <f t="shared" si="27"/>
        <v>0</v>
      </c>
      <c r="BF32" s="18">
        <f t="shared" si="27"/>
        <v>0</v>
      </c>
      <c r="BG32" s="57">
        <f t="shared" si="27"/>
        <v>0</v>
      </c>
      <c r="BH32" s="58">
        <f t="shared" si="27"/>
        <v>0</v>
      </c>
      <c r="BI32" s="58">
        <f t="shared" si="27"/>
        <v>0</v>
      </c>
      <c r="BJ32" s="18">
        <f t="shared" si="27"/>
        <v>0</v>
      </c>
      <c r="BK32" s="58">
        <f t="shared" si="27"/>
        <v>0</v>
      </c>
      <c r="BL32" s="18">
        <f t="shared" si="27"/>
        <v>0</v>
      </c>
      <c r="BM32" s="18">
        <f t="shared" si="27"/>
        <v>0</v>
      </c>
      <c r="BN32" s="18">
        <f t="shared" si="27"/>
        <v>0</v>
      </c>
      <c r="BO32" s="18">
        <f t="shared" si="27"/>
        <v>0</v>
      </c>
      <c r="BP32" s="57">
        <f t="shared" si="27"/>
        <v>0</v>
      </c>
      <c r="BQ32" s="58">
        <f t="shared" ref="BQ32:CG32" si="28">BQ17*$D32</f>
        <v>0</v>
      </c>
      <c r="BR32" s="58">
        <f t="shared" si="28"/>
        <v>0</v>
      </c>
      <c r="BS32" s="18">
        <f t="shared" si="28"/>
        <v>0</v>
      </c>
      <c r="BT32" s="58">
        <f t="shared" si="28"/>
        <v>0</v>
      </c>
      <c r="BU32" s="18">
        <f t="shared" si="28"/>
        <v>0</v>
      </c>
      <c r="BV32" s="18">
        <f t="shared" si="28"/>
        <v>0</v>
      </c>
      <c r="BW32" s="18">
        <f t="shared" si="28"/>
        <v>0</v>
      </c>
      <c r="BX32" s="20">
        <f t="shared" si="28"/>
        <v>0</v>
      </c>
      <c r="BY32" s="57">
        <f t="shared" si="28"/>
        <v>0</v>
      </c>
      <c r="BZ32" s="58">
        <f t="shared" si="28"/>
        <v>0</v>
      </c>
      <c r="CA32" s="58">
        <f t="shared" si="28"/>
        <v>0</v>
      </c>
      <c r="CB32" s="18">
        <f t="shared" si="28"/>
        <v>0</v>
      </c>
      <c r="CC32" s="58">
        <f t="shared" si="28"/>
        <v>0</v>
      </c>
      <c r="CD32" s="18">
        <f t="shared" si="28"/>
        <v>0</v>
      </c>
      <c r="CE32" s="18">
        <f t="shared" si="28"/>
        <v>0</v>
      </c>
      <c r="CF32" s="18">
        <f t="shared" si="28"/>
        <v>0</v>
      </c>
      <c r="CG32" s="20">
        <f t="shared" si="28"/>
        <v>0</v>
      </c>
    </row>
    <row r="33" spans="1:85" s="39" customFormat="1" x14ac:dyDescent="0.35">
      <c r="A33" s="5"/>
      <c r="B33" s="2"/>
      <c r="C33" s="2" t="s">
        <v>6</v>
      </c>
      <c r="D33" s="8">
        <v>6</v>
      </c>
      <c r="E33" s="63">
        <f t="shared" ref="E33:AJ33" si="29">E18*$D33</f>
        <v>0</v>
      </c>
      <c r="F33" s="64">
        <f t="shared" si="29"/>
        <v>0</v>
      </c>
      <c r="G33" s="64">
        <f t="shared" si="29"/>
        <v>0</v>
      </c>
      <c r="H33" s="64">
        <f t="shared" si="29"/>
        <v>0</v>
      </c>
      <c r="I33" s="64">
        <f t="shared" si="29"/>
        <v>0</v>
      </c>
      <c r="J33" s="64">
        <f t="shared" si="29"/>
        <v>0</v>
      </c>
      <c r="K33" s="64">
        <f t="shared" si="29"/>
        <v>0</v>
      </c>
      <c r="L33" s="64">
        <f t="shared" si="29"/>
        <v>0</v>
      </c>
      <c r="M33" s="65">
        <f t="shared" si="29"/>
        <v>0</v>
      </c>
      <c r="N33" s="63">
        <f t="shared" si="29"/>
        <v>0</v>
      </c>
      <c r="O33" s="64">
        <f t="shared" si="29"/>
        <v>0</v>
      </c>
      <c r="P33" s="64">
        <f t="shared" si="29"/>
        <v>0</v>
      </c>
      <c r="Q33" s="64">
        <f t="shared" si="29"/>
        <v>0</v>
      </c>
      <c r="R33" s="64">
        <f t="shared" si="29"/>
        <v>0</v>
      </c>
      <c r="S33" s="64">
        <f t="shared" si="29"/>
        <v>0</v>
      </c>
      <c r="T33" s="64">
        <f t="shared" si="29"/>
        <v>0</v>
      </c>
      <c r="U33" s="64">
        <f t="shared" si="29"/>
        <v>0</v>
      </c>
      <c r="V33" s="64">
        <f t="shared" si="29"/>
        <v>0</v>
      </c>
      <c r="W33" s="63">
        <f t="shared" si="29"/>
        <v>0</v>
      </c>
      <c r="X33" s="64">
        <f t="shared" si="29"/>
        <v>0</v>
      </c>
      <c r="Y33" s="36">
        <f t="shared" si="29"/>
        <v>0</v>
      </c>
      <c r="Z33" s="36">
        <f t="shared" si="29"/>
        <v>0</v>
      </c>
      <c r="AA33" s="64">
        <f t="shared" si="29"/>
        <v>0</v>
      </c>
      <c r="AB33" s="36">
        <f t="shared" si="29"/>
        <v>0</v>
      </c>
      <c r="AC33" s="36">
        <f t="shared" si="29"/>
        <v>0</v>
      </c>
      <c r="AD33" s="36">
        <f t="shared" si="29"/>
        <v>0</v>
      </c>
      <c r="AE33" s="36">
        <f t="shared" si="29"/>
        <v>0</v>
      </c>
      <c r="AF33" s="63">
        <f t="shared" si="29"/>
        <v>0</v>
      </c>
      <c r="AG33" s="64">
        <f t="shared" si="29"/>
        <v>0</v>
      </c>
      <c r="AH33" s="64">
        <f t="shared" si="29"/>
        <v>0</v>
      </c>
      <c r="AI33" s="36">
        <f t="shared" si="29"/>
        <v>0</v>
      </c>
      <c r="AJ33" s="64">
        <f t="shared" si="29"/>
        <v>0</v>
      </c>
      <c r="AK33" s="36">
        <f t="shared" ref="AK33:BP33" si="30">AK18*$D33</f>
        <v>0</v>
      </c>
      <c r="AL33" s="36">
        <f t="shared" si="30"/>
        <v>0</v>
      </c>
      <c r="AM33" s="36">
        <f t="shared" si="30"/>
        <v>0</v>
      </c>
      <c r="AN33" s="36">
        <f t="shared" si="30"/>
        <v>0</v>
      </c>
      <c r="AO33" s="63">
        <f t="shared" si="30"/>
        <v>0</v>
      </c>
      <c r="AP33" s="64">
        <f t="shared" si="30"/>
        <v>0</v>
      </c>
      <c r="AQ33" s="64">
        <f t="shared" si="30"/>
        <v>0</v>
      </c>
      <c r="AR33" s="64">
        <f t="shared" si="30"/>
        <v>0</v>
      </c>
      <c r="AS33" s="64">
        <f t="shared" si="30"/>
        <v>0</v>
      </c>
      <c r="AT33" s="64">
        <f t="shared" si="30"/>
        <v>0</v>
      </c>
      <c r="AU33" s="64">
        <f t="shared" si="30"/>
        <v>0</v>
      </c>
      <c r="AV33" s="64">
        <f t="shared" si="30"/>
        <v>0</v>
      </c>
      <c r="AW33" s="64">
        <f t="shared" si="30"/>
        <v>0</v>
      </c>
      <c r="AX33" s="63">
        <f t="shared" si="30"/>
        <v>0</v>
      </c>
      <c r="AY33" s="64">
        <f t="shared" si="30"/>
        <v>0</v>
      </c>
      <c r="AZ33" s="64">
        <f t="shared" si="30"/>
        <v>0</v>
      </c>
      <c r="BA33" s="36">
        <f t="shared" si="30"/>
        <v>0</v>
      </c>
      <c r="BB33" s="64">
        <f t="shared" si="30"/>
        <v>0</v>
      </c>
      <c r="BC33" s="36">
        <f t="shared" si="30"/>
        <v>0</v>
      </c>
      <c r="BD33" s="36">
        <f t="shared" si="30"/>
        <v>0</v>
      </c>
      <c r="BE33" s="36">
        <f t="shared" si="30"/>
        <v>0</v>
      </c>
      <c r="BF33" s="36">
        <f t="shared" si="30"/>
        <v>0</v>
      </c>
      <c r="BG33" s="63">
        <f t="shared" si="30"/>
        <v>0</v>
      </c>
      <c r="BH33" s="64">
        <f t="shared" si="30"/>
        <v>0</v>
      </c>
      <c r="BI33" s="64">
        <f t="shared" si="30"/>
        <v>0</v>
      </c>
      <c r="BJ33" s="36">
        <f t="shared" si="30"/>
        <v>0</v>
      </c>
      <c r="BK33" s="64">
        <f t="shared" si="30"/>
        <v>0</v>
      </c>
      <c r="BL33" s="36">
        <f t="shared" si="30"/>
        <v>0</v>
      </c>
      <c r="BM33" s="36">
        <f t="shared" si="30"/>
        <v>0</v>
      </c>
      <c r="BN33" s="36">
        <f t="shared" si="30"/>
        <v>0</v>
      </c>
      <c r="BO33" s="36">
        <f t="shared" si="30"/>
        <v>0</v>
      </c>
      <c r="BP33" s="63">
        <f t="shared" si="30"/>
        <v>0</v>
      </c>
      <c r="BQ33" s="64">
        <f t="shared" ref="BQ33:CG33" si="31">BQ18*$D33</f>
        <v>0</v>
      </c>
      <c r="BR33" s="64">
        <f t="shared" si="31"/>
        <v>0</v>
      </c>
      <c r="BS33" s="36">
        <f t="shared" si="31"/>
        <v>0</v>
      </c>
      <c r="BT33" s="64">
        <f t="shared" si="31"/>
        <v>0</v>
      </c>
      <c r="BU33" s="36">
        <f t="shared" si="31"/>
        <v>0</v>
      </c>
      <c r="BV33" s="36">
        <f t="shared" si="31"/>
        <v>0</v>
      </c>
      <c r="BW33" s="36">
        <f t="shared" si="31"/>
        <v>0</v>
      </c>
      <c r="BX33" s="38">
        <f t="shared" si="31"/>
        <v>0</v>
      </c>
      <c r="BY33" s="63">
        <f t="shared" si="31"/>
        <v>0</v>
      </c>
      <c r="BZ33" s="64">
        <f t="shared" si="31"/>
        <v>0</v>
      </c>
      <c r="CA33" s="64">
        <f t="shared" si="31"/>
        <v>0</v>
      </c>
      <c r="CB33" s="36">
        <f t="shared" si="31"/>
        <v>0</v>
      </c>
      <c r="CC33" s="64">
        <f t="shared" si="31"/>
        <v>0</v>
      </c>
      <c r="CD33" s="36">
        <f t="shared" si="31"/>
        <v>0</v>
      </c>
      <c r="CE33" s="36">
        <f t="shared" si="31"/>
        <v>0</v>
      </c>
      <c r="CF33" s="36">
        <f t="shared" si="31"/>
        <v>0</v>
      </c>
      <c r="CG33" s="38">
        <f t="shared" si="31"/>
        <v>0</v>
      </c>
    </row>
    <row r="34" spans="1:85" s="39" customFormat="1" x14ac:dyDescent="0.35">
      <c r="A34" s="49"/>
      <c r="B34" s="44" t="s">
        <v>27</v>
      </c>
      <c r="C34" s="44"/>
      <c r="D34" s="46"/>
      <c r="E34" s="50">
        <f>SUM(E23:E33)</f>
        <v>0</v>
      </c>
      <c r="F34" s="50">
        <f t="shared" ref="F34:BO34" si="32">SUM(F23:F33)</f>
        <v>0</v>
      </c>
      <c r="G34" s="50">
        <f t="shared" si="32"/>
        <v>0</v>
      </c>
      <c r="H34" s="50">
        <f t="shared" si="32"/>
        <v>0</v>
      </c>
      <c r="I34" s="50">
        <f t="shared" si="32"/>
        <v>0</v>
      </c>
      <c r="J34" s="50">
        <f t="shared" si="32"/>
        <v>0</v>
      </c>
      <c r="K34" s="50">
        <f t="shared" si="32"/>
        <v>0</v>
      </c>
      <c r="L34" s="50">
        <f t="shared" si="32"/>
        <v>0</v>
      </c>
      <c r="M34" s="50">
        <f t="shared" si="32"/>
        <v>0</v>
      </c>
      <c r="N34" s="50">
        <f t="shared" si="32"/>
        <v>0</v>
      </c>
      <c r="O34" s="50">
        <f t="shared" si="32"/>
        <v>0</v>
      </c>
      <c r="P34" s="50">
        <f t="shared" si="32"/>
        <v>0</v>
      </c>
      <c r="Q34" s="50">
        <f t="shared" si="32"/>
        <v>0</v>
      </c>
      <c r="R34" s="50">
        <f t="shared" si="32"/>
        <v>0</v>
      </c>
      <c r="S34" s="50">
        <f t="shared" si="32"/>
        <v>0</v>
      </c>
      <c r="T34" s="50">
        <f t="shared" si="32"/>
        <v>0</v>
      </c>
      <c r="U34" s="50">
        <f t="shared" si="32"/>
        <v>0</v>
      </c>
      <c r="V34" s="50">
        <f t="shared" si="32"/>
        <v>0</v>
      </c>
      <c r="W34" s="50">
        <f t="shared" si="32"/>
        <v>0</v>
      </c>
      <c r="X34" s="50">
        <f t="shared" si="32"/>
        <v>0</v>
      </c>
      <c r="Y34" s="50">
        <f t="shared" si="32"/>
        <v>0</v>
      </c>
      <c r="Z34" s="50">
        <f t="shared" si="32"/>
        <v>12</v>
      </c>
      <c r="AA34" s="50">
        <f t="shared" si="32"/>
        <v>0</v>
      </c>
      <c r="AB34" s="50">
        <f t="shared" si="32"/>
        <v>12</v>
      </c>
      <c r="AC34" s="50">
        <f t="shared" si="32"/>
        <v>12</v>
      </c>
      <c r="AD34" s="50">
        <f t="shared" si="32"/>
        <v>12</v>
      </c>
      <c r="AE34" s="50">
        <f t="shared" si="32"/>
        <v>4</v>
      </c>
      <c r="AF34" s="50">
        <f t="shared" si="32"/>
        <v>0</v>
      </c>
      <c r="AG34" s="50">
        <f t="shared" si="32"/>
        <v>0</v>
      </c>
      <c r="AH34" s="50">
        <f t="shared" si="32"/>
        <v>0</v>
      </c>
      <c r="AI34" s="50">
        <f t="shared" si="32"/>
        <v>0</v>
      </c>
      <c r="AJ34" s="50">
        <f t="shared" si="32"/>
        <v>0</v>
      </c>
      <c r="AK34" s="50">
        <f t="shared" si="32"/>
        <v>12</v>
      </c>
      <c r="AL34" s="50">
        <f t="shared" si="32"/>
        <v>12</v>
      </c>
      <c r="AM34" s="50">
        <f t="shared" si="32"/>
        <v>12</v>
      </c>
      <c r="AN34" s="50">
        <f t="shared" si="32"/>
        <v>4</v>
      </c>
      <c r="AO34" s="50">
        <f t="shared" si="32"/>
        <v>0</v>
      </c>
      <c r="AP34" s="50">
        <f t="shared" si="32"/>
        <v>0</v>
      </c>
      <c r="AQ34" s="50">
        <f t="shared" si="32"/>
        <v>0</v>
      </c>
      <c r="AR34" s="50">
        <f t="shared" si="32"/>
        <v>0</v>
      </c>
      <c r="AS34" s="50">
        <f t="shared" si="32"/>
        <v>0</v>
      </c>
      <c r="AT34" s="50">
        <f t="shared" si="32"/>
        <v>0</v>
      </c>
      <c r="AU34" s="50">
        <f t="shared" si="32"/>
        <v>0</v>
      </c>
      <c r="AV34" s="50">
        <f t="shared" si="32"/>
        <v>0</v>
      </c>
      <c r="AW34" s="50">
        <f t="shared" si="32"/>
        <v>0</v>
      </c>
      <c r="AX34" s="50">
        <f t="shared" si="32"/>
        <v>0</v>
      </c>
      <c r="AY34" s="50">
        <f t="shared" si="32"/>
        <v>0</v>
      </c>
      <c r="AZ34" s="50">
        <f t="shared" si="32"/>
        <v>0</v>
      </c>
      <c r="BA34" s="50">
        <f t="shared" si="32"/>
        <v>12</v>
      </c>
      <c r="BB34" s="50">
        <f t="shared" si="32"/>
        <v>0</v>
      </c>
      <c r="BC34" s="50">
        <f t="shared" si="32"/>
        <v>0</v>
      </c>
      <c r="BD34" s="50">
        <f t="shared" si="32"/>
        <v>12</v>
      </c>
      <c r="BE34" s="50">
        <f t="shared" si="32"/>
        <v>12</v>
      </c>
      <c r="BF34" s="50">
        <f t="shared" si="32"/>
        <v>4</v>
      </c>
      <c r="BG34" s="50">
        <f t="shared" si="32"/>
        <v>0</v>
      </c>
      <c r="BH34" s="50">
        <f t="shared" si="32"/>
        <v>0</v>
      </c>
      <c r="BI34" s="50">
        <f t="shared" si="32"/>
        <v>0</v>
      </c>
      <c r="BJ34" s="50">
        <f t="shared" si="32"/>
        <v>12</v>
      </c>
      <c r="BK34" s="50">
        <f t="shared" si="32"/>
        <v>0</v>
      </c>
      <c r="BL34" s="50">
        <f t="shared" si="32"/>
        <v>12</v>
      </c>
      <c r="BM34" s="50">
        <f t="shared" si="32"/>
        <v>0</v>
      </c>
      <c r="BN34" s="50">
        <f t="shared" si="32"/>
        <v>12</v>
      </c>
      <c r="BO34" s="50">
        <f t="shared" si="32"/>
        <v>4</v>
      </c>
      <c r="BP34" s="50">
        <f>SUM(BP23:BP33)</f>
        <v>0</v>
      </c>
      <c r="BQ34" s="50">
        <f t="shared" ref="BQ34:CG34" si="33">SUM(BQ23:BQ33)</f>
        <v>0</v>
      </c>
      <c r="BR34" s="50">
        <f t="shared" si="33"/>
        <v>0</v>
      </c>
      <c r="BS34" s="50">
        <f t="shared" si="33"/>
        <v>12</v>
      </c>
      <c r="BT34" s="50">
        <f t="shared" si="33"/>
        <v>0</v>
      </c>
      <c r="BU34" s="50">
        <f t="shared" si="33"/>
        <v>12</v>
      </c>
      <c r="BV34" s="50">
        <f t="shared" si="33"/>
        <v>12</v>
      </c>
      <c r="BW34" s="50">
        <f t="shared" si="33"/>
        <v>0</v>
      </c>
      <c r="BX34" s="50">
        <f t="shared" si="33"/>
        <v>4</v>
      </c>
      <c r="BY34" s="50">
        <f t="shared" si="33"/>
        <v>0</v>
      </c>
      <c r="BZ34" s="50">
        <f t="shared" si="33"/>
        <v>0</v>
      </c>
      <c r="CA34" s="50">
        <f t="shared" si="33"/>
        <v>0</v>
      </c>
      <c r="CB34" s="50">
        <f t="shared" si="33"/>
        <v>12</v>
      </c>
      <c r="CC34" s="50">
        <f t="shared" si="33"/>
        <v>0</v>
      </c>
      <c r="CD34" s="50">
        <f t="shared" si="33"/>
        <v>12</v>
      </c>
      <c r="CE34" s="50">
        <f t="shared" si="33"/>
        <v>12</v>
      </c>
      <c r="CF34" s="50">
        <f t="shared" si="33"/>
        <v>12</v>
      </c>
      <c r="CG34" s="50">
        <f t="shared" si="33"/>
        <v>0</v>
      </c>
    </row>
    <row r="35" spans="1:85" s="39" customFormat="1" ht="21" x14ac:dyDescent="0.5">
      <c r="A35" s="54" t="s">
        <v>28</v>
      </c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5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5"/>
      <c r="AL35" s="55"/>
      <c r="AM35" s="55"/>
      <c r="AN35" s="55"/>
      <c r="AO35" s="55"/>
      <c r="AP35" s="55"/>
      <c r="AQ35" s="55"/>
      <c r="AR35" s="55"/>
      <c r="AS35" s="55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5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5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5"/>
      <c r="CD35" s="55"/>
      <c r="CE35" s="55"/>
      <c r="CF35" s="55"/>
      <c r="CG35" s="55"/>
    </row>
    <row r="36" spans="1:85" s="39" customFormat="1" x14ac:dyDescent="0.35">
      <c r="A36" s="25"/>
      <c r="B36" s="22"/>
      <c r="C36" s="22"/>
      <c r="D36" s="25"/>
      <c r="E36" s="74" t="s">
        <v>38</v>
      </c>
      <c r="F36" s="75"/>
      <c r="G36" s="75"/>
      <c r="H36" s="75"/>
      <c r="I36" s="75"/>
      <c r="J36" s="75"/>
      <c r="K36" s="75"/>
      <c r="L36" s="75"/>
      <c r="M36" s="76"/>
      <c r="N36" s="77" t="s">
        <v>39</v>
      </c>
      <c r="O36" s="78"/>
      <c r="P36" s="78"/>
      <c r="Q36" s="78"/>
      <c r="R36" s="78"/>
      <c r="S36" s="78"/>
      <c r="T36" s="78"/>
      <c r="U36" s="78"/>
      <c r="V36" s="78"/>
      <c r="W36" s="79" t="s">
        <v>40</v>
      </c>
      <c r="X36" s="80"/>
      <c r="Y36" s="80"/>
      <c r="Z36" s="80"/>
      <c r="AA36" s="80"/>
      <c r="AB36" s="80"/>
      <c r="AC36" s="80"/>
      <c r="AD36" s="80"/>
      <c r="AE36" s="81"/>
      <c r="AF36" s="79" t="s">
        <v>41</v>
      </c>
      <c r="AG36" s="80"/>
      <c r="AH36" s="80"/>
      <c r="AI36" s="80"/>
      <c r="AJ36" s="80"/>
      <c r="AK36" s="80"/>
      <c r="AL36" s="80"/>
      <c r="AM36" s="80"/>
      <c r="AN36" s="80"/>
      <c r="AO36" s="77" t="s">
        <v>42</v>
      </c>
      <c r="AP36" s="78"/>
      <c r="AQ36" s="78"/>
      <c r="AR36" s="78"/>
      <c r="AS36" s="78"/>
      <c r="AT36" s="78"/>
      <c r="AU36" s="78"/>
      <c r="AV36" s="78"/>
      <c r="AW36" s="78"/>
      <c r="AX36" s="79" t="s">
        <v>43</v>
      </c>
      <c r="AY36" s="80"/>
      <c r="AZ36" s="80"/>
      <c r="BA36" s="80"/>
      <c r="BB36" s="80"/>
      <c r="BC36" s="80"/>
      <c r="BD36" s="80"/>
      <c r="BE36" s="80"/>
      <c r="BF36" s="80"/>
      <c r="BG36" s="79" t="s">
        <v>44</v>
      </c>
      <c r="BH36" s="80"/>
      <c r="BI36" s="80"/>
      <c r="BJ36" s="80"/>
      <c r="BK36" s="80"/>
      <c r="BL36" s="80"/>
      <c r="BM36" s="80"/>
      <c r="BN36" s="80"/>
      <c r="BO36" s="80"/>
      <c r="BP36" s="79" t="s">
        <v>45</v>
      </c>
      <c r="BQ36" s="80"/>
      <c r="BR36" s="80"/>
      <c r="BS36" s="80"/>
      <c r="BT36" s="80"/>
      <c r="BU36" s="80"/>
      <c r="BV36" s="80"/>
      <c r="BW36" s="80"/>
      <c r="BX36" s="81"/>
      <c r="BY36" s="79" t="s">
        <v>53</v>
      </c>
      <c r="BZ36" s="80"/>
      <c r="CA36" s="80"/>
      <c r="CB36" s="80"/>
      <c r="CC36" s="80"/>
      <c r="CD36" s="80"/>
      <c r="CE36" s="80"/>
      <c r="CF36" s="80"/>
      <c r="CG36" s="81"/>
    </row>
    <row r="37" spans="1:85" s="39" customFormat="1" x14ac:dyDescent="0.35">
      <c r="A37" s="41"/>
      <c r="B37" s="3" t="s">
        <v>9</v>
      </c>
      <c r="C37" s="3" t="s">
        <v>8</v>
      </c>
      <c r="D37" s="6" t="s">
        <v>29</v>
      </c>
      <c r="E37" s="15" t="s">
        <v>31</v>
      </c>
      <c r="F37" s="2" t="s">
        <v>32</v>
      </c>
      <c r="G37" s="2" t="s">
        <v>33</v>
      </c>
      <c r="H37" s="2" t="s">
        <v>34</v>
      </c>
      <c r="I37" s="2" t="s">
        <v>48</v>
      </c>
      <c r="J37" s="2" t="s">
        <v>35</v>
      </c>
      <c r="K37" s="2" t="s">
        <v>49</v>
      </c>
      <c r="L37" s="2" t="s">
        <v>36</v>
      </c>
      <c r="M37" s="1" t="s">
        <v>52</v>
      </c>
      <c r="N37" s="15" t="s">
        <v>31</v>
      </c>
      <c r="O37" s="2" t="s">
        <v>32</v>
      </c>
      <c r="P37" s="2" t="s">
        <v>33</v>
      </c>
      <c r="Q37" s="2" t="s">
        <v>34</v>
      </c>
      <c r="R37" s="2" t="s">
        <v>48</v>
      </c>
      <c r="S37" s="2" t="s">
        <v>35</v>
      </c>
      <c r="T37" s="2" t="s">
        <v>49</v>
      </c>
      <c r="U37" s="2" t="s">
        <v>36</v>
      </c>
      <c r="V37" s="1" t="s">
        <v>52</v>
      </c>
      <c r="W37" s="15" t="s">
        <v>31</v>
      </c>
      <c r="X37" s="2" t="s">
        <v>32</v>
      </c>
      <c r="Y37" s="2" t="s">
        <v>33</v>
      </c>
      <c r="Z37" s="2" t="s">
        <v>34</v>
      </c>
      <c r="AA37" s="2" t="s">
        <v>48</v>
      </c>
      <c r="AB37" s="2" t="s">
        <v>35</v>
      </c>
      <c r="AC37" s="2" t="s">
        <v>49</v>
      </c>
      <c r="AD37" s="2" t="s">
        <v>36</v>
      </c>
      <c r="AE37" s="1" t="s">
        <v>52</v>
      </c>
      <c r="AF37" s="15" t="s">
        <v>31</v>
      </c>
      <c r="AG37" s="2" t="s">
        <v>32</v>
      </c>
      <c r="AH37" s="2" t="s">
        <v>33</v>
      </c>
      <c r="AI37" s="2" t="s">
        <v>34</v>
      </c>
      <c r="AJ37" s="2" t="s">
        <v>48</v>
      </c>
      <c r="AK37" s="2" t="s">
        <v>35</v>
      </c>
      <c r="AL37" s="2" t="s">
        <v>49</v>
      </c>
      <c r="AM37" s="2" t="s">
        <v>36</v>
      </c>
      <c r="AN37" s="1" t="s">
        <v>52</v>
      </c>
      <c r="AO37" s="15" t="s">
        <v>31</v>
      </c>
      <c r="AP37" s="2" t="s">
        <v>32</v>
      </c>
      <c r="AQ37" s="2" t="s">
        <v>33</v>
      </c>
      <c r="AR37" s="2" t="s">
        <v>34</v>
      </c>
      <c r="AS37" s="2" t="s">
        <v>48</v>
      </c>
      <c r="AT37" s="2" t="s">
        <v>35</v>
      </c>
      <c r="AU37" s="2" t="s">
        <v>49</v>
      </c>
      <c r="AV37" s="2" t="s">
        <v>36</v>
      </c>
      <c r="AW37" s="1" t="s">
        <v>52</v>
      </c>
      <c r="AX37" s="15" t="s">
        <v>31</v>
      </c>
      <c r="AY37" s="2" t="s">
        <v>32</v>
      </c>
      <c r="AZ37" s="2" t="s">
        <v>33</v>
      </c>
      <c r="BA37" s="2" t="s">
        <v>34</v>
      </c>
      <c r="BB37" s="2" t="s">
        <v>48</v>
      </c>
      <c r="BC37" s="2" t="s">
        <v>35</v>
      </c>
      <c r="BD37" s="2" t="s">
        <v>49</v>
      </c>
      <c r="BE37" s="2" t="s">
        <v>36</v>
      </c>
      <c r="BF37" s="1" t="s">
        <v>52</v>
      </c>
      <c r="BG37" s="15" t="s">
        <v>31</v>
      </c>
      <c r="BH37" s="2" t="s">
        <v>32</v>
      </c>
      <c r="BI37" s="2" t="s">
        <v>33</v>
      </c>
      <c r="BJ37" s="2" t="s">
        <v>34</v>
      </c>
      <c r="BK37" s="2" t="s">
        <v>48</v>
      </c>
      <c r="BL37" s="2" t="s">
        <v>35</v>
      </c>
      <c r="BM37" s="2" t="s">
        <v>49</v>
      </c>
      <c r="BN37" s="2" t="s">
        <v>36</v>
      </c>
      <c r="BO37" s="1" t="s">
        <v>52</v>
      </c>
      <c r="BP37" s="15" t="s">
        <v>31</v>
      </c>
      <c r="BQ37" s="2" t="s">
        <v>32</v>
      </c>
      <c r="BR37" s="2" t="s">
        <v>33</v>
      </c>
      <c r="BS37" s="2" t="s">
        <v>34</v>
      </c>
      <c r="BT37" s="2" t="s">
        <v>48</v>
      </c>
      <c r="BU37" s="2" t="s">
        <v>35</v>
      </c>
      <c r="BV37" s="2" t="s">
        <v>49</v>
      </c>
      <c r="BW37" s="2" t="s">
        <v>36</v>
      </c>
      <c r="BX37" s="1" t="s">
        <v>52</v>
      </c>
      <c r="BY37" s="15" t="s">
        <v>31</v>
      </c>
      <c r="BZ37" s="2" t="s">
        <v>32</v>
      </c>
      <c r="CA37" s="2" t="s">
        <v>33</v>
      </c>
      <c r="CB37" s="2" t="s">
        <v>34</v>
      </c>
      <c r="CC37" s="2" t="s">
        <v>48</v>
      </c>
      <c r="CD37" s="2" t="s">
        <v>35</v>
      </c>
      <c r="CE37" s="2" t="s">
        <v>49</v>
      </c>
      <c r="CF37" s="2" t="s">
        <v>36</v>
      </c>
      <c r="CG37" s="1" t="s">
        <v>52</v>
      </c>
    </row>
    <row r="38" spans="1:85" s="39" customFormat="1" x14ac:dyDescent="0.35">
      <c r="A38" s="42"/>
      <c r="B38" s="22" t="s">
        <v>11</v>
      </c>
      <c r="C38" s="22" t="s">
        <v>12</v>
      </c>
      <c r="D38" s="48">
        <v>7458</v>
      </c>
      <c r="E38" s="72">
        <f t="shared" ref="E38:AJ39" si="34">E8*$D38</f>
        <v>0</v>
      </c>
      <c r="F38" s="73">
        <f t="shared" si="34"/>
        <v>0</v>
      </c>
      <c r="G38" s="73">
        <f t="shared" si="34"/>
        <v>0</v>
      </c>
      <c r="H38" s="73">
        <f t="shared" si="34"/>
        <v>0</v>
      </c>
      <c r="I38" s="73">
        <f t="shared" si="34"/>
        <v>0</v>
      </c>
      <c r="J38" s="73">
        <f t="shared" si="34"/>
        <v>0</v>
      </c>
      <c r="K38" s="73">
        <f t="shared" si="34"/>
        <v>0</v>
      </c>
      <c r="L38" s="73">
        <f t="shared" si="34"/>
        <v>0</v>
      </c>
      <c r="M38" s="83">
        <f t="shared" si="34"/>
        <v>0</v>
      </c>
      <c r="N38" s="72">
        <f t="shared" si="34"/>
        <v>0</v>
      </c>
      <c r="O38" s="73">
        <f t="shared" si="34"/>
        <v>0</v>
      </c>
      <c r="P38" s="73">
        <f t="shared" si="34"/>
        <v>0</v>
      </c>
      <c r="Q38" s="73">
        <f t="shared" si="34"/>
        <v>0</v>
      </c>
      <c r="R38" s="73">
        <f t="shared" si="34"/>
        <v>0</v>
      </c>
      <c r="S38" s="73">
        <f t="shared" si="34"/>
        <v>0</v>
      </c>
      <c r="T38" s="73">
        <f t="shared" si="34"/>
        <v>0</v>
      </c>
      <c r="U38" s="73">
        <f t="shared" si="34"/>
        <v>0</v>
      </c>
      <c r="V38" s="73">
        <f t="shared" si="34"/>
        <v>0</v>
      </c>
      <c r="W38" s="72">
        <f t="shared" si="34"/>
        <v>0</v>
      </c>
      <c r="X38" s="73">
        <f t="shared" si="34"/>
        <v>0</v>
      </c>
      <c r="Y38" s="73">
        <f t="shared" si="34"/>
        <v>0</v>
      </c>
      <c r="Z38" s="13">
        <f t="shared" si="34"/>
        <v>0</v>
      </c>
      <c r="AA38" s="73">
        <f t="shared" si="34"/>
        <v>0</v>
      </c>
      <c r="AB38" s="13">
        <f t="shared" si="34"/>
        <v>7458</v>
      </c>
      <c r="AC38" s="13">
        <f t="shared" si="34"/>
        <v>0</v>
      </c>
      <c r="AD38" s="13">
        <f t="shared" si="34"/>
        <v>0</v>
      </c>
      <c r="AE38" s="13">
        <f t="shared" si="34"/>
        <v>0</v>
      </c>
      <c r="AF38" s="72">
        <f t="shared" si="34"/>
        <v>0</v>
      </c>
      <c r="AG38" s="73">
        <f t="shared" si="34"/>
        <v>0</v>
      </c>
      <c r="AH38" s="73">
        <f t="shared" si="34"/>
        <v>0</v>
      </c>
      <c r="AI38" s="73">
        <f t="shared" si="34"/>
        <v>0</v>
      </c>
      <c r="AJ38" s="73">
        <f t="shared" si="34"/>
        <v>0</v>
      </c>
      <c r="AK38" s="13">
        <f t="shared" ref="AK38:BP39" si="35">AK8*$D38</f>
        <v>7458</v>
      </c>
      <c r="AL38" s="13">
        <f t="shared" si="35"/>
        <v>0</v>
      </c>
      <c r="AM38" s="13">
        <f t="shared" si="35"/>
        <v>0</v>
      </c>
      <c r="AN38" s="13">
        <f t="shared" si="35"/>
        <v>0</v>
      </c>
      <c r="AO38" s="72">
        <f t="shared" si="35"/>
        <v>0</v>
      </c>
      <c r="AP38" s="73">
        <f t="shared" si="35"/>
        <v>0</v>
      </c>
      <c r="AQ38" s="73">
        <f t="shared" si="35"/>
        <v>0</v>
      </c>
      <c r="AR38" s="73">
        <f t="shared" si="35"/>
        <v>0</v>
      </c>
      <c r="AS38" s="73">
        <f t="shared" si="35"/>
        <v>0</v>
      </c>
      <c r="AT38" s="73">
        <f t="shared" si="35"/>
        <v>0</v>
      </c>
      <c r="AU38" s="73">
        <f t="shared" si="35"/>
        <v>0</v>
      </c>
      <c r="AV38" s="73">
        <f t="shared" si="35"/>
        <v>0</v>
      </c>
      <c r="AW38" s="73">
        <f t="shared" si="35"/>
        <v>0</v>
      </c>
      <c r="AX38" s="72">
        <f t="shared" si="35"/>
        <v>0</v>
      </c>
      <c r="AY38" s="73">
        <f t="shared" si="35"/>
        <v>0</v>
      </c>
      <c r="AZ38" s="73">
        <f t="shared" si="35"/>
        <v>0</v>
      </c>
      <c r="BA38" s="13">
        <f t="shared" si="35"/>
        <v>0</v>
      </c>
      <c r="BB38" s="73">
        <f t="shared" si="35"/>
        <v>0</v>
      </c>
      <c r="BC38" s="73">
        <f t="shared" si="35"/>
        <v>0</v>
      </c>
      <c r="BD38" s="13">
        <f t="shared" si="35"/>
        <v>0</v>
      </c>
      <c r="BE38" s="13">
        <f t="shared" si="35"/>
        <v>0</v>
      </c>
      <c r="BF38" s="13">
        <f t="shared" si="35"/>
        <v>0</v>
      </c>
      <c r="BG38" s="72">
        <f t="shared" si="35"/>
        <v>0</v>
      </c>
      <c r="BH38" s="73">
        <f t="shared" si="35"/>
        <v>0</v>
      </c>
      <c r="BI38" s="73">
        <f t="shared" si="35"/>
        <v>0</v>
      </c>
      <c r="BJ38" s="13">
        <f t="shared" si="35"/>
        <v>0</v>
      </c>
      <c r="BK38" s="73">
        <f t="shared" si="35"/>
        <v>0</v>
      </c>
      <c r="BL38" s="13">
        <f t="shared" si="35"/>
        <v>7458</v>
      </c>
      <c r="BM38" s="73">
        <f t="shared" si="35"/>
        <v>0</v>
      </c>
      <c r="BN38" s="13">
        <f t="shared" si="35"/>
        <v>0</v>
      </c>
      <c r="BO38" s="13">
        <f t="shared" si="35"/>
        <v>0</v>
      </c>
      <c r="BP38" s="72">
        <f t="shared" si="35"/>
        <v>0</v>
      </c>
      <c r="BQ38" s="73">
        <f t="shared" ref="BQ38:CG39" si="36">BQ8*$D38</f>
        <v>0</v>
      </c>
      <c r="BR38" s="73">
        <f t="shared" si="36"/>
        <v>0</v>
      </c>
      <c r="BS38" s="13">
        <f t="shared" si="36"/>
        <v>0</v>
      </c>
      <c r="BT38" s="73">
        <f t="shared" si="36"/>
        <v>0</v>
      </c>
      <c r="BU38" s="13">
        <f t="shared" si="36"/>
        <v>7458</v>
      </c>
      <c r="BV38" s="13">
        <f t="shared" si="36"/>
        <v>0</v>
      </c>
      <c r="BW38" s="73">
        <f t="shared" si="36"/>
        <v>0</v>
      </c>
      <c r="BX38" s="24">
        <f t="shared" si="36"/>
        <v>0</v>
      </c>
      <c r="BY38" s="72">
        <f t="shared" si="36"/>
        <v>0</v>
      </c>
      <c r="BZ38" s="73">
        <f t="shared" si="36"/>
        <v>0</v>
      </c>
      <c r="CA38" s="73">
        <f t="shared" si="36"/>
        <v>0</v>
      </c>
      <c r="CB38" s="13">
        <f t="shared" si="36"/>
        <v>0</v>
      </c>
      <c r="CC38" s="73">
        <f t="shared" si="36"/>
        <v>0</v>
      </c>
      <c r="CD38" s="13">
        <f t="shared" si="36"/>
        <v>7458</v>
      </c>
      <c r="CE38" s="13">
        <f t="shared" si="36"/>
        <v>0</v>
      </c>
      <c r="CF38" s="13">
        <f t="shared" si="36"/>
        <v>0</v>
      </c>
      <c r="CG38" s="83">
        <f t="shared" si="36"/>
        <v>0</v>
      </c>
    </row>
    <row r="39" spans="1:85" s="39" customFormat="1" x14ac:dyDescent="0.35">
      <c r="A39" s="40"/>
      <c r="B39" s="2"/>
      <c r="C39" s="2" t="s">
        <v>98</v>
      </c>
      <c r="D39" s="48">
        <v>4500</v>
      </c>
      <c r="E39" s="72">
        <f t="shared" si="34"/>
        <v>0</v>
      </c>
      <c r="F39" s="73">
        <f t="shared" si="34"/>
        <v>0</v>
      </c>
      <c r="G39" s="73">
        <f t="shared" si="34"/>
        <v>0</v>
      </c>
      <c r="H39" s="73">
        <f t="shared" si="34"/>
        <v>0</v>
      </c>
      <c r="I39" s="73">
        <f t="shared" si="34"/>
        <v>0</v>
      </c>
      <c r="J39" s="73">
        <f t="shared" si="34"/>
        <v>0</v>
      </c>
      <c r="K39" s="73">
        <f t="shared" si="34"/>
        <v>0</v>
      </c>
      <c r="L39" s="73">
        <f t="shared" si="34"/>
        <v>0</v>
      </c>
      <c r="M39" s="83">
        <f t="shared" si="34"/>
        <v>0</v>
      </c>
      <c r="N39" s="72">
        <f t="shared" si="34"/>
        <v>0</v>
      </c>
      <c r="O39" s="73">
        <f t="shared" si="34"/>
        <v>0</v>
      </c>
      <c r="P39" s="73">
        <f t="shared" si="34"/>
        <v>0</v>
      </c>
      <c r="Q39" s="73">
        <f t="shared" si="34"/>
        <v>0</v>
      </c>
      <c r="R39" s="73">
        <f t="shared" si="34"/>
        <v>0</v>
      </c>
      <c r="S39" s="73">
        <f t="shared" si="34"/>
        <v>0</v>
      </c>
      <c r="T39" s="73">
        <f t="shared" si="34"/>
        <v>0</v>
      </c>
      <c r="U39" s="73">
        <f t="shared" si="34"/>
        <v>0</v>
      </c>
      <c r="V39" s="83">
        <f t="shared" si="34"/>
        <v>0</v>
      </c>
      <c r="W39" s="72">
        <f t="shared" si="34"/>
        <v>0</v>
      </c>
      <c r="X39" s="73">
        <f t="shared" si="34"/>
        <v>0</v>
      </c>
      <c r="Y39" s="73">
        <f t="shared" si="34"/>
        <v>0</v>
      </c>
      <c r="Z39" s="73">
        <f t="shared" si="34"/>
        <v>0</v>
      </c>
      <c r="AA39" s="73">
        <f t="shared" si="34"/>
        <v>0</v>
      </c>
      <c r="AB39" s="73">
        <f t="shared" si="34"/>
        <v>0</v>
      </c>
      <c r="AC39" s="73">
        <f t="shared" si="34"/>
        <v>4500</v>
      </c>
      <c r="AD39" s="73">
        <f t="shared" si="34"/>
        <v>0</v>
      </c>
      <c r="AE39" s="83">
        <f t="shared" si="34"/>
        <v>0</v>
      </c>
      <c r="AF39" s="72">
        <f t="shared" si="34"/>
        <v>0</v>
      </c>
      <c r="AG39" s="73">
        <f t="shared" si="34"/>
        <v>0</v>
      </c>
      <c r="AH39" s="73">
        <f t="shared" si="34"/>
        <v>0</v>
      </c>
      <c r="AI39" s="73">
        <f t="shared" si="34"/>
        <v>0</v>
      </c>
      <c r="AJ39" s="73">
        <f t="shared" si="34"/>
        <v>0</v>
      </c>
      <c r="AK39" s="73">
        <f t="shared" si="35"/>
        <v>0</v>
      </c>
      <c r="AL39" s="73">
        <f t="shared" si="35"/>
        <v>4500</v>
      </c>
      <c r="AM39" s="73">
        <f t="shared" si="35"/>
        <v>0</v>
      </c>
      <c r="AN39" s="83">
        <f t="shared" si="35"/>
        <v>0</v>
      </c>
      <c r="AO39" s="72">
        <f t="shared" si="35"/>
        <v>0</v>
      </c>
      <c r="AP39" s="73">
        <f t="shared" si="35"/>
        <v>0</v>
      </c>
      <c r="AQ39" s="73">
        <f t="shared" si="35"/>
        <v>0</v>
      </c>
      <c r="AR39" s="73">
        <f t="shared" si="35"/>
        <v>0</v>
      </c>
      <c r="AS39" s="73">
        <f t="shared" si="35"/>
        <v>0</v>
      </c>
      <c r="AT39" s="73">
        <f t="shared" si="35"/>
        <v>0</v>
      </c>
      <c r="AU39" s="73">
        <f t="shared" si="35"/>
        <v>0</v>
      </c>
      <c r="AV39" s="73">
        <f t="shared" si="35"/>
        <v>0</v>
      </c>
      <c r="AW39" s="83">
        <f t="shared" si="35"/>
        <v>0</v>
      </c>
      <c r="AX39" s="72">
        <f t="shared" si="35"/>
        <v>0</v>
      </c>
      <c r="AY39" s="73">
        <f t="shared" si="35"/>
        <v>0</v>
      </c>
      <c r="AZ39" s="73">
        <f t="shared" si="35"/>
        <v>0</v>
      </c>
      <c r="BA39" s="73">
        <f t="shared" si="35"/>
        <v>0</v>
      </c>
      <c r="BB39" s="73">
        <f t="shared" si="35"/>
        <v>0</v>
      </c>
      <c r="BC39" s="73">
        <f t="shared" si="35"/>
        <v>0</v>
      </c>
      <c r="BD39" s="73">
        <f t="shared" si="35"/>
        <v>4500</v>
      </c>
      <c r="BE39" s="73">
        <f t="shared" si="35"/>
        <v>0</v>
      </c>
      <c r="BF39" s="83">
        <f t="shared" si="35"/>
        <v>0</v>
      </c>
      <c r="BG39" s="72">
        <f t="shared" si="35"/>
        <v>0</v>
      </c>
      <c r="BH39" s="73">
        <f t="shared" si="35"/>
        <v>0</v>
      </c>
      <c r="BI39" s="73">
        <f t="shared" si="35"/>
        <v>0</v>
      </c>
      <c r="BJ39" s="73">
        <f t="shared" si="35"/>
        <v>0</v>
      </c>
      <c r="BK39" s="73">
        <f t="shared" si="35"/>
        <v>0</v>
      </c>
      <c r="BL39" s="73">
        <f t="shared" si="35"/>
        <v>0</v>
      </c>
      <c r="BM39" s="73">
        <f t="shared" si="35"/>
        <v>0</v>
      </c>
      <c r="BN39" s="73">
        <f t="shared" si="35"/>
        <v>0</v>
      </c>
      <c r="BO39" s="83">
        <f t="shared" si="35"/>
        <v>0</v>
      </c>
      <c r="BP39" s="72">
        <f t="shared" si="35"/>
        <v>0</v>
      </c>
      <c r="BQ39" s="73">
        <f t="shared" si="36"/>
        <v>0</v>
      </c>
      <c r="BR39" s="73">
        <f t="shared" si="36"/>
        <v>0</v>
      </c>
      <c r="BS39" s="73">
        <f t="shared" si="36"/>
        <v>0</v>
      </c>
      <c r="BT39" s="73">
        <f t="shared" si="36"/>
        <v>0</v>
      </c>
      <c r="BU39" s="73">
        <f t="shared" si="36"/>
        <v>0</v>
      </c>
      <c r="BV39" s="73">
        <f t="shared" si="36"/>
        <v>4500</v>
      </c>
      <c r="BW39" s="73">
        <f t="shared" si="36"/>
        <v>0</v>
      </c>
      <c r="BX39" s="83">
        <f t="shared" si="36"/>
        <v>0</v>
      </c>
      <c r="BY39" s="72">
        <f t="shared" si="36"/>
        <v>0</v>
      </c>
      <c r="BZ39" s="73">
        <f t="shared" si="36"/>
        <v>0</v>
      </c>
      <c r="CA39" s="73">
        <f t="shared" si="36"/>
        <v>0</v>
      </c>
      <c r="CB39" s="73">
        <f t="shared" si="36"/>
        <v>0</v>
      </c>
      <c r="CC39" s="73">
        <f t="shared" si="36"/>
        <v>0</v>
      </c>
      <c r="CD39" s="73">
        <f t="shared" si="36"/>
        <v>0</v>
      </c>
      <c r="CE39" s="73">
        <f t="shared" si="36"/>
        <v>4500</v>
      </c>
      <c r="CF39" s="73">
        <f t="shared" si="36"/>
        <v>0</v>
      </c>
      <c r="CG39" s="83">
        <f t="shared" si="36"/>
        <v>0</v>
      </c>
    </row>
    <row r="40" spans="1:85" s="39" customFormat="1" x14ac:dyDescent="0.35">
      <c r="A40" s="40"/>
      <c r="B40" s="2"/>
      <c r="C40" s="2" t="s">
        <v>13</v>
      </c>
      <c r="D40" s="48">
        <v>6638</v>
      </c>
      <c r="E40" s="57">
        <f t="shared" ref="E40:AJ40" si="37">E10*$D40</f>
        <v>0</v>
      </c>
      <c r="F40" s="58">
        <f t="shared" si="37"/>
        <v>0</v>
      </c>
      <c r="G40" s="58">
        <f t="shared" si="37"/>
        <v>0</v>
      </c>
      <c r="H40" s="58">
        <f t="shared" si="37"/>
        <v>0</v>
      </c>
      <c r="I40" s="58">
        <f t="shared" si="37"/>
        <v>0</v>
      </c>
      <c r="J40" s="58">
        <f t="shared" si="37"/>
        <v>0</v>
      </c>
      <c r="K40" s="58">
        <f t="shared" si="37"/>
        <v>0</v>
      </c>
      <c r="L40" s="58">
        <f t="shared" si="37"/>
        <v>0</v>
      </c>
      <c r="M40" s="59">
        <f t="shared" si="37"/>
        <v>0</v>
      </c>
      <c r="N40" s="57">
        <f t="shared" si="37"/>
        <v>0</v>
      </c>
      <c r="O40" s="58">
        <f t="shared" si="37"/>
        <v>0</v>
      </c>
      <c r="P40" s="58">
        <f t="shared" si="37"/>
        <v>0</v>
      </c>
      <c r="Q40" s="58">
        <f t="shared" si="37"/>
        <v>0</v>
      </c>
      <c r="R40" s="58">
        <f t="shared" si="37"/>
        <v>0</v>
      </c>
      <c r="S40" s="58">
        <f t="shared" si="37"/>
        <v>0</v>
      </c>
      <c r="T40" s="58">
        <f t="shared" si="37"/>
        <v>0</v>
      </c>
      <c r="U40" s="58">
        <f t="shared" si="37"/>
        <v>0</v>
      </c>
      <c r="V40" s="58">
        <f t="shared" si="37"/>
        <v>0</v>
      </c>
      <c r="W40" s="57">
        <f t="shared" si="37"/>
        <v>0</v>
      </c>
      <c r="X40" s="58">
        <f t="shared" si="37"/>
        <v>0</v>
      </c>
      <c r="Y40" s="58">
        <f t="shared" si="37"/>
        <v>0</v>
      </c>
      <c r="Z40" s="7">
        <f t="shared" si="37"/>
        <v>6638</v>
      </c>
      <c r="AA40" s="58">
        <f t="shared" si="37"/>
        <v>0</v>
      </c>
      <c r="AB40" s="7">
        <f t="shared" si="37"/>
        <v>0</v>
      </c>
      <c r="AC40" s="7">
        <f t="shared" si="37"/>
        <v>0</v>
      </c>
      <c r="AD40" s="7">
        <f t="shared" si="37"/>
        <v>6638</v>
      </c>
      <c r="AE40" s="7">
        <f t="shared" si="37"/>
        <v>0</v>
      </c>
      <c r="AF40" s="57">
        <f t="shared" si="37"/>
        <v>0</v>
      </c>
      <c r="AG40" s="58">
        <f t="shared" si="37"/>
        <v>0</v>
      </c>
      <c r="AH40" s="58">
        <f t="shared" si="37"/>
        <v>0</v>
      </c>
      <c r="AI40" s="58">
        <f t="shared" si="37"/>
        <v>0</v>
      </c>
      <c r="AJ40" s="58">
        <f t="shared" si="37"/>
        <v>0</v>
      </c>
      <c r="AK40" s="7">
        <f t="shared" ref="AK40:BP40" si="38">AK10*$D40</f>
        <v>0</v>
      </c>
      <c r="AL40" s="7">
        <f t="shared" si="38"/>
        <v>0</v>
      </c>
      <c r="AM40" s="7">
        <f t="shared" si="38"/>
        <v>6638</v>
      </c>
      <c r="AN40" s="7">
        <f t="shared" si="38"/>
        <v>0</v>
      </c>
      <c r="AO40" s="57">
        <f t="shared" si="38"/>
        <v>0</v>
      </c>
      <c r="AP40" s="58">
        <f t="shared" si="38"/>
        <v>0</v>
      </c>
      <c r="AQ40" s="58">
        <f t="shared" si="38"/>
        <v>0</v>
      </c>
      <c r="AR40" s="58">
        <f t="shared" si="38"/>
        <v>0</v>
      </c>
      <c r="AS40" s="58">
        <f t="shared" si="38"/>
        <v>0</v>
      </c>
      <c r="AT40" s="58">
        <f t="shared" si="38"/>
        <v>0</v>
      </c>
      <c r="AU40" s="58">
        <f t="shared" si="38"/>
        <v>0</v>
      </c>
      <c r="AV40" s="58">
        <f t="shared" si="38"/>
        <v>0</v>
      </c>
      <c r="AW40" s="58">
        <f t="shared" si="38"/>
        <v>0</v>
      </c>
      <c r="AX40" s="57">
        <f t="shared" si="38"/>
        <v>0</v>
      </c>
      <c r="AY40" s="58">
        <f t="shared" si="38"/>
        <v>0</v>
      </c>
      <c r="AZ40" s="58">
        <f t="shared" si="38"/>
        <v>0</v>
      </c>
      <c r="BA40" s="7">
        <f t="shared" si="38"/>
        <v>6638</v>
      </c>
      <c r="BB40" s="58">
        <f t="shared" si="38"/>
        <v>0</v>
      </c>
      <c r="BC40" s="58">
        <f t="shared" si="38"/>
        <v>0</v>
      </c>
      <c r="BD40" s="7">
        <f t="shared" si="38"/>
        <v>0</v>
      </c>
      <c r="BE40" s="7">
        <f t="shared" si="38"/>
        <v>6638</v>
      </c>
      <c r="BF40" s="7">
        <f t="shared" si="38"/>
        <v>0</v>
      </c>
      <c r="BG40" s="57">
        <f t="shared" si="38"/>
        <v>0</v>
      </c>
      <c r="BH40" s="58">
        <f t="shared" si="38"/>
        <v>0</v>
      </c>
      <c r="BI40" s="58">
        <f t="shared" si="38"/>
        <v>0</v>
      </c>
      <c r="BJ40" s="7">
        <f t="shared" si="38"/>
        <v>6638</v>
      </c>
      <c r="BK40" s="58">
        <f t="shared" si="38"/>
        <v>0</v>
      </c>
      <c r="BL40" s="7">
        <f t="shared" si="38"/>
        <v>0</v>
      </c>
      <c r="BM40" s="58">
        <f t="shared" si="38"/>
        <v>0</v>
      </c>
      <c r="BN40" s="7">
        <f t="shared" si="38"/>
        <v>6638</v>
      </c>
      <c r="BO40" s="7">
        <f t="shared" si="38"/>
        <v>0</v>
      </c>
      <c r="BP40" s="57">
        <f t="shared" si="38"/>
        <v>0</v>
      </c>
      <c r="BQ40" s="58">
        <f t="shared" ref="BQ40:CG40" si="39">BQ10*$D40</f>
        <v>0</v>
      </c>
      <c r="BR40" s="58">
        <f t="shared" si="39"/>
        <v>0</v>
      </c>
      <c r="BS40" s="7">
        <f t="shared" si="39"/>
        <v>6638</v>
      </c>
      <c r="BT40" s="58">
        <f t="shared" si="39"/>
        <v>0</v>
      </c>
      <c r="BU40" s="7">
        <f t="shared" si="39"/>
        <v>0</v>
      </c>
      <c r="BV40" s="7">
        <f t="shared" si="39"/>
        <v>0</v>
      </c>
      <c r="BW40" s="58">
        <f t="shared" si="39"/>
        <v>0</v>
      </c>
      <c r="BX40" s="4">
        <f t="shared" si="39"/>
        <v>0</v>
      </c>
      <c r="BY40" s="57">
        <f t="shared" si="39"/>
        <v>0</v>
      </c>
      <c r="BZ40" s="58">
        <f t="shared" si="39"/>
        <v>0</v>
      </c>
      <c r="CA40" s="58">
        <f t="shared" si="39"/>
        <v>0</v>
      </c>
      <c r="CB40" s="7">
        <f t="shared" si="39"/>
        <v>6638</v>
      </c>
      <c r="CC40" s="58">
        <f t="shared" si="39"/>
        <v>0</v>
      </c>
      <c r="CD40" s="7">
        <f t="shared" si="39"/>
        <v>0</v>
      </c>
      <c r="CE40" s="7">
        <f t="shared" si="39"/>
        <v>0</v>
      </c>
      <c r="CF40" s="7">
        <f t="shared" si="39"/>
        <v>6638</v>
      </c>
      <c r="CG40" s="59">
        <f t="shared" si="39"/>
        <v>0</v>
      </c>
    </row>
    <row r="41" spans="1:85" s="39" customFormat="1" x14ac:dyDescent="0.35">
      <c r="A41" s="40"/>
      <c r="B41" s="2"/>
      <c r="C41" s="2" t="s">
        <v>14</v>
      </c>
      <c r="D41" s="48">
        <f>1775.8</f>
        <v>1775.8</v>
      </c>
      <c r="E41" s="57">
        <f t="shared" ref="E41:AJ41" si="40">E11*$D41</f>
        <v>0</v>
      </c>
      <c r="F41" s="58">
        <f t="shared" si="40"/>
        <v>0</v>
      </c>
      <c r="G41" s="58">
        <f t="shared" si="40"/>
        <v>0</v>
      </c>
      <c r="H41" s="58">
        <f t="shared" si="40"/>
        <v>0</v>
      </c>
      <c r="I41" s="58">
        <f t="shared" si="40"/>
        <v>0</v>
      </c>
      <c r="J41" s="58">
        <f t="shared" si="40"/>
        <v>0</v>
      </c>
      <c r="K41" s="58">
        <f t="shared" si="40"/>
        <v>0</v>
      </c>
      <c r="L41" s="58">
        <f t="shared" si="40"/>
        <v>0</v>
      </c>
      <c r="M41" s="59">
        <f t="shared" si="40"/>
        <v>0</v>
      </c>
      <c r="N41" s="57">
        <f t="shared" si="40"/>
        <v>0</v>
      </c>
      <c r="O41" s="58">
        <f t="shared" si="40"/>
        <v>0</v>
      </c>
      <c r="P41" s="58">
        <f t="shared" si="40"/>
        <v>0</v>
      </c>
      <c r="Q41" s="58">
        <f t="shared" si="40"/>
        <v>0</v>
      </c>
      <c r="R41" s="58">
        <f t="shared" si="40"/>
        <v>0</v>
      </c>
      <c r="S41" s="58">
        <f t="shared" si="40"/>
        <v>0</v>
      </c>
      <c r="T41" s="58">
        <f t="shared" si="40"/>
        <v>0</v>
      </c>
      <c r="U41" s="58">
        <f t="shared" si="40"/>
        <v>0</v>
      </c>
      <c r="V41" s="58">
        <f t="shared" si="40"/>
        <v>0</v>
      </c>
      <c r="W41" s="57">
        <f t="shared" si="40"/>
        <v>0</v>
      </c>
      <c r="X41" s="58">
        <f t="shared" si="40"/>
        <v>0</v>
      </c>
      <c r="Y41" s="58">
        <f t="shared" si="40"/>
        <v>0</v>
      </c>
      <c r="Z41" s="7">
        <f t="shared" si="40"/>
        <v>1775.8</v>
      </c>
      <c r="AA41" s="58">
        <f t="shared" si="40"/>
        <v>0</v>
      </c>
      <c r="AB41" s="7">
        <f t="shared" si="40"/>
        <v>0</v>
      </c>
      <c r="AC41" s="7">
        <f t="shared" si="40"/>
        <v>0</v>
      </c>
      <c r="AD41" s="7">
        <f t="shared" si="40"/>
        <v>1775.8</v>
      </c>
      <c r="AE41" s="7">
        <f t="shared" si="40"/>
        <v>0</v>
      </c>
      <c r="AF41" s="57">
        <f t="shared" si="40"/>
        <v>0</v>
      </c>
      <c r="AG41" s="58">
        <f t="shared" si="40"/>
        <v>0</v>
      </c>
      <c r="AH41" s="58">
        <f t="shared" si="40"/>
        <v>0</v>
      </c>
      <c r="AI41" s="58">
        <f t="shared" si="40"/>
        <v>0</v>
      </c>
      <c r="AJ41" s="58">
        <f t="shared" si="40"/>
        <v>0</v>
      </c>
      <c r="AK41" s="7">
        <f t="shared" ref="AK41:BP41" si="41">AK11*$D41</f>
        <v>0</v>
      </c>
      <c r="AL41" s="7">
        <f t="shared" si="41"/>
        <v>0</v>
      </c>
      <c r="AM41" s="7">
        <f t="shared" si="41"/>
        <v>1775.8</v>
      </c>
      <c r="AN41" s="7">
        <f t="shared" si="41"/>
        <v>0</v>
      </c>
      <c r="AO41" s="57">
        <f t="shared" si="41"/>
        <v>0</v>
      </c>
      <c r="AP41" s="58">
        <f t="shared" si="41"/>
        <v>0</v>
      </c>
      <c r="AQ41" s="58">
        <f t="shared" si="41"/>
        <v>0</v>
      </c>
      <c r="AR41" s="58">
        <f t="shared" si="41"/>
        <v>0</v>
      </c>
      <c r="AS41" s="58">
        <f t="shared" si="41"/>
        <v>0</v>
      </c>
      <c r="AT41" s="58">
        <f t="shared" si="41"/>
        <v>0</v>
      </c>
      <c r="AU41" s="58">
        <f t="shared" si="41"/>
        <v>0</v>
      </c>
      <c r="AV41" s="58">
        <f t="shared" si="41"/>
        <v>0</v>
      </c>
      <c r="AW41" s="58">
        <f t="shared" si="41"/>
        <v>0</v>
      </c>
      <c r="AX41" s="57">
        <f t="shared" si="41"/>
        <v>0</v>
      </c>
      <c r="AY41" s="58">
        <f t="shared" si="41"/>
        <v>0</v>
      </c>
      <c r="AZ41" s="58">
        <f t="shared" si="41"/>
        <v>0</v>
      </c>
      <c r="BA41" s="7">
        <f t="shared" si="41"/>
        <v>1775.8</v>
      </c>
      <c r="BB41" s="58">
        <f t="shared" si="41"/>
        <v>0</v>
      </c>
      <c r="BC41" s="58">
        <f t="shared" si="41"/>
        <v>0</v>
      </c>
      <c r="BD41" s="7">
        <f t="shared" si="41"/>
        <v>0</v>
      </c>
      <c r="BE41" s="7">
        <f t="shared" si="41"/>
        <v>1775.8</v>
      </c>
      <c r="BF41" s="7">
        <f t="shared" si="41"/>
        <v>0</v>
      </c>
      <c r="BG41" s="57">
        <f t="shared" si="41"/>
        <v>0</v>
      </c>
      <c r="BH41" s="58">
        <f t="shared" si="41"/>
        <v>0</v>
      </c>
      <c r="BI41" s="58">
        <f t="shared" si="41"/>
        <v>0</v>
      </c>
      <c r="BJ41" s="7">
        <f t="shared" si="41"/>
        <v>1775.8</v>
      </c>
      <c r="BK41" s="58">
        <f t="shared" si="41"/>
        <v>0</v>
      </c>
      <c r="BL41" s="7">
        <f t="shared" si="41"/>
        <v>0</v>
      </c>
      <c r="BM41" s="58">
        <f t="shared" si="41"/>
        <v>0</v>
      </c>
      <c r="BN41" s="7">
        <f t="shared" si="41"/>
        <v>1775.8</v>
      </c>
      <c r="BO41" s="7">
        <f t="shared" si="41"/>
        <v>0</v>
      </c>
      <c r="BP41" s="57">
        <f t="shared" si="41"/>
        <v>0</v>
      </c>
      <c r="BQ41" s="58">
        <f t="shared" ref="BQ41:CG41" si="42">BQ11*$D41</f>
        <v>0</v>
      </c>
      <c r="BR41" s="58">
        <f t="shared" si="42"/>
        <v>0</v>
      </c>
      <c r="BS41" s="7">
        <f t="shared" si="42"/>
        <v>1775.8</v>
      </c>
      <c r="BT41" s="58">
        <f t="shared" si="42"/>
        <v>0</v>
      </c>
      <c r="BU41" s="7">
        <f t="shared" si="42"/>
        <v>0</v>
      </c>
      <c r="BV41" s="7">
        <f t="shared" si="42"/>
        <v>0</v>
      </c>
      <c r="BW41" s="58">
        <f t="shared" si="42"/>
        <v>0</v>
      </c>
      <c r="BX41" s="4">
        <f t="shared" si="42"/>
        <v>0</v>
      </c>
      <c r="BY41" s="57">
        <f t="shared" si="42"/>
        <v>0</v>
      </c>
      <c r="BZ41" s="58">
        <f t="shared" si="42"/>
        <v>0</v>
      </c>
      <c r="CA41" s="58">
        <f t="shared" si="42"/>
        <v>0</v>
      </c>
      <c r="CB41" s="7">
        <f t="shared" si="42"/>
        <v>1775.8</v>
      </c>
      <c r="CC41" s="58">
        <f t="shared" si="42"/>
        <v>0</v>
      </c>
      <c r="CD41" s="7">
        <f t="shared" si="42"/>
        <v>0</v>
      </c>
      <c r="CE41" s="7">
        <f t="shared" si="42"/>
        <v>0</v>
      </c>
      <c r="CF41" s="7">
        <f t="shared" si="42"/>
        <v>1775.8</v>
      </c>
      <c r="CG41" s="59">
        <f t="shared" si="42"/>
        <v>0</v>
      </c>
    </row>
    <row r="42" spans="1:85" s="39" customFormat="1" x14ac:dyDescent="0.35">
      <c r="A42" s="41"/>
      <c r="B42" s="3"/>
      <c r="C42" s="3" t="s">
        <v>15</v>
      </c>
      <c r="D42" s="48">
        <v>0</v>
      </c>
      <c r="E42" s="63"/>
      <c r="F42" s="64"/>
      <c r="G42" s="64"/>
      <c r="H42" s="64"/>
      <c r="I42" s="64"/>
      <c r="J42" s="64"/>
      <c r="K42" s="64"/>
      <c r="L42" s="64"/>
      <c r="M42" s="65"/>
      <c r="N42" s="63"/>
      <c r="O42" s="64"/>
      <c r="P42" s="64"/>
      <c r="Q42" s="64"/>
      <c r="R42" s="64"/>
      <c r="S42" s="64"/>
      <c r="T42" s="64"/>
      <c r="U42" s="64"/>
      <c r="V42" s="64"/>
      <c r="W42" s="63"/>
      <c r="X42" s="64"/>
      <c r="Y42" s="64"/>
      <c r="Z42" s="29"/>
      <c r="AA42" s="64"/>
      <c r="AB42" s="29"/>
      <c r="AC42" s="29"/>
      <c r="AD42" s="29"/>
      <c r="AE42" s="29"/>
      <c r="AF42" s="63"/>
      <c r="AG42" s="64"/>
      <c r="AH42" s="64"/>
      <c r="AI42" s="64"/>
      <c r="AJ42" s="64"/>
      <c r="AK42" s="29"/>
      <c r="AL42" s="29"/>
      <c r="AM42" s="29"/>
      <c r="AN42" s="29"/>
      <c r="AO42" s="63"/>
      <c r="AP42" s="64"/>
      <c r="AQ42" s="64"/>
      <c r="AR42" s="64"/>
      <c r="AS42" s="64"/>
      <c r="AT42" s="64"/>
      <c r="AU42" s="64"/>
      <c r="AV42" s="64"/>
      <c r="AW42" s="64"/>
      <c r="AX42" s="63"/>
      <c r="AY42" s="64"/>
      <c r="AZ42" s="64"/>
      <c r="BA42" s="29"/>
      <c r="BB42" s="64"/>
      <c r="BC42" s="64"/>
      <c r="BD42" s="29"/>
      <c r="BE42" s="29"/>
      <c r="BF42" s="29"/>
      <c r="BG42" s="63"/>
      <c r="BH42" s="64"/>
      <c r="BI42" s="64"/>
      <c r="BJ42" s="29"/>
      <c r="BK42" s="64"/>
      <c r="BL42" s="29"/>
      <c r="BM42" s="64"/>
      <c r="BN42" s="29"/>
      <c r="BO42" s="29"/>
      <c r="BP42" s="63"/>
      <c r="BQ42" s="64"/>
      <c r="BR42" s="64"/>
      <c r="BS42" s="29"/>
      <c r="BT42" s="64"/>
      <c r="BU42" s="29"/>
      <c r="BV42" s="29"/>
      <c r="BW42" s="64"/>
      <c r="BX42" s="30"/>
      <c r="BY42" s="63"/>
      <c r="BZ42" s="64"/>
      <c r="CA42" s="64"/>
      <c r="CB42" s="29"/>
      <c r="CC42" s="64"/>
      <c r="CD42" s="29"/>
      <c r="CE42" s="29"/>
      <c r="CF42" s="29"/>
      <c r="CG42" s="65"/>
    </row>
    <row r="43" spans="1:85" s="39" customFormat="1" x14ac:dyDescent="0.35">
      <c r="A43" s="40"/>
      <c r="B43" s="2" t="s">
        <v>11</v>
      </c>
      <c r="C43" s="2" t="s">
        <v>23</v>
      </c>
      <c r="D43" s="8">
        <v>12000</v>
      </c>
      <c r="E43" s="60">
        <f t="shared" ref="E43:AJ43" si="43">E13*$D43</f>
        <v>0</v>
      </c>
      <c r="F43" s="61">
        <f t="shared" si="43"/>
        <v>0</v>
      </c>
      <c r="G43" s="61">
        <f t="shared" si="43"/>
        <v>0</v>
      </c>
      <c r="H43" s="61">
        <f t="shared" si="43"/>
        <v>0</v>
      </c>
      <c r="I43" s="61">
        <f t="shared" si="43"/>
        <v>0</v>
      </c>
      <c r="J43" s="61">
        <f t="shared" si="43"/>
        <v>0</v>
      </c>
      <c r="K43" s="61">
        <f t="shared" si="43"/>
        <v>0</v>
      </c>
      <c r="L43" s="61">
        <f t="shared" si="43"/>
        <v>0</v>
      </c>
      <c r="M43" s="62">
        <f t="shared" si="43"/>
        <v>0</v>
      </c>
      <c r="N43" s="60">
        <f t="shared" si="43"/>
        <v>0</v>
      </c>
      <c r="O43" s="61">
        <f t="shared" si="43"/>
        <v>0</v>
      </c>
      <c r="P43" s="61">
        <f t="shared" si="43"/>
        <v>0</v>
      </c>
      <c r="Q43" s="61">
        <f t="shared" si="43"/>
        <v>0</v>
      </c>
      <c r="R43" s="61">
        <f t="shared" si="43"/>
        <v>0</v>
      </c>
      <c r="S43" s="61">
        <f t="shared" si="43"/>
        <v>0</v>
      </c>
      <c r="T43" s="61">
        <f t="shared" si="43"/>
        <v>0</v>
      </c>
      <c r="U43" s="61">
        <f t="shared" si="43"/>
        <v>0</v>
      </c>
      <c r="V43" s="61">
        <f t="shared" si="43"/>
        <v>0</v>
      </c>
      <c r="W43" s="60">
        <f t="shared" si="43"/>
        <v>0</v>
      </c>
      <c r="X43" s="61">
        <f t="shared" si="43"/>
        <v>0</v>
      </c>
      <c r="Y43" s="61">
        <f t="shared" si="43"/>
        <v>0</v>
      </c>
      <c r="Z43" s="46">
        <f t="shared" si="43"/>
        <v>0</v>
      </c>
      <c r="AA43" s="61">
        <f t="shared" si="43"/>
        <v>0</v>
      </c>
      <c r="AB43" s="46">
        <f t="shared" si="43"/>
        <v>0</v>
      </c>
      <c r="AC43" s="46">
        <f t="shared" si="43"/>
        <v>12000</v>
      </c>
      <c r="AD43" s="46">
        <f t="shared" si="43"/>
        <v>0</v>
      </c>
      <c r="AE43" s="46">
        <f t="shared" si="43"/>
        <v>12000</v>
      </c>
      <c r="AF43" s="60">
        <f t="shared" si="43"/>
        <v>0</v>
      </c>
      <c r="AG43" s="61">
        <f t="shared" si="43"/>
        <v>0</v>
      </c>
      <c r="AH43" s="61">
        <f t="shared" si="43"/>
        <v>0</v>
      </c>
      <c r="AI43" s="61">
        <f t="shared" si="43"/>
        <v>0</v>
      </c>
      <c r="AJ43" s="61">
        <f t="shared" si="43"/>
        <v>0</v>
      </c>
      <c r="AK43" s="46">
        <f t="shared" ref="AK43:BP43" si="44">AK13*$D43</f>
        <v>0</v>
      </c>
      <c r="AL43" s="46">
        <f t="shared" si="44"/>
        <v>12000</v>
      </c>
      <c r="AM43" s="46">
        <f t="shared" si="44"/>
        <v>0</v>
      </c>
      <c r="AN43" s="46">
        <f t="shared" si="44"/>
        <v>12000</v>
      </c>
      <c r="AO43" s="60">
        <f t="shared" si="44"/>
        <v>0</v>
      </c>
      <c r="AP43" s="61">
        <f t="shared" si="44"/>
        <v>0</v>
      </c>
      <c r="AQ43" s="61">
        <f t="shared" si="44"/>
        <v>0</v>
      </c>
      <c r="AR43" s="61">
        <f t="shared" si="44"/>
        <v>0</v>
      </c>
      <c r="AS43" s="61">
        <f t="shared" si="44"/>
        <v>0</v>
      </c>
      <c r="AT43" s="61">
        <f t="shared" si="44"/>
        <v>0</v>
      </c>
      <c r="AU43" s="61">
        <f t="shared" si="44"/>
        <v>0</v>
      </c>
      <c r="AV43" s="61">
        <f t="shared" si="44"/>
        <v>0</v>
      </c>
      <c r="AW43" s="61">
        <f t="shared" si="44"/>
        <v>0</v>
      </c>
      <c r="AX43" s="60">
        <f t="shared" si="44"/>
        <v>0</v>
      </c>
      <c r="AY43" s="61">
        <f t="shared" si="44"/>
        <v>0</v>
      </c>
      <c r="AZ43" s="61">
        <f t="shared" si="44"/>
        <v>0</v>
      </c>
      <c r="BA43" s="46">
        <f t="shared" si="44"/>
        <v>0</v>
      </c>
      <c r="BB43" s="61">
        <f t="shared" si="44"/>
        <v>0</v>
      </c>
      <c r="BC43" s="61">
        <f t="shared" si="44"/>
        <v>0</v>
      </c>
      <c r="BD43" s="46">
        <f t="shared" si="44"/>
        <v>12000</v>
      </c>
      <c r="BE43" s="46">
        <f t="shared" si="44"/>
        <v>0</v>
      </c>
      <c r="BF43" s="46">
        <f t="shared" si="44"/>
        <v>12000</v>
      </c>
      <c r="BG43" s="60">
        <f t="shared" si="44"/>
        <v>0</v>
      </c>
      <c r="BH43" s="61">
        <f t="shared" si="44"/>
        <v>0</v>
      </c>
      <c r="BI43" s="61">
        <f t="shared" si="44"/>
        <v>0</v>
      </c>
      <c r="BJ43" s="46">
        <f t="shared" si="44"/>
        <v>0</v>
      </c>
      <c r="BK43" s="61">
        <f t="shared" si="44"/>
        <v>0</v>
      </c>
      <c r="BL43" s="46">
        <f t="shared" si="44"/>
        <v>0</v>
      </c>
      <c r="BM43" s="61">
        <f t="shared" si="44"/>
        <v>0</v>
      </c>
      <c r="BN43" s="46">
        <f t="shared" si="44"/>
        <v>0</v>
      </c>
      <c r="BO43" s="46">
        <f t="shared" si="44"/>
        <v>0</v>
      </c>
      <c r="BP43" s="60">
        <f t="shared" si="44"/>
        <v>0</v>
      </c>
      <c r="BQ43" s="61">
        <f t="shared" ref="BQ43:CG43" si="45">BQ13*$D43</f>
        <v>0</v>
      </c>
      <c r="BR43" s="61">
        <f t="shared" si="45"/>
        <v>0</v>
      </c>
      <c r="BS43" s="46">
        <f t="shared" si="45"/>
        <v>0</v>
      </c>
      <c r="BT43" s="61">
        <f t="shared" si="45"/>
        <v>0</v>
      </c>
      <c r="BU43" s="46">
        <f t="shared" si="45"/>
        <v>0</v>
      </c>
      <c r="BV43" s="46">
        <f t="shared" si="45"/>
        <v>12000</v>
      </c>
      <c r="BW43" s="61">
        <f t="shared" si="45"/>
        <v>0</v>
      </c>
      <c r="BX43" s="47">
        <f t="shared" si="45"/>
        <v>12000</v>
      </c>
      <c r="BY43" s="60">
        <f t="shared" si="45"/>
        <v>0</v>
      </c>
      <c r="BZ43" s="61">
        <f t="shared" si="45"/>
        <v>0</v>
      </c>
      <c r="CA43" s="61">
        <f t="shared" si="45"/>
        <v>0</v>
      </c>
      <c r="CB43" s="46">
        <f t="shared" si="45"/>
        <v>0</v>
      </c>
      <c r="CC43" s="61">
        <f t="shared" si="45"/>
        <v>0</v>
      </c>
      <c r="CD43" s="46">
        <f t="shared" si="45"/>
        <v>0</v>
      </c>
      <c r="CE43" s="46">
        <f t="shared" si="45"/>
        <v>0</v>
      </c>
      <c r="CF43" s="46">
        <f t="shared" si="45"/>
        <v>0</v>
      </c>
      <c r="CG43" s="62">
        <f t="shared" si="45"/>
        <v>0</v>
      </c>
    </row>
    <row r="44" spans="1:85" s="39" customFormat="1" x14ac:dyDescent="0.35">
      <c r="A44" s="42"/>
      <c r="B44" s="22" t="s">
        <v>10</v>
      </c>
      <c r="C44" s="22" t="s">
        <v>2</v>
      </c>
      <c r="D44" s="27"/>
      <c r="E44" s="72">
        <f t="shared" ref="E44:AJ44" si="46">E14*$D44</f>
        <v>0</v>
      </c>
      <c r="F44" s="73">
        <f t="shared" si="46"/>
        <v>0</v>
      </c>
      <c r="G44" s="73">
        <f t="shared" si="46"/>
        <v>0</v>
      </c>
      <c r="H44" s="73">
        <f t="shared" si="46"/>
        <v>0</v>
      </c>
      <c r="I44" s="73">
        <f t="shared" si="46"/>
        <v>0</v>
      </c>
      <c r="J44" s="73">
        <f t="shared" si="46"/>
        <v>0</v>
      </c>
      <c r="K44" s="73">
        <f t="shared" si="46"/>
        <v>0</v>
      </c>
      <c r="L44" s="73">
        <f t="shared" si="46"/>
        <v>0</v>
      </c>
      <c r="M44" s="83">
        <f t="shared" si="46"/>
        <v>0</v>
      </c>
      <c r="N44" s="72">
        <f t="shared" si="46"/>
        <v>0</v>
      </c>
      <c r="O44" s="73">
        <f t="shared" si="46"/>
        <v>0</v>
      </c>
      <c r="P44" s="73">
        <f t="shared" si="46"/>
        <v>0</v>
      </c>
      <c r="Q44" s="73">
        <f t="shared" si="46"/>
        <v>0</v>
      </c>
      <c r="R44" s="73">
        <f t="shared" si="46"/>
        <v>0</v>
      </c>
      <c r="S44" s="73">
        <f t="shared" si="46"/>
        <v>0</v>
      </c>
      <c r="T44" s="73">
        <f t="shared" si="46"/>
        <v>0</v>
      </c>
      <c r="U44" s="73">
        <f t="shared" si="46"/>
        <v>0</v>
      </c>
      <c r="V44" s="73">
        <f t="shared" si="46"/>
        <v>0</v>
      </c>
      <c r="W44" s="72">
        <f t="shared" si="46"/>
        <v>0</v>
      </c>
      <c r="X44" s="73">
        <f t="shared" si="46"/>
        <v>0</v>
      </c>
      <c r="Y44" s="73">
        <f t="shared" si="46"/>
        <v>0</v>
      </c>
      <c r="Z44" s="32">
        <f t="shared" si="46"/>
        <v>0</v>
      </c>
      <c r="AA44" s="73">
        <f t="shared" si="46"/>
        <v>0</v>
      </c>
      <c r="AB44" s="32">
        <f t="shared" si="46"/>
        <v>0</v>
      </c>
      <c r="AC44" s="32">
        <f t="shared" si="46"/>
        <v>0</v>
      </c>
      <c r="AD44" s="32">
        <f t="shared" si="46"/>
        <v>0</v>
      </c>
      <c r="AE44" s="32">
        <f t="shared" si="46"/>
        <v>0</v>
      </c>
      <c r="AF44" s="72">
        <f t="shared" si="46"/>
        <v>0</v>
      </c>
      <c r="AG44" s="73">
        <f t="shared" si="46"/>
        <v>0</v>
      </c>
      <c r="AH44" s="73">
        <f t="shared" si="46"/>
        <v>0</v>
      </c>
      <c r="AI44" s="73">
        <f t="shared" si="46"/>
        <v>0</v>
      </c>
      <c r="AJ44" s="73">
        <f t="shared" si="46"/>
        <v>0</v>
      </c>
      <c r="AK44" s="32">
        <f t="shared" ref="AK44:BP44" si="47">AK14*$D44</f>
        <v>0</v>
      </c>
      <c r="AL44" s="32">
        <f t="shared" si="47"/>
        <v>0</v>
      </c>
      <c r="AM44" s="32">
        <f t="shared" si="47"/>
        <v>0</v>
      </c>
      <c r="AN44" s="32">
        <f t="shared" si="47"/>
        <v>0</v>
      </c>
      <c r="AO44" s="72">
        <f t="shared" si="47"/>
        <v>0</v>
      </c>
      <c r="AP44" s="73">
        <f t="shared" si="47"/>
        <v>0</v>
      </c>
      <c r="AQ44" s="73">
        <f t="shared" si="47"/>
        <v>0</v>
      </c>
      <c r="AR44" s="73">
        <f t="shared" si="47"/>
        <v>0</v>
      </c>
      <c r="AS44" s="73">
        <f t="shared" si="47"/>
        <v>0</v>
      </c>
      <c r="AT44" s="73">
        <f t="shared" si="47"/>
        <v>0</v>
      </c>
      <c r="AU44" s="73">
        <f t="shared" si="47"/>
        <v>0</v>
      </c>
      <c r="AV44" s="73">
        <f t="shared" si="47"/>
        <v>0</v>
      </c>
      <c r="AW44" s="73">
        <f t="shared" si="47"/>
        <v>0</v>
      </c>
      <c r="AX44" s="72">
        <f t="shared" si="47"/>
        <v>0</v>
      </c>
      <c r="AY44" s="73">
        <f t="shared" si="47"/>
        <v>0</v>
      </c>
      <c r="AZ44" s="73">
        <f t="shared" si="47"/>
        <v>0</v>
      </c>
      <c r="BA44" s="32">
        <f t="shared" si="47"/>
        <v>0</v>
      </c>
      <c r="BB44" s="73">
        <f t="shared" si="47"/>
        <v>0</v>
      </c>
      <c r="BC44" s="73">
        <f t="shared" si="47"/>
        <v>0</v>
      </c>
      <c r="BD44" s="32">
        <f t="shared" si="47"/>
        <v>0</v>
      </c>
      <c r="BE44" s="32">
        <f t="shared" si="47"/>
        <v>0</v>
      </c>
      <c r="BF44" s="32">
        <f t="shared" si="47"/>
        <v>0</v>
      </c>
      <c r="BG44" s="72">
        <f t="shared" si="47"/>
        <v>0</v>
      </c>
      <c r="BH44" s="73">
        <f t="shared" si="47"/>
        <v>0</v>
      </c>
      <c r="BI44" s="73">
        <f t="shared" si="47"/>
        <v>0</v>
      </c>
      <c r="BJ44" s="32">
        <f t="shared" si="47"/>
        <v>0</v>
      </c>
      <c r="BK44" s="73">
        <f t="shared" si="47"/>
        <v>0</v>
      </c>
      <c r="BL44" s="32">
        <f t="shared" si="47"/>
        <v>0</v>
      </c>
      <c r="BM44" s="73">
        <f t="shared" si="47"/>
        <v>0</v>
      </c>
      <c r="BN44" s="32">
        <f t="shared" si="47"/>
        <v>0</v>
      </c>
      <c r="BO44" s="32">
        <f t="shared" si="47"/>
        <v>0</v>
      </c>
      <c r="BP44" s="72">
        <f t="shared" si="47"/>
        <v>0</v>
      </c>
      <c r="BQ44" s="73">
        <f t="shared" ref="BQ44:CG44" si="48">BQ14*$D44</f>
        <v>0</v>
      </c>
      <c r="BR44" s="73">
        <f t="shared" si="48"/>
        <v>0</v>
      </c>
      <c r="BS44" s="32">
        <f t="shared" si="48"/>
        <v>0</v>
      </c>
      <c r="BT44" s="73">
        <f t="shared" si="48"/>
        <v>0</v>
      </c>
      <c r="BU44" s="32">
        <f t="shared" si="48"/>
        <v>0</v>
      </c>
      <c r="BV44" s="32">
        <f t="shared" si="48"/>
        <v>0</v>
      </c>
      <c r="BW44" s="73">
        <f t="shared" si="48"/>
        <v>0</v>
      </c>
      <c r="BX44" s="34">
        <f t="shared" si="48"/>
        <v>0</v>
      </c>
      <c r="BY44" s="72">
        <f t="shared" si="48"/>
        <v>0</v>
      </c>
      <c r="BZ44" s="73">
        <f t="shared" si="48"/>
        <v>0</v>
      </c>
      <c r="CA44" s="73">
        <f t="shared" si="48"/>
        <v>0</v>
      </c>
      <c r="CB44" s="32">
        <f t="shared" si="48"/>
        <v>0</v>
      </c>
      <c r="CC44" s="73">
        <f t="shared" si="48"/>
        <v>0</v>
      </c>
      <c r="CD44" s="32">
        <f t="shared" si="48"/>
        <v>0</v>
      </c>
      <c r="CE44" s="32">
        <f t="shared" si="48"/>
        <v>0</v>
      </c>
      <c r="CF44" s="32">
        <f t="shared" si="48"/>
        <v>0</v>
      </c>
      <c r="CG44" s="83">
        <f t="shared" si="48"/>
        <v>0</v>
      </c>
    </row>
    <row r="45" spans="1:85" s="39" customFormat="1" x14ac:dyDescent="0.35">
      <c r="A45" s="40"/>
      <c r="B45" s="2"/>
      <c r="C45" s="2" t="s">
        <v>3</v>
      </c>
      <c r="D45" s="8"/>
      <c r="E45" s="57">
        <f t="shared" ref="E45:P45" si="49">E15*$D45</f>
        <v>0</v>
      </c>
      <c r="F45" s="58">
        <f t="shared" si="49"/>
        <v>0</v>
      </c>
      <c r="G45" s="58">
        <f t="shared" si="49"/>
        <v>0</v>
      </c>
      <c r="H45" s="58">
        <f t="shared" si="49"/>
        <v>0</v>
      </c>
      <c r="I45" s="58">
        <f t="shared" si="49"/>
        <v>0</v>
      </c>
      <c r="J45" s="58">
        <f t="shared" si="49"/>
        <v>0</v>
      </c>
      <c r="K45" s="58">
        <f t="shared" si="49"/>
        <v>0</v>
      </c>
      <c r="L45" s="58">
        <f t="shared" si="49"/>
        <v>0</v>
      </c>
      <c r="M45" s="59">
        <f t="shared" si="49"/>
        <v>0</v>
      </c>
      <c r="N45" s="57">
        <f t="shared" si="49"/>
        <v>0</v>
      </c>
      <c r="O45" s="58">
        <f t="shared" si="49"/>
        <v>0</v>
      </c>
      <c r="P45" s="58">
        <f t="shared" si="49"/>
        <v>0</v>
      </c>
      <c r="Q45" s="58">
        <f t="shared" ref="Q45:BM45" si="50">Q15*$D45</f>
        <v>0</v>
      </c>
      <c r="R45" s="58">
        <f t="shared" si="50"/>
        <v>0</v>
      </c>
      <c r="S45" s="58">
        <f t="shared" si="50"/>
        <v>0</v>
      </c>
      <c r="T45" s="58">
        <f t="shared" si="50"/>
        <v>0</v>
      </c>
      <c r="U45" s="58">
        <f t="shared" ref="U45:V48" si="51">U15*$D45</f>
        <v>0</v>
      </c>
      <c r="V45" s="58">
        <f t="shared" si="51"/>
        <v>0</v>
      </c>
      <c r="W45" s="57">
        <f t="shared" si="50"/>
        <v>0</v>
      </c>
      <c r="X45" s="58">
        <f t="shared" si="50"/>
        <v>0</v>
      </c>
      <c r="Y45" s="58">
        <f t="shared" si="50"/>
        <v>0</v>
      </c>
      <c r="Z45" s="18">
        <f t="shared" si="50"/>
        <v>0</v>
      </c>
      <c r="AA45" s="58">
        <f t="shared" si="50"/>
        <v>0</v>
      </c>
      <c r="AB45" s="18">
        <f t="shared" si="50"/>
        <v>0</v>
      </c>
      <c r="AC45" s="18">
        <f t="shared" si="50"/>
        <v>0</v>
      </c>
      <c r="AD45" s="18">
        <f t="shared" ref="AD45:AE48" si="52">AD15*$D45</f>
        <v>0</v>
      </c>
      <c r="AE45" s="18">
        <f t="shared" si="52"/>
        <v>0</v>
      </c>
      <c r="AF45" s="57">
        <f t="shared" si="50"/>
        <v>0</v>
      </c>
      <c r="AG45" s="58">
        <f t="shared" si="50"/>
        <v>0</v>
      </c>
      <c r="AH45" s="58">
        <f t="shared" si="50"/>
        <v>0</v>
      </c>
      <c r="AI45" s="58">
        <f t="shared" si="50"/>
        <v>0</v>
      </c>
      <c r="AJ45" s="58">
        <f t="shared" si="50"/>
        <v>0</v>
      </c>
      <c r="AK45" s="18">
        <f t="shared" si="50"/>
        <v>0</v>
      </c>
      <c r="AL45" s="18">
        <f t="shared" si="50"/>
        <v>0</v>
      </c>
      <c r="AM45" s="18">
        <f t="shared" ref="AM45:AN48" si="53">AM15*$D45</f>
        <v>0</v>
      </c>
      <c r="AN45" s="18">
        <f t="shared" si="53"/>
        <v>0</v>
      </c>
      <c r="AO45" s="57">
        <f t="shared" si="50"/>
        <v>0</v>
      </c>
      <c r="AP45" s="58">
        <f t="shared" si="50"/>
        <v>0</v>
      </c>
      <c r="AQ45" s="58">
        <f t="shared" si="50"/>
        <v>0</v>
      </c>
      <c r="AR45" s="58">
        <f t="shared" si="50"/>
        <v>0</v>
      </c>
      <c r="AS45" s="58">
        <f t="shared" si="50"/>
        <v>0</v>
      </c>
      <c r="AT45" s="58">
        <f t="shared" si="50"/>
        <v>0</v>
      </c>
      <c r="AU45" s="58">
        <f t="shared" si="50"/>
        <v>0</v>
      </c>
      <c r="AV45" s="58">
        <f t="shared" ref="AV45:AW48" si="54">AV15*$D45</f>
        <v>0</v>
      </c>
      <c r="AW45" s="58">
        <f t="shared" si="54"/>
        <v>0</v>
      </c>
      <c r="AX45" s="57">
        <f t="shared" si="50"/>
        <v>0</v>
      </c>
      <c r="AY45" s="58">
        <f t="shared" si="50"/>
        <v>0</v>
      </c>
      <c r="AZ45" s="58">
        <f t="shared" si="50"/>
        <v>0</v>
      </c>
      <c r="BA45" s="18">
        <f t="shared" si="50"/>
        <v>0</v>
      </c>
      <c r="BB45" s="58">
        <f t="shared" si="50"/>
        <v>0</v>
      </c>
      <c r="BC45" s="58">
        <f t="shared" si="50"/>
        <v>0</v>
      </c>
      <c r="BD45" s="18">
        <f t="shared" si="50"/>
        <v>0</v>
      </c>
      <c r="BE45" s="18">
        <f t="shared" ref="BE45:BF48" si="55">BE15*$D45</f>
        <v>0</v>
      </c>
      <c r="BF45" s="18">
        <f t="shared" si="55"/>
        <v>0</v>
      </c>
      <c r="BG45" s="57">
        <f t="shared" si="50"/>
        <v>0</v>
      </c>
      <c r="BH45" s="58">
        <f t="shared" si="50"/>
        <v>0</v>
      </c>
      <c r="BI45" s="58">
        <f t="shared" si="50"/>
        <v>0</v>
      </c>
      <c r="BJ45" s="18">
        <f t="shared" si="50"/>
        <v>0</v>
      </c>
      <c r="BK45" s="58">
        <f t="shared" si="50"/>
        <v>0</v>
      </c>
      <c r="BL45" s="18">
        <f t="shared" si="50"/>
        <v>0</v>
      </c>
      <c r="BM45" s="58">
        <f t="shared" si="50"/>
        <v>0</v>
      </c>
      <c r="BN45" s="18">
        <f t="shared" ref="BN45:CG45" si="56">BN15*$D45</f>
        <v>0</v>
      </c>
      <c r="BO45" s="18">
        <f t="shared" si="56"/>
        <v>0</v>
      </c>
      <c r="BP45" s="57">
        <f t="shared" si="56"/>
        <v>0</v>
      </c>
      <c r="BQ45" s="58">
        <f t="shared" si="56"/>
        <v>0</v>
      </c>
      <c r="BR45" s="58">
        <f t="shared" si="56"/>
        <v>0</v>
      </c>
      <c r="BS45" s="18">
        <f t="shared" si="56"/>
        <v>0</v>
      </c>
      <c r="BT45" s="58">
        <f t="shared" si="56"/>
        <v>0</v>
      </c>
      <c r="BU45" s="18">
        <f t="shared" si="56"/>
        <v>0</v>
      </c>
      <c r="BV45" s="18">
        <f t="shared" si="56"/>
        <v>0</v>
      </c>
      <c r="BW45" s="58">
        <f t="shared" si="56"/>
        <v>0</v>
      </c>
      <c r="BX45" s="20">
        <f t="shared" si="56"/>
        <v>0</v>
      </c>
      <c r="BY45" s="57">
        <f t="shared" si="56"/>
        <v>0</v>
      </c>
      <c r="BZ45" s="58">
        <f t="shared" si="56"/>
        <v>0</v>
      </c>
      <c r="CA45" s="58">
        <f t="shared" si="56"/>
        <v>0</v>
      </c>
      <c r="CB45" s="18">
        <f t="shared" si="56"/>
        <v>0</v>
      </c>
      <c r="CC45" s="58">
        <f t="shared" si="56"/>
        <v>0</v>
      </c>
      <c r="CD45" s="18">
        <f t="shared" si="56"/>
        <v>0</v>
      </c>
      <c r="CE45" s="18">
        <f t="shared" si="56"/>
        <v>0</v>
      </c>
      <c r="CF45" s="18">
        <f t="shared" si="56"/>
        <v>0</v>
      </c>
      <c r="CG45" s="59">
        <f t="shared" si="56"/>
        <v>0</v>
      </c>
    </row>
    <row r="46" spans="1:85" s="39" customFormat="1" x14ac:dyDescent="0.35">
      <c r="A46" s="5"/>
      <c r="B46" s="2"/>
      <c r="C46" s="2" t="s">
        <v>4</v>
      </c>
      <c r="D46" s="8"/>
      <c r="E46" s="57">
        <f t="shared" ref="E46:P46" si="57">E16*$D46</f>
        <v>0</v>
      </c>
      <c r="F46" s="58">
        <f t="shared" si="57"/>
        <v>0</v>
      </c>
      <c r="G46" s="58">
        <f t="shared" si="57"/>
        <v>0</v>
      </c>
      <c r="H46" s="58">
        <f t="shared" si="57"/>
        <v>0</v>
      </c>
      <c r="I46" s="58">
        <f t="shared" si="57"/>
        <v>0</v>
      </c>
      <c r="J46" s="58">
        <f t="shared" si="57"/>
        <v>0</v>
      </c>
      <c r="K46" s="58">
        <f t="shared" si="57"/>
        <v>0</v>
      </c>
      <c r="L46" s="58">
        <f t="shared" si="57"/>
        <v>0</v>
      </c>
      <c r="M46" s="59">
        <f t="shared" si="57"/>
        <v>0</v>
      </c>
      <c r="N46" s="57">
        <f t="shared" si="57"/>
        <v>0</v>
      </c>
      <c r="O46" s="58">
        <f t="shared" si="57"/>
        <v>0</v>
      </c>
      <c r="P46" s="58">
        <f t="shared" si="57"/>
        <v>0</v>
      </c>
      <c r="Q46" s="58">
        <f t="shared" ref="Q46:T48" si="58">Q16*$D46</f>
        <v>0</v>
      </c>
      <c r="R46" s="58">
        <f t="shared" si="58"/>
        <v>0</v>
      </c>
      <c r="S46" s="58">
        <f t="shared" si="58"/>
        <v>0</v>
      </c>
      <c r="T46" s="58">
        <f t="shared" si="58"/>
        <v>0</v>
      </c>
      <c r="U46" s="58">
        <f t="shared" si="51"/>
        <v>0</v>
      </c>
      <c r="V46" s="58">
        <f t="shared" si="51"/>
        <v>0</v>
      </c>
      <c r="W46" s="57">
        <f t="shared" ref="W46:AC48" si="59">W16*$D46</f>
        <v>0</v>
      </c>
      <c r="X46" s="58">
        <f t="shared" si="59"/>
        <v>0</v>
      </c>
      <c r="Y46" s="58">
        <f t="shared" si="59"/>
        <v>0</v>
      </c>
      <c r="Z46" s="18">
        <f t="shared" si="59"/>
        <v>0</v>
      </c>
      <c r="AA46" s="58">
        <f t="shared" si="59"/>
        <v>0</v>
      </c>
      <c r="AB46" s="18">
        <f t="shared" si="59"/>
        <v>0</v>
      </c>
      <c r="AC46" s="18">
        <f t="shared" si="59"/>
        <v>0</v>
      </c>
      <c r="AD46" s="18">
        <f t="shared" si="52"/>
        <v>0</v>
      </c>
      <c r="AE46" s="18">
        <f t="shared" si="52"/>
        <v>0</v>
      </c>
      <c r="AF46" s="57">
        <f t="shared" ref="AF46:AL48" si="60">AF16*$D46</f>
        <v>0</v>
      </c>
      <c r="AG46" s="58">
        <f t="shared" si="60"/>
        <v>0</v>
      </c>
      <c r="AH46" s="58">
        <f t="shared" si="60"/>
        <v>0</v>
      </c>
      <c r="AI46" s="58">
        <f t="shared" si="60"/>
        <v>0</v>
      </c>
      <c r="AJ46" s="58">
        <f t="shared" si="60"/>
        <v>0</v>
      </c>
      <c r="AK46" s="18">
        <f t="shared" si="60"/>
        <v>0</v>
      </c>
      <c r="AL46" s="18">
        <f t="shared" si="60"/>
        <v>0</v>
      </c>
      <c r="AM46" s="18">
        <f t="shared" si="53"/>
        <v>0</v>
      </c>
      <c r="AN46" s="18">
        <f t="shared" si="53"/>
        <v>0</v>
      </c>
      <c r="AO46" s="57">
        <f t="shared" ref="AO46:AU48" si="61">AO16*$D46</f>
        <v>0</v>
      </c>
      <c r="AP46" s="58">
        <f t="shared" si="61"/>
        <v>0</v>
      </c>
      <c r="AQ46" s="58">
        <f t="shared" si="61"/>
        <v>0</v>
      </c>
      <c r="AR46" s="58">
        <f t="shared" si="61"/>
        <v>0</v>
      </c>
      <c r="AS46" s="58">
        <f t="shared" si="61"/>
        <v>0</v>
      </c>
      <c r="AT46" s="58">
        <f t="shared" si="61"/>
        <v>0</v>
      </c>
      <c r="AU46" s="58">
        <f t="shared" si="61"/>
        <v>0</v>
      </c>
      <c r="AV46" s="58">
        <f t="shared" si="54"/>
        <v>0</v>
      </c>
      <c r="AW46" s="58">
        <f t="shared" si="54"/>
        <v>0</v>
      </c>
      <c r="AX46" s="57">
        <f t="shared" ref="AX46:BD48" si="62">AX16*$D46</f>
        <v>0</v>
      </c>
      <c r="AY46" s="58">
        <f t="shared" si="62"/>
        <v>0</v>
      </c>
      <c r="AZ46" s="58">
        <f t="shared" si="62"/>
        <v>0</v>
      </c>
      <c r="BA46" s="18">
        <f t="shared" si="62"/>
        <v>0</v>
      </c>
      <c r="BB46" s="58">
        <f t="shared" si="62"/>
        <v>0</v>
      </c>
      <c r="BC46" s="58">
        <f t="shared" si="62"/>
        <v>0</v>
      </c>
      <c r="BD46" s="18">
        <f t="shared" si="62"/>
        <v>0</v>
      </c>
      <c r="BE46" s="18">
        <f t="shared" si="55"/>
        <v>0</v>
      </c>
      <c r="BF46" s="18">
        <f t="shared" si="55"/>
        <v>0</v>
      </c>
      <c r="BG46" s="57">
        <f t="shared" ref="BG46:BM48" si="63">BG16*$D46</f>
        <v>0</v>
      </c>
      <c r="BH46" s="58">
        <f t="shared" si="63"/>
        <v>0</v>
      </c>
      <c r="BI46" s="58">
        <f t="shared" si="63"/>
        <v>0</v>
      </c>
      <c r="BJ46" s="18">
        <f t="shared" si="63"/>
        <v>0</v>
      </c>
      <c r="BK46" s="58">
        <f t="shared" si="63"/>
        <v>0</v>
      </c>
      <c r="BL46" s="18">
        <f t="shared" si="63"/>
        <v>0</v>
      </c>
      <c r="BM46" s="58">
        <f t="shared" si="63"/>
        <v>0</v>
      </c>
      <c r="BN46" s="18">
        <f t="shared" ref="BN46:CG46" si="64">BN16*$D46</f>
        <v>0</v>
      </c>
      <c r="BO46" s="18">
        <f t="shared" si="64"/>
        <v>0</v>
      </c>
      <c r="BP46" s="57">
        <f t="shared" si="64"/>
        <v>0</v>
      </c>
      <c r="BQ46" s="58">
        <f t="shared" si="64"/>
        <v>0</v>
      </c>
      <c r="BR46" s="58">
        <f t="shared" si="64"/>
        <v>0</v>
      </c>
      <c r="BS46" s="18">
        <f t="shared" si="64"/>
        <v>0</v>
      </c>
      <c r="BT46" s="58">
        <f t="shared" si="64"/>
        <v>0</v>
      </c>
      <c r="BU46" s="18">
        <f t="shared" si="64"/>
        <v>0</v>
      </c>
      <c r="BV46" s="18">
        <f t="shared" si="64"/>
        <v>0</v>
      </c>
      <c r="BW46" s="58">
        <f t="shared" si="64"/>
        <v>0</v>
      </c>
      <c r="BX46" s="20">
        <f t="shared" si="64"/>
        <v>0</v>
      </c>
      <c r="BY46" s="57">
        <f t="shared" si="64"/>
        <v>0</v>
      </c>
      <c r="BZ46" s="58">
        <f t="shared" si="64"/>
        <v>0</v>
      </c>
      <c r="CA46" s="58">
        <f t="shared" si="64"/>
        <v>0</v>
      </c>
      <c r="CB46" s="18">
        <f t="shared" si="64"/>
        <v>0</v>
      </c>
      <c r="CC46" s="58">
        <f t="shared" si="64"/>
        <v>0</v>
      </c>
      <c r="CD46" s="18">
        <f t="shared" si="64"/>
        <v>0</v>
      </c>
      <c r="CE46" s="18">
        <f t="shared" si="64"/>
        <v>0</v>
      </c>
      <c r="CF46" s="18">
        <f t="shared" si="64"/>
        <v>0</v>
      </c>
      <c r="CG46" s="59">
        <f t="shared" si="64"/>
        <v>0</v>
      </c>
    </row>
    <row r="47" spans="1:85" s="39" customFormat="1" x14ac:dyDescent="0.35">
      <c r="A47" s="5"/>
      <c r="B47" s="2"/>
      <c r="C47" s="2" t="s">
        <v>5</v>
      </c>
      <c r="D47" s="8"/>
      <c r="E47" s="57">
        <f t="shared" ref="E47:P47" si="65">E17*$D47</f>
        <v>0</v>
      </c>
      <c r="F47" s="58">
        <f t="shared" si="65"/>
        <v>0</v>
      </c>
      <c r="G47" s="58">
        <f t="shared" si="65"/>
        <v>0</v>
      </c>
      <c r="H47" s="58">
        <f t="shared" si="65"/>
        <v>0</v>
      </c>
      <c r="I47" s="58">
        <f t="shared" si="65"/>
        <v>0</v>
      </c>
      <c r="J47" s="58">
        <f t="shared" si="65"/>
        <v>0</v>
      </c>
      <c r="K47" s="58">
        <f t="shared" si="65"/>
        <v>0</v>
      </c>
      <c r="L47" s="58">
        <f t="shared" si="65"/>
        <v>0</v>
      </c>
      <c r="M47" s="59">
        <f t="shared" si="65"/>
        <v>0</v>
      </c>
      <c r="N47" s="57">
        <f t="shared" si="65"/>
        <v>0</v>
      </c>
      <c r="O47" s="58">
        <f t="shared" si="65"/>
        <v>0</v>
      </c>
      <c r="P47" s="58">
        <f t="shared" si="65"/>
        <v>0</v>
      </c>
      <c r="Q47" s="58">
        <f t="shared" si="58"/>
        <v>0</v>
      </c>
      <c r="R47" s="58">
        <f t="shared" si="58"/>
        <v>0</v>
      </c>
      <c r="S47" s="58">
        <f t="shared" si="58"/>
        <v>0</v>
      </c>
      <c r="T47" s="58">
        <f t="shared" si="58"/>
        <v>0</v>
      </c>
      <c r="U47" s="58">
        <f t="shared" si="51"/>
        <v>0</v>
      </c>
      <c r="V47" s="58">
        <f t="shared" si="51"/>
        <v>0</v>
      </c>
      <c r="W47" s="57">
        <f t="shared" si="59"/>
        <v>0</v>
      </c>
      <c r="X47" s="58">
        <f t="shared" si="59"/>
        <v>0</v>
      </c>
      <c r="Y47" s="58">
        <f t="shared" si="59"/>
        <v>0</v>
      </c>
      <c r="Z47" s="18">
        <f t="shared" si="59"/>
        <v>0</v>
      </c>
      <c r="AA47" s="58">
        <f t="shared" si="59"/>
        <v>0</v>
      </c>
      <c r="AB47" s="18">
        <f t="shared" si="59"/>
        <v>0</v>
      </c>
      <c r="AC47" s="18">
        <f t="shared" si="59"/>
        <v>0</v>
      </c>
      <c r="AD47" s="18">
        <f t="shared" si="52"/>
        <v>0</v>
      </c>
      <c r="AE47" s="18">
        <f t="shared" si="52"/>
        <v>0</v>
      </c>
      <c r="AF47" s="57">
        <f t="shared" si="60"/>
        <v>0</v>
      </c>
      <c r="AG47" s="58">
        <f t="shared" si="60"/>
        <v>0</v>
      </c>
      <c r="AH47" s="58">
        <f t="shared" si="60"/>
        <v>0</v>
      </c>
      <c r="AI47" s="58">
        <f t="shared" si="60"/>
        <v>0</v>
      </c>
      <c r="AJ47" s="58">
        <f t="shared" si="60"/>
        <v>0</v>
      </c>
      <c r="AK47" s="18">
        <f t="shared" si="60"/>
        <v>0</v>
      </c>
      <c r="AL47" s="18">
        <f t="shared" si="60"/>
        <v>0</v>
      </c>
      <c r="AM47" s="18">
        <f t="shared" si="53"/>
        <v>0</v>
      </c>
      <c r="AN47" s="18">
        <f t="shared" si="53"/>
        <v>0</v>
      </c>
      <c r="AO47" s="57">
        <f t="shared" si="61"/>
        <v>0</v>
      </c>
      <c r="AP47" s="58">
        <f t="shared" si="61"/>
        <v>0</v>
      </c>
      <c r="AQ47" s="58">
        <f t="shared" si="61"/>
        <v>0</v>
      </c>
      <c r="AR47" s="58">
        <f t="shared" si="61"/>
        <v>0</v>
      </c>
      <c r="AS47" s="58">
        <f t="shared" si="61"/>
        <v>0</v>
      </c>
      <c r="AT47" s="58">
        <f t="shared" si="61"/>
        <v>0</v>
      </c>
      <c r="AU47" s="58">
        <f t="shared" si="61"/>
        <v>0</v>
      </c>
      <c r="AV47" s="58">
        <f t="shared" si="54"/>
        <v>0</v>
      </c>
      <c r="AW47" s="58">
        <f t="shared" si="54"/>
        <v>0</v>
      </c>
      <c r="AX47" s="57">
        <f t="shared" si="62"/>
        <v>0</v>
      </c>
      <c r="AY47" s="58">
        <f t="shared" si="62"/>
        <v>0</v>
      </c>
      <c r="AZ47" s="58">
        <f t="shared" si="62"/>
        <v>0</v>
      </c>
      <c r="BA47" s="18">
        <f t="shared" si="62"/>
        <v>0</v>
      </c>
      <c r="BB47" s="58">
        <f t="shared" si="62"/>
        <v>0</v>
      </c>
      <c r="BC47" s="58">
        <f t="shared" si="62"/>
        <v>0</v>
      </c>
      <c r="BD47" s="18">
        <f t="shared" si="62"/>
        <v>0</v>
      </c>
      <c r="BE47" s="18">
        <f t="shared" si="55"/>
        <v>0</v>
      </c>
      <c r="BF47" s="18">
        <f t="shared" si="55"/>
        <v>0</v>
      </c>
      <c r="BG47" s="57">
        <f t="shared" si="63"/>
        <v>0</v>
      </c>
      <c r="BH47" s="58">
        <f t="shared" si="63"/>
        <v>0</v>
      </c>
      <c r="BI47" s="58">
        <f t="shared" si="63"/>
        <v>0</v>
      </c>
      <c r="BJ47" s="18">
        <f t="shared" si="63"/>
        <v>0</v>
      </c>
      <c r="BK47" s="58">
        <f t="shared" si="63"/>
        <v>0</v>
      </c>
      <c r="BL47" s="18">
        <f t="shared" si="63"/>
        <v>0</v>
      </c>
      <c r="BM47" s="58">
        <f t="shared" si="63"/>
        <v>0</v>
      </c>
      <c r="BN47" s="18">
        <f t="shared" ref="BN47:CG47" si="66">BN17*$D47</f>
        <v>0</v>
      </c>
      <c r="BO47" s="18">
        <f t="shared" si="66"/>
        <v>0</v>
      </c>
      <c r="BP47" s="57">
        <f t="shared" si="66"/>
        <v>0</v>
      </c>
      <c r="BQ47" s="58">
        <f t="shared" si="66"/>
        <v>0</v>
      </c>
      <c r="BR47" s="58">
        <f t="shared" si="66"/>
        <v>0</v>
      </c>
      <c r="BS47" s="18">
        <f t="shared" si="66"/>
        <v>0</v>
      </c>
      <c r="BT47" s="58">
        <f t="shared" si="66"/>
        <v>0</v>
      </c>
      <c r="BU47" s="18">
        <f t="shared" si="66"/>
        <v>0</v>
      </c>
      <c r="BV47" s="18">
        <f t="shared" si="66"/>
        <v>0</v>
      </c>
      <c r="BW47" s="58">
        <f t="shared" si="66"/>
        <v>0</v>
      </c>
      <c r="BX47" s="20">
        <f t="shared" si="66"/>
        <v>0</v>
      </c>
      <c r="BY47" s="57">
        <f t="shared" si="66"/>
        <v>0</v>
      </c>
      <c r="BZ47" s="58">
        <f t="shared" si="66"/>
        <v>0</v>
      </c>
      <c r="CA47" s="58">
        <f t="shared" si="66"/>
        <v>0</v>
      </c>
      <c r="CB47" s="18">
        <f t="shared" si="66"/>
        <v>0</v>
      </c>
      <c r="CC47" s="58">
        <f t="shared" si="66"/>
        <v>0</v>
      </c>
      <c r="CD47" s="18">
        <f t="shared" si="66"/>
        <v>0</v>
      </c>
      <c r="CE47" s="18">
        <f t="shared" si="66"/>
        <v>0</v>
      </c>
      <c r="CF47" s="18">
        <f t="shared" si="66"/>
        <v>0</v>
      </c>
      <c r="CG47" s="59">
        <f t="shared" si="66"/>
        <v>0</v>
      </c>
    </row>
    <row r="48" spans="1:85" s="39" customFormat="1" x14ac:dyDescent="0.35">
      <c r="A48" s="5"/>
      <c r="B48" s="2"/>
      <c r="C48" s="2" t="s">
        <v>6</v>
      </c>
      <c r="D48" s="8"/>
      <c r="E48" s="63">
        <f t="shared" ref="E48:P48" si="67">E18*$D48</f>
        <v>0</v>
      </c>
      <c r="F48" s="64">
        <f t="shared" si="67"/>
        <v>0</v>
      </c>
      <c r="G48" s="64">
        <f t="shared" si="67"/>
        <v>0</v>
      </c>
      <c r="H48" s="64">
        <f t="shared" si="67"/>
        <v>0</v>
      </c>
      <c r="I48" s="64">
        <f t="shared" si="67"/>
        <v>0</v>
      </c>
      <c r="J48" s="64">
        <f t="shared" si="67"/>
        <v>0</v>
      </c>
      <c r="K48" s="64">
        <f t="shared" si="67"/>
        <v>0</v>
      </c>
      <c r="L48" s="64">
        <f t="shared" si="67"/>
        <v>0</v>
      </c>
      <c r="M48" s="65">
        <f t="shared" si="67"/>
        <v>0</v>
      </c>
      <c r="N48" s="63">
        <f t="shared" si="67"/>
        <v>0</v>
      </c>
      <c r="O48" s="64">
        <f t="shared" si="67"/>
        <v>0</v>
      </c>
      <c r="P48" s="64">
        <f t="shared" si="67"/>
        <v>0</v>
      </c>
      <c r="Q48" s="64">
        <f t="shared" si="58"/>
        <v>0</v>
      </c>
      <c r="R48" s="64">
        <f t="shared" si="58"/>
        <v>0</v>
      </c>
      <c r="S48" s="64">
        <f t="shared" si="58"/>
        <v>0</v>
      </c>
      <c r="T48" s="64">
        <f t="shared" si="58"/>
        <v>0</v>
      </c>
      <c r="U48" s="64">
        <f t="shared" si="51"/>
        <v>0</v>
      </c>
      <c r="V48" s="64">
        <f t="shared" si="51"/>
        <v>0</v>
      </c>
      <c r="W48" s="63">
        <f t="shared" si="59"/>
        <v>0</v>
      </c>
      <c r="X48" s="64">
        <f t="shared" si="59"/>
        <v>0</v>
      </c>
      <c r="Y48" s="64">
        <f t="shared" si="59"/>
        <v>0</v>
      </c>
      <c r="Z48" s="36">
        <f t="shared" si="59"/>
        <v>0</v>
      </c>
      <c r="AA48" s="64">
        <f t="shared" si="59"/>
        <v>0</v>
      </c>
      <c r="AB48" s="36">
        <f t="shared" si="59"/>
        <v>0</v>
      </c>
      <c r="AC48" s="36">
        <f t="shared" si="59"/>
        <v>0</v>
      </c>
      <c r="AD48" s="36">
        <f t="shared" si="52"/>
        <v>0</v>
      </c>
      <c r="AE48" s="36">
        <f t="shared" si="52"/>
        <v>0</v>
      </c>
      <c r="AF48" s="63">
        <f t="shared" si="60"/>
        <v>0</v>
      </c>
      <c r="AG48" s="64">
        <f t="shared" si="60"/>
        <v>0</v>
      </c>
      <c r="AH48" s="64">
        <f t="shared" si="60"/>
        <v>0</v>
      </c>
      <c r="AI48" s="64">
        <f t="shared" si="60"/>
        <v>0</v>
      </c>
      <c r="AJ48" s="64">
        <f t="shared" si="60"/>
        <v>0</v>
      </c>
      <c r="AK48" s="36">
        <f t="shared" si="60"/>
        <v>0</v>
      </c>
      <c r="AL48" s="36">
        <f t="shared" si="60"/>
        <v>0</v>
      </c>
      <c r="AM48" s="36">
        <f t="shared" si="53"/>
        <v>0</v>
      </c>
      <c r="AN48" s="36">
        <f t="shared" si="53"/>
        <v>0</v>
      </c>
      <c r="AO48" s="63">
        <f t="shared" si="61"/>
        <v>0</v>
      </c>
      <c r="AP48" s="64">
        <f t="shared" si="61"/>
        <v>0</v>
      </c>
      <c r="AQ48" s="64">
        <f t="shared" si="61"/>
        <v>0</v>
      </c>
      <c r="AR48" s="64">
        <f t="shared" si="61"/>
        <v>0</v>
      </c>
      <c r="AS48" s="64">
        <f t="shared" si="61"/>
        <v>0</v>
      </c>
      <c r="AT48" s="64">
        <f t="shared" si="61"/>
        <v>0</v>
      </c>
      <c r="AU48" s="64">
        <f t="shared" si="61"/>
        <v>0</v>
      </c>
      <c r="AV48" s="64">
        <f t="shared" si="54"/>
        <v>0</v>
      </c>
      <c r="AW48" s="64">
        <f t="shared" si="54"/>
        <v>0</v>
      </c>
      <c r="AX48" s="63">
        <f t="shared" si="62"/>
        <v>0</v>
      </c>
      <c r="AY48" s="64">
        <f t="shared" si="62"/>
        <v>0</v>
      </c>
      <c r="AZ48" s="64">
        <f t="shared" si="62"/>
        <v>0</v>
      </c>
      <c r="BA48" s="36">
        <f t="shared" si="62"/>
        <v>0</v>
      </c>
      <c r="BB48" s="64">
        <f t="shared" si="62"/>
        <v>0</v>
      </c>
      <c r="BC48" s="64">
        <f t="shared" si="62"/>
        <v>0</v>
      </c>
      <c r="BD48" s="36">
        <f t="shared" si="62"/>
        <v>0</v>
      </c>
      <c r="BE48" s="36">
        <f t="shared" si="55"/>
        <v>0</v>
      </c>
      <c r="BF48" s="36">
        <f t="shared" si="55"/>
        <v>0</v>
      </c>
      <c r="BG48" s="63">
        <f t="shared" si="63"/>
        <v>0</v>
      </c>
      <c r="BH48" s="64">
        <f t="shared" si="63"/>
        <v>0</v>
      </c>
      <c r="BI48" s="64">
        <f t="shared" si="63"/>
        <v>0</v>
      </c>
      <c r="BJ48" s="36">
        <f t="shared" si="63"/>
        <v>0</v>
      </c>
      <c r="BK48" s="64">
        <f t="shared" si="63"/>
        <v>0</v>
      </c>
      <c r="BL48" s="36">
        <f t="shared" si="63"/>
        <v>0</v>
      </c>
      <c r="BM48" s="64">
        <f t="shared" si="63"/>
        <v>0</v>
      </c>
      <c r="BN48" s="36">
        <f t="shared" ref="BN48:CG48" si="68">BN18*$D48</f>
        <v>0</v>
      </c>
      <c r="BO48" s="36">
        <f t="shared" si="68"/>
        <v>0</v>
      </c>
      <c r="BP48" s="63">
        <f t="shared" si="68"/>
        <v>0</v>
      </c>
      <c r="BQ48" s="64">
        <f t="shared" si="68"/>
        <v>0</v>
      </c>
      <c r="BR48" s="64">
        <f t="shared" si="68"/>
        <v>0</v>
      </c>
      <c r="BS48" s="36">
        <f t="shared" si="68"/>
        <v>0</v>
      </c>
      <c r="BT48" s="64">
        <f t="shared" si="68"/>
        <v>0</v>
      </c>
      <c r="BU48" s="36">
        <f t="shared" si="68"/>
        <v>0</v>
      </c>
      <c r="BV48" s="36">
        <f t="shared" si="68"/>
        <v>0</v>
      </c>
      <c r="BW48" s="64">
        <f t="shared" si="68"/>
        <v>0</v>
      </c>
      <c r="BX48" s="38">
        <f t="shared" si="68"/>
        <v>0</v>
      </c>
      <c r="BY48" s="63">
        <f t="shared" si="68"/>
        <v>0</v>
      </c>
      <c r="BZ48" s="64">
        <f t="shared" si="68"/>
        <v>0</v>
      </c>
      <c r="CA48" s="64">
        <f t="shared" si="68"/>
        <v>0</v>
      </c>
      <c r="CB48" s="36">
        <f t="shared" si="68"/>
        <v>0</v>
      </c>
      <c r="CC48" s="64">
        <f t="shared" si="68"/>
        <v>0</v>
      </c>
      <c r="CD48" s="36">
        <f t="shared" si="68"/>
        <v>0</v>
      </c>
      <c r="CE48" s="36">
        <f t="shared" si="68"/>
        <v>0</v>
      </c>
      <c r="CF48" s="36">
        <f t="shared" si="68"/>
        <v>0</v>
      </c>
      <c r="CG48" s="65">
        <f t="shared" si="68"/>
        <v>0</v>
      </c>
    </row>
    <row r="49" spans="1:85" s="39" customFormat="1" x14ac:dyDescent="0.35">
      <c r="A49" s="49"/>
      <c r="B49" s="44" t="s">
        <v>27</v>
      </c>
      <c r="C49" s="44"/>
      <c r="D49" s="46"/>
      <c r="E49" s="60">
        <f>SUM(E38:E48)</f>
        <v>0</v>
      </c>
      <c r="F49" s="60">
        <f t="shared" ref="F49:BQ49" si="69">SUM(F38:F48)</f>
        <v>0</v>
      </c>
      <c r="G49" s="60">
        <f t="shared" si="69"/>
        <v>0</v>
      </c>
      <c r="H49" s="60">
        <f t="shared" si="69"/>
        <v>0</v>
      </c>
      <c r="I49" s="60">
        <f t="shared" si="69"/>
        <v>0</v>
      </c>
      <c r="J49" s="60">
        <f t="shared" si="69"/>
        <v>0</v>
      </c>
      <c r="K49" s="60">
        <f t="shared" si="69"/>
        <v>0</v>
      </c>
      <c r="L49" s="60">
        <f t="shared" si="69"/>
        <v>0</v>
      </c>
      <c r="M49" s="60">
        <f t="shared" si="69"/>
        <v>0</v>
      </c>
      <c r="N49" s="60">
        <f t="shared" si="69"/>
        <v>0</v>
      </c>
      <c r="O49" s="60">
        <f t="shared" si="69"/>
        <v>0</v>
      </c>
      <c r="P49" s="60">
        <f t="shared" si="69"/>
        <v>0</v>
      </c>
      <c r="Q49" s="60">
        <f t="shared" si="69"/>
        <v>0</v>
      </c>
      <c r="R49" s="60">
        <f t="shared" si="69"/>
        <v>0</v>
      </c>
      <c r="S49" s="60">
        <f t="shared" si="69"/>
        <v>0</v>
      </c>
      <c r="T49" s="60">
        <f t="shared" si="69"/>
        <v>0</v>
      </c>
      <c r="U49" s="60">
        <f t="shared" si="69"/>
        <v>0</v>
      </c>
      <c r="V49" s="60">
        <f t="shared" si="69"/>
        <v>0</v>
      </c>
      <c r="W49" s="60">
        <f t="shared" si="69"/>
        <v>0</v>
      </c>
      <c r="X49" s="60">
        <f t="shared" si="69"/>
        <v>0</v>
      </c>
      <c r="Y49" s="60">
        <f t="shared" si="69"/>
        <v>0</v>
      </c>
      <c r="Z49" s="50">
        <f t="shared" si="69"/>
        <v>8413.7999999999993</v>
      </c>
      <c r="AA49" s="60">
        <f t="shared" si="69"/>
        <v>0</v>
      </c>
      <c r="AB49" s="50">
        <f t="shared" si="69"/>
        <v>7458</v>
      </c>
      <c r="AC49" s="50">
        <f t="shared" si="69"/>
        <v>16500</v>
      </c>
      <c r="AD49" s="50">
        <f t="shared" si="69"/>
        <v>8413.7999999999993</v>
      </c>
      <c r="AE49" s="50">
        <f t="shared" si="69"/>
        <v>12000</v>
      </c>
      <c r="AF49" s="60">
        <f t="shared" si="69"/>
        <v>0</v>
      </c>
      <c r="AG49" s="60">
        <f t="shared" si="69"/>
        <v>0</v>
      </c>
      <c r="AH49" s="60">
        <f t="shared" si="69"/>
        <v>0</v>
      </c>
      <c r="AI49" s="60">
        <f t="shared" si="69"/>
        <v>0</v>
      </c>
      <c r="AJ49" s="60">
        <f t="shared" si="69"/>
        <v>0</v>
      </c>
      <c r="AK49" s="50">
        <f t="shared" si="69"/>
        <v>7458</v>
      </c>
      <c r="AL49" s="50">
        <f t="shared" si="69"/>
        <v>16500</v>
      </c>
      <c r="AM49" s="50">
        <f t="shared" si="69"/>
        <v>8413.7999999999993</v>
      </c>
      <c r="AN49" s="50">
        <f t="shared" si="69"/>
        <v>12000</v>
      </c>
      <c r="AO49" s="60">
        <f t="shared" si="69"/>
        <v>0</v>
      </c>
      <c r="AP49" s="60">
        <f t="shared" si="69"/>
        <v>0</v>
      </c>
      <c r="AQ49" s="60">
        <f t="shared" si="69"/>
        <v>0</v>
      </c>
      <c r="AR49" s="60">
        <f t="shared" si="69"/>
        <v>0</v>
      </c>
      <c r="AS49" s="60">
        <f t="shared" si="69"/>
        <v>0</v>
      </c>
      <c r="AT49" s="60">
        <f t="shared" si="69"/>
        <v>0</v>
      </c>
      <c r="AU49" s="60">
        <f t="shared" si="69"/>
        <v>0</v>
      </c>
      <c r="AV49" s="60">
        <f t="shared" si="69"/>
        <v>0</v>
      </c>
      <c r="AW49" s="60">
        <f t="shared" si="69"/>
        <v>0</v>
      </c>
      <c r="AX49" s="60">
        <f t="shared" si="69"/>
        <v>0</v>
      </c>
      <c r="AY49" s="60">
        <f t="shared" si="69"/>
        <v>0</v>
      </c>
      <c r="AZ49" s="60">
        <f t="shared" si="69"/>
        <v>0</v>
      </c>
      <c r="BA49" s="50">
        <f t="shared" si="69"/>
        <v>8413.7999999999993</v>
      </c>
      <c r="BB49" s="60">
        <f t="shared" si="69"/>
        <v>0</v>
      </c>
      <c r="BC49" s="60">
        <f t="shared" si="69"/>
        <v>0</v>
      </c>
      <c r="BD49" s="50">
        <f t="shared" si="69"/>
        <v>16500</v>
      </c>
      <c r="BE49" s="50">
        <f t="shared" si="69"/>
        <v>8413.7999999999993</v>
      </c>
      <c r="BF49" s="50">
        <f t="shared" si="69"/>
        <v>12000</v>
      </c>
      <c r="BG49" s="60">
        <f t="shared" si="69"/>
        <v>0</v>
      </c>
      <c r="BH49" s="60">
        <f t="shared" si="69"/>
        <v>0</v>
      </c>
      <c r="BI49" s="60">
        <f t="shared" si="69"/>
        <v>0</v>
      </c>
      <c r="BJ49" s="50">
        <f t="shared" si="69"/>
        <v>8413.7999999999993</v>
      </c>
      <c r="BK49" s="60">
        <f t="shared" si="69"/>
        <v>0</v>
      </c>
      <c r="BL49" s="50">
        <f t="shared" si="69"/>
        <v>7458</v>
      </c>
      <c r="BM49" s="60">
        <f t="shared" si="69"/>
        <v>0</v>
      </c>
      <c r="BN49" s="50">
        <f t="shared" si="69"/>
        <v>8413.7999999999993</v>
      </c>
      <c r="BO49" s="50">
        <f t="shared" si="69"/>
        <v>0</v>
      </c>
      <c r="BP49" s="60">
        <f t="shared" si="69"/>
        <v>0</v>
      </c>
      <c r="BQ49" s="60">
        <f t="shared" si="69"/>
        <v>0</v>
      </c>
      <c r="BR49" s="60">
        <f t="shared" ref="BR49:CG49" si="70">SUM(BR38:BR48)</f>
        <v>0</v>
      </c>
      <c r="BS49" s="50">
        <f t="shared" si="70"/>
        <v>8413.7999999999993</v>
      </c>
      <c r="BT49" s="60">
        <f t="shared" si="70"/>
        <v>0</v>
      </c>
      <c r="BU49" s="50">
        <f t="shared" si="70"/>
        <v>7458</v>
      </c>
      <c r="BV49" s="50">
        <f t="shared" si="70"/>
        <v>16500</v>
      </c>
      <c r="BW49" s="60">
        <f t="shared" si="70"/>
        <v>0</v>
      </c>
      <c r="BX49" s="50">
        <f t="shared" si="70"/>
        <v>12000</v>
      </c>
      <c r="BY49" s="60">
        <f t="shared" si="70"/>
        <v>0</v>
      </c>
      <c r="BZ49" s="60">
        <f t="shared" si="70"/>
        <v>0</v>
      </c>
      <c r="CA49" s="60">
        <f t="shared" si="70"/>
        <v>0</v>
      </c>
      <c r="CB49" s="50">
        <f t="shared" si="70"/>
        <v>8413.7999999999993</v>
      </c>
      <c r="CC49" s="60">
        <f t="shared" si="70"/>
        <v>0</v>
      </c>
      <c r="CD49" s="50">
        <f t="shared" si="70"/>
        <v>7458</v>
      </c>
      <c r="CE49" s="50">
        <f t="shared" si="70"/>
        <v>4500</v>
      </c>
      <c r="CF49" s="50">
        <f t="shared" si="70"/>
        <v>8413.7999999999993</v>
      </c>
      <c r="CG49" s="60">
        <f t="shared" si="70"/>
        <v>0</v>
      </c>
    </row>
    <row r="50" spans="1:85" s="39" customFormat="1" x14ac:dyDescent="0.3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</row>
    <row r="51" spans="1:85" s="39" customFormat="1" x14ac:dyDescent="0.3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</row>
    <row r="52" spans="1:85" s="39" customFormat="1" x14ac:dyDescent="0.3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</row>
    <row r="53" spans="1:85" s="39" customFormat="1" x14ac:dyDescent="0.3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</row>
    <row r="54" spans="1:85" s="82" customFormat="1" ht="21" x14ac:dyDescent="0.5">
      <c r="A54" s="52" t="s">
        <v>24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  <c r="BZ54" s="53"/>
      <c r="CA54" s="53"/>
      <c r="CB54" s="53"/>
      <c r="CC54" s="53"/>
      <c r="CD54" s="53"/>
      <c r="CE54" s="53"/>
      <c r="CF54" s="53"/>
      <c r="CG54" s="53"/>
    </row>
    <row r="55" spans="1:85" s="39" customFormat="1" x14ac:dyDescent="0.35">
      <c r="A55" s="25"/>
      <c r="B55" s="22"/>
      <c r="C55" s="22"/>
      <c r="D55" s="25"/>
      <c r="E55" s="21" t="s">
        <v>54</v>
      </c>
      <c r="F55" s="22"/>
      <c r="G55" s="22"/>
      <c r="H55" s="22"/>
      <c r="I55" s="22"/>
      <c r="J55" s="22"/>
      <c r="K55" s="22"/>
      <c r="L55" s="22"/>
      <c r="M55" s="23"/>
      <c r="N55" s="114" t="s">
        <v>127</v>
      </c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</row>
    <row r="56" spans="1:85" s="39" customFormat="1" x14ac:dyDescent="0.35">
      <c r="A56" s="41"/>
      <c r="B56" s="3" t="s">
        <v>9</v>
      </c>
      <c r="C56" s="3" t="s">
        <v>8</v>
      </c>
      <c r="D56" s="6"/>
      <c r="E56" s="15" t="s">
        <v>31</v>
      </c>
      <c r="F56" s="2" t="s">
        <v>32</v>
      </c>
      <c r="G56" s="2" t="s">
        <v>33</v>
      </c>
      <c r="H56" s="2" t="s">
        <v>34</v>
      </c>
      <c r="I56" s="2" t="s">
        <v>48</v>
      </c>
      <c r="J56" s="2" t="s">
        <v>35</v>
      </c>
      <c r="K56" s="2" t="s">
        <v>49</v>
      </c>
      <c r="L56" s="2" t="s">
        <v>36</v>
      </c>
      <c r="M56" s="1" t="s">
        <v>52</v>
      </c>
      <c r="N56" s="114" t="s">
        <v>31</v>
      </c>
      <c r="O56" s="114" t="s">
        <v>32</v>
      </c>
      <c r="P56" s="114" t="s">
        <v>33</v>
      </c>
      <c r="Q56" s="114" t="s">
        <v>34</v>
      </c>
      <c r="R56" s="114" t="s">
        <v>48</v>
      </c>
      <c r="S56" s="114" t="s">
        <v>35</v>
      </c>
      <c r="T56" s="114" t="s">
        <v>49</v>
      </c>
      <c r="U56" s="114" t="s">
        <v>36</v>
      </c>
      <c r="V56" s="114" t="s">
        <v>52</v>
      </c>
      <c r="W56" s="114"/>
      <c r="X56" s="114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</row>
    <row r="57" spans="1:85" s="39" customFormat="1" x14ac:dyDescent="0.35">
      <c r="A57" s="42"/>
      <c r="B57" s="22" t="s">
        <v>11</v>
      </c>
      <c r="C57" s="22" t="s">
        <v>12</v>
      </c>
      <c r="D57" s="27"/>
      <c r="E57" s="122"/>
      <c r="F57" s="69"/>
      <c r="G57" s="69"/>
      <c r="H57" s="69"/>
      <c r="I57" s="69"/>
      <c r="J57" s="69">
        <v>1</v>
      </c>
      <c r="K57" s="69"/>
      <c r="L57" s="69"/>
      <c r="M57" s="123"/>
      <c r="N57" s="114"/>
      <c r="O57" s="114"/>
      <c r="P57" s="114"/>
      <c r="Q57" s="114"/>
      <c r="R57" s="114"/>
      <c r="S57" s="114">
        <v>1</v>
      </c>
      <c r="T57" s="114"/>
      <c r="U57" s="114"/>
      <c r="V57" s="114"/>
      <c r="W57" s="114"/>
      <c r="X57" s="114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</row>
    <row r="58" spans="1:85" s="39" customFormat="1" x14ac:dyDescent="0.35">
      <c r="A58" s="40"/>
      <c r="B58" s="2"/>
      <c r="C58" s="2" t="s">
        <v>98</v>
      </c>
      <c r="D58" s="8"/>
      <c r="E58" s="48"/>
      <c r="K58" s="39">
        <v>1</v>
      </c>
      <c r="M58" s="124"/>
      <c r="N58" s="114"/>
      <c r="O58" s="114"/>
      <c r="P58" s="114"/>
      <c r="Q58" s="114"/>
      <c r="R58" s="114"/>
      <c r="S58" s="114"/>
      <c r="T58" s="114">
        <v>1</v>
      </c>
      <c r="U58" s="114"/>
      <c r="V58" s="114"/>
      <c r="W58" s="114"/>
      <c r="X58" s="114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</row>
    <row r="59" spans="1:85" s="39" customFormat="1" x14ac:dyDescent="0.35">
      <c r="A59" s="40"/>
      <c r="B59" s="2"/>
      <c r="C59" s="2" t="s">
        <v>13</v>
      </c>
      <c r="D59" s="8"/>
      <c r="E59" s="48"/>
      <c r="H59" s="39">
        <v>1</v>
      </c>
      <c r="L59" s="39">
        <v>1</v>
      </c>
      <c r="M59" s="124"/>
      <c r="N59" s="114"/>
      <c r="O59" s="114"/>
      <c r="P59" s="114"/>
      <c r="Q59" s="114">
        <v>1</v>
      </c>
      <c r="R59" s="114"/>
      <c r="S59" s="114"/>
      <c r="T59" s="114"/>
      <c r="U59" s="114">
        <v>1</v>
      </c>
      <c r="V59" s="114"/>
      <c r="W59" s="114"/>
      <c r="X59" s="114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</row>
    <row r="60" spans="1:85" s="39" customFormat="1" x14ac:dyDescent="0.35">
      <c r="A60" s="40"/>
      <c r="B60" s="2"/>
      <c r="C60" s="2" t="s">
        <v>14</v>
      </c>
      <c r="D60" s="8"/>
      <c r="E60" s="48"/>
      <c r="G60" s="39">
        <v>1</v>
      </c>
      <c r="H60" s="39">
        <v>1</v>
      </c>
      <c r="L60" s="39">
        <v>1</v>
      </c>
      <c r="M60" s="124"/>
      <c r="N60" s="114"/>
      <c r="O60" s="114"/>
      <c r="P60" s="114">
        <v>1</v>
      </c>
      <c r="Q60" s="114">
        <v>1</v>
      </c>
      <c r="R60" s="114"/>
      <c r="S60" s="114"/>
      <c r="T60" s="114"/>
      <c r="U60" s="114">
        <v>1</v>
      </c>
      <c r="V60" s="114"/>
      <c r="W60" s="114"/>
      <c r="X60" s="114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</row>
    <row r="61" spans="1:85" s="39" customFormat="1" x14ac:dyDescent="0.35">
      <c r="A61" s="41"/>
      <c r="B61" s="3"/>
      <c r="C61" s="3" t="s">
        <v>15</v>
      </c>
      <c r="D61" s="26"/>
      <c r="E61" s="66"/>
      <c r="F61" s="67"/>
      <c r="G61" s="67"/>
      <c r="H61" s="67"/>
      <c r="I61" s="67"/>
      <c r="J61" s="67"/>
      <c r="K61" s="67"/>
      <c r="L61" s="67"/>
      <c r="M61" s="125"/>
      <c r="N61" s="114"/>
      <c r="O61" s="114"/>
      <c r="P61" s="114"/>
      <c r="Q61" s="114"/>
      <c r="R61" s="114"/>
      <c r="S61" s="114"/>
      <c r="T61" s="114"/>
      <c r="U61" s="114"/>
      <c r="V61" s="114">
        <v>1</v>
      </c>
      <c r="W61" s="114"/>
      <c r="X61" s="114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</row>
    <row r="62" spans="1:85" s="39" customFormat="1" x14ac:dyDescent="0.3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</row>
    <row r="63" spans="1:85" s="39" customFormat="1" ht="21" x14ac:dyDescent="0.5">
      <c r="A63" s="51" t="s">
        <v>26</v>
      </c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  <c r="BT63" s="14"/>
      <c r="BU63" s="14"/>
      <c r="BV63" s="14"/>
      <c r="BW63" s="14"/>
      <c r="BX63" s="14"/>
      <c r="BY63" s="14"/>
      <c r="BZ63" s="14"/>
      <c r="CA63" s="14"/>
      <c r="CB63" s="14"/>
      <c r="CC63" s="14"/>
      <c r="CD63" s="14"/>
      <c r="CE63" s="14"/>
      <c r="CF63" s="14"/>
      <c r="CG63" s="14"/>
    </row>
    <row r="64" spans="1:85" s="39" customFormat="1" x14ac:dyDescent="0.35">
      <c r="A64" s="25"/>
      <c r="B64" s="22"/>
      <c r="C64" s="22"/>
      <c r="D64" s="25"/>
      <c r="E64" s="21" t="s">
        <v>55</v>
      </c>
      <c r="F64" s="22"/>
      <c r="G64" s="22"/>
      <c r="H64" s="22"/>
      <c r="I64" s="22"/>
      <c r="J64" s="22"/>
      <c r="K64" s="22"/>
      <c r="L64" s="22"/>
      <c r="M64" s="23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</row>
    <row r="65" spans="1:85" s="39" customFormat="1" x14ac:dyDescent="0.35">
      <c r="A65" s="41"/>
      <c r="B65" s="3" t="s">
        <v>9</v>
      </c>
      <c r="C65" s="3" t="s">
        <v>8</v>
      </c>
      <c r="D65" s="6" t="s">
        <v>7</v>
      </c>
      <c r="E65" s="15" t="s">
        <v>31</v>
      </c>
      <c r="F65" s="2" t="s">
        <v>32</v>
      </c>
      <c r="G65" s="2" t="s">
        <v>33</v>
      </c>
      <c r="H65" s="2" t="s">
        <v>34</v>
      </c>
      <c r="I65" s="2" t="s">
        <v>48</v>
      </c>
      <c r="J65" s="2" t="s">
        <v>35</v>
      </c>
      <c r="K65" s="2" t="s">
        <v>49</v>
      </c>
      <c r="L65" s="2" t="s">
        <v>36</v>
      </c>
      <c r="M65" s="1" t="s">
        <v>52</v>
      </c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</row>
    <row r="66" spans="1:85" s="39" customFormat="1" x14ac:dyDescent="0.35">
      <c r="A66" s="42"/>
      <c r="B66" s="22" t="s">
        <v>11</v>
      </c>
      <c r="C66" s="22" t="s">
        <v>12</v>
      </c>
      <c r="D66" s="28">
        <v>12</v>
      </c>
      <c r="E66" s="28">
        <f t="shared" ref="E66:M67" si="71">E57*$D66</f>
        <v>0</v>
      </c>
      <c r="F66" s="28">
        <f t="shared" si="71"/>
        <v>0</v>
      </c>
      <c r="G66" s="28">
        <f t="shared" si="71"/>
        <v>0</v>
      </c>
      <c r="H66" s="28">
        <f t="shared" si="71"/>
        <v>0</v>
      </c>
      <c r="I66" s="28">
        <f t="shared" si="71"/>
        <v>0</v>
      </c>
      <c r="J66" s="28">
        <f t="shared" si="71"/>
        <v>12</v>
      </c>
      <c r="K66" s="28">
        <f t="shared" si="71"/>
        <v>0</v>
      </c>
      <c r="L66" s="28">
        <f t="shared" si="71"/>
        <v>0</v>
      </c>
      <c r="M66" s="28">
        <f t="shared" si="71"/>
        <v>0</v>
      </c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</row>
    <row r="67" spans="1:85" s="39" customFormat="1" x14ac:dyDescent="0.35">
      <c r="A67" s="40"/>
      <c r="B67" s="2"/>
      <c r="C67" s="2" t="s">
        <v>98</v>
      </c>
      <c r="D67" s="16">
        <v>12</v>
      </c>
      <c r="E67" s="28">
        <f t="shared" si="71"/>
        <v>0</v>
      </c>
      <c r="F67" s="28">
        <f t="shared" si="71"/>
        <v>0</v>
      </c>
      <c r="G67" s="28">
        <f t="shared" si="71"/>
        <v>0</v>
      </c>
      <c r="H67" s="28">
        <f t="shared" si="71"/>
        <v>0</v>
      </c>
      <c r="I67" s="28">
        <f t="shared" si="71"/>
        <v>0</v>
      </c>
      <c r="J67" s="28">
        <f t="shared" si="71"/>
        <v>0</v>
      </c>
      <c r="K67" s="28">
        <f t="shared" si="71"/>
        <v>12</v>
      </c>
      <c r="L67" s="28">
        <f t="shared" si="71"/>
        <v>0</v>
      </c>
      <c r="M67" s="28">
        <f t="shared" si="71"/>
        <v>0</v>
      </c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</row>
    <row r="68" spans="1:85" s="39" customFormat="1" x14ac:dyDescent="0.35">
      <c r="A68" s="40"/>
      <c r="B68" s="2"/>
      <c r="C68" s="2" t="s">
        <v>13</v>
      </c>
      <c r="D68" s="16">
        <v>8</v>
      </c>
      <c r="E68" s="28">
        <f t="shared" ref="E68:M68" si="72">E59*$D68</f>
        <v>0</v>
      </c>
      <c r="F68" s="28">
        <f t="shared" si="72"/>
        <v>0</v>
      </c>
      <c r="G68" s="28">
        <f t="shared" si="72"/>
        <v>0</v>
      </c>
      <c r="H68" s="28">
        <f t="shared" si="72"/>
        <v>8</v>
      </c>
      <c r="I68" s="28">
        <f t="shared" si="72"/>
        <v>0</v>
      </c>
      <c r="J68" s="28">
        <f t="shared" si="72"/>
        <v>0</v>
      </c>
      <c r="K68" s="28">
        <f t="shared" si="72"/>
        <v>0</v>
      </c>
      <c r="L68" s="28">
        <f t="shared" si="72"/>
        <v>8</v>
      </c>
      <c r="M68" s="28">
        <f t="shared" si="72"/>
        <v>0</v>
      </c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</row>
    <row r="69" spans="1:85" s="39" customFormat="1" x14ac:dyDescent="0.35">
      <c r="A69" s="40"/>
      <c r="B69" s="2"/>
      <c r="C69" s="2" t="s">
        <v>14</v>
      </c>
      <c r="D69" s="16">
        <v>4</v>
      </c>
      <c r="E69" s="28">
        <f t="shared" ref="E69:M69" si="73">E60*$D69</f>
        <v>0</v>
      </c>
      <c r="F69" s="28">
        <f t="shared" si="73"/>
        <v>0</v>
      </c>
      <c r="G69" s="28">
        <f t="shared" si="73"/>
        <v>4</v>
      </c>
      <c r="H69" s="28">
        <f t="shared" si="73"/>
        <v>4</v>
      </c>
      <c r="I69" s="28">
        <f t="shared" si="73"/>
        <v>0</v>
      </c>
      <c r="J69" s="28">
        <f t="shared" si="73"/>
        <v>0</v>
      </c>
      <c r="K69" s="28">
        <f t="shared" si="73"/>
        <v>0</v>
      </c>
      <c r="L69" s="28">
        <f t="shared" si="73"/>
        <v>4</v>
      </c>
      <c r="M69" s="28">
        <f t="shared" si="73"/>
        <v>0</v>
      </c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</row>
    <row r="70" spans="1:85" s="39" customFormat="1" x14ac:dyDescent="0.35">
      <c r="A70" s="41"/>
      <c r="B70" s="3"/>
      <c r="C70" s="3" t="s">
        <v>15</v>
      </c>
      <c r="D70" s="9">
        <v>4</v>
      </c>
      <c r="E70" s="28">
        <f t="shared" ref="E70:M70" si="74">E61*$D70</f>
        <v>0</v>
      </c>
      <c r="F70" s="28">
        <f t="shared" si="74"/>
        <v>0</v>
      </c>
      <c r="G70" s="28">
        <f t="shared" si="74"/>
        <v>0</v>
      </c>
      <c r="H70" s="28">
        <f t="shared" si="74"/>
        <v>0</v>
      </c>
      <c r="I70" s="28">
        <f t="shared" si="74"/>
        <v>0</v>
      </c>
      <c r="J70" s="28">
        <f t="shared" si="74"/>
        <v>0</v>
      </c>
      <c r="K70" s="28">
        <f t="shared" si="74"/>
        <v>0</v>
      </c>
      <c r="L70" s="28">
        <f t="shared" si="74"/>
        <v>0</v>
      </c>
      <c r="M70" s="28">
        <f t="shared" si="74"/>
        <v>0</v>
      </c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</row>
    <row r="71" spans="1:85" s="39" customFormat="1" x14ac:dyDescent="0.35">
      <c r="A71" s="49"/>
      <c r="B71" s="44" t="s">
        <v>27</v>
      </c>
      <c r="C71" s="44"/>
      <c r="D71" s="46"/>
      <c r="E71" s="50">
        <f>SUM(E66:E70)</f>
        <v>0</v>
      </c>
      <c r="F71" s="50">
        <f t="shared" ref="F71:M71" si="75">SUM(F66:F70)</f>
        <v>0</v>
      </c>
      <c r="G71" s="50">
        <f t="shared" si="75"/>
        <v>4</v>
      </c>
      <c r="H71" s="50">
        <f t="shared" si="75"/>
        <v>12</v>
      </c>
      <c r="I71" s="50">
        <f t="shared" si="75"/>
        <v>0</v>
      </c>
      <c r="J71" s="50">
        <f t="shared" si="75"/>
        <v>12</v>
      </c>
      <c r="K71" s="50">
        <f t="shared" si="75"/>
        <v>12</v>
      </c>
      <c r="L71" s="50">
        <f t="shared" si="75"/>
        <v>12</v>
      </c>
      <c r="M71" s="50">
        <f t="shared" si="75"/>
        <v>0</v>
      </c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</row>
    <row r="72" spans="1:85" s="39" customFormat="1" x14ac:dyDescent="0.3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</row>
    <row r="73" spans="1:85" s="39" customFormat="1" ht="21" x14ac:dyDescent="0.5">
      <c r="A73" s="54" t="s">
        <v>30</v>
      </c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5"/>
      <c r="Z73" s="55"/>
      <c r="AA73" s="55"/>
      <c r="AB73" s="55"/>
      <c r="AC73" s="55"/>
      <c r="AD73" s="55"/>
      <c r="AE73" s="55"/>
      <c r="AF73" s="55"/>
      <c r="AG73" s="55"/>
      <c r="AH73" s="55"/>
      <c r="AI73" s="55"/>
      <c r="AJ73" s="55"/>
      <c r="AK73" s="55"/>
      <c r="AL73" s="55"/>
      <c r="AM73" s="55"/>
      <c r="AN73" s="55"/>
      <c r="AO73" s="55"/>
      <c r="AP73" s="55"/>
      <c r="AQ73" s="55"/>
      <c r="AR73" s="55"/>
      <c r="AS73" s="55"/>
      <c r="AT73" s="55"/>
      <c r="AU73" s="55"/>
      <c r="AV73" s="55"/>
      <c r="AW73" s="55"/>
      <c r="AX73" s="55"/>
      <c r="AY73" s="55"/>
      <c r="AZ73" s="55"/>
      <c r="BA73" s="55"/>
      <c r="BB73" s="55"/>
      <c r="BC73" s="55"/>
      <c r="BD73" s="55"/>
      <c r="BE73" s="55"/>
      <c r="BF73" s="55"/>
      <c r="BG73" s="55"/>
      <c r="BH73" s="55"/>
      <c r="BI73" s="55"/>
      <c r="BJ73" s="55"/>
      <c r="BK73" s="55"/>
      <c r="BL73" s="55"/>
      <c r="BM73" s="55"/>
      <c r="BN73" s="55"/>
      <c r="BO73" s="55"/>
      <c r="BP73" s="55"/>
      <c r="BQ73" s="55"/>
      <c r="BR73" s="55"/>
      <c r="BS73" s="55"/>
      <c r="BT73" s="55"/>
      <c r="BU73" s="55"/>
      <c r="BV73" s="55"/>
      <c r="BW73" s="55"/>
      <c r="BX73" s="55"/>
      <c r="BY73" s="55"/>
      <c r="BZ73" s="55"/>
      <c r="CA73" s="55"/>
      <c r="CB73" s="55"/>
      <c r="CC73" s="55"/>
      <c r="CD73" s="55"/>
      <c r="CE73" s="55"/>
      <c r="CF73" s="55"/>
      <c r="CG73" s="55"/>
    </row>
    <row r="74" spans="1:85" s="39" customFormat="1" x14ac:dyDescent="0.35">
      <c r="A74" s="25"/>
      <c r="B74" s="22"/>
      <c r="C74" s="22"/>
      <c r="D74" s="25"/>
      <c r="E74" s="21" t="s">
        <v>55</v>
      </c>
      <c r="F74" s="22"/>
      <c r="G74" s="22"/>
      <c r="H74" s="22"/>
      <c r="I74" s="22"/>
      <c r="J74" s="22"/>
      <c r="K74" s="22"/>
      <c r="L74" s="22"/>
      <c r="M74" s="23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</row>
    <row r="75" spans="1:85" s="39" customFormat="1" x14ac:dyDescent="0.35">
      <c r="A75" s="41"/>
      <c r="B75" s="3" t="s">
        <v>9</v>
      </c>
      <c r="C75" s="3" t="s">
        <v>8</v>
      </c>
      <c r="D75" s="6" t="s">
        <v>7</v>
      </c>
      <c r="E75" s="15" t="s">
        <v>31</v>
      </c>
      <c r="F75" s="2" t="s">
        <v>32</v>
      </c>
      <c r="G75" s="2" t="s">
        <v>33</v>
      </c>
      <c r="H75" s="2" t="s">
        <v>34</v>
      </c>
      <c r="I75" s="2" t="s">
        <v>48</v>
      </c>
      <c r="J75" s="2" t="s">
        <v>35</v>
      </c>
      <c r="K75" s="2" t="s">
        <v>49</v>
      </c>
      <c r="L75" s="2" t="s">
        <v>36</v>
      </c>
      <c r="M75" s="1" t="s">
        <v>52</v>
      </c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</row>
    <row r="76" spans="1:85" s="39" customFormat="1" x14ac:dyDescent="0.35">
      <c r="A76" s="42"/>
      <c r="B76" s="22" t="s">
        <v>11</v>
      </c>
      <c r="C76" s="22" t="s">
        <v>12</v>
      </c>
      <c r="D76" s="48">
        <v>7458</v>
      </c>
      <c r="E76" s="28">
        <f>E57*$D76</f>
        <v>0</v>
      </c>
      <c r="F76" s="13">
        <f t="shared" ref="F76:J77" si="76">F57*$D76</f>
        <v>0</v>
      </c>
      <c r="G76" s="13">
        <f t="shared" si="76"/>
        <v>0</v>
      </c>
      <c r="H76" s="13">
        <f t="shared" si="76"/>
        <v>0</v>
      </c>
      <c r="I76" s="13">
        <f t="shared" si="76"/>
        <v>0</v>
      </c>
      <c r="J76" s="13">
        <f t="shared" si="76"/>
        <v>7458</v>
      </c>
      <c r="K76" s="24">
        <f t="shared" ref="K76:M77" si="77">K57*$D76</f>
        <v>0</v>
      </c>
      <c r="L76" s="24">
        <f t="shared" si="77"/>
        <v>0</v>
      </c>
      <c r="M76" s="24">
        <f t="shared" si="77"/>
        <v>0</v>
      </c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</row>
    <row r="77" spans="1:85" s="39" customFormat="1" x14ac:dyDescent="0.35">
      <c r="A77" s="40"/>
      <c r="B77" s="2"/>
      <c r="C77" s="2" t="s">
        <v>98</v>
      </c>
      <c r="D77" s="48">
        <f>D39</f>
        <v>4500</v>
      </c>
      <c r="E77" s="28">
        <f>E58*$D77</f>
        <v>0</v>
      </c>
      <c r="F77" s="13">
        <f t="shared" si="76"/>
        <v>0</v>
      </c>
      <c r="G77" s="13">
        <f t="shared" si="76"/>
        <v>0</v>
      </c>
      <c r="H77" s="13">
        <f t="shared" si="76"/>
        <v>0</v>
      </c>
      <c r="I77" s="13">
        <f t="shared" si="76"/>
        <v>0</v>
      </c>
      <c r="J77" s="13">
        <f t="shared" si="76"/>
        <v>0</v>
      </c>
      <c r="K77" s="24">
        <f t="shared" si="77"/>
        <v>4500</v>
      </c>
      <c r="L77" s="24">
        <f t="shared" si="77"/>
        <v>0</v>
      </c>
      <c r="M77" s="24">
        <f t="shared" si="77"/>
        <v>0</v>
      </c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</row>
    <row r="78" spans="1:85" s="39" customFormat="1" x14ac:dyDescent="0.35">
      <c r="A78" s="40"/>
      <c r="B78" s="2"/>
      <c r="C78" s="2" t="s">
        <v>13</v>
      </c>
      <c r="D78" s="48">
        <v>6638</v>
      </c>
      <c r="E78" s="16">
        <f t="shared" ref="E78:M78" si="78">E59*$D78</f>
        <v>0</v>
      </c>
      <c r="F78" s="7">
        <f t="shared" si="78"/>
        <v>0</v>
      </c>
      <c r="G78" s="7">
        <f t="shared" si="78"/>
        <v>0</v>
      </c>
      <c r="H78" s="7">
        <f t="shared" si="78"/>
        <v>6638</v>
      </c>
      <c r="I78" s="7">
        <f t="shared" si="78"/>
        <v>0</v>
      </c>
      <c r="J78" s="7">
        <f t="shared" si="78"/>
        <v>0</v>
      </c>
      <c r="K78" s="4">
        <f t="shared" si="78"/>
        <v>0</v>
      </c>
      <c r="L78" s="4">
        <f t="shared" si="78"/>
        <v>6638</v>
      </c>
      <c r="M78" s="4">
        <f t="shared" si="78"/>
        <v>0</v>
      </c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</row>
    <row r="79" spans="1:85" s="39" customFormat="1" x14ac:dyDescent="0.35">
      <c r="A79" s="40"/>
      <c r="B79" s="2"/>
      <c r="C79" s="2" t="s">
        <v>14</v>
      </c>
      <c r="D79" s="48">
        <f>1775.8</f>
        <v>1775.8</v>
      </c>
      <c r="E79" s="16">
        <f t="shared" ref="E79:M79" si="79">E60*$D79</f>
        <v>0</v>
      </c>
      <c r="F79" s="7">
        <f t="shared" si="79"/>
        <v>0</v>
      </c>
      <c r="G79" s="7">
        <f t="shared" si="79"/>
        <v>1775.8</v>
      </c>
      <c r="H79" s="7">
        <f t="shared" si="79"/>
        <v>1775.8</v>
      </c>
      <c r="I79" s="7">
        <f t="shared" si="79"/>
        <v>0</v>
      </c>
      <c r="J79" s="7">
        <f t="shared" si="79"/>
        <v>0</v>
      </c>
      <c r="K79" s="4">
        <f t="shared" si="79"/>
        <v>0</v>
      </c>
      <c r="L79" s="4">
        <f t="shared" si="79"/>
        <v>1775.8</v>
      </c>
      <c r="M79" s="4">
        <f t="shared" si="79"/>
        <v>0</v>
      </c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</row>
    <row r="80" spans="1:85" s="39" customFormat="1" x14ac:dyDescent="0.35">
      <c r="A80" s="41"/>
      <c r="B80" s="3"/>
      <c r="C80" s="3" t="s">
        <v>15</v>
      </c>
      <c r="D80" s="48">
        <v>0</v>
      </c>
      <c r="E80" s="9">
        <f t="shared" ref="E80:M80" si="80">E61*$D80</f>
        <v>0</v>
      </c>
      <c r="F80" s="29">
        <f t="shared" si="80"/>
        <v>0</v>
      </c>
      <c r="G80" s="29">
        <f t="shared" si="80"/>
        <v>0</v>
      </c>
      <c r="H80" s="29">
        <f t="shared" si="80"/>
        <v>0</v>
      </c>
      <c r="I80" s="29">
        <f t="shared" si="80"/>
        <v>0</v>
      </c>
      <c r="J80" s="29">
        <f t="shared" si="80"/>
        <v>0</v>
      </c>
      <c r="K80" s="30">
        <f t="shared" si="80"/>
        <v>0</v>
      </c>
      <c r="L80" s="30">
        <f t="shared" si="80"/>
        <v>0</v>
      </c>
      <c r="M80" s="30">
        <f t="shared" si="80"/>
        <v>0</v>
      </c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</row>
    <row r="81" spans="1:85" s="39" customFormat="1" x14ac:dyDescent="0.35">
      <c r="A81" s="49"/>
      <c r="B81" s="44" t="s">
        <v>27</v>
      </c>
      <c r="C81" s="44"/>
      <c r="D81" s="46"/>
      <c r="E81" s="50">
        <f>SUM(E76:E80)</f>
        <v>0</v>
      </c>
      <c r="F81" s="50">
        <f t="shared" ref="F81:M81" si="81">SUM(F76:F80)</f>
        <v>0</v>
      </c>
      <c r="G81" s="50">
        <f t="shared" si="81"/>
        <v>1775.8</v>
      </c>
      <c r="H81" s="50">
        <f t="shared" si="81"/>
        <v>8413.7999999999993</v>
      </c>
      <c r="I81" s="50">
        <f t="shared" si="81"/>
        <v>0</v>
      </c>
      <c r="J81" s="50">
        <f t="shared" si="81"/>
        <v>7458</v>
      </c>
      <c r="K81" s="56">
        <f t="shared" si="81"/>
        <v>4500</v>
      </c>
      <c r="L81" s="56">
        <f t="shared" si="81"/>
        <v>8413.7999999999993</v>
      </c>
      <c r="M81" s="56">
        <f t="shared" si="81"/>
        <v>0</v>
      </c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</row>
  </sheetData>
  <mergeCells count="1">
    <mergeCell ref="A2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"/>
  <sheetViews>
    <sheetView zoomScale="85" zoomScaleNormal="85" workbookViewId="0">
      <selection activeCell="A2" sqref="A2:J2"/>
    </sheetView>
  </sheetViews>
  <sheetFormatPr defaultRowHeight="14.5" x14ac:dyDescent="0.35"/>
  <cols>
    <col min="1" max="1" width="10.36328125" bestFit="1" customWidth="1"/>
    <col min="13" max="13" width="15.6328125" bestFit="1" customWidth="1"/>
  </cols>
  <sheetData>
    <row r="2" spans="1:14" ht="85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4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14" x14ac:dyDescent="0.35">
      <c r="A4" s="115" t="s">
        <v>1</v>
      </c>
      <c r="B4" s="115">
        <v>1</v>
      </c>
      <c r="C4" s="115">
        <v>2</v>
      </c>
      <c r="D4" s="115">
        <v>3</v>
      </c>
      <c r="E4" s="115">
        <v>4</v>
      </c>
      <c r="F4" s="115">
        <v>5</v>
      </c>
      <c r="G4" s="115">
        <v>6</v>
      </c>
      <c r="H4" s="115">
        <v>7</v>
      </c>
      <c r="I4" s="115">
        <v>8</v>
      </c>
      <c r="J4" s="115">
        <v>9</v>
      </c>
    </row>
    <row r="5" spans="1:14" x14ac:dyDescent="0.35">
      <c r="A5" s="115" t="s">
        <v>61</v>
      </c>
      <c r="B5" s="114"/>
      <c r="C5" s="114"/>
      <c r="D5" s="114"/>
      <c r="E5" s="114"/>
      <c r="F5" s="114"/>
      <c r="G5" s="114">
        <v>3.81</v>
      </c>
      <c r="H5" s="114"/>
      <c r="I5" s="114"/>
      <c r="J5" s="114"/>
      <c r="M5" s="114" t="s">
        <v>63</v>
      </c>
      <c r="N5" s="114">
        <f>4.38/G5</f>
        <v>1.1496062992125984</v>
      </c>
    </row>
    <row r="6" spans="1:14" x14ac:dyDescent="0.35">
      <c r="A6" s="115" t="s">
        <v>62</v>
      </c>
      <c r="B6" s="114"/>
      <c r="C6" s="114"/>
      <c r="D6" s="114"/>
      <c r="E6" s="114">
        <v>4.4000000000000004</v>
      </c>
      <c r="F6" s="114"/>
      <c r="G6" s="114"/>
      <c r="H6" s="114">
        <v>6.1</v>
      </c>
      <c r="I6" s="114">
        <v>4.4000000000000004</v>
      </c>
      <c r="J6" s="114"/>
    </row>
    <row r="8" spans="1:14" x14ac:dyDescent="0.35">
      <c r="A8" s="115" t="s">
        <v>64</v>
      </c>
      <c r="B8" s="114">
        <v>1</v>
      </c>
      <c r="C8" s="114">
        <v>1</v>
      </c>
      <c r="D8" s="114">
        <v>1</v>
      </c>
      <c r="E8" s="114">
        <v>1</v>
      </c>
      <c r="F8" s="114">
        <v>1.1499999999999999</v>
      </c>
      <c r="G8" s="114">
        <f>G5*N5</f>
        <v>4.38</v>
      </c>
      <c r="H8" s="114">
        <v>1.1499999999999999</v>
      </c>
      <c r="I8" s="114">
        <v>1</v>
      </c>
      <c r="J8" s="114">
        <v>1.1499999999999999</v>
      </c>
    </row>
    <row r="9" spans="1:14" x14ac:dyDescent="0.35">
      <c r="A9" s="115" t="s">
        <v>65</v>
      </c>
      <c r="B9" s="114">
        <v>0</v>
      </c>
      <c r="C9" s="114">
        <v>0</v>
      </c>
      <c r="D9" s="114">
        <v>0</v>
      </c>
      <c r="E9" s="114">
        <f>E6*N5</f>
        <v>5.0582677165354335</v>
      </c>
      <c r="F9" s="114">
        <v>0</v>
      </c>
      <c r="G9" s="114">
        <v>0</v>
      </c>
      <c r="H9" s="114">
        <f>H6*N5</f>
        <v>7.0125984251968498</v>
      </c>
      <c r="I9" s="114">
        <f>I6*N5</f>
        <v>5.0582677165354335</v>
      </c>
      <c r="J9" s="114">
        <v>0</v>
      </c>
    </row>
  </sheetData>
  <mergeCells count="1">
    <mergeCell ref="A2:J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24"/>
  <sheetViews>
    <sheetView zoomScale="70" zoomScaleNormal="70" workbookViewId="0">
      <selection activeCell="P35" sqref="P35"/>
    </sheetView>
  </sheetViews>
  <sheetFormatPr defaultRowHeight="14.5" x14ac:dyDescent="0.35"/>
  <cols>
    <col min="1" max="1" width="22" bestFit="1" customWidth="1"/>
    <col min="2" max="2" width="13.08984375" customWidth="1"/>
    <col min="15" max="15" width="17.453125" bestFit="1" customWidth="1"/>
  </cols>
  <sheetData>
    <row r="2" spans="1:16" ht="85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16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16" x14ac:dyDescent="0.35">
      <c r="A4" t="s">
        <v>73</v>
      </c>
    </row>
    <row r="5" spans="1:16" s="89" customFormat="1" x14ac:dyDescent="0.35">
      <c r="A5" s="10" t="s">
        <v>1</v>
      </c>
      <c r="B5" s="11"/>
      <c r="C5" s="3" t="s">
        <v>31</v>
      </c>
      <c r="D5" s="3" t="s">
        <v>32</v>
      </c>
      <c r="E5" s="3" t="s">
        <v>75</v>
      </c>
      <c r="F5" s="3" t="s">
        <v>34</v>
      </c>
      <c r="G5" s="3" t="s">
        <v>48</v>
      </c>
      <c r="H5" s="3" t="s">
        <v>35</v>
      </c>
      <c r="I5" s="3" t="s">
        <v>49</v>
      </c>
      <c r="J5" s="3" t="s">
        <v>36</v>
      </c>
      <c r="K5" s="3" t="s">
        <v>50</v>
      </c>
      <c r="M5" s="89" t="s">
        <v>128</v>
      </c>
    </row>
    <row r="6" spans="1:16" x14ac:dyDescent="0.35">
      <c r="A6" s="91" t="s">
        <v>78</v>
      </c>
      <c r="B6" s="84" t="s">
        <v>66</v>
      </c>
      <c r="C6" s="98">
        <f>2180-P23</f>
        <v>2143</v>
      </c>
      <c r="D6" s="98">
        <v>1634</v>
      </c>
      <c r="E6" s="98">
        <v>1572</v>
      </c>
      <c r="F6" s="98">
        <v>1572</v>
      </c>
      <c r="G6" s="98">
        <v>1634</v>
      </c>
      <c r="H6" s="98">
        <v>1572</v>
      </c>
      <c r="I6" s="98">
        <v>1572</v>
      </c>
      <c r="J6" s="98">
        <v>1572</v>
      </c>
      <c r="K6" s="98">
        <v>1572</v>
      </c>
      <c r="M6">
        <f>D6/C6</f>
        <v>0.76248250116658889</v>
      </c>
    </row>
    <row r="7" spans="1:16" x14ac:dyDescent="0.35">
      <c r="A7" s="91" t="s">
        <v>79</v>
      </c>
      <c r="B7" s="84" t="s">
        <v>66</v>
      </c>
      <c r="C7" s="98">
        <f>1756-P23</f>
        <v>1719</v>
      </c>
      <c r="D7" s="98">
        <v>1436</v>
      </c>
      <c r="E7" s="98">
        <v>1267</v>
      </c>
      <c r="F7" s="98">
        <v>1267</v>
      </c>
      <c r="G7" s="98">
        <v>1436</v>
      </c>
      <c r="H7" s="98">
        <v>1267</v>
      </c>
      <c r="I7" s="98">
        <v>1267</v>
      </c>
      <c r="J7" s="98">
        <v>1267</v>
      </c>
      <c r="K7" s="98">
        <v>1267</v>
      </c>
    </row>
    <row r="8" spans="1:16" x14ac:dyDescent="0.35">
      <c r="A8" s="91" t="s">
        <v>80</v>
      </c>
      <c r="B8" s="84" t="s">
        <v>66</v>
      </c>
      <c r="C8" s="97" t="s">
        <v>74</v>
      </c>
      <c r="D8" s="97" t="s">
        <v>74</v>
      </c>
      <c r="E8" s="98">
        <v>1022</v>
      </c>
      <c r="F8" s="98">
        <v>1022</v>
      </c>
      <c r="G8" s="97" t="s">
        <v>74</v>
      </c>
      <c r="H8" s="98">
        <v>1022</v>
      </c>
      <c r="I8" s="98">
        <v>1022</v>
      </c>
      <c r="J8" s="98">
        <v>1022</v>
      </c>
      <c r="K8" s="98">
        <v>1022</v>
      </c>
      <c r="O8" s="89" t="s">
        <v>34</v>
      </c>
    </row>
    <row r="9" spans="1:16" s="95" customFormat="1" x14ac:dyDescent="0.35">
      <c r="A9" s="92"/>
      <c r="B9" s="93"/>
      <c r="C9" s="98"/>
      <c r="D9" s="98"/>
      <c r="E9" s="98"/>
      <c r="F9" s="98"/>
      <c r="G9" s="98"/>
      <c r="H9" s="98"/>
      <c r="I9" s="98"/>
      <c r="J9" s="98"/>
      <c r="K9" s="98"/>
      <c r="O9" s="95" t="s">
        <v>82</v>
      </c>
      <c r="P9" s="95">
        <v>0.52500000000000002</v>
      </c>
    </row>
    <row r="10" spans="1:16" x14ac:dyDescent="0.35">
      <c r="A10" s="91" t="s">
        <v>68</v>
      </c>
      <c r="B10" s="84" t="s">
        <v>66</v>
      </c>
      <c r="C10" s="96">
        <f>C6</f>
        <v>2143</v>
      </c>
      <c r="D10" s="96">
        <f t="shared" ref="D10:K10" si="0">D6</f>
        <v>1634</v>
      </c>
      <c r="E10" s="96">
        <f>E6</f>
        <v>1572</v>
      </c>
      <c r="F10" s="96">
        <f>$F6*$P$10</f>
        <v>746.69999999999993</v>
      </c>
      <c r="G10" s="96">
        <f t="shared" si="0"/>
        <v>1634</v>
      </c>
      <c r="H10" s="96">
        <f t="shared" si="0"/>
        <v>1572</v>
      </c>
      <c r="I10" s="96">
        <f>I6*$P$14</f>
        <v>393</v>
      </c>
      <c r="J10" s="96">
        <f>$J6*$P$10</f>
        <v>746.69999999999993</v>
      </c>
      <c r="K10" s="96">
        <f t="shared" si="0"/>
        <v>1572</v>
      </c>
      <c r="O10" t="s">
        <v>83</v>
      </c>
      <c r="P10">
        <f>1-P9</f>
        <v>0.47499999999999998</v>
      </c>
    </row>
    <row r="11" spans="1:16" x14ac:dyDescent="0.35">
      <c r="A11" s="91" t="s">
        <v>67</v>
      </c>
      <c r="B11" s="84" t="s">
        <v>66</v>
      </c>
      <c r="C11" s="96">
        <f t="shared" ref="C11:K12" si="1">C7</f>
        <v>1719</v>
      </c>
      <c r="D11" s="96">
        <f t="shared" si="1"/>
        <v>1436</v>
      </c>
      <c r="E11" s="96">
        <f t="shared" si="1"/>
        <v>1267</v>
      </c>
      <c r="F11" s="96">
        <f>$F7*$P$10</f>
        <v>601.82499999999993</v>
      </c>
      <c r="G11" s="96">
        <f t="shared" si="1"/>
        <v>1436</v>
      </c>
      <c r="H11" s="96">
        <f t="shared" si="1"/>
        <v>1267</v>
      </c>
      <c r="I11" s="96">
        <f t="shared" ref="I11:I12" si="2">I7*$P$14</f>
        <v>316.75</v>
      </c>
      <c r="J11" s="96">
        <f t="shared" ref="J11:J12" si="3">$J7*$P$10</f>
        <v>601.82499999999993</v>
      </c>
      <c r="K11" s="96">
        <f t="shared" si="1"/>
        <v>1267</v>
      </c>
    </row>
    <row r="12" spans="1:16" x14ac:dyDescent="0.35">
      <c r="A12" s="91" t="s">
        <v>69</v>
      </c>
      <c r="B12" s="84" t="s">
        <v>66</v>
      </c>
      <c r="C12" s="97" t="str">
        <f t="shared" si="1"/>
        <v>NA</v>
      </c>
      <c r="D12" s="97" t="str">
        <f t="shared" si="1"/>
        <v>NA</v>
      </c>
      <c r="E12" s="96">
        <f t="shared" si="1"/>
        <v>1022</v>
      </c>
      <c r="F12" s="96">
        <f>$F8*$P$10</f>
        <v>485.45</v>
      </c>
      <c r="G12" s="97" t="str">
        <f t="shared" si="1"/>
        <v>NA</v>
      </c>
      <c r="H12" s="98">
        <f t="shared" si="1"/>
        <v>1022</v>
      </c>
      <c r="I12" s="96">
        <f t="shared" si="2"/>
        <v>255.5</v>
      </c>
      <c r="J12" s="96">
        <f t="shared" si="3"/>
        <v>485.45</v>
      </c>
      <c r="K12" s="96">
        <f t="shared" si="1"/>
        <v>1022</v>
      </c>
    </row>
    <row r="13" spans="1:16" x14ac:dyDescent="0.35">
      <c r="A13" s="91"/>
      <c r="B13" s="84"/>
      <c r="C13" s="96"/>
      <c r="D13" s="96"/>
      <c r="E13" s="96"/>
      <c r="F13" s="96"/>
      <c r="G13" s="96"/>
      <c r="H13" s="96"/>
      <c r="I13" s="96"/>
      <c r="J13" s="96"/>
      <c r="K13" s="96"/>
      <c r="O13" s="89" t="s">
        <v>49</v>
      </c>
    </row>
    <row r="14" spans="1:16" x14ac:dyDescent="0.35">
      <c r="A14" s="91" t="s">
        <v>70</v>
      </c>
      <c r="B14" s="84" t="s">
        <v>66</v>
      </c>
      <c r="C14" s="97" t="s">
        <v>74</v>
      </c>
      <c r="D14" s="97" t="s">
        <v>74</v>
      </c>
      <c r="E14" s="97" t="s">
        <v>74</v>
      </c>
      <c r="F14" s="96">
        <f>F6-F10</f>
        <v>825.30000000000007</v>
      </c>
      <c r="G14" s="97" t="s">
        <v>74</v>
      </c>
      <c r="H14" s="97" t="s">
        <v>74</v>
      </c>
      <c r="I14" s="96">
        <f>I6-I10</f>
        <v>1179</v>
      </c>
      <c r="J14" s="96">
        <f>J6-J10</f>
        <v>825.30000000000007</v>
      </c>
      <c r="K14" s="97" t="s">
        <v>74</v>
      </c>
      <c r="O14" s="95" t="s">
        <v>84</v>
      </c>
      <c r="P14" s="95">
        <v>0.25</v>
      </c>
    </row>
    <row r="15" spans="1:16" x14ac:dyDescent="0.35">
      <c r="A15" s="91" t="s">
        <v>71</v>
      </c>
      <c r="B15" s="84" t="s">
        <v>66</v>
      </c>
      <c r="C15" s="97" t="s">
        <v>74</v>
      </c>
      <c r="D15" s="97" t="s">
        <v>74</v>
      </c>
      <c r="E15" s="97" t="s">
        <v>74</v>
      </c>
      <c r="F15" s="96">
        <f t="shared" ref="F15:F16" si="4">F7-F11</f>
        <v>665.17500000000007</v>
      </c>
      <c r="G15" s="97" t="s">
        <v>74</v>
      </c>
      <c r="H15" s="97" t="s">
        <v>74</v>
      </c>
      <c r="I15" s="96">
        <f t="shared" ref="I15:I16" si="5">I7-I11</f>
        <v>950.25</v>
      </c>
      <c r="J15" s="96">
        <f t="shared" ref="J15:J16" si="6">J7-J11</f>
        <v>665.17500000000007</v>
      </c>
      <c r="K15" s="97" t="s">
        <v>74</v>
      </c>
      <c r="O15" t="s">
        <v>85</v>
      </c>
      <c r="P15">
        <v>0.75</v>
      </c>
    </row>
    <row r="16" spans="1:16" x14ac:dyDescent="0.35">
      <c r="A16" s="91" t="s">
        <v>72</v>
      </c>
      <c r="B16" s="84" t="s">
        <v>66</v>
      </c>
      <c r="C16" s="97" t="s">
        <v>74</v>
      </c>
      <c r="D16" s="97" t="s">
        <v>74</v>
      </c>
      <c r="E16" s="97" t="s">
        <v>74</v>
      </c>
      <c r="F16" s="96">
        <f t="shared" si="4"/>
        <v>536.54999999999995</v>
      </c>
      <c r="G16" s="97" t="s">
        <v>74</v>
      </c>
      <c r="H16" s="97" t="s">
        <v>74</v>
      </c>
      <c r="I16" s="96">
        <f t="shared" si="5"/>
        <v>766.5</v>
      </c>
      <c r="J16" s="96">
        <f t="shared" si="6"/>
        <v>536.54999999999995</v>
      </c>
      <c r="K16" s="97" t="s">
        <v>74</v>
      </c>
    </row>
    <row r="17" spans="1:17" x14ac:dyDescent="0.35">
      <c r="A17" s="92"/>
      <c r="B17" s="93"/>
      <c r="C17" s="94"/>
      <c r="D17" s="94"/>
      <c r="E17" s="94"/>
      <c r="F17" s="94"/>
      <c r="G17" s="94"/>
      <c r="H17" s="94"/>
      <c r="I17" s="94"/>
      <c r="J17" s="94"/>
      <c r="K17" s="94"/>
    </row>
    <row r="18" spans="1:17" x14ac:dyDescent="0.35">
      <c r="A18" s="91" t="s">
        <v>68</v>
      </c>
      <c r="B18" s="84" t="s">
        <v>81</v>
      </c>
      <c r="C18" s="96">
        <f t="shared" ref="C18:K18" si="7">C10*$P$24</f>
        <v>20935.919443491999</v>
      </c>
      <c r="D18" s="96">
        <f t="shared" si="7"/>
        <v>15963.272221495999</v>
      </c>
      <c r="E18" s="96">
        <f t="shared" si="7"/>
        <v>15357.566665967999</v>
      </c>
      <c r="F18" s="96">
        <f t="shared" si="7"/>
        <v>7294.8441663347985</v>
      </c>
      <c r="G18" s="96">
        <f t="shared" si="7"/>
        <v>15963.272221495999</v>
      </c>
      <c r="H18" s="96">
        <f t="shared" si="7"/>
        <v>15357.566665967999</v>
      </c>
      <c r="I18" s="96">
        <f t="shared" si="7"/>
        <v>3839.3916664919998</v>
      </c>
      <c r="J18" s="96">
        <f t="shared" si="7"/>
        <v>7294.8441663347985</v>
      </c>
      <c r="K18" s="96">
        <f t="shared" si="7"/>
        <v>15357.566665967999</v>
      </c>
      <c r="O18" s="89" t="s">
        <v>36</v>
      </c>
    </row>
    <row r="19" spans="1:17" x14ac:dyDescent="0.35">
      <c r="A19" s="91" t="s">
        <v>67</v>
      </c>
      <c r="B19" s="84" t="s">
        <v>81</v>
      </c>
      <c r="C19" s="96">
        <f t="shared" ref="C19:K19" si="8">C11*$P$24</f>
        <v>16793.674999235998</v>
      </c>
      <c r="D19" s="96">
        <f t="shared" si="8"/>
        <v>14028.922221584</v>
      </c>
      <c r="E19" s="96">
        <f t="shared" si="8"/>
        <v>12377.886110547999</v>
      </c>
      <c r="F19" s="96">
        <f t="shared" si="8"/>
        <v>5879.4959025102989</v>
      </c>
      <c r="G19" s="96">
        <f t="shared" si="8"/>
        <v>14028.922221584</v>
      </c>
      <c r="H19" s="96">
        <f t="shared" si="8"/>
        <v>12377.886110547999</v>
      </c>
      <c r="I19" s="96">
        <f t="shared" si="8"/>
        <v>3094.4715276369998</v>
      </c>
      <c r="J19" s="96">
        <f t="shared" si="8"/>
        <v>5879.4959025102989</v>
      </c>
      <c r="K19" s="96">
        <f t="shared" si="8"/>
        <v>12377.886110547999</v>
      </c>
      <c r="O19" s="95" t="s">
        <v>82</v>
      </c>
      <c r="P19" s="95">
        <v>0.52500000000000002</v>
      </c>
    </row>
    <row r="20" spans="1:17" x14ac:dyDescent="0.35">
      <c r="A20" s="91" t="s">
        <v>69</v>
      </c>
      <c r="B20" s="84" t="s">
        <v>81</v>
      </c>
      <c r="C20" s="97" t="str">
        <f t="shared" ref="C20:D20" si="9">C16</f>
        <v>NA</v>
      </c>
      <c r="D20" s="97" t="str">
        <f t="shared" si="9"/>
        <v>NA</v>
      </c>
      <c r="E20" s="96">
        <f>E12*$P$24</f>
        <v>9984.3722217679988</v>
      </c>
      <c r="F20" s="96">
        <f>F12*$P$24</f>
        <v>4742.5768053397996</v>
      </c>
      <c r="G20" s="97" t="str">
        <f t="shared" ref="G20" si="10">G16</f>
        <v>NA</v>
      </c>
      <c r="H20" s="96">
        <f>H12*$P$24</f>
        <v>9984.3722217679988</v>
      </c>
      <c r="I20" s="96">
        <f>I12*$P$24</f>
        <v>2496.0930554419997</v>
      </c>
      <c r="J20" s="96">
        <f>J12*$P$24</f>
        <v>4742.5768053397996</v>
      </c>
      <c r="K20" s="96">
        <f>K12*$P$24</f>
        <v>9984.3722217679988</v>
      </c>
      <c r="O20" t="s">
        <v>83</v>
      </c>
      <c r="P20">
        <f>1-P19</f>
        <v>0.47499999999999998</v>
      </c>
    </row>
    <row r="21" spans="1:17" x14ac:dyDescent="0.35">
      <c r="A21" s="91"/>
      <c r="B21" s="84"/>
      <c r="C21" s="90"/>
      <c r="D21" s="90"/>
      <c r="E21" s="90"/>
      <c r="F21" s="90"/>
      <c r="G21" s="90"/>
      <c r="H21" s="90"/>
      <c r="I21" s="90"/>
      <c r="J21" s="90"/>
      <c r="K21" s="90"/>
    </row>
    <row r="22" spans="1:17" x14ac:dyDescent="0.35">
      <c r="A22" s="91" t="s">
        <v>70</v>
      </c>
      <c r="B22" s="84" t="s">
        <v>81</v>
      </c>
      <c r="C22" s="97" t="s">
        <v>74</v>
      </c>
      <c r="D22" s="97" t="s">
        <v>74</v>
      </c>
      <c r="E22" s="97" t="s">
        <v>74</v>
      </c>
      <c r="F22" s="96">
        <f>F14*$P$24</f>
        <v>8062.7224996332006</v>
      </c>
      <c r="G22" s="97" t="s">
        <v>74</v>
      </c>
      <c r="H22" s="97" t="s">
        <v>74</v>
      </c>
      <c r="I22" s="96">
        <f t="shared" ref="I22:J24" si="11">I14*$P$24</f>
        <v>11518.174999475999</v>
      </c>
      <c r="J22" s="96">
        <f t="shared" si="11"/>
        <v>8062.7224996332006</v>
      </c>
      <c r="K22" s="97" t="s">
        <v>74</v>
      </c>
    </row>
    <row r="23" spans="1:17" x14ac:dyDescent="0.35">
      <c r="A23" s="91" t="s">
        <v>71</v>
      </c>
      <c r="B23" s="84" t="s">
        <v>81</v>
      </c>
      <c r="C23" s="97" t="s">
        <v>74</v>
      </c>
      <c r="D23" s="97" t="s">
        <v>74</v>
      </c>
      <c r="E23" s="97" t="s">
        <v>74</v>
      </c>
      <c r="F23" s="96">
        <f>F15*$P$24</f>
        <v>6498.3902080377002</v>
      </c>
      <c r="G23" s="97" t="s">
        <v>74</v>
      </c>
      <c r="H23" s="97" t="s">
        <v>74</v>
      </c>
      <c r="I23" s="96">
        <f t="shared" si="11"/>
        <v>9283.4145829110003</v>
      </c>
      <c r="J23" s="96">
        <f t="shared" si="11"/>
        <v>6498.3902080377002</v>
      </c>
      <c r="K23" s="97" t="s">
        <v>74</v>
      </c>
      <c r="O23" t="s">
        <v>76</v>
      </c>
      <c r="P23">
        <v>37</v>
      </c>
      <c r="Q23" t="s">
        <v>77</v>
      </c>
    </row>
    <row r="24" spans="1:17" x14ac:dyDescent="0.35">
      <c r="A24" s="91" t="s">
        <v>72</v>
      </c>
      <c r="B24" s="84" t="s">
        <v>81</v>
      </c>
      <c r="C24" s="97" t="s">
        <v>74</v>
      </c>
      <c r="D24" s="97" t="s">
        <v>74</v>
      </c>
      <c r="E24" s="97" t="s">
        <v>74</v>
      </c>
      <c r="F24" s="96">
        <f>F16*$P$24</f>
        <v>5241.7954164281991</v>
      </c>
      <c r="G24" s="97" t="s">
        <v>74</v>
      </c>
      <c r="H24" s="97" t="s">
        <v>74</v>
      </c>
      <c r="I24" s="96">
        <f t="shared" si="11"/>
        <v>7488.2791663259995</v>
      </c>
      <c r="J24" s="96">
        <f t="shared" si="11"/>
        <v>5241.7954164281991</v>
      </c>
      <c r="K24" s="97" t="s">
        <v>74</v>
      </c>
      <c r="O24" t="s">
        <v>86</v>
      </c>
      <c r="P24">
        <v>9.7694444439999995</v>
      </c>
      <c r="Q24" t="s">
        <v>87</v>
      </c>
    </row>
  </sheetData>
  <mergeCells count="1">
    <mergeCell ref="A2:J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44"/>
  <sheetViews>
    <sheetView zoomScale="55" zoomScaleNormal="55" workbookViewId="0">
      <selection activeCell="P53" sqref="P53"/>
    </sheetView>
  </sheetViews>
  <sheetFormatPr defaultRowHeight="14.5" x14ac:dyDescent="0.35"/>
  <cols>
    <col min="1" max="2" width="8.90625" style="39"/>
    <col min="3" max="3" width="12.6328125" style="39" bestFit="1" customWidth="1"/>
    <col min="4" max="4" width="8.90625" style="39"/>
  </cols>
  <sheetData>
    <row r="1" spans="1:85" x14ac:dyDescent="0.35">
      <c r="A1"/>
      <c r="B1"/>
      <c r="C1"/>
      <c r="D1"/>
    </row>
    <row r="2" spans="1:85" ht="85" customHeight="1" x14ac:dyDescent="0.35">
      <c r="A2" s="126" t="s">
        <v>151</v>
      </c>
      <c r="B2" s="126"/>
      <c r="C2" s="126"/>
      <c r="D2" s="126"/>
      <c r="E2" s="126"/>
      <c r="F2" s="126"/>
      <c r="G2" s="126"/>
      <c r="H2" s="126"/>
      <c r="I2" s="126"/>
      <c r="J2" s="126"/>
    </row>
    <row r="3" spans="1:85" x14ac:dyDescent="0.35">
      <c r="A3" s="121"/>
      <c r="B3" s="121"/>
      <c r="C3" s="121"/>
      <c r="D3" s="121"/>
      <c r="E3" s="121"/>
      <c r="F3" s="121"/>
      <c r="G3" s="121"/>
      <c r="H3" s="121"/>
      <c r="I3" s="121"/>
      <c r="J3" s="121"/>
    </row>
    <row r="4" spans="1:85" s="39" customFormat="1" x14ac:dyDescent="0.35">
      <c r="A4" s="12"/>
      <c r="B4" s="12"/>
      <c r="C4" s="12"/>
      <c r="D4" s="12"/>
      <c r="E4" s="75" t="s">
        <v>155</v>
      </c>
      <c r="F4" s="75"/>
      <c r="G4" s="75"/>
      <c r="H4" s="75"/>
      <c r="I4" s="75"/>
      <c r="J4" s="75"/>
      <c r="K4" s="75"/>
      <c r="L4" s="75"/>
      <c r="M4" s="76"/>
      <c r="N4" s="77" t="s">
        <v>156</v>
      </c>
      <c r="O4" s="78"/>
      <c r="P4" s="78"/>
      <c r="Q4" s="78"/>
      <c r="R4" s="78"/>
      <c r="S4" s="78"/>
      <c r="T4" s="78"/>
      <c r="U4" s="78"/>
      <c r="V4" s="78"/>
      <c r="W4" s="79" t="s">
        <v>157</v>
      </c>
      <c r="X4" s="80"/>
      <c r="Y4" s="80"/>
      <c r="Z4" s="80"/>
      <c r="AA4" s="80"/>
      <c r="AB4" s="80"/>
      <c r="AC4" s="80"/>
      <c r="AD4" s="80"/>
      <c r="AE4" s="81"/>
      <c r="AF4" s="79" t="s">
        <v>158</v>
      </c>
      <c r="AG4" s="80"/>
      <c r="AH4" s="80"/>
      <c r="AI4" s="80"/>
      <c r="AJ4" s="80"/>
      <c r="AK4" s="80"/>
      <c r="AL4" s="80"/>
      <c r="AM4" s="80"/>
      <c r="AN4" s="80"/>
      <c r="AO4" s="77" t="s">
        <v>159</v>
      </c>
      <c r="AP4" s="78"/>
      <c r="AQ4" s="78"/>
      <c r="AR4" s="78"/>
      <c r="AS4" s="78"/>
      <c r="AT4" s="78"/>
      <c r="AU4" s="78"/>
      <c r="AV4" s="78"/>
      <c r="AW4" s="78"/>
      <c r="AX4" s="79" t="s">
        <v>160</v>
      </c>
      <c r="AY4" s="80"/>
      <c r="AZ4" s="80"/>
      <c r="BA4" s="80"/>
      <c r="BB4" s="80"/>
      <c r="BC4" s="80"/>
      <c r="BD4" s="80"/>
      <c r="BE4" s="80"/>
      <c r="BF4" s="80"/>
      <c r="BG4" s="79" t="s">
        <v>161</v>
      </c>
      <c r="BH4" s="80"/>
      <c r="BI4" s="80"/>
      <c r="BJ4" s="80"/>
      <c r="BK4" s="80"/>
      <c r="BL4" s="80"/>
      <c r="BM4" s="80"/>
      <c r="BN4" s="80"/>
      <c r="BO4" s="80"/>
      <c r="BP4" s="79" t="s">
        <v>162</v>
      </c>
      <c r="BQ4" s="80"/>
      <c r="BR4" s="80"/>
      <c r="BS4" s="80"/>
      <c r="BT4" s="80"/>
      <c r="BU4" s="80"/>
      <c r="BV4" s="80"/>
      <c r="BW4" s="80"/>
      <c r="BX4" s="81"/>
      <c r="BY4" s="79" t="s">
        <v>163</v>
      </c>
      <c r="BZ4" s="80"/>
      <c r="CA4" s="80"/>
      <c r="CB4" s="80"/>
      <c r="CC4" s="80"/>
      <c r="CD4" s="80"/>
      <c r="CE4" s="80"/>
      <c r="CF4" s="80"/>
      <c r="CG4" s="81"/>
    </row>
    <row r="5" spans="1:85" s="39" customFormat="1" x14ac:dyDescent="0.35">
      <c r="A5" s="12"/>
      <c r="B5" s="12"/>
      <c r="C5" s="12"/>
      <c r="D5" s="12"/>
      <c r="E5" s="2" t="s">
        <v>31</v>
      </c>
      <c r="F5" s="2" t="s">
        <v>32</v>
      </c>
      <c r="G5" s="2" t="s">
        <v>33</v>
      </c>
      <c r="H5" s="2" t="s">
        <v>34</v>
      </c>
      <c r="I5" s="2" t="s">
        <v>48</v>
      </c>
      <c r="J5" s="2" t="s">
        <v>35</v>
      </c>
      <c r="K5" s="2" t="s">
        <v>49</v>
      </c>
      <c r="L5" s="2" t="s">
        <v>36</v>
      </c>
      <c r="M5" s="1" t="s">
        <v>50</v>
      </c>
      <c r="N5" s="15" t="s">
        <v>31</v>
      </c>
      <c r="O5" s="2" t="s">
        <v>32</v>
      </c>
      <c r="P5" s="2" t="s">
        <v>33</v>
      </c>
      <c r="Q5" s="2" t="s">
        <v>34</v>
      </c>
      <c r="R5" s="2" t="s">
        <v>48</v>
      </c>
      <c r="S5" s="2" t="s">
        <v>35</v>
      </c>
      <c r="T5" s="2" t="s">
        <v>49</v>
      </c>
      <c r="U5" s="2" t="s">
        <v>36</v>
      </c>
      <c r="V5" s="1" t="s">
        <v>50</v>
      </c>
      <c r="W5" s="15" t="s">
        <v>31</v>
      </c>
      <c r="X5" s="2" t="s">
        <v>32</v>
      </c>
      <c r="Y5" s="2" t="s">
        <v>33</v>
      </c>
      <c r="Z5" s="2" t="s">
        <v>34</v>
      </c>
      <c r="AA5" s="2" t="s">
        <v>48</v>
      </c>
      <c r="AB5" s="2" t="s">
        <v>35</v>
      </c>
      <c r="AC5" s="2" t="s">
        <v>49</v>
      </c>
      <c r="AD5" s="2" t="s">
        <v>36</v>
      </c>
      <c r="AE5" s="1" t="s">
        <v>50</v>
      </c>
      <c r="AF5" s="15" t="s">
        <v>31</v>
      </c>
      <c r="AG5" s="2" t="s">
        <v>32</v>
      </c>
      <c r="AH5" s="2" t="s">
        <v>33</v>
      </c>
      <c r="AI5" s="2" t="s">
        <v>34</v>
      </c>
      <c r="AJ5" s="2" t="s">
        <v>48</v>
      </c>
      <c r="AK5" s="2" t="s">
        <v>35</v>
      </c>
      <c r="AL5" s="2" t="s">
        <v>49</v>
      </c>
      <c r="AM5" s="2" t="s">
        <v>36</v>
      </c>
      <c r="AN5" s="1" t="s">
        <v>50</v>
      </c>
      <c r="AO5" s="15" t="s">
        <v>31</v>
      </c>
      <c r="AP5" s="2" t="s">
        <v>32</v>
      </c>
      <c r="AQ5" s="2" t="s">
        <v>33</v>
      </c>
      <c r="AR5" s="2" t="s">
        <v>34</v>
      </c>
      <c r="AS5" s="2" t="s">
        <v>48</v>
      </c>
      <c r="AT5" s="2" t="s">
        <v>35</v>
      </c>
      <c r="AU5" s="2" t="s">
        <v>49</v>
      </c>
      <c r="AV5" s="2" t="s">
        <v>36</v>
      </c>
      <c r="AW5" s="1" t="s">
        <v>50</v>
      </c>
      <c r="AX5" s="15" t="s">
        <v>31</v>
      </c>
      <c r="AY5" s="2" t="s">
        <v>32</v>
      </c>
      <c r="AZ5" s="2" t="s">
        <v>33</v>
      </c>
      <c r="BA5" s="2" t="s">
        <v>34</v>
      </c>
      <c r="BB5" s="2" t="s">
        <v>48</v>
      </c>
      <c r="BC5" s="2" t="s">
        <v>35</v>
      </c>
      <c r="BD5" s="2" t="s">
        <v>49</v>
      </c>
      <c r="BE5" s="2" t="s">
        <v>36</v>
      </c>
      <c r="BF5" s="1" t="s">
        <v>50</v>
      </c>
      <c r="BG5" s="15" t="s">
        <v>31</v>
      </c>
      <c r="BH5" s="2" t="s">
        <v>32</v>
      </c>
      <c r="BI5" s="2" t="s">
        <v>33</v>
      </c>
      <c r="BJ5" s="2" t="s">
        <v>34</v>
      </c>
      <c r="BK5" s="2" t="s">
        <v>48</v>
      </c>
      <c r="BL5" s="2" t="s">
        <v>35</v>
      </c>
      <c r="BM5" s="2" t="s">
        <v>49</v>
      </c>
      <c r="BN5" s="2" t="s">
        <v>36</v>
      </c>
      <c r="BO5" s="1" t="s">
        <v>50</v>
      </c>
      <c r="BP5" s="15" t="s">
        <v>31</v>
      </c>
      <c r="BQ5" s="2" t="s">
        <v>32</v>
      </c>
      <c r="BR5" s="2" t="s">
        <v>33</v>
      </c>
      <c r="BS5" s="2" t="s">
        <v>34</v>
      </c>
      <c r="BT5" s="2" t="s">
        <v>48</v>
      </c>
      <c r="BU5" s="2" t="s">
        <v>35</v>
      </c>
      <c r="BV5" s="2" t="s">
        <v>49</v>
      </c>
      <c r="BW5" s="2" t="s">
        <v>36</v>
      </c>
      <c r="BX5" s="1" t="s">
        <v>50</v>
      </c>
      <c r="BY5" s="15" t="s">
        <v>31</v>
      </c>
      <c r="BZ5" s="2" t="s">
        <v>32</v>
      </c>
      <c r="CA5" s="2" t="s">
        <v>33</v>
      </c>
      <c r="CB5" s="2" t="s">
        <v>34</v>
      </c>
      <c r="CC5" s="2" t="s">
        <v>48</v>
      </c>
      <c r="CD5" s="2" t="s">
        <v>35</v>
      </c>
      <c r="CE5" s="2" t="s">
        <v>49</v>
      </c>
      <c r="CF5" s="2" t="s">
        <v>36</v>
      </c>
      <c r="CG5" s="1" t="s">
        <v>50</v>
      </c>
    </row>
    <row r="6" spans="1:85" s="39" customFormat="1" x14ac:dyDescent="0.35">
      <c r="A6" s="12"/>
      <c r="B6" s="12"/>
      <c r="C6" s="12" t="s">
        <v>90</v>
      </c>
      <c r="D6" s="12">
        <f>2981</f>
        <v>2981</v>
      </c>
      <c r="E6" s="99">
        <v>0</v>
      </c>
      <c r="F6" s="100">
        <v>1</v>
      </c>
      <c r="G6" s="100">
        <v>0</v>
      </c>
      <c r="H6" s="100">
        <v>0</v>
      </c>
      <c r="I6" s="100">
        <v>1</v>
      </c>
      <c r="J6" s="100">
        <v>0</v>
      </c>
      <c r="K6" s="100">
        <v>0</v>
      </c>
      <c r="L6" s="100">
        <v>0</v>
      </c>
      <c r="M6" s="101">
        <v>0</v>
      </c>
      <c r="N6" s="99">
        <v>0</v>
      </c>
      <c r="O6" s="99">
        <v>0</v>
      </c>
      <c r="P6" s="100">
        <v>0</v>
      </c>
      <c r="Q6" s="100">
        <v>0</v>
      </c>
      <c r="R6" s="99">
        <v>0</v>
      </c>
      <c r="S6" s="100">
        <v>0</v>
      </c>
      <c r="T6" s="100">
        <v>0</v>
      </c>
      <c r="U6" s="100">
        <v>0</v>
      </c>
      <c r="V6" s="100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 s="99">
        <v>0</v>
      </c>
      <c r="AP6" s="99">
        <v>0</v>
      </c>
      <c r="AQ6" s="100">
        <v>0</v>
      </c>
      <c r="AR6" s="100">
        <v>0</v>
      </c>
      <c r="AS6" s="99">
        <v>0</v>
      </c>
      <c r="AT6" s="100">
        <v>0</v>
      </c>
      <c r="AU6" s="100">
        <v>0</v>
      </c>
      <c r="AV6" s="100">
        <v>0</v>
      </c>
      <c r="AW6" s="100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  <c r="BS6">
        <v>0</v>
      </c>
      <c r="BT6">
        <v>0</v>
      </c>
      <c r="BU6">
        <v>0</v>
      </c>
      <c r="BV6">
        <v>0</v>
      </c>
      <c r="BW6">
        <v>0</v>
      </c>
      <c r="BX6">
        <v>0</v>
      </c>
      <c r="BY6">
        <v>0</v>
      </c>
      <c r="BZ6">
        <v>0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</row>
    <row r="7" spans="1:85" s="39" customFormat="1" x14ac:dyDescent="0.35">
      <c r="A7" s="12"/>
      <c r="B7" s="12"/>
      <c r="C7" s="12" t="s">
        <v>91</v>
      </c>
      <c r="D7" s="12">
        <v>5133</v>
      </c>
      <c r="E7" s="99">
        <v>0</v>
      </c>
      <c r="F7" s="100">
        <v>0</v>
      </c>
      <c r="G7" s="100">
        <v>1</v>
      </c>
      <c r="H7" s="100">
        <v>1</v>
      </c>
      <c r="I7" s="100">
        <v>0</v>
      </c>
      <c r="J7" s="100">
        <v>1</v>
      </c>
      <c r="K7" s="100">
        <v>1</v>
      </c>
      <c r="L7" s="100">
        <v>1</v>
      </c>
      <c r="M7" s="101">
        <v>1</v>
      </c>
      <c r="N7" s="99">
        <v>0</v>
      </c>
      <c r="O7" s="99">
        <v>0</v>
      </c>
      <c r="P7" s="100">
        <v>0</v>
      </c>
      <c r="Q7" s="100">
        <v>0</v>
      </c>
      <c r="R7" s="99">
        <v>0</v>
      </c>
      <c r="S7" s="100">
        <v>0</v>
      </c>
      <c r="T7" s="100">
        <v>0</v>
      </c>
      <c r="U7" s="100">
        <v>0</v>
      </c>
      <c r="V7" s="100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 s="99">
        <v>0</v>
      </c>
      <c r="AP7" s="99">
        <v>0</v>
      </c>
      <c r="AQ7" s="100">
        <v>0</v>
      </c>
      <c r="AR7" s="100">
        <v>0</v>
      </c>
      <c r="AS7" s="99">
        <v>0</v>
      </c>
      <c r="AT7" s="100">
        <v>0</v>
      </c>
      <c r="AU7" s="100">
        <v>0</v>
      </c>
      <c r="AV7" s="100">
        <v>0</v>
      </c>
      <c r="AW7" s="100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  <c r="BS7">
        <v>0</v>
      </c>
      <c r="BT7">
        <v>0</v>
      </c>
      <c r="BU7">
        <v>0</v>
      </c>
      <c r="BV7">
        <v>0</v>
      </c>
      <c r="BW7">
        <v>0</v>
      </c>
      <c r="BX7">
        <v>0</v>
      </c>
      <c r="BY7">
        <v>0</v>
      </c>
      <c r="BZ7">
        <v>0</v>
      </c>
      <c r="CA7">
        <v>0</v>
      </c>
      <c r="CB7">
        <v>0</v>
      </c>
      <c r="CC7">
        <v>0</v>
      </c>
      <c r="CD7">
        <v>0</v>
      </c>
      <c r="CE7">
        <v>0</v>
      </c>
      <c r="CF7">
        <v>0</v>
      </c>
      <c r="CG7">
        <v>0</v>
      </c>
    </row>
    <row r="8" spans="1:85" s="39" customFormat="1" x14ac:dyDescent="0.35">
      <c r="A8" s="12"/>
      <c r="B8" s="12"/>
      <c r="C8" s="12" t="s">
        <v>92</v>
      </c>
      <c r="D8" s="12">
        <f>D7-D6</f>
        <v>2152</v>
      </c>
      <c r="E8" s="99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99">
        <v>0</v>
      </c>
      <c r="O8" s="99">
        <v>0</v>
      </c>
      <c r="P8" s="100">
        <v>1</v>
      </c>
      <c r="Q8" s="100">
        <v>1</v>
      </c>
      <c r="R8" s="99">
        <v>0</v>
      </c>
      <c r="S8" s="100">
        <v>1</v>
      </c>
      <c r="T8" s="100">
        <v>1</v>
      </c>
      <c r="U8" s="100">
        <v>1</v>
      </c>
      <c r="V8" s="100">
        <v>1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 s="99">
        <v>0</v>
      </c>
      <c r="AP8" s="99">
        <v>0</v>
      </c>
      <c r="AQ8" s="100">
        <v>1</v>
      </c>
      <c r="AR8" s="100">
        <v>1</v>
      </c>
      <c r="AS8" s="99">
        <v>0</v>
      </c>
      <c r="AT8" s="100">
        <v>1</v>
      </c>
      <c r="AU8" s="100">
        <v>1</v>
      </c>
      <c r="AV8" s="100">
        <v>1</v>
      </c>
      <c r="AW8" s="100">
        <v>1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  <c r="BS8">
        <v>0</v>
      </c>
      <c r="BT8">
        <v>0</v>
      </c>
      <c r="BU8">
        <v>0</v>
      </c>
      <c r="BV8">
        <v>0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0</v>
      </c>
      <c r="CE8">
        <v>0</v>
      </c>
      <c r="CF8">
        <v>0</v>
      </c>
      <c r="CG8">
        <v>0</v>
      </c>
    </row>
    <row r="9" spans="1:85" s="39" customFormat="1" x14ac:dyDescent="0.35">
      <c r="A9" s="12"/>
      <c r="B9" s="12"/>
      <c r="C9" s="12"/>
      <c r="D9" s="12"/>
      <c r="E9" s="99"/>
      <c r="F9" s="100"/>
      <c r="G9" s="100"/>
      <c r="H9" s="100"/>
      <c r="I9" s="100"/>
      <c r="J9" s="100"/>
      <c r="K9" s="100"/>
      <c r="L9" s="100"/>
      <c r="M9" s="100"/>
      <c r="N9" s="99"/>
      <c r="O9" s="99"/>
      <c r="P9" s="100"/>
      <c r="Q9" s="100"/>
      <c r="R9" s="99"/>
      <c r="S9" s="100"/>
      <c r="T9" s="100"/>
      <c r="U9" s="100"/>
      <c r="V9" s="100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 s="99"/>
      <c r="AP9" s="99"/>
      <c r="AQ9" s="100"/>
      <c r="AR9" s="100"/>
      <c r="AS9" s="99"/>
      <c r="AT9" s="100"/>
      <c r="AU9" s="100"/>
      <c r="AV9" s="100"/>
      <c r="AW9" s="100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</row>
    <row r="10" spans="1:85" s="39" customFormat="1" x14ac:dyDescent="0.35">
      <c r="A10" s="12"/>
      <c r="B10" s="12"/>
      <c r="C10" s="12"/>
      <c r="D10" s="12"/>
      <c r="E10" s="2"/>
      <c r="F10" s="2"/>
      <c r="G10" s="2"/>
      <c r="H10" s="2"/>
      <c r="I10" s="2"/>
      <c r="J10" s="2"/>
      <c r="K10" s="2"/>
      <c r="L10" s="2"/>
      <c r="M10" s="1"/>
      <c r="N10" s="15"/>
      <c r="O10" s="2"/>
      <c r="P10" s="2"/>
      <c r="Q10" s="2"/>
      <c r="R10" s="2"/>
      <c r="S10" s="2"/>
      <c r="T10" s="2"/>
      <c r="U10" s="2"/>
      <c r="V10" s="2"/>
      <c r="W10" s="15"/>
      <c r="X10" s="2"/>
      <c r="Y10" s="2"/>
      <c r="Z10" s="2"/>
      <c r="AA10" s="2"/>
      <c r="AB10" s="2"/>
      <c r="AC10" s="2"/>
      <c r="AD10" s="2"/>
      <c r="AE10" s="1"/>
      <c r="AF10" s="15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15"/>
      <c r="AY10" s="2"/>
      <c r="AZ10" s="2"/>
      <c r="BA10" s="2"/>
      <c r="BB10" s="2"/>
      <c r="BC10" s="2"/>
      <c r="BD10" s="2"/>
      <c r="BE10" s="2"/>
      <c r="BF10" s="2"/>
      <c r="BG10" s="15"/>
      <c r="BH10" s="2"/>
      <c r="BI10" s="2"/>
      <c r="BJ10" s="2"/>
      <c r="BK10" s="2"/>
      <c r="BL10" s="2"/>
      <c r="BM10" s="2"/>
      <c r="BN10" s="2"/>
      <c r="BO10" s="2"/>
      <c r="BP10" s="15"/>
      <c r="BQ10" s="2"/>
      <c r="BR10" s="2"/>
      <c r="BS10" s="2"/>
      <c r="BT10" s="2"/>
      <c r="BU10" s="2"/>
      <c r="BV10" s="2"/>
      <c r="BW10" s="2"/>
      <c r="BX10" s="1"/>
      <c r="BY10" s="15"/>
      <c r="BZ10" s="2"/>
      <c r="CA10" s="2"/>
      <c r="CB10" s="2"/>
      <c r="CC10" s="2"/>
      <c r="CD10" s="2"/>
      <c r="CE10" s="2"/>
      <c r="CF10" s="2"/>
      <c r="CG10" s="1"/>
    </row>
    <row r="11" spans="1:85" s="39" customFormat="1" x14ac:dyDescent="0.35">
      <c r="A11" s="12"/>
      <c r="B11" s="12"/>
      <c r="C11" s="12"/>
      <c r="D11" s="12"/>
      <c r="E11" s="22" t="s">
        <v>19</v>
      </c>
      <c r="F11" s="22"/>
      <c r="G11" s="22"/>
      <c r="H11" s="22"/>
      <c r="I11" s="22"/>
      <c r="J11" s="22"/>
      <c r="K11" s="22"/>
      <c r="L11" s="22"/>
      <c r="M11" s="23"/>
      <c r="N11" s="21" t="s">
        <v>20</v>
      </c>
      <c r="O11" s="22"/>
      <c r="P11" s="22"/>
      <c r="Q11" s="22"/>
      <c r="R11" s="22"/>
      <c r="S11" s="22"/>
      <c r="T11" s="22"/>
      <c r="U11" s="22"/>
      <c r="V11" s="22"/>
      <c r="W11" s="21" t="s">
        <v>21</v>
      </c>
      <c r="X11" s="22"/>
      <c r="Y11" s="22"/>
      <c r="Z11" s="22"/>
      <c r="AA11" s="22"/>
      <c r="AB11" s="22"/>
      <c r="AC11" s="22"/>
      <c r="AD11" s="22"/>
      <c r="AE11" s="23"/>
      <c r="AF11" s="21" t="s">
        <v>22</v>
      </c>
      <c r="AG11" s="22"/>
      <c r="AH11" s="22"/>
      <c r="AI11" s="22"/>
      <c r="AJ11" s="22"/>
      <c r="AK11" s="22"/>
      <c r="AL11" s="22"/>
      <c r="AM11" s="22"/>
      <c r="AN11" s="22"/>
      <c r="AO11" s="21" t="s">
        <v>16</v>
      </c>
      <c r="AP11" s="22"/>
      <c r="AQ11" s="22"/>
      <c r="AR11" s="22"/>
      <c r="AS11" s="22"/>
      <c r="AT11" s="22"/>
      <c r="AU11" s="22"/>
      <c r="AV11" s="22"/>
      <c r="AW11" s="22"/>
      <c r="AX11" s="21" t="s">
        <v>17</v>
      </c>
      <c r="AY11" s="22"/>
      <c r="AZ11" s="22"/>
      <c r="BA11" s="22"/>
      <c r="BB11" s="22"/>
      <c r="BC11" s="22"/>
      <c r="BD11" s="22"/>
      <c r="BE11" s="22"/>
      <c r="BF11" s="22"/>
      <c r="BG11" s="21" t="s">
        <v>18</v>
      </c>
      <c r="BH11" s="22"/>
      <c r="BI11" s="22"/>
      <c r="BJ11" s="22"/>
      <c r="BK11" s="22"/>
      <c r="BL11" s="22"/>
      <c r="BM11" s="22"/>
      <c r="BN11" s="22"/>
      <c r="BO11" s="22"/>
      <c r="BP11" s="21" t="s">
        <v>37</v>
      </c>
      <c r="BQ11" s="22"/>
      <c r="BR11" s="22"/>
      <c r="BS11" s="22"/>
      <c r="BT11" s="22"/>
      <c r="BU11" s="22"/>
      <c r="BV11" s="22"/>
      <c r="BW11" s="22"/>
      <c r="BX11" s="23"/>
      <c r="BY11" s="79" t="s">
        <v>51</v>
      </c>
      <c r="BZ11" s="22"/>
      <c r="CA11" s="22"/>
      <c r="CB11" s="22"/>
      <c r="CC11" s="22"/>
      <c r="CD11" s="22"/>
      <c r="CE11" s="22"/>
      <c r="CF11" s="22"/>
      <c r="CG11" s="23"/>
    </row>
    <row r="12" spans="1:85" s="39" customFormat="1" x14ac:dyDescent="0.35">
      <c r="A12" s="12"/>
      <c r="B12" s="12"/>
      <c r="C12" s="12"/>
      <c r="D12" s="12"/>
      <c r="E12" s="2" t="s">
        <v>31</v>
      </c>
      <c r="F12" s="2" t="s">
        <v>32</v>
      </c>
      <c r="G12" s="2" t="s">
        <v>33</v>
      </c>
      <c r="H12" s="2" t="s">
        <v>34</v>
      </c>
      <c r="I12" s="2" t="s">
        <v>48</v>
      </c>
      <c r="J12" s="2" t="s">
        <v>35</v>
      </c>
      <c r="K12" s="2" t="s">
        <v>49</v>
      </c>
      <c r="L12" s="2" t="s">
        <v>36</v>
      </c>
      <c r="M12" s="1" t="s">
        <v>52</v>
      </c>
      <c r="N12" s="15" t="s">
        <v>31</v>
      </c>
      <c r="O12" s="2" t="s">
        <v>32</v>
      </c>
      <c r="P12" s="2" t="s">
        <v>33</v>
      </c>
      <c r="Q12" s="2" t="s">
        <v>34</v>
      </c>
      <c r="R12" s="2" t="s">
        <v>48</v>
      </c>
      <c r="S12" s="2" t="s">
        <v>35</v>
      </c>
      <c r="T12" s="2" t="s">
        <v>49</v>
      </c>
      <c r="U12" s="2" t="s">
        <v>36</v>
      </c>
      <c r="V12" s="1" t="s">
        <v>52</v>
      </c>
      <c r="W12" s="15" t="s">
        <v>31</v>
      </c>
      <c r="X12" s="2" t="s">
        <v>32</v>
      </c>
      <c r="Y12" s="2" t="s">
        <v>33</v>
      </c>
      <c r="Z12" s="2" t="s">
        <v>34</v>
      </c>
      <c r="AA12" s="2" t="s">
        <v>48</v>
      </c>
      <c r="AB12" s="2" t="s">
        <v>35</v>
      </c>
      <c r="AC12" s="2" t="s">
        <v>49</v>
      </c>
      <c r="AD12" s="2" t="s">
        <v>36</v>
      </c>
      <c r="AE12" s="1" t="s">
        <v>52</v>
      </c>
      <c r="AF12" s="15" t="s">
        <v>31</v>
      </c>
      <c r="AG12" s="2" t="s">
        <v>32</v>
      </c>
      <c r="AH12" s="2" t="s">
        <v>33</v>
      </c>
      <c r="AI12" s="2" t="s">
        <v>34</v>
      </c>
      <c r="AJ12" s="2" t="s">
        <v>48</v>
      </c>
      <c r="AK12" s="2" t="s">
        <v>35</v>
      </c>
      <c r="AL12" s="2" t="s">
        <v>49</v>
      </c>
      <c r="AM12" s="2" t="s">
        <v>36</v>
      </c>
      <c r="AN12" s="1" t="s">
        <v>52</v>
      </c>
      <c r="AO12" s="15" t="s">
        <v>31</v>
      </c>
      <c r="AP12" s="2" t="s">
        <v>32</v>
      </c>
      <c r="AQ12" s="2" t="s">
        <v>33</v>
      </c>
      <c r="AR12" s="2" t="s">
        <v>34</v>
      </c>
      <c r="AS12" s="2" t="s">
        <v>48</v>
      </c>
      <c r="AT12" s="2" t="s">
        <v>35</v>
      </c>
      <c r="AU12" s="2" t="s">
        <v>49</v>
      </c>
      <c r="AV12" s="2" t="s">
        <v>36</v>
      </c>
      <c r="AW12" s="1" t="s">
        <v>52</v>
      </c>
      <c r="AX12" s="15" t="s">
        <v>31</v>
      </c>
      <c r="AY12" s="2" t="s">
        <v>32</v>
      </c>
      <c r="AZ12" s="2" t="s">
        <v>33</v>
      </c>
      <c r="BA12" s="2" t="s">
        <v>34</v>
      </c>
      <c r="BB12" s="2" t="s">
        <v>48</v>
      </c>
      <c r="BC12" s="2" t="s">
        <v>35</v>
      </c>
      <c r="BD12" s="2" t="s">
        <v>49</v>
      </c>
      <c r="BE12" s="2" t="s">
        <v>36</v>
      </c>
      <c r="BF12" s="1" t="s">
        <v>52</v>
      </c>
      <c r="BG12" s="15" t="s">
        <v>31</v>
      </c>
      <c r="BH12" s="2" t="s">
        <v>32</v>
      </c>
      <c r="BI12" s="2" t="s">
        <v>33</v>
      </c>
      <c r="BJ12" s="2" t="s">
        <v>34</v>
      </c>
      <c r="BK12" s="2" t="s">
        <v>48</v>
      </c>
      <c r="BL12" s="2" t="s">
        <v>35</v>
      </c>
      <c r="BM12" s="2" t="s">
        <v>49</v>
      </c>
      <c r="BN12" s="2" t="s">
        <v>36</v>
      </c>
      <c r="BO12" s="1" t="s">
        <v>52</v>
      </c>
      <c r="BP12" s="15" t="s">
        <v>31</v>
      </c>
      <c r="BQ12" s="2" t="s">
        <v>32</v>
      </c>
      <c r="BR12" s="2" t="s">
        <v>33</v>
      </c>
      <c r="BS12" s="2" t="s">
        <v>34</v>
      </c>
      <c r="BT12" s="2" t="s">
        <v>48</v>
      </c>
      <c r="BU12" s="2" t="s">
        <v>35</v>
      </c>
      <c r="BV12" s="2" t="s">
        <v>49</v>
      </c>
      <c r="BW12" s="2" t="s">
        <v>36</v>
      </c>
      <c r="BX12" s="1" t="s">
        <v>52</v>
      </c>
      <c r="BY12" s="15" t="s">
        <v>31</v>
      </c>
      <c r="BZ12" s="2" t="s">
        <v>32</v>
      </c>
      <c r="CA12" s="2" t="s">
        <v>33</v>
      </c>
      <c r="CB12" s="2" t="s">
        <v>34</v>
      </c>
      <c r="CC12" s="2" t="s">
        <v>48</v>
      </c>
      <c r="CD12" s="2" t="s">
        <v>35</v>
      </c>
      <c r="CE12" s="2" t="s">
        <v>49</v>
      </c>
      <c r="CF12" s="2" t="s">
        <v>36</v>
      </c>
      <c r="CG12" s="1" t="s">
        <v>52</v>
      </c>
    </row>
    <row r="13" spans="1:85" s="39" customFormat="1" x14ac:dyDescent="0.35">
      <c r="A13" s="12"/>
      <c r="B13" s="12"/>
      <c r="C13" s="12" t="s">
        <v>90</v>
      </c>
      <c r="D13" s="12">
        <v>1895</v>
      </c>
      <c r="E13" s="99">
        <v>0</v>
      </c>
      <c r="F13" s="100">
        <v>1</v>
      </c>
      <c r="G13" s="100">
        <v>0</v>
      </c>
      <c r="H13" s="100">
        <v>0</v>
      </c>
      <c r="I13" s="100">
        <v>1</v>
      </c>
      <c r="J13" s="100">
        <v>0</v>
      </c>
      <c r="K13" s="100">
        <v>0</v>
      </c>
      <c r="L13" s="100">
        <v>0</v>
      </c>
      <c r="M13" s="101">
        <v>0</v>
      </c>
      <c r="N13" s="99">
        <v>0</v>
      </c>
      <c r="O13" s="99">
        <v>0</v>
      </c>
      <c r="P13" s="100">
        <v>0</v>
      </c>
      <c r="Q13" s="100">
        <v>0</v>
      </c>
      <c r="R13" s="99">
        <v>0</v>
      </c>
      <c r="S13" s="100">
        <v>0</v>
      </c>
      <c r="T13" s="100">
        <v>0</v>
      </c>
      <c r="U13" s="100">
        <v>0</v>
      </c>
      <c r="V13" s="100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 s="99">
        <v>0</v>
      </c>
      <c r="AP13" s="99">
        <v>0</v>
      </c>
      <c r="AQ13" s="100">
        <v>0</v>
      </c>
      <c r="AR13" s="100">
        <v>0</v>
      </c>
      <c r="AS13" s="99">
        <v>0</v>
      </c>
      <c r="AT13" s="100">
        <v>0</v>
      </c>
      <c r="AU13" s="100">
        <v>0</v>
      </c>
      <c r="AV13" s="100">
        <v>0</v>
      </c>
      <c r="AW13" s="100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  <c r="BS13">
        <v>0</v>
      </c>
      <c r="BT13">
        <v>0</v>
      </c>
      <c r="BU13">
        <v>0</v>
      </c>
      <c r="BV13">
        <v>0</v>
      </c>
      <c r="BW13">
        <v>0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</row>
    <row r="14" spans="1:85" s="39" customFormat="1" x14ac:dyDescent="0.35">
      <c r="A14" s="12"/>
      <c r="B14" s="12"/>
      <c r="C14" s="12" t="s">
        <v>91</v>
      </c>
      <c r="D14" s="12">
        <v>2436</v>
      </c>
      <c r="E14" s="99">
        <v>0</v>
      </c>
      <c r="F14" s="100">
        <v>0</v>
      </c>
      <c r="G14" s="100">
        <v>1</v>
      </c>
      <c r="H14" s="100">
        <v>1</v>
      </c>
      <c r="I14" s="100">
        <v>0</v>
      </c>
      <c r="J14" s="100">
        <v>1</v>
      </c>
      <c r="K14" s="100">
        <v>1</v>
      </c>
      <c r="L14" s="100">
        <v>1</v>
      </c>
      <c r="M14" s="101">
        <v>1</v>
      </c>
      <c r="N14" s="99">
        <v>0</v>
      </c>
      <c r="O14" s="99">
        <v>0</v>
      </c>
      <c r="P14" s="100">
        <v>0</v>
      </c>
      <c r="Q14" s="100">
        <v>0</v>
      </c>
      <c r="R14" s="99">
        <v>0</v>
      </c>
      <c r="S14" s="100">
        <v>0</v>
      </c>
      <c r="T14" s="100">
        <v>0</v>
      </c>
      <c r="U14" s="100">
        <v>0</v>
      </c>
      <c r="V14" s="100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 s="99">
        <v>0</v>
      </c>
      <c r="AP14" s="99">
        <v>0</v>
      </c>
      <c r="AQ14" s="100">
        <v>0</v>
      </c>
      <c r="AR14" s="100">
        <v>0</v>
      </c>
      <c r="AS14" s="99">
        <v>0</v>
      </c>
      <c r="AT14" s="100">
        <v>0</v>
      </c>
      <c r="AU14" s="100">
        <v>0</v>
      </c>
      <c r="AV14" s="100">
        <v>0</v>
      </c>
      <c r="AW14" s="100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  <c r="BS14">
        <v>0</v>
      </c>
      <c r="BT14">
        <v>0</v>
      </c>
      <c r="BU14">
        <v>0</v>
      </c>
      <c r="BV14">
        <v>0</v>
      </c>
      <c r="BW14">
        <v>0</v>
      </c>
      <c r="BX14">
        <v>0</v>
      </c>
      <c r="BY14">
        <v>0</v>
      </c>
      <c r="BZ14">
        <v>0</v>
      </c>
      <c r="CA14">
        <v>0</v>
      </c>
      <c r="CB14">
        <v>0</v>
      </c>
      <c r="CC14">
        <v>0</v>
      </c>
      <c r="CD14">
        <v>0</v>
      </c>
      <c r="CE14">
        <v>0</v>
      </c>
      <c r="CF14">
        <v>0</v>
      </c>
      <c r="CG14">
        <v>0</v>
      </c>
    </row>
    <row r="15" spans="1:85" s="39" customFormat="1" x14ac:dyDescent="0.35">
      <c r="A15" s="12"/>
      <c r="B15" s="12"/>
      <c r="C15" s="12" t="s">
        <v>92</v>
      </c>
      <c r="D15" s="12">
        <f>D14-D13</f>
        <v>541</v>
      </c>
      <c r="E15" s="99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0</v>
      </c>
      <c r="L15" s="100">
        <v>0</v>
      </c>
      <c r="M15" s="100">
        <v>0</v>
      </c>
      <c r="N15" s="99">
        <v>0</v>
      </c>
      <c r="O15" s="99">
        <v>0</v>
      </c>
      <c r="P15" s="100">
        <v>1</v>
      </c>
      <c r="Q15" s="100">
        <v>1</v>
      </c>
      <c r="R15" s="99">
        <v>0</v>
      </c>
      <c r="S15" s="100">
        <v>1</v>
      </c>
      <c r="T15" s="100">
        <v>1</v>
      </c>
      <c r="U15" s="100">
        <v>1</v>
      </c>
      <c r="V15" s="100">
        <v>1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 s="99">
        <v>0</v>
      </c>
      <c r="AP15" s="99">
        <v>0</v>
      </c>
      <c r="AQ15" s="100">
        <v>1</v>
      </c>
      <c r="AR15" s="100">
        <v>1</v>
      </c>
      <c r="AS15" s="99">
        <v>0</v>
      </c>
      <c r="AT15" s="100">
        <v>1</v>
      </c>
      <c r="AU15" s="100">
        <v>1</v>
      </c>
      <c r="AV15" s="100">
        <v>1</v>
      </c>
      <c r="AW15" s="100">
        <v>1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  <c r="BS15">
        <v>0</v>
      </c>
      <c r="BT15">
        <v>0</v>
      </c>
      <c r="BU15">
        <v>0</v>
      </c>
      <c r="BV15">
        <v>0</v>
      </c>
      <c r="BW15">
        <v>0</v>
      </c>
      <c r="BX15">
        <v>0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0</v>
      </c>
      <c r="CG15">
        <v>0</v>
      </c>
    </row>
    <row r="16" spans="1:85" s="39" customFormat="1" x14ac:dyDescent="0.35">
      <c r="A16" s="12"/>
      <c r="B16" s="12"/>
      <c r="C16" s="12"/>
      <c r="D16" s="12"/>
      <c r="E16" s="99"/>
      <c r="F16" s="100"/>
      <c r="G16" s="100"/>
      <c r="H16" s="100"/>
      <c r="I16" s="100"/>
      <c r="J16" s="100"/>
      <c r="K16" s="100"/>
      <c r="L16" s="100"/>
      <c r="M16" s="100"/>
      <c r="N16" s="99"/>
      <c r="O16" s="99"/>
      <c r="P16" s="100"/>
      <c r="Q16" s="100"/>
      <c r="R16" s="99"/>
      <c r="S16" s="100"/>
      <c r="T16" s="100"/>
      <c r="U16" s="100"/>
      <c r="V16" s="100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 s="99"/>
      <c r="AP16" s="99"/>
      <c r="AQ16" s="100"/>
      <c r="AR16" s="100"/>
      <c r="AS16" s="99"/>
      <c r="AT16" s="100"/>
      <c r="AU16" s="100"/>
      <c r="AV16" s="100"/>
      <c r="AW16" s="100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</row>
    <row r="17" spans="1:85" s="39" customFormat="1" x14ac:dyDescent="0.35">
      <c r="A17" s="12"/>
      <c r="B17" s="12"/>
      <c r="C17" s="12"/>
      <c r="D17" s="12"/>
      <c r="E17" s="2"/>
      <c r="F17" s="2"/>
      <c r="G17" s="2"/>
      <c r="H17" s="2"/>
      <c r="I17" s="2"/>
      <c r="J17" s="2"/>
      <c r="K17" s="2"/>
      <c r="L17" s="2"/>
      <c r="M17" s="1"/>
      <c r="N17" s="15"/>
      <c r="O17" s="2"/>
      <c r="P17" s="2"/>
      <c r="Q17" s="2"/>
      <c r="R17" s="2"/>
      <c r="S17" s="2"/>
      <c r="T17" s="2"/>
      <c r="U17" s="2"/>
      <c r="V17" s="2"/>
      <c r="W17" s="15"/>
      <c r="X17" s="2"/>
      <c r="Y17" s="2"/>
      <c r="Z17" s="2"/>
      <c r="AA17" s="2"/>
      <c r="AB17" s="2"/>
      <c r="AC17" s="2"/>
      <c r="AD17" s="2"/>
      <c r="AE17" s="1"/>
      <c r="AF17" s="15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15"/>
      <c r="AY17" s="2"/>
      <c r="AZ17" s="2"/>
      <c r="BA17" s="2"/>
      <c r="BB17" s="2"/>
      <c r="BC17" s="2"/>
      <c r="BD17" s="2"/>
      <c r="BE17" s="2"/>
      <c r="BF17" s="2"/>
      <c r="BG17" s="15"/>
      <c r="BH17" s="2"/>
      <c r="BI17" s="2"/>
      <c r="BJ17" s="2"/>
      <c r="BK17" s="2"/>
      <c r="BL17" s="2"/>
      <c r="BM17" s="2"/>
      <c r="BN17" s="2"/>
      <c r="BO17" s="2"/>
      <c r="BP17" s="15"/>
      <c r="BQ17" s="2"/>
      <c r="BR17" s="2"/>
      <c r="BS17" s="2"/>
      <c r="BT17" s="2"/>
      <c r="BU17" s="2"/>
      <c r="BV17" s="2"/>
      <c r="BW17" s="2"/>
      <c r="BX17" s="1"/>
      <c r="BY17" s="15"/>
      <c r="BZ17" s="2"/>
      <c r="CA17" s="2"/>
      <c r="CB17" s="2"/>
      <c r="CC17" s="2"/>
      <c r="CD17" s="2"/>
      <c r="CE17" s="2"/>
      <c r="CF17" s="2"/>
      <c r="CG17" s="1"/>
    </row>
    <row r="18" spans="1:85" s="39" customFormat="1" x14ac:dyDescent="0.35">
      <c r="A18" s="12"/>
      <c r="B18" s="12"/>
      <c r="C18" s="12"/>
      <c r="D18" s="12"/>
      <c r="E18" s="75" t="s">
        <v>38</v>
      </c>
      <c r="F18" s="75"/>
      <c r="G18" s="75"/>
      <c r="H18" s="75"/>
      <c r="I18" s="75"/>
      <c r="J18" s="75"/>
      <c r="K18" s="75"/>
      <c r="L18" s="75"/>
      <c r="M18" s="76"/>
      <c r="N18" s="77" t="s">
        <v>39</v>
      </c>
      <c r="O18" s="78"/>
      <c r="P18" s="78"/>
      <c r="Q18" s="78"/>
      <c r="R18" s="78"/>
      <c r="S18" s="78"/>
      <c r="T18" s="78"/>
      <c r="U18" s="78"/>
      <c r="V18" s="78"/>
      <c r="W18" s="79" t="s">
        <v>40</v>
      </c>
      <c r="X18" s="80"/>
      <c r="Y18" s="80"/>
      <c r="Z18" s="80"/>
      <c r="AA18" s="80"/>
      <c r="AB18" s="80"/>
      <c r="AC18" s="80"/>
      <c r="AD18" s="80"/>
      <c r="AE18" s="81"/>
      <c r="AF18" s="79" t="s">
        <v>41</v>
      </c>
      <c r="AG18" s="80"/>
      <c r="AH18" s="80"/>
      <c r="AI18" s="80"/>
      <c r="AJ18" s="80"/>
      <c r="AK18" s="80"/>
      <c r="AL18" s="80"/>
      <c r="AM18" s="80"/>
      <c r="AN18" s="80"/>
      <c r="AO18" s="77" t="s">
        <v>42</v>
      </c>
      <c r="AP18" s="78"/>
      <c r="AQ18" s="78"/>
      <c r="AR18" s="78"/>
      <c r="AS18" s="78"/>
      <c r="AT18" s="78"/>
      <c r="AU18" s="78"/>
      <c r="AV18" s="78"/>
      <c r="AW18" s="78"/>
      <c r="AX18" s="79" t="s">
        <v>43</v>
      </c>
      <c r="AY18" s="80"/>
      <c r="AZ18" s="80"/>
      <c r="BA18" s="80"/>
      <c r="BB18" s="80"/>
      <c r="BC18" s="80"/>
      <c r="BD18" s="80"/>
      <c r="BE18" s="80"/>
      <c r="BF18" s="80"/>
      <c r="BG18" s="79" t="s">
        <v>44</v>
      </c>
      <c r="BH18" s="80"/>
      <c r="BI18" s="80"/>
      <c r="BJ18" s="80"/>
      <c r="BK18" s="80"/>
      <c r="BL18" s="80"/>
      <c r="BM18" s="80"/>
      <c r="BN18" s="80"/>
      <c r="BO18" s="80"/>
      <c r="BP18" s="79" t="s">
        <v>45</v>
      </c>
      <c r="BQ18" s="80"/>
      <c r="BR18" s="80"/>
      <c r="BS18" s="80"/>
      <c r="BT18" s="80"/>
      <c r="BU18" s="80"/>
      <c r="BV18" s="80"/>
      <c r="BW18" s="80"/>
      <c r="BX18" s="81"/>
      <c r="BY18" s="79" t="s">
        <v>53</v>
      </c>
      <c r="BZ18" s="80"/>
      <c r="CA18" s="80"/>
      <c r="CB18" s="80"/>
      <c r="CC18" s="80"/>
      <c r="CD18" s="80"/>
      <c r="CE18" s="80"/>
      <c r="CF18" s="80"/>
      <c r="CG18" s="81"/>
    </row>
    <row r="19" spans="1:85" s="39" customFormat="1" x14ac:dyDescent="0.35">
      <c r="A19" s="12"/>
      <c r="B19" s="12"/>
      <c r="C19" s="12"/>
      <c r="D19" s="12"/>
      <c r="E19" s="2" t="s">
        <v>31</v>
      </c>
      <c r="F19" s="2" t="s">
        <v>32</v>
      </c>
      <c r="G19" s="2" t="s">
        <v>33</v>
      </c>
      <c r="H19" s="2" t="s">
        <v>34</v>
      </c>
      <c r="I19" s="2" t="s">
        <v>48</v>
      </c>
      <c r="J19" s="2" t="s">
        <v>35</v>
      </c>
      <c r="K19" s="2" t="s">
        <v>49</v>
      </c>
      <c r="L19" s="2" t="s">
        <v>36</v>
      </c>
      <c r="M19" s="1" t="s">
        <v>52</v>
      </c>
      <c r="N19" s="15" t="s">
        <v>31</v>
      </c>
      <c r="O19" s="2" t="s">
        <v>32</v>
      </c>
      <c r="P19" s="2" t="s">
        <v>33</v>
      </c>
      <c r="Q19" s="2" t="s">
        <v>34</v>
      </c>
      <c r="R19" s="2" t="s">
        <v>48</v>
      </c>
      <c r="S19" s="2" t="s">
        <v>35</v>
      </c>
      <c r="T19" s="2" t="s">
        <v>49</v>
      </c>
      <c r="U19" s="2" t="s">
        <v>36</v>
      </c>
      <c r="V19" s="1" t="s">
        <v>52</v>
      </c>
      <c r="W19" s="15" t="s">
        <v>31</v>
      </c>
      <c r="X19" s="2" t="s">
        <v>32</v>
      </c>
      <c r="Y19" s="2" t="s">
        <v>33</v>
      </c>
      <c r="Z19" s="2" t="s">
        <v>34</v>
      </c>
      <c r="AA19" s="2" t="s">
        <v>48</v>
      </c>
      <c r="AB19" s="2" t="s">
        <v>35</v>
      </c>
      <c r="AC19" s="2" t="s">
        <v>49</v>
      </c>
      <c r="AD19" s="2" t="s">
        <v>36</v>
      </c>
      <c r="AE19" s="1" t="s">
        <v>52</v>
      </c>
      <c r="AF19" s="15" t="s">
        <v>31</v>
      </c>
      <c r="AG19" s="2" t="s">
        <v>32</v>
      </c>
      <c r="AH19" s="2" t="s">
        <v>33</v>
      </c>
      <c r="AI19" s="2" t="s">
        <v>34</v>
      </c>
      <c r="AJ19" s="2" t="s">
        <v>48</v>
      </c>
      <c r="AK19" s="2" t="s">
        <v>35</v>
      </c>
      <c r="AL19" s="2" t="s">
        <v>49</v>
      </c>
      <c r="AM19" s="2" t="s">
        <v>36</v>
      </c>
      <c r="AN19" s="1" t="s">
        <v>52</v>
      </c>
      <c r="AO19" s="15" t="s">
        <v>31</v>
      </c>
      <c r="AP19" s="2" t="s">
        <v>32</v>
      </c>
      <c r="AQ19" s="2" t="s">
        <v>33</v>
      </c>
      <c r="AR19" s="2" t="s">
        <v>34</v>
      </c>
      <c r="AS19" s="2" t="s">
        <v>48</v>
      </c>
      <c r="AT19" s="2" t="s">
        <v>35</v>
      </c>
      <c r="AU19" s="2" t="s">
        <v>49</v>
      </c>
      <c r="AV19" s="2" t="s">
        <v>36</v>
      </c>
      <c r="AW19" s="1" t="s">
        <v>52</v>
      </c>
      <c r="AX19" s="15" t="s">
        <v>31</v>
      </c>
      <c r="AY19" s="2" t="s">
        <v>32</v>
      </c>
      <c r="AZ19" s="2" t="s">
        <v>33</v>
      </c>
      <c r="BA19" s="2" t="s">
        <v>34</v>
      </c>
      <c r="BB19" s="2" t="s">
        <v>48</v>
      </c>
      <c r="BC19" s="2" t="s">
        <v>35</v>
      </c>
      <c r="BD19" s="2" t="s">
        <v>49</v>
      </c>
      <c r="BE19" s="2" t="s">
        <v>36</v>
      </c>
      <c r="BF19" s="1" t="s">
        <v>52</v>
      </c>
      <c r="BG19" s="15" t="s">
        <v>31</v>
      </c>
      <c r="BH19" s="2" t="s">
        <v>32</v>
      </c>
      <c r="BI19" s="2" t="s">
        <v>33</v>
      </c>
      <c r="BJ19" s="2" t="s">
        <v>34</v>
      </c>
      <c r="BK19" s="2" t="s">
        <v>48</v>
      </c>
      <c r="BL19" s="2" t="s">
        <v>35</v>
      </c>
      <c r="BM19" s="2" t="s">
        <v>49</v>
      </c>
      <c r="BN19" s="2" t="s">
        <v>36</v>
      </c>
      <c r="BO19" s="1" t="s">
        <v>52</v>
      </c>
      <c r="BP19" s="15" t="s">
        <v>31</v>
      </c>
      <c r="BQ19" s="2" t="s">
        <v>32</v>
      </c>
      <c r="BR19" s="2" t="s">
        <v>33</v>
      </c>
      <c r="BS19" s="2" t="s">
        <v>34</v>
      </c>
      <c r="BT19" s="2" t="s">
        <v>48</v>
      </c>
      <c r="BU19" s="2" t="s">
        <v>35</v>
      </c>
      <c r="BV19" s="2" t="s">
        <v>49</v>
      </c>
      <c r="BW19" s="2" t="s">
        <v>36</v>
      </c>
      <c r="BX19" s="1" t="s">
        <v>52</v>
      </c>
      <c r="BY19" s="15" t="s">
        <v>31</v>
      </c>
      <c r="BZ19" s="2" t="s">
        <v>32</v>
      </c>
      <c r="CA19" s="2" t="s">
        <v>33</v>
      </c>
      <c r="CB19" s="2" t="s">
        <v>34</v>
      </c>
      <c r="CC19" s="2" t="s">
        <v>48</v>
      </c>
      <c r="CD19" s="2" t="s">
        <v>35</v>
      </c>
      <c r="CE19" s="2" t="s">
        <v>49</v>
      </c>
      <c r="CF19" s="2" t="s">
        <v>36</v>
      </c>
      <c r="CG19" s="1" t="s">
        <v>52</v>
      </c>
    </row>
    <row r="20" spans="1:85" x14ac:dyDescent="0.35">
      <c r="C20" s="12" t="s">
        <v>90</v>
      </c>
      <c r="D20" s="39">
        <v>0</v>
      </c>
      <c r="E20" s="99">
        <v>0</v>
      </c>
      <c r="F20" s="100">
        <v>1</v>
      </c>
      <c r="G20" s="100">
        <v>0</v>
      </c>
      <c r="H20" s="100">
        <v>0</v>
      </c>
      <c r="I20" s="100">
        <v>1</v>
      </c>
      <c r="J20" s="100">
        <v>0</v>
      </c>
      <c r="K20" s="100">
        <v>0</v>
      </c>
      <c r="L20" s="100">
        <v>0</v>
      </c>
      <c r="M20" s="101">
        <v>0</v>
      </c>
      <c r="N20" s="99">
        <v>0</v>
      </c>
      <c r="O20" s="99">
        <v>0</v>
      </c>
      <c r="P20" s="100">
        <v>0</v>
      </c>
      <c r="Q20" s="100">
        <v>0</v>
      </c>
      <c r="R20" s="99">
        <v>0</v>
      </c>
      <c r="S20" s="100">
        <v>0</v>
      </c>
      <c r="T20" s="100">
        <v>0</v>
      </c>
      <c r="U20" s="100">
        <v>0</v>
      </c>
      <c r="V20" s="10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 s="99">
        <v>0</v>
      </c>
      <c r="AP20" s="99">
        <v>0</v>
      </c>
      <c r="AQ20" s="100">
        <v>0</v>
      </c>
      <c r="AR20" s="100">
        <v>0</v>
      </c>
      <c r="AS20" s="99">
        <v>0</v>
      </c>
      <c r="AT20" s="100">
        <v>0</v>
      </c>
      <c r="AU20" s="100">
        <v>0</v>
      </c>
      <c r="AV20" s="100">
        <v>0</v>
      </c>
      <c r="AW20" s="10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  <c r="BS20">
        <v>0</v>
      </c>
      <c r="BT20">
        <v>0</v>
      </c>
      <c r="BU20">
        <v>0</v>
      </c>
      <c r="BV20">
        <v>0</v>
      </c>
      <c r="BW20">
        <v>0</v>
      </c>
      <c r="BX20">
        <v>0</v>
      </c>
      <c r="BY20">
        <v>0</v>
      </c>
      <c r="BZ20">
        <v>0</v>
      </c>
      <c r="CA20">
        <v>0</v>
      </c>
      <c r="CB20">
        <v>0</v>
      </c>
      <c r="CC20">
        <v>0</v>
      </c>
      <c r="CD20">
        <v>0</v>
      </c>
      <c r="CE20">
        <v>0</v>
      </c>
      <c r="CF20">
        <v>0</v>
      </c>
      <c r="CG20">
        <v>0</v>
      </c>
    </row>
    <row r="21" spans="1:85" x14ac:dyDescent="0.35">
      <c r="C21" s="12" t="s">
        <v>91</v>
      </c>
      <c r="D21" s="39">
        <v>0</v>
      </c>
      <c r="E21" s="99">
        <v>0</v>
      </c>
      <c r="F21" s="100">
        <v>0</v>
      </c>
      <c r="G21" s="100">
        <v>1</v>
      </c>
      <c r="H21" s="100">
        <v>1</v>
      </c>
      <c r="I21" s="100">
        <v>0</v>
      </c>
      <c r="J21" s="100">
        <v>1</v>
      </c>
      <c r="K21" s="100">
        <v>1</v>
      </c>
      <c r="L21" s="100">
        <v>1</v>
      </c>
      <c r="M21" s="101">
        <v>1</v>
      </c>
      <c r="N21" s="99">
        <v>0</v>
      </c>
      <c r="O21" s="99">
        <v>0</v>
      </c>
      <c r="P21" s="100">
        <v>0</v>
      </c>
      <c r="Q21" s="100">
        <v>0</v>
      </c>
      <c r="R21" s="99">
        <v>0</v>
      </c>
      <c r="S21" s="100">
        <v>0</v>
      </c>
      <c r="T21" s="100">
        <v>0</v>
      </c>
      <c r="U21" s="100">
        <v>0</v>
      </c>
      <c r="V21" s="100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 s="99">
        <v>0</v>
      </c>
      <c r="AP21" s="99">
        <v>0</v>
      </c>
      <c r="AQ21" s="100">
        <v>0</v>
      </c>
      <c r="AR21" s="100">
        <v>0</v>
      </c>
      <c r="AS21" s="99">
        <v>0</v>
      </c>
      <c r="AT21" s="100">
        <v>0</v>
      </c>
      <c r="AU21" s="100">
        <v>0</v>
      </c>
      <c r="AV21" s="100">
        <v>0</v>
      </c>
      <c r="AW21" s="100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  <c r="BS21">
        <v>0</v>
      </c>
      <c r="BT21">
        <v>0</v>
      </c>
      <c r="BU21">
        <v>0</v>
      </c>
      <c r="BV21">
        <v>0</v>
      </c>
      <c r="BW21">
        <v>0</v>
      </c>
      <c r="BX21">
        <v>0</v>
      </c>
      <c r="BY21">
        <v>0</v>
      </c>
      <c r="BZ21">
        <v>0</v>
      </c>
      <c r="CA21">
        <v>0</v>
      </c>
      <c r="CB21">
        <v>0</v>
      </c>
      <c r="CC21">
        <v>0</v>
      </c>
      <c r="CD21">
        <v>0</v>
      </c>
      <c r="CE21">
        <v>0</v>
      </c>
      <c r="CF21">
        <v>0</v>
      </c>
      <c r="CG21">
        <v>0</v>
      </c>
    </row>
    <row r="22" spans="1:85" x14ac:dyDescent="0.35">
      <c r="C22" s="12" t="s">
        <v>92</v>
      </c>
      <c r="D22" s="39">
        <v>0</v>
      </c>
      <c r="E22" s="99">
        <v>0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0</v>
      </c>
      <c r="L22" s="100">
        <v>0</v>
      </c>
      <c r="M22" s="100">
        <v>0</v>
      </c>
      <c r="N22" s="99">
        <v>0</v>
      </c>
      <c r="O22" s="99">
        <v>0</v>
      </c>
      <c r="P22" s="100">
        <v>1</v>
      </c>
      <c r="Q22" s="100">
        <v>1</v>
      </c>
      <c r="R22" s="99">
        <v>0</v>
      </c>
      <c r="S22" s="100">
        <v>1</v>
      </c>
      <c r="T22" s="100">
        <v>1</v>
      </c>
      <c r="U22" s="100">
        <v>1</v>
      </c>
      <c r="V22" s="100">
        <v>1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 s="99">
        <v>0</v>
      </c>
      <c r="AP22" s="99">
        <v>0</v>
      </c>
      <c r="AQ22" s="100">
        <v>1</v>
      </c>
      <c r="AR22" s="100">
        <v>1</v>
      </c>
      <c r="AS22" s="99">
        <v>0</v>
      </c>
      <c r="AT22" s="100">
        <v>1</v>
      </c>
      <c r="AU22" s="100">
        <v>1</v>
      </c>
      <c r="AV22" s="100">
        <v>1</v>
      </c>
      <c r="AW22" s="100">
        <v>1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  <c r="BS22">
        <v>0</v>
      </c>
      <c r="BT22">
        <v>0</v>
      </c>
      <c r="BU22">
        <v>0</v>
      </c>
      <c r="BV22">
        <v>0</v>
      </c>
      <c r="BW22">
        <v>0</v>
      </c>
      <c r="BX22">
        <v>0</v>
      </c>
      <c r="BY22">
        <v>0</v>
      </c>
      <c r="BZ22">
        <v>0</v>
      </c>
      <c r="CA22">
        <v>0</v>
      </c>
      <c r="CB22">
        <v>0</v>
      </c>
      <c r="CC22">
        <v>0</v>
      </c>
      <c r="CD22">
        <v>0</v>
      </c>
      <c r="CE22">
        <v>0</v>
      </c>
      <c r="CF22">
        <v>0</v>
      </c>
      <c r="CG22">
        <v>0</v>
      </c>
    </row>
    <row r="23" spans="1:85" x14ac:dyDescent="0.35">
      <c r="AO23" s="2"/>
      <c r="AP23" s="2"/>
      <c r="AS23" s="2"/>
    </row>
    <row r="24" spans="1:85" s="103" customFormat="1" x14ac:dyDescent="0.35">
      <c r="A24" s="102"/>
      <c r="B24" s="102"/>
      <c r="C24" s="102"/>
      <c r="D24" s="102"/>
      <c r="AO24" s="104"/>
      <c r="AP24" s="104"/>
      <c r="AS24" s="104"/>
    </row>
    <row r="25" spans="1:85" s="39" customFormat="1" x14ac:dyDescent="0.35">
      <c r="A25" s="12"/>
      <c r="B25" s="12"/>
      <c r="C25" s="12"/>
      <c r="D25" s="12"/>
      <c r="E25" s="75" t="s">
        <v>155</v>
      </c>
      <c r="F25" s="75"/>
      <c r="G25" s="75"/>
      <c r="H25" s="75"/>
      <c r="I25" s="75"/>
      <c r="J25" s="75"/>
      <c r="K25" s="75"/>
      <c r="L25" s="75"/>
      <c r="M25" s="76"/>
      <c r="N25" s="77" t="s">
        <v>156</v>
      </c>
      <c r="O25" s="78"/>
      <c r="P25" s="78"/>
      <c r="Q25" s="78"/>
      <c r="R25" s="78"/>
      <c r="S25" s="78"/>
      <c r="T25" s="78"/>
      <c r="U25" s="78"/>
      <c r="V25" s="78"/>
      <c r="W25" s="79" t="s">
        <v>157</v>
      </c>
      <c r="X25" s="80"/>
      <c r="Y25" s="80"/>
      <c r="Z25" s="80"/>
      <c r="AA25" s="80"/>
      <c r="AB25" s="80"/>
      <c r="AC25" s="80"/>
      <c r="AD25" s="80"/>
      <c r="AE25" s="81"/>
      <c r="AF25" s="79" t="s">
        <v>158</v>
      </c>
      <c r="AG25" s="80"/>
      <c r="AH25" s="80"/>
      <c r="AI25" s="80"/>
      <c r="AJ25" s="80"/>
      <c r="AK25" s="80"/>
      <c r="AL25" s="80"/>
      <c r="AM25" s="80"/>
      <c r="AN25" s="80"/>
      <c r="AO25" s="77" t="s">
        <v>159</v>
      </c>
      <c r="AP25" s="78"/>
      <c r="AQ25" s="78"/>
      <c r="AR25" s="78"/>
      <c r="AS25" s="78"/>
      <c r="AT25" s="78"/>
      <c r="AU25" s="78"/>
      <c r="AV25" s="78"/>
      <c r="AW25" s="78"/>
      <c r="AX25" s="79" t="s">
        <v>160</v>
      </c>
      <c r="AY25" s="80"/>
      <c r="AZ25" s="80"/>
      <c r="BA25" s="80"/>
      <c r="BB25" s="80"/>
      <c r="BC25" s="80"/>
      <c r="BD25" s="80"/>
      <c r="BE25" s="80"/>
      <c r="BF25" s="80"/>
      <c r="BG25" s="79" t="s">
        <v>161</v>
      </c>
      <c r="BH25" s="80"/>
      <c r="BI25" s="80"/>
      <c r="BJ25" s="80"/>
      <c r="BK25" s="80"/>
      <c r="BL25" s="80"/>
      <c r="BM25" s="80"/>
      <c r="BN25" s="80"/>
      <c r="BO25" s="80"/>
      <c r="BP25" s="79" t="s">
        <v>162</v>
      </c>
      <c r="BQ25" s="80"/>
      <c r="BR25" s="80"/>
      <c r="BS25" s="80"/>
      <c r="BT25" s="80"/>
      <c r="BU25" s="80"/>
      <c r="BV25" s="80"/>
      <c r="BW25" s="80"/>
      <c r="BX25" s="81"/>
      <c r="BY25" s="79" t="s">
        <v>163</v>
      </c>
      <c r="BZ25" s="80"/>
      <c r="CA25" s="80"/>
      <c r="CB25" s="80"/>
      <c r="CC25" s="80"/>
      <c r="CD25" s="80"/>
      <c r="CE25" s="80"/>
      <c r="CF25" s="80"/>
      <c r="CG25" s="81"/>
    </row>
    <row r="26" spans="1:85" s="39" customFormat="1" x14ac:dyDescent="0.35">
      <c r="A26" s="12"/>
      <c r="B26" s="12"/>
      <c r="C26" s="12"/>
      <c r="D26" s="12"/>
      <c r="E26" s="2" t="s">
        <v>31</v>
      </c>
      <c r="F26" s="2" t="s">
        <v>32</v>
      </c>
      <c r="G26" s="2" t="s">
        <v>33</v>
      </c>
      <c r="H26" s="2" t="s">
        <v>34</v>
      </c>
      <c r="I26" s="2" t="s">
        <v>48</v>
      </c>
      <c r="J26" s="2" t="s">
        <v>35</v>
      </c>
      <c r="K26" s="2" t="s">
        <v>49</v>
      </c>
      <c r="L26" s="2" t="s">
        <v>36</v>
      </c>
      <c r="M26" s="1" t="s">
        <v>50</v>
      </c>
      <c r="N26" s="15" t="s">
        <v>31</v>
      </c>
      <c r="O26" s="2" t="s">
        <v>32</v>
      </c>
      <c r="P26" s="2" t="s">
        <v>33</v>
      </c>
      <c r="Q26" s="2" t="s">
        <v>34</v>
      </c>
      <c r="R26" s="2" t="s">
        <v>48</v>
      </c>
      <c r="S26" s="2" t="s">
        <v>35</v>
      </c>
      <c r="T26" s="2" t="s">
        <v>49</v>
      </c>
      <c r="U26" s="2" t="s">
        <v>36</v>
      </c>
      <c r="V26" s="1" t="s">
        <v>50</v>
      </c>
      <c r="W26" s="15" t="s">
        <v>31</v>
      </c>
      <c r="X26" s="2" t="s">
        <v>32</v>
      </c>
      <c r="Y26" s="2" t="s">
        <v>33</v>
      </c>
      <c r="Z26" s="2" t="s">
        <v>34</v>
      </c>
      <c r="AA26" s="2" t="s">
        <v>48</v>
      </c>
      <c r="AB26" s="2" t="s">
        <v>35</v>
      </c>
      <c r="AC26" s="2" t="s">
        <v>49</v>
      </c>
      <c r="AD26" s="2" t="s">
        <v>36</v>
      </c>
      <c r="AE26" s="1" t="s">
        <v>50</v>
      </c>
      <c r="AF26" s="15" t="s">
        <v>31</v>
      </c>
      <c r="AG26" s="2" t="s">
        <v>32</v>
      </c>
      <c r="AH26" s="2" t="s">
        <v>33</v>
      </c>
      <c r="AI26" s="2" t="s">
        <v>34</v>
      </c>
      <c r="AJ26" s="2" t="s">
        <v>48</v>
      </c>
      <c r="AK26" s="2" t="s">
        <v>35</v>
      </c>
      <c r="AL26" s="2" t="s">
        <v>49</v>
      </c>
      <c r="AM26" s="2" t="s">
        <v>36</v>
      </c>
      <c r="AN26" s="1" t="s">
        <v>50</v>
      </c>
      <c r="AO26" s="15" t="s">
        <v>31</v>
      </c>
      <c r="AP26" s="2" t="s">
        <v>32</v>
      </c>
      <c r="AQ26" s="2" t="s">
        <v>33</v>
      </c>
      <c r="AR26" s="2" t="s">
        <v>34</v>
      </c>
      <c r="AS26" s="2" t="s">
        <v>48</v>
      </c>
      <c r="AT26" s="2" t="s">
        <v>35</v>
      </c>
      <c r="AU26" s="2" t="s">
        <v>49</v>
      </c>
      <c r="AV26" s="2" t="s">
        <v>36</v>
      </c>
      <c r="AW26" s="1" t="s">
        <v>50</v>
      </c>
      <c r="AX26" s="15" t="s">
        <v>31</v>
      </c>
      <c r="AY26" s="2" t="s">
        <v>32</v>
      </c>
      <c r="AZ26" s="2" t="s">
        <v>33</v>
      </c>
      <c r="BA26" s="2" t="s">
        <v>34</v>
      </c>
      <c r="BB26" s="2" t="s">
        <v>48</v>
      </c>
      <c r="BC26" s="2" t="s">
        <v>35</v>
      </c>
      <c r="BD26" s="2" t="s">
        <v>49</v>
      </c>
      <c r="BE26" s="2" t="s">
        <v>36</v>
      </c>
      <c r="BF26" s="1" t="s">
        <v>50</v>
      </c>
      <c r="BG26" s="15" t="s">
        <v>31</v>
      </c>
      <c r="BH26" s="2" t="s">
        <v>32</v>
      </c>
      <c r="BI26" s="2" t="s">
        <v>33</v>
      </c>
      <c r="BJ26" s="2" t="s">
        <v>34</v>
      </c>
      <c r="BK26" s="2" t="s">
        <v>48</v>
      </c>
      <c r="BL26" s="2" t="s">
        <v>35</v>
      </c>
      <c r="BM26" s="2" t="s">
        <v>49</v>
      </c>
      <c r="BN26" s="2" t="s">
        <v>36</v>
      </c>
      <c r="BO26" s="1" t="s">
        <v>50</v>
      </c>
      <c r="BP26" s="15" t="s">
        <v>31</v>
      </c>
      <c r="BQ26" s="2" t="s">
        <v>32</v>
      </c>
      <c r="BR26" s="2" t="s">
        <v>33</v>
      </c>
      <c r="BS26" s="2" t="s">
        <v>34</v>
      </c>
      <c r="BT26" s="2" t="s">
        <v>48</v>
      </c>
      <c r="BU26" s="2" t="s">
        <v>35</v>
      </c>
      <c r="BV26" s="2" t="s">
        <v>49</v>
      </c>
      <c r="BW26" s="2" t="s">
        <v>36</v>
      </c>
      <c r="BX26" s="1" t="s">
        <v>50</v>
      </c>
      <c r="BY26" s="15" t="s">
        <v>31</v>
      </c>
      <c r="BZ26" s="2" t="s">
        <v>32</v>
      </c>
      <c r="CA26" s="2" t="s">
        <v>33</v>
      </c>
      <c r="CB26" s="2" t="s">
        <v>34</v>
      </c>
      <c r="CC26" s="2" t="s">
        <v>48</v>
      </c>
      <c r="CD26" s="2" t="s">
        <v>35</v>
      </c>
      <c r="CE26" s="2" t="s">
        <v>49</v>
      </c>
      <c r="CF26" s="2" t="s">
        <v>36</v>
      </c>
      <c r="CG26" s="1" t="s">
        <v>50</v>
      </c>
    </row>
    <row r="27" spans="1:85" s="39" customFormat="1" x14ac:dyDescent="0.35">
      <c r="A27" s="12"/>
      <c r="B27" s="12"/>
      <c r="C27" s="12" t="s">
        <v>90</v>
      </c>
      <c r="D27" s="12">
        <f>2981</f>
        <v>2981</v>
      </c>
      <c r="E27" s="105">
        <f>E6*$D6</f>
        <v>0</v>
      </c>
      <c r="F27" s="105">
        <f>F6*$D6</f>
        <v>2981</v>
      </c>
      <c r="G27" s="105">
        <f t="shared" ref="G27:BQ27" si="0">G6*$D6</f>
        <v>0</v>
      </c>
      <c r="H27" s="105">
        <f t="shared" si="0"/>
        <v>0</v>
      </c>
      <c r="I27" s="105">
        <f t="shared" si="0"/>
        <v>2981</v>
      </c>
      <c r="J27" s="105">
        <f t="shared" si="0"/>
        <v>0</v>
      </c>
      <c r="K27" s="105">
        <f t="shared" si="0"/>
        <v>0</v>
      </c>
      <c r="L27" s="105">
        <f t="shared" si="0"/>
        <v>0</v>
      </c>
      <c r="M27" s="105">
        <f t="shared" si="0"/>
        <v>0</v>
      </c>
      <c r="N27" s="105">
        <f t="shared" si="0"/>
        <v>0</v>
      </c>
      <c r="O27" s="105">
        <f t="shared" si="0"/>
        <v>0</v>
      </c>
      <c r="P27" s="105">
        <f t="shared" si="0"/>
        <v>0</v>
      </c>
      <c r="Q27" s="105">
        <f t="shared" si="0"/>
        <v>0</v>
      </c>
      <c r="R27" s="105">
        <f t="shared" si="0"/>
        <v>0</v>
      </c>
      <c r="S27" s="105">
        <f t="shared" si="0"/>
        <v>0</v>
      </c>
      <c r="T27" s="105">
        <f t="shared" si="0"/>
        <v>0</v>
      </c>
      <c r="U27" s="105">
        <f t="shared" si="0"/>
        <v>0</v>
      </c>
      <c r="V27" s="105">
        <f t="shared" si="0"/>
        <v>0</v>
      </c>
      <c r="W27" s="99">
        <f t="shared" si="0"/>
        <v>0</v>
      </c>
      <c r="X27" s="99">
        <f t="shared" si="0"/>
        <v>0</v>
      </c>
      <c r="Y27" s="99">
        <f t="shared" si="0"/>
        <v>0</v>
      </c>
      <c r="Z27" s="99">
        <f t="shared" si="0"/>
        <v>0</v>
      </c>
      <c r="AA27" s="99">
        <f t="shared" si="0"/>
        <v>0</v>
      </c>
      <c r="AB27" s="99">
        <f t="shared" si="0"/>
        <v>0</v>
      </c>
      <c r="AC27" s="99">
        <f t="shared" si="0"/>
        <v>0</v>
      </c>
      <c r="AD27" s="99">
        <f t="shared" si="0"/>
        <v>0</v>
      </c>
      <c r="AE27" s="99">
        <f t="shared" si="0"/>
        <v>0</v>
      </c>
      <c r="AF27" s="99">
        <f t="shared" si="0"/>
        <v>0</v>
      </c>
      <c r="AG27" s="99">
        <f t="shared" si="0"/>
        <v>0</v>
      </c>
      <c r="AH27" s="99">
        <f t="shared" si="0"/>
        <v>0</v>
      </c>
      <c r="AI27" s="99">
        <f t="shared" si="0"/>
        <v>0</v>
      </c>
      <c r="AJ27" s="99">
        <f t="shared" si="0"/>
        <v>0</v>
      </c>
      <c r="AK27" s="99">
        <f t="shared" si="0"/>
        <v>0</v>
      </c>
      <c r="AL27" s="99">
        <f t="shared" si="0"/>
        <v>0</v>
      </c>
      <c r="AM27" s="99">
        <f t="shared" si="0"/>
        <v>0</v>
      </c>
      <c r="AN27" s="99">
        <f t="shared" si="0"/>
        <v>0</v>
      </c>
      <c r="AO27" s="105">
        <f t="shared" si="0"/>
        <v>0</v>
      </c>
      <c r="AP27" s="105">
        <f t="shared" si="0"/>
        <v>0</v>
      </c>
      <c r="AQ27" s="105">
        <f t="shared" si="0"/>
        <v>0</v>
      </c>
      <c r="AR27" s="105">
        <f t="shared" si="0"/>
        <v>0</v>
      </c>
      <c r="AS27" s="105">
        <f t="shared" si="0"/>
        <v>0</v>
      </c>
      <c r="AT27" s="105">
        <f t="shared" si="0"/>
        <v>0</v>
      </c>
      <c r="AU27" s="105">
        <f t="shared" si="0"/>
        <v>0</v>
      </c>
      <c r="AV27" s="105">
        <f t="shared" si="0"/>
        <v>0</v>
      </c>
      <c r="AW27" s="105">
        <f t="shared" si="0"/>
        <v>0</v>
      </c>
      <c r="AX27" s="99">
        <f t="shared" si="0"/>
        <v>0</v>
      </c>
      <c r="AY27" s="99">
        <f t="shared" si="0"/>
        <v>0</v>
      </c>
      <c r="AZ27" s="99">
        <f t="shared" si="0"/>
        <v>0</v>
      </c>
      <c r="BA27" s="99">
        <f t="shared" si="0"/>
        <v>0</v>
      </c>
      <c r="BB27" s="99">
        <f t="shared" si="0"/>
        <v>0</v>
      </c>
      <c r="BC27" s="99">
        <f t="shared" si="0"/>
        <v>0</v>
      </c>
      <c r="BD27" s="99">
        <f t="shared" si="0"/>
        <v>0</v>
      </c>
      <c r="BE27" s="99">
        <f t="shared" si="0"/>
        <v>0</v>
      </c>
      <c r="BF27" s="99">
        <f t="shared" si="0"/>
        <v>0</v>
      </c>
      <c r="BG27" s="99">
        <f t="shared" si="0"/>
        <v>0</v>
      </c>
      <c r="BH27" s="99">
        <f t="shared" si="0"/>
        <v>0</v>
      </c>
      <c r="BI27" s="99">
        <f t="shared" si="0"/>
        <v>0</v>
      </c>
      <c r="BJ27" s="99">
        <f t="shared" si="0"/>
        <v>0</v>
      </c>
      <c r="BK27" s="99">
        <f t="shared" si="0"/>
        <v>0</v>
      </c>
      <c r="BL27" s="99">
        <f t="shared" si="0"/>
        <v>0</v>
      </c>
      <c r="BM27" s="99">
        <f t="shared" si="0"/>
        <v>0</v>
      </c>
      <c r="BN27" s="99">
        <f t="shared" si="0"/>
        <v>0</v>
      </c>
      <c r="BO27" s="99">
        <f t="shared" si="0"/>
        <v>0</v>
      </c>
      <c r="BP27" s="99">
        <f t="shared" si="0"/>
        <v>0</v>
      </c>
      <c r="BQ27" s="99">
        <f t="shared" si="0"/>
        <v>0</v>
      </c>
      <c r="BR27" s="99">
        <f t="shared" ref="BR27:CG27" si="1">BR6*$D6</f>
        <v>0</v>
      </c>
      <c r="BS27" s="99">
        <f t="shared" si="1"/>
        <v>0</v>
      </c>
      <c r="BT27" s="99">
        <f t="shared" si="1"/>
        <v>0</v>
      </c>
      <c r="BU27" s="99">
        <f t="shared" si="1"/>
        <v>0</v>
      </c>
      <c r="BV27" s="99">
        <f t="shared" si="1"/>
        <v>0</v>
      </c>
      <c r="BW27" s="99">
        <f t="shared" si="1"/>
        <v>0</v>
      </c>
      <c r="BX27" s="99">
        <f t="shared" si="1"/>
        <v>0</v>
      </c>
      <c r="BY27" s="99">
        <f t="shared" si="1"/>
        <v>0</v>
      </c>
      <c r="BZ27" s="99">
        <f t="shared" si="1"/>
        <v>0</v>
      </c>
      <c r="CA27" s="99">
        <f t="shared" si="1"/>
        <v>0</v>
      </c>
      <c r="CB27" s="99">
        <f t="shared" si="1"/>
        <v>0</v>
      </c>
      <c r="CC27" s="99">
        <f t="shared" si="1"/>
        <v>0</v>
      </c>
      <c r="CD27" s="99">
        <f t="shared" si="1"/>
        <v>0</v>
      </c>
      <c r="CE27" s="99">
        <f t="shared" si="1"/>
        <v>0</v>
      </c>
      <c r="CF27" s="99">
        <f t="shared" si="1"/>
        <v>0</v>
      </c>
      <c r="CG27" s="99">
        <f t="shared" si="1"/>
        <v>0</v>
      </c>
    </row>
    <row r="28" spans="1:85" s="39" customFormat="1" x14ac:dyDescent="0.35">
      <c r="A28" s="12"/>
      <c r="B28" s="12"/>
      <c r="C28" s="12" t="s">
        <v>91</v>
      </c>
      <c r="D28" s="12">
        <v>5133</v>
      </c>
      <c r="E28" s="105">
        <f>E7*$D7</f>
        <v>0</v>
      </c>
      <c r="F28" s="105">
        <f t="shared" ref="F28:BQ28" si="2">F7*$D7</f>
        <v>0</v>
      </c>
      <c r="G28" s="105">
        <f t="shared" si="2"/>
        <v>5133</v>
      </c>
      <c r="H28" s="105">
        <f t="shared" si="2"/>
        <v>5133</v>
      </c>
      <c r="I28" s="105">
        <f t="shared" si="2"/>
        <v>0</v>
      </c>
      <c r="J28" s="105">
        <f t="shared" si="2"/>
        <v>5133</v>
      </c>
      <c r="K28" s="105">
        <f t="shared" si="2"/>
        <v>5133</v>
      </c>
      <c r="L28" s="105">
        <f t="shared" si="2"/>
        <v>5133</v>
      </c>
      <c r="M28" s="105">
        <f t="shared" si="2"/>
        <v>5133</v>
      </c>
      <c r="N28" s="105">
        <f t="shared" si="2"/>
        <v>0</v>
      </c>
      <c r="O28" s="105">
        <f t="shared" si="2"/>
        <v>0</v>
      </c>
      <c r="P28" s="105">
        <f t="shared" si="2"/>
        <v>0</v>
      </c>
      <c r="Q28" s="105">
        <f t="shared" si="2"/>
        <v>0</v>
      </c>
      <c r="R28" s="105">
        <f t="shared" si="2"/>
        <v>0</v>
      </c>
      <c r="S28" s="105">
        <f t="shared" si="2"/>
        <v>0</v>
      </c>
      <c r="T28" s="105">
        <f t="shared" si="2"/>
        <v>0</v>
      </c>
      <c r="U28" s="105">
        <f t="shared" si="2"/>
        <v>0</v>
      </c>
      <c r="V28" s="105">
        <f t="shared" si="2"/>
        <v>0</v>
      </c>
      <c r="W28" s="99">
        <f t="shared" si="2"/>
        <v>0</v>
      </c>
      <c r="X28" s="99">
        <f t="shared" si="2"/>
        <v>0</v>
      </c>
      <c r="Y28" s="99">
        <f t="shared" si="2"/>
        <v>0</v>
      </c>
      <c r="Z28" s="99">
        <f t="shared" si="2"/>
        <v>0</v>
      </c>
      <c r="AA28" s="99">
        <f t="shared" si="2"/>
        <v>0</v>
      </c>
      <c r="AB28" s="99">
        <f t="shared" si="2"/>
        <v>0</v>
      </c>
      <c r="AC28" s="99">
        <f t="shared" si="2"/>
        <v>0</v>
      </c>
      <c r="AD28" s="99">
        <f t="shared" si="2"/>
        <v>0</v>
      </c>
      <c r="AE28" s="99">
        <f t="shared" si="2"/>
        <v>0</v>
      </c>
      <c r="AF28" s="99">
        <f t="shared" si="2"/>
        <v>0</v>
      </c>
      <c r="AG28" s="99">
        <f t="shared" si="2"/>
        <v>0</v>
      </c>
      <c r="AH28" s="99">
        <f t="shared" si="2"/>
        <v>0</v>
      </c>
      <c r="AI28" s="99">
        <f t="shared" si="2"/>
        <v>0</v>
      </c>
      <c r="AJ28" s="99">
        <f t="shared" si="2"/>
        <v>0</v>
      </c>
      <c r="AK28" s="99">
        <f t="shared" si="2"/>
        <v>0</v>
      </c>
      <c r="AL28" s="99">
        <f t="shared" si="2"/>
        <v>0</v>
      </c>
      <c r="AM28" s="99">
        <f t="shared" si="2"/>
        <v>0</v>
      </c>
      <c r="AN28" s="99">
        <f t="shared" si="2"/>
        <v>0</v>
      </c>
      <c r="AO28" s="105">
        <f t="shared" si="2"/>
        <v>0</v>
      </c>
      <c r="AP28" s="105">
        <f t="shared" si="2"/>
        <v>0</v>
      </c>
      <c r="AQ28" s="105">
        <f t="shared" si="2"/>
        <v>0</v>
      </c>
      <c r="AR28" s="105">
        <f t="shared" si="2"/>
        <v>0</v>
      </c>
      <c r="AS28" s="105">
        <f t="shared" si="2"/>
        <v>0</v>
      </c>
      <c r="AT28" s="105">
        <f t="shared" si="2"/>
        <v>0</v>
      </c>
      <c r="AU28" s="105">
        <f t="shared" si="2"/>
        <v>0</v>
      </c>
      <c r="AV28" s="105">
        <f t="shared" si="2"/>
        <v>0</v>
      </c>
      <c r="AW28" s="105">
        <f t="shared" si="2"/>
        <v>0</v>
      </c>
      <c r="AX28" s="99">
        <f t="shared" si="2"/>
        <v>0</v>
      </c>
      <c r="AY28" s="99">
        <f t="shared" si="2"/>
        <v>0</v>
      </c>
      <c r="AZ28" s="99">
        <f t="shared" si="2"/>
        <v>0</v>
      </c>
      <c r="BA28" s="99">
        <f t="shared" si="2"/>
        <v>0</v>
      </c>
      <c r="BB28" s="99">
        <f t="shared" si="2"/>
        <v>0</v>
      </c>
      <c r="BC28" s="99">
        <f t="shared" si="2"/>
        <v>0</v>
      </c>
      <c r="BD28" s="99">
        <f t="shared" si="2"/>
        <v>0</v>
      </c>
      <c r="BE28" s="99">
        <f t="shared" si="2"/>
        <v>0</v>
      </c>
      <c r="BF28" s="99">
        <f t="shared" si="2"/>
        <v>0</v>
      </c>
      <c r="BG28" s="99">
        <f t="shared" si="2"/>
        <v>0</v>
      </c>
      <c r="BH28" s="99">
        <f t="shared" si="2"/>
        <v>0</v>
      </c>
      <c r="BI28" s="99">
        <f t="shared" si="2"/>
        <v>0</v>
      </c>
      <c r="BJ28" s="99">
        <f t="shared" si="2"/>
        <v>0</v>
      </c>
      <c r="BK28" s="99">
        <f t="shared" si="2"/>
        <v>0</v>
      </c>
      <c r="BL28" s="99">
        <f t="shared" si="2"/>
        <v>0</v>
      </c>
      <c r="BM28" s="99">
        <f t="shared" si="2"/>
        <v>0</v>
      </c>
      <c r="BN28" s="99">
        <f t="shared" si="2"/>
        <v>0</v>
      </c>
      <c r="BO28" s="99">
        <f t="shared" si="2"/>
        <v>0</v>
      </c>
      <c r="BP28" s="99">
        <f t="shared" si="2"/>
        <v>0</v>
      </c>
      <c r="BQ28" s="99">
        <f t="shared" si="2"/>
        <v>0</v>
      </c>
      <c r="BR28" s="99">
        <f t="shared" ref="BR28:CG28" si="3">BR7*$D7</f>
        <v>0</v>
      </c>
      <c r="BS28" s="99">
        <f t="shared" si="3"/>
        <v>0</v>
      </c>
      <c r="BT28" s="99">
        <f t="shared" si="3"/>
        <v>0</v>
      </c>
      <c r="BU28" s="99">
        <f t="shared" si="3"/>
        <v>0</v>
      </c>
      <c r="BV28" s="99">
        <f t="shared" si="3"/>
        <v>0</v>
      </c>
      <c r="BW28" s="99">
        <f t="shared" si="3"/>
        <v>0</v>
      </c>
      <c r="BX28" s="99">
        <f t="shared" si="3"/>
        <v>0</v>
      </c>
      <c r="BY28" s="99">
        <f t="shared" si="3"/>
        <v>0</v>
      </c>
      <c r="BZ28" s="99">
        <f t="shared" si="3"/>
        <v>0</v>
      </c>
      <c r="CA28" s="99">
        <f t="shared" si="3"/>
        <v>0</v>
      </c>
      <c r="CB28" s="99">
        <f t="shared" si="3"/>
        <v>0</v>
      </c>
      <c r="CC28" s="99">
        <f t="shared" si="3"/>
        <v>0</v>
      </c>
      <c r="CD28" s="99">
        <f t="shared" si="3"/>
        <v>0</v>
      </c>
      <c r="CE28" s="99">
        <f t="shared" si="3"/>
        <v>0</v>
      </c>
      <c r="CF28" s="99">
        <f t="shared" si="3"/>
        <v>0</v>
      </c>
      <c r="CG28" s="99">
        <f t="shared" si="3"/>
        <v>0</v>
      </c>
    </row>
    <row r="29" spans="1:85" s="39" customFormat="1" x14ac:dyDescent="0.35">
      <c r="A29" s="12"/>
      <c r="B29" s="12"/>
      <c r="C29" s="12" t="s">
        <v>92</v>
      </c>
      <c r="D29" s="12">
        <f>D28-D27</f>
        <v>2152</v>
      </c>
      <c r="E29" s="105">
        <f>E8*$D8</f>
        <v>0</v>
      </c>
      <c r="F29" s="105">
        <f t="shared" ref="F29:BQ29" si="4">F8*$D8</f>
        <v>0</v>
      </c>
      <c r="G29" s="105">
        <f t="shared" si="4"/>
        <v>0</v>
      </c>
      <c r="H29" s="105">
        <f t="shared" si="4"/>
        <v>0</v>
      </c>
      <c r="I29" s="105">
        <f t="shared" si="4"/>
        <v>0</v>
      </c>
      <c r="J29" s="105">
        <f t="shared" si="4"/>
        <v>0</v>
      </c>
      <c r="K29" s="105">
        <f t="shared" si="4"/>
        <v>0</v>
      </c>
      <c r="L29" s="105">
        <f t="shared" si="4"/>
        <v>0</v>
      </c>
      <c r="M29" s="105">
        <f t="shared" si="4"/>
        <v>0</v>
      </c>
      <c r="N29" s="105">
        <f t="shared" si="4"/>
        <v>0</v>
      </c>
      <c r="O29" s="105">
        <f t="shared" si="4"/>
        <v>0</v>
      </c>
      <c r="P29" s="105">
        <f t="shared" si="4"/>
        <v>2152</v>
      </c>
      <c r="Q29" s="105">
        <f t="shared" si="4"/>
        <v>2152</v>
      </c>
      <c r="R29" s="105">
        <f t="shared" si="4"/>
        <v>0</v>
      </c>
      <c r="S29" s="105">
        <f t="shared" si="4"/>
        <v>2152</v>
      </c>
      <c r="T29" s="105">
        <f t="shared" si="4"/>
        <v>2152</v>
      </c>
      <c r="U29" s="105">
        <f t="shared" si="4"/>
        <v>2152</v>
      </c>
      <c r="V29" s="105">
        <f t="shared" si="4"/>
        <v>2152</v>
      </c>
      <c r="W29" s="99">
        <f t="shared" si="4"/>
        <v>0</v>
      </c>
      <c r="X29" s="99">
        <f t="shared" si="4"/>
        <v>0</v>
      </c>
      <c r="Y29" s="99">
        <f t="shared" si="4"/>
        <v>0</v>
      </c>
      <c r="Z29" s="99">
        <f t="shared" si="4"/>
        <v>0</v>
      </c>
      <c r="AA29" s="99">
        <f t="shared" si="4"/>
        <v>0</v>
      </c>
      <c r="AB29" s="99">
        <f t="shared" si="4"/>
        <v>0</v>
      </c>
      <c r="AC29" s="99">
        <f t="shared" si="4"/>
        <v>0</v>
      </c>
      <c r="AD29" s="99">
        <f t="shared" si="4"/>
        <v>0</v>
      </c>
      <c r="AE29" s="99">
        <f t="shared" si="4"/>
        <v>0</v>
      </c>
      <c r="AF29" s="99">
        <f t="shared" si="4"/>
        <v>0</v>
      </c>
      <c r="AG29" s="99">
        <f t="shared" si="4"/>
        <v>0</v>
      </c>
      <c r="AH29" s="99">
        <f t="shared" si="4"/>
        <v>0</v>
      </c>
      <c r="AI29" s="99">
        <f t="shared" si="4"/>
        <v>0</v>
      </c>
      <c r="AJ29" s="99">
        <f t="shared" si="4"/>
        <v>0</v>
      </c>
      <c r="AK29" s="99">
        <f t="shared" si="4"/>
        <v>0</v>
      </c>
      <c r="AL29" s="99">
        <f t="shared" si="4"/>
        <v>0</v>
      </c>
      <c r="AM29" s="99">
        <f t="shared" si="4"/>
        <v>0</v>
      </c>
      <c r="AN29" s="99">
        <f t="shared" si="4"/>
        <v>0</v>
      </c>
      <c r="AO29" s="105">
        <f t="shared" si="4"/>
        <v>0</v>
      </c>
      <c r="AP29" s="105">
        <f t="shared" si="4"/>
        <v>0</v>
      </c>
      <c r="AQ29" s="105">
        <f t="shared" si="4"/>
        <v>2152</v>
      </c>
      <c r="AR29" s="105">
        <f t="shared" si="4"/>
        <v>2152</v>
      </c>
      <c r="AS29" s="105">
        <f t="shared" si="4"/>
        <v>0</v>
      </c>
      <c r="AT29" s="105">
        <f t="shared" si="4"/>
        <v>2152</v>
      </c>
      <c r="AU29" s="105">
        <f t="shared" si="4"/>
        <v>2152</v>
      </c>
      <c r="AV29" s="105">
        <f t="shared" si="4"/>
        <v>2152</v>
      </c>
      <c r="AW29" s="105">
        <f t="shared" si="4"/>
        <v>2152</v>
      </c>
      <c r="AX29" s="99">
        <f t="shared" si="4"/>
        <v>0</v>
      </c>
      <c r="AY29" s="99">
        <f t="shared" si="4"/>
        <v>0</v>
      </c>
      <c r="AZ29" s="99">
        <f t="shared" si="4"/>
        <v>0</v>
      </c>
      <c r="BA29" s="99">
        <f t="shared" si="4"/>
        <v>0</v>
      </c>
      <c r="BB29" s="99">
        <f t="shared" si="4"/>
        <v>0</v>
      </c>
      <c r="BC29" s="99">
        <f t="shared" si="4"/>
        <v>0</v>
      </c>
      <c r="BD29" s="99">
        <f t="shared" si="4"/>
        <v>0</v>
      </c>
      <c r="BE29" s="99">
        <f t="shared" si="4"/>
        <v>0</v>
      </c>
      <c r="BF29" s="99">
        <f t="shared" si="4"/>
        <v>0</v>
      </c>
      <c r="BG29" s="99">
        <f t="shared" si="4"/>
        <v>0</v>
      </c>
      <c r="BH29" s="99">
        <f t="shared" si="4"/>
        <v>0</v>
      </c>
      <c r="BI29" s="99">
        <f t="shared" si="4"/>
        <v>0</v>
      </c>
      <c r="BJ29" s="99">
        <f t="shared" si="4"/>
        <v>0</v>
      </c>
      <c r="BK29" s="99">
        <f t="shared" si="4"/>
        <v>0</v>
      </c>
      <c r="BL29" s="99">
        <f t="shared" si="4"/>
        <v>0</v>
      </c>
      <c r="BM29" s="99">
        <f t="shared" si="4"/>
        <v>0</v>
      </c>
      <c r="BN29" s="99">
        <f t="shared" si="4"/>
        <v>0</v>
      </c>
      <c r="BO29" s="99">
        <f t="shared" si="4"/>
        <v>0</v>
      </c>
      <c r="BP29" s="99">
        <f t="shared" si="4"/>
        <v>0</v>
      </c>
      <c r="BQ29" s="99">
        <f t="shared" si="4"/>
        <v>0</v>
      </c>
      <c r="BR29" s="99">
        <f t="shared" ref="BR29:CG29" si="5">BR8*$D8</f>
        <v>0</v>
      </c>
      <c r="BS29" s="99">
        <f t="shared" si="5"/>
        <v>0</v>
      </c>
      <c r="BT29" s="99">
        <f t="shared" si="5"/>
        <v>0</v>
      </c>
      <c r="BU29" s="99">
        <f t="shared" si="5"/>
        <v>0</v>
      </c>
      <c r="BV29" s="99">
        <f t="shared" si="5"/>
        <v>0</v>
      </c>
      <c r="BW29" s="99">
        <f t="shared" si="5"/>
        <v>0</v>
      </c>
      <c r="BX29" s="99">
        <f t="shared" si="5"/>
        <v>0</v>
      </c>
      <c r="BY29" s="99">
        <f t="shared" si="5"/>
        <v>0</v>
      </c>
      <c r="BZ29" s="99">
        <f t="shared" si="5"/>
        <v>0</v>
      </c>
      <c r="CA29" s="99">
        <f t="shared" si="5"/>
        <v>0</v>
      </c>
      <c r="CB29" s="99">
        <f t="shared" si="5"/>
        <v>0</v>
      </c>
      <c r="CC29" s="99">
        <f t="shared" si="5"/>
        <v>0</v>
      </c>
      <c r="CD29" s="99">
        <f t="shared" si="5"/>
        <v>0</v>
      </c>
      <c r="CE29" s="99">
        <f t="shared" si="5"/>
        <v>0</v>
      </c>
      <c r="CF29" s="99">
        <f t="shared" si="5"/>
        <v>0</v>
      </c>
      <c r="CG29" s="99">
        <f t="shared" si="5"/>
        <v>0</v>
      </c>
    </row>
    <row r="30" spans="1:85" s="39" customFormat="1" x14ac:dyDescent="0.35">
      <c r="A30" s="12"/>
      <c r="B30" s="12"/>
      <c r="C30" s="12"/>
      <c r="D30" s="12"/>
      <c r="E30" s="99">
        <f>SUM(E27:E29)</f>
        <v>0</v>
      </c>
      <c r="F30" s="99">
        <f t="shared" ref="F30:BQ30" si="6">SUM(F27:F29)</f>
        <v>2981</v>
      </c>
      <c r="G30" s="99">
        <f t="shared" si="6"/>
        <v>5133</v>
      </c>
      <c r="H30" s="99">
        <f t="shared" si="6"/>
        <v>5133</v>
      </c>
      <c r="I30" s="99">
        <f t="shared" si="6"/>
        <v>2981</v>
      </c>
      <c r="J30" s="99">
        <f t="shared" si="6"/>
        <v>5133</v>
      </c>
      <c r="K30" s="99">
        <f t="shared" si="6"/>
        <v>5133</v>
      </c>
      <c r="L30" s="99">
        <f t="shared" si="6"/>
        <v>5133</v>
      </c>
      <c r="M30" s="99">
        <f t="shared" si="6"/>
        <v>5133</v>
      </c>
      <c r="N30" s="99">
        <f t="shared" si="6"/>
        <v>0</v>
      </c>
      <c r="O30" s="99">
        <f t="shared" si="6"/>
        <v>0</v>
      </c>
      <c r="P30" s="99">
        <f t="shared" si="6"/>
        <v>2152</v>
      </c>
      <c r="Q30" s="99">
        <f t="shared" si="6"/>
        <v>2152</v>
      </c>
      <c r="R30" s="99">
        <f t="shared" si="6"/>
        <v>0</v>
      </c>
      <c r="S30" s="99">
        <f t="shared" si="6"/>
        <v>2152</v>
      </c>
      <c r="T30" s="99">
        <f t="shared" si="6"/>
        <v>2152</v>
      </c>
      <c r="U30" s="99">
        <f>SUM(U27:U29)</f>
        <v>2152</v>
      </c>
      <c r="V30" s="99">
        <f t="shared" si="6"/>
        <v>2152</v>
      </c>
      <c r="W30" s="99">
        <f t="shared" si="6"/>
        <v>0</v>
      </c>
      <c r="X30" s="99">
        <f t="shared" si="6"/>
        <v>0</v>
      </c>
      <c r="Y30" s="99">
        <f t="shared" si="6"/>
        <v>0</v>
      </c>
      <c r="Z30" s="99">
        <f t="shared" si="6"/>
        <v>0</v>
      </c>
      <c r="AA30" s="99">
        <f t="shared" si="6"/>
        <v>0</v>
      </c>
      <c r="AB30" s="99">
        <f t="shared" si="6"/>
        <v>0</v>
      </c>
      <c r="AC30" s="99">
        <f t="shared" si="6"/>
        <v>0</v>
      </c>
      <c r="AD30" s="99">
        <f t="shared" si="6"/>
        <v>0</v>
      </c>
      <c r="AE30" s="99">
        <f t="shared" si="6"/>
        <v>0</v>
      </c>
      <c r="AF30" s="99">
        <f t="shared" si="6"/>
        <v>0</v>
      </c>
      <c r="AG30" s="99">
        <f t="shared" si="6"/>
        <v>0</v>
      </c>
      <c r="AH30" s="99">
        <f t="shared" si="6"/>
        <v>0</v>
      </c>
      <c r="AI30" s="99">
        <f t="shared" si="6"/>
        <v>0</v>
      </c>
      <c r="AJ30" s="99">
        <f t="shared" si="6"/>
        <v>0</v>
      </c>
      <c r="AK30" s="99">
        <f t="shared" si="6"/>
        <v>0</v>
      </c>
      <c r="AL30" s="99">
        <f t="shared" si="6"/>
        <v>0</v>
      </c>
      <c r="AM30" s="99">
        <f t="shared" si="6"/>
        <v>0</v>
      </c>
      <c r="AN30" s="99">
        <f t="shared" si="6"/>
        <v>0</v>
      </c>
      <c r="AO30" s="99">
        <f t="shared" si="6"/>
        <v>0</v>
      </c>
      <c r="AP30" s="99">
        <f t="shared" si="6"/>
        <v>0</v>
      </c>
      <c r="AQ30" s="99">
        <f t="shared" si="6"/>
        <v>2152</v>
      </c>
      <c r="AR30" s="99">
        <f t="shared" si="6"/>
        <v>2152</v>
      </c>
      <c r="AS30" s="99">
        <f t="shared" si="6"/>
        <v>0</v>
      </c>
      <c r="AT30" s="99">
        <f t="shared" si="6"/>
        <v>2152</v>
      </c>
      <c r="AU30" s="99">
        <f t="shared" si="6"/>
        <v>2152</v>
      </c>
      <c r="AV30" s="99">
        <f t="shared" si="6"/>
        <v>2152</v>
      </c>
      <c r="AW30" s="99">
        <f t="shared" si="6"/>
        <v>2152</v>
      </c>
      <c r="AX30" s="99">
        <f t="shared" si="6"/>
        <v>0</v>
      </c>
      <c r="AY30" s="99">
        <f t="shared" si="6"/>
        <v>0</v>
      </c>
      <c r="AZ30" s="99">
        <f t="shared" si="6"/>
        <v>0</v>
      </c>
      <c r="BA30" s="99">
        <f t="shared" si="6"/>
        <v>0</v>
      </c>
      <c r="BB30" s="99">
        <f t="shared" si="6"/>
        <v>0</v>
      </c>
      <c r="BC30" s="99">
        <f t="shared" si="6"/>
        <v>0</v>
      </c>
      <c r="BD30" s="99">
        <f t="shared" si="6"/>
        <v>0</v>
      </c>
      <c r="BE30" s="99">
        <f t="shared" si="6"/>
        <v>0</v>
      </c>
      <c r="BF30" s="99">
        <f t="shared" si="6"/>
        <v>0</v>
      </c>
      <c r="BG30" s="99">
        <f t="shared" si="6"/>
        <v>0</v>
      </c>
      <c r="BH30" s="99">
        <f t="shared" si="6"/>
        <v>0</v>
      </c>
      <c r="BI30" s="99">
        <f t="shared" si="6"/>
        <v>0</v>
      </c>
      <c r="BJ30" s="99">
        <f t="shared" si="6"/>
        <v>0</v>
      </c>
      <c r="BK30" s="99">
        <f t="shared" si="6"/>
        <v>0</v>
      </c>
      <c r="BL30" s="99">
        <f t="shared" si="6"/>
        <v>0</v>
      </c>
      <c r="BM30" s="99">
        <f t="shared" si="6"/>
        <v>0</v>
      </c>
      <c r="BN30" s="99">
        <f t="shared" si="6"/>
        <v>0</v>
      </c>
      <c r="BO30" s="99">
        <f t="shared" si="6"/>
        <v>0</v>
      </c>
      <c r="BP30" s="99">
        <f t="shared" si="6"/>
        <v>0</v>
      </c>
      <c r="BQ30" s="99">
        <f t="shared" si="6"/>
        <v>0</v>
      </c>
      <c r="BR30" s="99">
        <f t="shared" ref="BR30:CG30" si="7">SUM(BR27:BR29)</f>
        <v>0</v>
      </c>
      <c r="BS30" s="99">
        <f t="shared" si="7"/>
        <v>0</v>
      </c>
      <c r="BT30" s="99">
        <f t="shared" si="7"/>
        <v>0</v>
      </c>
      <c r="BU30" s="99">
        <f t="shared" si="7"/>
        <v>0</v>
      </c>
      <c r="BV30" s="99">
        <f t="shared" si="7"/>
        <v>0</v>
      </c>
      <c r="BW30" s="99">
        <f t="shared" si="7"/>
        <v>0</v>
      </c>
      <c r="BX30" s="99">
        <f t="shared" si="7"/>
        <v>0</v>
      </c>
      <c r="BY30" s="99">
        <f t="shared" si="7"/>
        <v>0</v>
      </c>
      <c r="BZ30" s="99">
        <f t="shared" si="7"/>
        <v>0</v>
      </c>
      <c r="CA30" s="99">
        <f t="shared" si="7"/>
        <v>0</v>
      </c>
      <c r="CB30" s="99">
        <f t="shared" si="7"/>
        <v>0</v>
      </c>
      <c r="CC30" s="99">
        <f t="shared" si="7"/>
        <v>0</v>
      </c>
      <c r="CD30" s="99">
        <f t="shared" si="7"/>
        <v>0</v>
      </c>
      <c r="CE30" s="99">
        <f t="shared" si="7"/>
        <v>0</v>
      </c>
      <c r="CF30" s="99">
        <f t="shared" si="7"/>
        <v>0</v>
      </c>
      <c r="CG30" s="99">
        <f t="shared" si="7"/>
        <v>0</v>
      </c>
    </row>
    <row r="31" spans="1:85" s="39" customFormat="1" x14ac:dyDescent="0.35">
      <c r="A31" s="12"/>
      <c r="B31" s="12"/>
      <c r="C31" s="12"/>
      <c r="D31" s="12"/>
      <c r="E31" s="2"/>
      <c r="F31" s="2"/>
      <c r="G31" s="2"/>
      <c r="H31" s="2"/>
      <c r="I31" s="2"/>
      <c r="J31" s="2"/>
      <c r="K31" s="2"/>
      <c r="L31" s="2"/>
      <c r="M31" s="1"/>
      <c r="N31" s="15"/>
      <c r="O31" s="2"/>
      <c r="P31" s="2"/>
      <c r="Q31" s="2"/>
      <c r="R31" s="2"/>
      <c r="S31" s="2"/>
      <c r="T31" s="2"/>
      <c r="U31" s="2"/>
      <c r="V31" s="2"/>
      <c r="W31" s="15"/>
      <c r="X31" s="2"/>
      <c r="Y31" s="2"/>
      <c r="Z31" s="2"/>
      <c r="AA31" s="2"/>
      <c r="AB31" s="2"/>
      <c r="AC31" s="2"/>
      <c r="AD31" s="2"/>
      <c r="AE31" s="1"/>
      <c r="AF31" s="15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15"/>
      <c r="AY31" s="2"/>
      <c r="AZ31" s="2"/>
      <c r="BA31" s="2"/>
      <c r="BB31" s="2"/>
      <c r="BC31" s="2"/>
      <c r="BD31" s="2"/>
      <c r="BE31" s="2"/>
      <c r="BF31" s="2"/>
      <c r="BG31" s="15"/>
      <c r="BH31" s="2"/>
      <c r="BI31" s="2"/>
      <c r="BJ31" s="2"/>
      <c r="BK31" s="2"/>
      <c r="BL31" s="2"/>
      <c r="BM31" s="2"/>
      <c r="BN31" s="2"/>
      <c r="BO31" s="2"/>
      <c r="BP31" s="15"/>
      <c r="BQ31" s="2"/>
      <c r="BR31" s="2"/>
      <c r="BS31" s="2"/>
      <c r="BT31" s="2"/>
      <c r="BU31" s="2"/>
      <c r="BV31" s="2"/>
      <c r="BW31" s="2"/>
      <c r="BX31" s="1"/>
      <c r="BY31" s="15"/>
      <c r="BZ31" s="2"/>
      <c r="CA31" s="2"/>
      <c r="CB31" s="2"/>
      <c r="CC31" s="2"/>
      <c r="CD31" s="2"/>
      <c r="CE31" s="2"/>
      <c r="CF31" s="2"/>
      <c r="CG31" s="1"/>
    </row>
    <row r="32" spans="1:85" s="39" customFormat="1" x14ac:dyDescent="0.35">
      <c r="A32" s="12"/>
      <c r="B32" s="12"/>
      <c r="C32" s="12"/>
      <c r="D32" s="12"/>
      <c r="E32" s="22" t="s">
        <v>19</v>
      </c>
      <c r="F32" s="22"/>
      <c r="G32" s="22"/>
      <c r="H32" s="22"/>
      <c r="I32" s="22"/>
      <c r="J32" s="22"/>
      <c r="K32" s="22"/>
      <c r="L32" s="22"/>
      <c r="M32" s="23"/>
      <c r="N32" s="21" t="s">
        <v>20</v>
      </c>
      <c r="O32" s="22"/>
      <c r="P32" s="22"/>
      <c r="Q32" s="22"/>
      <c r="R32" s="22"/>
      <c r="S32" s="22"/>
      <c r="T32" s="22"/>
      <c r="U32" s="22"/>
      <c r="V32" s="22"/>
      <c r="W32" s="21" t="s">
        <v>21</v>
      </c>
      <c r="X32" s="22"/>
      <c r="Y32" s="22"/>
      <c r="Z32" s="22"/>
      <c r="AA32" s="22"/>
      <c r="AB32" s="22"/>
      <c r="AC32" s="22"/>
      <c r="AD32" s="22"/>
      <c r="AE32" s="23"/>
      <c r="AF32" s="21" t="s">
        <v>22</v>
      </c>
      <c r="AG32" s="22"/>
      <c r="AH32" s="22"/>
      <c r="AI32" s="22"/>
      <c r="AJ32" s="22"/>
      <c r="AK32" s="22"/>
      <c r="AL32" s="22"/>
      <c r="AM32" s="22"/>
      <c r="AN32" s="22"/>
      <c r="AO32" s="21" t="s">
        <v>16</v>
      </c>
      <c r="AP32" s="22"/>
      <c r="AQ32" s="22"/>
      <c r="AR32" s="22"/>
      <c r="AS32" s="22"/>
      <c r="AT32" s="22"/>
      <c r="AU32" s="22"/>
      <c r="AV32" s="22"/>
      <c r="AW32" s="22"/>
      <c r="AX32" s="21" t="s">
        <v>17</v>
      </c>
      <c r="AY32" s="22"/>
      <c r="AZ32" s="22"/>
      <c r="BA32" s="22"/>
      <c r="BB32" s="22"/>
      <c r="BC32" s="22"/>
      <c r="BD32" s="22"/>
      <c r="BE32" s="22"/>
      <c r="BF32" s="22"/>
      <c r="BG32" s="21" t="s">
        <v>18</v>
      </c>
      <c r="BH32" s="22"/>
      <c r="BI32" s="22"/>
      <c r="BJ32" s="22"/>
      <c r="BK32" s="22"/>
      <c r="BL32" s="22"/>
      <c r="BM32" s="22"/>
      <c r="BN32" s="22"/>
      <c r="BO32" s="22"/>
      <c r="BP32" s="21" t="s">
        <v>37</v>
      </c>
      <c r="BQ32" s="22"/>
      <c r="BR32" s="22"/>
      <c r="BS32" s="22"/>
      <c r="BT32" s="22"/>
      <c r="BU32" s="22"/>
      <c r="BV32" s="22"/>
      <c r="BW32" s="22"/>
      <c r="BX32" s="23"/>
      <c r="BY32" s="79" t="s">
        <v>51</v>
      </c>
      <c r="BZ32" s="22"/>
      <c r="CA32" s="22"/>
      <c r="CB32" s="22"/>
      <c r="CC32" s="22"/>
      <c r="CD32" s="22"/>
      <c r="CE32" s="22"/>
      <c r="CF32" s="22"/>
      <c r="CG32" s="23"/>
    </row>
    <row r="33" spans="1:85" s="39" customFormat="1" x14ac:dyDescent="0.35">
      <c r="A33" s="12"/>
      <c r="B33" s="12"/>
      <c r="C33" s="12"/>
      <c r="D33" s="12"/>
      <c r="E33" s="2" t="s">
        <v>31</v>
      </c>
      <c r="F33" s="2" t="s">
        <v>32</v>
      </c>
      <c r="G33" s="2" t="s">
        <v>33</v>
      </c>
      <c r="H33" s="2" t="s">
        <v>34</v>
      </c>
      <c r="I33" s="2" t="s">
        <v>48</v>
      </c>
      <c r="J33" s="2" t="s">
        <v>35</v>
      </c>
      <c r="K33" s="2" t="s">
        <v>49</v>
      </c>
      <c r="L33" s="2" t="s">
        <v>36</v>
      </c>
      <c r="M33" s="1" t="s">
        <v>52</v>
      </c>
      <c r="N33" s="15" t="s">
        <v>31</v>
      </c>
      <c r="O33" s="2" t="s">
        <v>32</v>
      </c>
      <c r="P33" s="2" t="s">
        <v>33</v>
      </c>
      <c r="Q33" s="2" t="s">
        <v>34</v>
      </c>
      <c r="R33" s="2" t="s">
        <v>48</v>
      </c>
      <c r="S33" s="2" t="s">
        <v>35</v>
      </c>
      <c r="T33" s="2" t="s">
        <v>49</v>
      </c>
      <c r="U33" s="2" t="s">
        <v>36</v>
      </c>
      <c r="V33" s="1" t="s">
        <v>52</v>
      </c>
      <c r="W33" s="15" t="s">
        <v>31</v>
      </c>
      <c r="X33" s="2" t="s">
        <v>32</v>
      </c>
      <c r="Y33" s="2" t="s">
        <v>33</v>
      </c>
      <c r="Z33" s="2" t="s">
        <v>34</v>
      </c>
      <c r="AA33" s="2" t="s">
        <v>48</v>
      </c>
      <c r="AB33" s="2" t="s">
        <v>35</v>
      </c>
      <c r="AC33" s="2" t="s">
        <v>49</v>
      </c>
      <c r="AD33" s="2" t="s">
        <v>36</v>
      </c>
      <c r="AE33" s="1" t="s">
        <v>52</v>
      </c>
      <c r="AF33" s="15" t="s">
        <v>31</v>
      </c>
      <c r="AG33" s="2" t="s">
        <v>32</v>
      </c>
      <c r="AH33" s="2" t="s">
        <v>33</v>
      </c>
      <c r="AI33" s="2" t="s">
        <v>34</v>
      </c>
      <c r="AJ33" s="2" t="s">
        <v>48</v>
      </c>
      <c r="AK33" s="2" t="s">
        <v>35</v>
      </c>
      <c r="AL33" s="2" t="s">
        <v>49</v>
      </c>
      <c r="AM33" s="2" t="s">
        <v>36</v>
      </c>
      <c r="AN33" s="1" t="s">
        <v>52</v>
      </c>
      <c r="AO33" s="15" t="s">
        <v>31</v>
      </c>
      <c r="AP33" s="2" t="s">
        <v>32</v>
      </c>
      <c r="AQ33" s="2" t="s">
        <v>33</v>
      </c>
      <c r="AR33" s="2" t="s">
        <v>34</v>
      </c>
      <c r="AS33" s="2" t="s">
        <v>48</v>
      </c>
      <c r="AT33" s="2" t="s">
        <v>35</v>
      </c>
      <c r="AU33" s="2" t="s">
        <v>49</v>
      </c>
      <c r="AV33" s="2" t="s">
        <v>36</v>
      </c>
      <c r="AW33" s="1" t="s">
        <v>52</v>
      </c>
      <c r="AX33" s="15" t="s">
        <v>31</v>
      </c>
      <c r="AY33" s="2" t="s">
        <v>32</v>
      </c>
      <c r="AZ33" s="2" t="s">
        <v>33</v>
      </c>
      <c r="BA33" s="2" t="s">
        <v>34</v>
      </c>
      <c r="BB33" s="2" t="s">
        <v>48</v>
      </c>
      <c r="BC33" s="2" t="s">
        <v>35</v>
      </c>
      <c r="BD33" s="2" t="s">
        <v>49</v>
      </c>
      <c r="BE33" s="2" t="s">
        <v>36</v>
      </c>
      <c r="BF33" s="1" t="s">
        <v>52</v>
      </c>
      <c r="BG33" s="15" t="s">
        <v>31</v>
      </c>
      <c r="BH33" s="2" t="s">
        <v>32</v>
      </c>
      <c r="BI33" s="2" t="s">
        <v>33</v>
      </c>
      <c r="BJ33" s="2" t="s">
        <v>34</v>
      </c>
      <c r="BK33" s="2" t="s">
        <v>48</v>
      </c>
      <c r="BL33" s="2" t="s">
        <v>35</v>
      </c>
      <c r="BM33" s="2" t="s">
        <v>49</v>
      </c>
      <c r="BN33" s="2" t="s">
        <v>36</v>
      </c>
      <c r="BO33" s="1" t="s">
        <v>52</v>
      </c>
      <c r="BP33" s="15" t="s">
        <v>31</v>
      </c>
      <c r="BQ33" s="2" t="s">
        <v>32</v>
      </c>
      <c r="BR33" s="2" t="s">
        <v>33</v>
      </c>
      <c r="BS33" s="2" t="s">
        <v>34</v>
      </c>
      <c r="BT33" s="2" t="s">
        <v>48</v>
      </c>
      <c r="BU33" s="2" t="s">
        <v>35</v>
      </c>
      <c r="BV33" s="2" t="s">
        <v>49</v>
      </c>
      <c r="BW33" s="2" t="s">
        <v>36</v>
      </c>
      <c r="BX33" s="1" t="s">
        <v>52</v>
      </c>
      <c r="BY33" s="15" t="s">
        <v>31</v>
      </c>
      <c r="BZ33" s="2" t="s">
        <v>32</v>
      </c>
      <c r="CA33" s="2" t="s">
        <v>33</v>
      </c>
      <c r="CB33" s="2" t="s">
        <v>34</v>
      </c>
      <c r="CC33" s="2" t="s">
        <v>48</v>
      </c>
      <c r="CD33" s="2" t="s">
        <v>35</v>
      </c>
      <c r="CE33" s="2" t="s">
        <v>49</v>
      </c>
      <c r="CF33" s="2" t="s">
        <v>36</v>
      </c>
      <c r="CG33" s="1" t="s">
        <v>52</v>
      </c>
    </row>
    <row r="34" spans="1:85" s="39" customFormat="1" x14ac:dyDescent="0.35">
      <c r="A34" s="12"/>
      <c r="B34" s="12"/>
      <c r="C34" s="12" t="s">
        <v>90</v>
      </c>
      <c r="D34" s="12">
        <v>1895</v>
      </c>
      <c r="E34" s="105">
        <f>E13*$D13</f>
        <v>0</v>
      </c>
      <c r="F34" s="105">
        <f t="shared" ref="F34:K34" si="8">F13*$D13</f>
        <v>1895</v>
      </c>
      <c r="G34" s="105">
        <f t="shared" si="8"/>
        <v>0</v>
      </c>
      <c r="H34" s="105">
        <f t="shared" si="8"/>
        <v>0</v>
      </c>
      <c r="I34" s="105">
        <f t="shared" si="8"/>
        <v>1895</v>
      </c>
      <c r="J34" s="105">
        <f t="shared" si="8"/>
        <v>0</v>
      </c>
      <c r="K34" s="105">
        <f t="shared" si="8"/>
        <v>0</v>
      </c>
      <c r="L34" s="105">
        <f t="shared" ref="L34:BW34" si="9">L13*$D13</f>
        <v>0</v>
      </c>
      <c r="M34" s="105">
        <f t="shared" si="9"/>
        <v>0</v>
      </c>
      <c r="N34" s="105">
        <f t="shared" si="9"/>
        <v>0</v>
      </c>
      <c r="O34" s="105">
        <f t="shared" si="9"/>
        <v>0</v>
      </c>
      <c r="P34" s="105">
        <f t="shared" si="9"/>
        <v>0</v>
      </c>
      <c r="Q34" s="105">
        <f t="shared" si="9"/>
        <v>0</v>
      </c>
      <c r="R34" s="105">
        <f t="shared" si="9"/>
        <v>0</v>
      </c>
      <c r="S34" s="105">
        <f t="shared" si="9"/>
        <v>0</v>
      </c>
      <c r="T34" s="105">
        <f t="shared" si="9"/>
        <v>0</v>
      </c>
      <c r="U34" s="105">
        <f t="shared" si="9"/>
        <v>0</v>
      </c>
      <c r="V34" s="105">
        <f t="shared" si="9"/>
        <v>0</v>
      </c>
      <c r="W34" s="99">
        <f t="shared" si="9"/>
        <v>0</v>
      </c>
      <c r="X34" s="99">
        <f t="shared" si="9"/>
        <v>0</v>
      </c>
      <c r="Y34" s="99">
        <f t="shared" si="9"/>
        <v>0</v>
      </c>
      <c r="Z34" s="99">
        <f t="shared" si="9"/>
        <v>0</v>
      </c>
      <c r="AA34" s="99">
        <f t="shared" si="9"/>
        <v>0</v>
      </c>
      <c r="AB34" s="99">
        <f t="shared" si="9"/>
        <v>0</v>
      </c>
      <c r="AC34" s="99">
        <f t="shared" si="9"/>
        <v>0</v>
      </c>
      <c r="AD34" s="99">
        <f t="shared" si="9"/>
        <v>0</v>
      </c>
      <c r="AE34" s="99">
        <f t="shared" si="9"/>
        <v>0</v>
      </c>
      <c r="AF34" s="99">
        <f t="shared" si="9"/>
        <v>0</v>
      </c>
      <c r="AG34" s="99">
        <f t="shared" si="9"/>
        <v>0</v>
      </c>
      <c r="AH34" s="99">
        <f t="shared" si="9"/>
        <v>0</v>
      </c>
      <c r="AI34" s="99">
        <f t="shared" si="9"/>
        <v>0</v>
      </c>
      <c r="AJ34" s="99">
        <f t="shared" si="9"/>
        <v>0</v>
      </c>
      <c r="AK34" s="99">
        <f t="shared" si="9"/>
        <v>0</v>
      </c>
      <c r="AL34" s="99">
        <f t="shared" si="9"/>
        <v>0</v>
      </c>
      <c r="AM34" s="99">
        <f t="shared" si="9"/>
        <v>0</v>
      </c>
      <c r="AN34" s="99">
        <f t="shared" si="9"/>
        <v>0</v>
      </c>
      <c r="AO34" s="105">
        <f t="shared" si="9"/>
        <v>0</v>
      </c>
      <c r="AP34" s="105">
        <f t="shared" si="9"/>
        <v>0</v>
      </c>
      <c r="AQ34" s="105">
        <f t="shared" si="9"/>
        <v>0</v>
      </c>
      <c r="AR34" s="105">
        <f t="shared" si="9"/>
        <v>0</v>
      </c>
      <c r="AS34" s="105">
        <f t="shared" si="9"/>
        <v>0</v>
      </c>
      <c r="AT34" s="105">
        <f t="shared" si="9"/>
        <v>0</v>
      </c>
      <c r="AU34" s="105">
        <f t="shared" si="9"/>
        <v>0</v>
      </c>
      <c r="AV34" s="105">
        <f t="shared" si="9"/>
        <v>0</v>
      </c>
      <c r="AW34" s="105">
        <f t="shared" si="9"/>
        <v>0</v>
      </c>
      <c r="AX34" s="99">
        <f t="shared" si="9"/>
        <v>0</v>
      </c>
      <c r="AY34" s="99">
        <f t="shared" si="9"/>
        <v>0</v>
      </c>
      <c r="AZ34" s="99">
        <f t="shared" si="9"/>
        <v>0</v>
      </c>
      <c r="BA34" s="99">
        <f t="shared" si="9"/>
        <v>0</v>
      </c>
      <c r="BB34" s="99">
        <f t="shared" si="9"/>
        <v>0</v>
      </c>
      <c r="BC34" s="99">
        <f t="shared" si="9"/>
        <v>0</v>
      </c>
      <c r="BD34" s="99">
        <f t="shared" si="9"/>
        <v>0</v>
      </c>
      <c r="BE34" s="99">
        <f t="shared" si="9"/>
        <v>0</v>
      </c>
      <c r="BF34" s="99">
        <f t="shared" si="9"/>
        <v>0</v>
      </c>
      <c r="BG34" s="99">
        <f t="shared" si="9"/>
        <v>0</v>
      </c>
      <c r="BH34" s="99">
        <f t="shared" si="9"/>
        <v>0</v>
      </c>
      <c r="BI34" s="99">
        <f t="shared" si="9"/>
        <v>0</v>
      </c>
      <c r="BJ34" s="99">
        <f t="shared" si="9"/>
        <v>0</v>
      </c>
      <c r="BK34" s="99">
        <f t="shared" si="9"/>
        <v>0</v>
      </c>
      <c r="BL34" s="99">
        <f t="shared" si="9"/>
        <v>0</v>
      </c>
      <c r="BM34" s="99">
        <f t="shared" si="9"/>
        <v>0</v>
      </c>
      <c r="BN34" s="99">
        <f t="shared" si="9"/>
        <v>0</v>
      </c>
      <c r="BO34" s="99">
        <f t="shared" si="9"/>
        <v>0</v>
      </c>
      <c r="BP34" s="99">
        <f t="shared" si="9"/>
        <v>0</v>
      </c>
      <c r="BQ34" s="99">
        <f t="shared" si="9"/>
        <v>0</v>
      </c>
      <c r="BR34" s="99">
        <f t="shared" si="9"/>
        <v>0</v>
      </c>
      <c r="BS34" s="99">
        <f t="shared" si="9"/>
        <v>0</v>
      </c>
      <c r="BT34" s="99">
        <f t="shared" si="9"/>
        <v>0</v>
      </c>
      <c r="BU34" s="99">
        <f t="shared" si="9"/>
        <v>0</v>
      </c>
      <c r="BV34" s="99">
        <f t="shared" si="9"/>
        <v>0</v>
      </c>
      <c r="BW34" s="99">
        <f t="shared" si="9"/>
        <v>0</v>
      </c>
      <c r="BX34" s="99">
        <f t="shared" ref="BX34:CG34" si="10">BX13*$D13</f>
        <v>0</v>
      </c>
      <c r="BY34" s="99">
        <f t="shared" si="10"/>
        <v>0</v>
      </c>
      <c r="BZ34" s="99">
        <f t="shared" si="10"/>
        <v>0</v>
      </c>
      <c r="CA34" s="99">
        <f t="shared" si="10"/>
        <v>0</v>
      </c>
      <c r="CB34" s="99">
        <f t="shared" si="10"/>
        <v>0</v>
      </c>
      <c r="CC34" s="99">
        <f t="shared" si="10"/>
        <v>0</v>
      </c>
      <c r="CD34" s="99">
        <f t="shared" si="10"/>
        <v>0</v>
      </c>
      <c r="CE34" s="99">
        <f t="shared" si="10"/>
        <v>0</v>
      </c>
      <c r="CF34" s="99">
        <f t="shared" si="10"/>
        <v>0</v>
      </c>
      <c r="CG34" s="99">
        <f t="shared" si="10"/>
        <v>0</v>
      </c>
    </row>
    <row r="35" spans="1:85" s="39" customFormat="1" x14ac:dyDescent="0.35">
      <c r="A35" s="12"/>
      <c r="B35" s="12"/>
      <c r="C35" s="12" t="s">
        <v>91</v>
      </c>
      <c r="D35" s="12">
        <v>2436</v>
      </c>
      <c r="E35" s="105">
        <f t="shared" ref="E35:J35" si="11">E14*$D14</f>
        <v>0</v>
      </c>
      <c r="F35" s="105">
        <f t="shared" si="11"/>
        <v>0</v>
      </c>
      <c r="G35" s="105">
        <f t="shared" si="11"/>
        <v>2436</v>
      </c>
      <c r="H35" s="105">
        <f t="shared" si="11"/>
        <v>2436</v>
      </c>
      <c r="I35" s="105">
        <f t="shared" si="11"/>
        <v>0</v>
      </c>
      <c r="J35" s="105">
        <f t="shared" si="11"/>
        <v>2436</v>
      </c>
      <c r="K35" s="105">
        <f t="shared" ref="K35:BV35" si="12">K14*$D14</f>
        <v>2436</v>
      </c>
      <c r="L35" s="105">
        <f t="shared" si="12"/>
        <v>2436</v>
      </c>
      <c r="M35" s="105">
        <f t="shared" si="12"/>
        <v>2436</v>
      </c>
      <c r="N35" s="105">
        <f t="shared" si="12"/>
        <v>0</v>
      </c>
      <c r="O35" s="105">
        <f t="shared" si="12"/>
        <v>0</v>
      </c>
      <c r="P35" s="105">
        <f t="shared" si="12"/>
        <v>0</v>
      </c>
      <c r="Q35" s="105">
        <f t="shared" si="12"/>
        <v>0</v>
      </c>
      <c r="R35" s="105">
        <f t="shared" si="12"/>
        <v>0</v>
      </c>
      <c r="S35" s="105">
        <f t="shared" si="12"/>
        <v>0</v>
      </c>
      <c r="T35" s="105">
        <f t="shared" si="12"/>
        <v>0</v>
      </c>
      <c r="U35" s="105">
        <f t="shared" si="12"/>
        <v>0</v>
      </c>
      <c r="V35" s="105">
        <f t="shared" si="12"/>
        <v>0</v>
      </c>
      <c r="W35" s="99">
        <f t="shared" si="12"/>
        <v>0</v>
      </c>
      <c r="X35" s="99">
        <f t="shared" si="12"/>
        <v>0</v>
      </c>
      <c r="Y35" s="99">
        <f t="shared" si="12"/>
        <v>0</v>
      </c>
      <c r="Z35" s="99">
        <f t="shared" si="12"/>
        <v>0</v>
      </c>
      <c r="AA35" s="99">
        <f t="shared" si="12"/>
        <v>0</v>
      </c>
      <c r="AB35" s="99">
        <f t="shared" si="12"/>
        <v>0</v>
      </c>
      <c r="AC35" s="99">
        <f t="shared" si="12"/>
        <v>0</v>
      </c>
      <c r="AD35" s="99">
        <f t="shared" si="12"/>
        <v>0</v>
      </c>
      <c r="AE35" s="99">
        <f t="shared" si="12"/>
        <v>0</v>
      </c>
      <c r="AF35" s="99">
        <f t="shared" si="12"/>
        <v>0</v>
      </c>
      <c r="AG35" s="99">
        <f t="shared" si="12"/>
        <v>0</v>
      </c>
      <c r="AH35" s="99">
        <f t="shared" si="12"/>
        <v>0</v>
      </c>
      <c r="AI35" s="99">
        <f t="shared" si="12"/>
        <v>0</v>
      </c>
      <c r="AJ35" s="99">
        <f t="shared" si="12"/>
        <v>0</v>
      </c>
      <c r="AK35" s="99">
        <f t="shared" si="12"/>
        <v>0</v>
      </c>
      <c r="AL35" s="99">
        <f t="shared" si="12"/>
        <v>0</v>
      </c>
      <c r="AM35" s="99">
        <f t="shared" si="12"/>
        <v>0</v>
      </c>
      <c r="AN35" s="99">
        <f t="shared" si="12"/>
        <v>0</v>
      </c>
      <c r="AO35" s="105">
        <f t="shared" si="12"/>
        <v>0</v>
      </c>
      <c r="AP35" s="105">
        <f t="shared" si="12"/>
        <v>0</v>
      </c>
      <c r="AQ35" s="105">
        <f t="shared" si="12"/>
        <v>0</v>
      </c>
      <c r="AR35" s="105">
        <f t="shared" si="12"/>
        <v>0</v>
      </c>
      <c r="AS35" s="105">
        <f t="shared" si="12"/>
        <v>0</v>
      </c>
      <c r="AT35" s="105">
        <f t="shared" si="12"/>
        <v>0</v>
      </c>
      <c r="AU35" s="105">
        <f t="shared" si="12"/>
        <v>0</v>
      </c>
      <c r="AV35" s="105">
        <f t="shared" si="12"/>
        <v>0</v>
      </c>
      <c r="AW35" s="105">
        <f t="shared" si="12"/>
        <v>0</v>
      </c>
      <c r="AX35" s="99">
        <f t="shared" si="12"/>
        <v>0</v>
      </c>
      <c r="AY35" s="99">
        <f t="shared" si="12"/>
        <v>0</v>
      </c>
      <c r="AZ35" s="99">
        <f t="shared" si="12"/>
        <v>0</v>
      </c>
      <c r="BA35" s="99">
        <f t="shared" si="12"/>
        <v>0</v>
      </c>
      <c r="BB35" s="99">
        <f t="shared" si="12"/>
        <v>0</v>
      </c>
      <c r="BC35" s="99">
        <f t="shared" si="12"/>
        <v>0</v>
      </c>
      <c r="BD35" s="99">
        <f t="shared" si="12"/>
        <v>0</v>
      </c>
      <c r="BE35" s="99">
        <f t="shared" si="12"/>
        <v>0</v>
      </c>
      <c r="BF35" s="99">
        <f t="shared" si="12"/>
        <v>0</v>
      </c>
      <c r="BG35" s="99">
        <f t="shared" si="12"/>
        <v>0</v>
      </c>
      <c r="BH35" s="99">
        <f t="shared" si="12"/>
        <v>0</v>
      </c>
      <c r="BI35" s="99">
        <f t="shared" si="12"/>
        <v>0</v>
      </c>
      <c r="BJ35" s="99">
        <f t="shared" si="12"/>
        <v>0</v>
      </c>
      <c r="BK35" s="99">
        <f t="shared" si="12"/>
        <v>0</v>
      </c>
      <c r="BL35" s="99">
        <f t="shared" si="12"/>
        <v>0</v>
      </c>
      <c r="BM35" s="99">
        <f t="shared" si="12"/>
        <v>0</v>
      </c>
      <c r="BN35" s="99">
        <f t="shared" si="12"/>
        <v>0</v>
      </c>
      <c r="BO35" s="99">
        <f t="shared" si="12"/>
        <v>0</v>
      </c>
      <c r="BP35" s="99">
        <f t="shared" si="12"/>
        <v>0</v>
      </c>
      <c r="BQ35" s="99">
        <f t="shared" si="12"/>
        <v>0</v>
      </c>
      <c r="BR35" s="99">
        <f t="shared" si="12"/>
        <v>0</v>
      </c>
      <c r="BS35" s="99">
        <f t="shared" si="12"/>
        <v>0</v>
      </c>
      <c r="BT35" s="99">
        <f t="shared" si="12"/>
        <v>0</v>
      </c>
      <c r="BU35" s="99">
        <f t="shared" si="12"/>
        <v>0</v>
      </c>
      <c r="BV35" s="99">
        <f t="shared" si="12"/>
        <v>0</v>
      </c>
      <c r="BW35" s="99">
        <f t="shared" ref="BW35:CG35" si="13">BW14*$D14</f>
        <v>0</v>
      </c>
      <c r="BX35" s="99">
        <f t="shared" si="13"/>
        <v>0</v>
      </c>
      <c r="BY35" s="99">
        <f t="shared" si="13"/>
        <v>0</v>
      </c>
      <c r="BZ35" s="99">
        <f t="shared" si="13"/>
        <v>0</v>
      </c>
      <c r="CA35" s="99">
        <f t="shared" si="13"/>
        <v>0</v>
      </c>
      <c r="CB35" s="99">
        <f t="shared" si="13"/>
        <v>0</v>
      </c>
      <c r="CC35" s="99">
        <f t="shared" si="13"/>
        <v>0</v>
      </c>
      <c r="CD35" s="99">
        <f t="shared" si="13"/>
        <v>0</v>
      </c>
      <c r="CE35" s="99">
        <f t="shared" si="13"/>
        <v>0</v>
      </c>
      <c r="CF35" s="99">
        <f t="shared" si="13"/>
        <v>0</v>
      </c>
      <c r="CG35" s="99">
        <f t="shared" si="13"/>
        <v>0</v>
      </c>
    </row>
    <row r="36" spans="1:85" s="39" customFormat="1" x14ac:dyDescent="0.35">
      <c r="A36" s="12"/>
      <c r="B36" s="12"/>
      <c r="C36" s="12" t="s">
        <v>92</v>
      </c>
      <c r="D36" s="12">
        <f>D35-D34</f>
        <v>541</v>
      </c>
      <c r="E36" s="105">
        <f>E15*$D15</f>
        <v>0</v>
      </c>
      <c r="F36" s="105">
        <f t="shared" ref="F36:K36" si="14">F15*$D15</f>
        <v>0</v>
      </c>
      <c r="G36" s="105">
        <f t="shared" si="14"/>
        <v>0</v>
      </c>
      <c r="H36" s="105">
        <f t="shared" si="14"/>
        <v>0</v>
      </c>
      <c r="I36" s="105">
        <f t="shared" si="14"/>
        <v>0</v>
      </c>
      <c r="J36" s="105">
        <f t="shared" si="14"/>
        <v>0</v>
      </c>
      <c r="K36" s="105">
        <f t="shared" si="14"/>
        <v>0</v>
      </c>
      <c r="L36" s="105">
        <f t="shared" ref="L36:BW36" si="15">L15*$D15</f>
        <v>0</v>
      </c>
      <c r="M36" s="105">
        <f t="shared" si="15"/>
        <v>0</v>
      </c>
      <c r="N36" s="105">
        <f t="shared" si="15"/>
        <v>0</v>
      </c>
      <c r="O36" s="105">
        <f t="shared" si="15"/>
        <v>0</v>
      </c>
      <c r="P36" s="105">
        <f>P15*$D15</f>
        <v>541</v>
      </c>
      <c r="Q36" s="105">
        <f t="shared" si="15"/>
        <v>541</v>
      </c>
      <c r="R36" s="105">
        <f t="shared" si="15"/>
        <v>0</v>
      </c>
      <c r="S36" s="105">
        <f t="shared" si="15"/>
        <v>541</v>
      </c>
      <c r="T36" s="105">
        <f t="shared" si="15"/>
        <v>541</v>
      </c>
      <c r="U36" s="105">
        <f t="shared" si="15"/>
        <v>541</v>
      </c>
      <c r="V36" s="105">
        <f t="shared" si="15"/>
        <v>541</v>
      </c>
      <c r="W36" s="99">
        <f t="shared" si="15"/>
        <v>0</v>
      </c>
      <c r="X36" s="99">
        <f t="shared" si="15"/>
        <v>0</v>
      </c>
      <c r="Y36" s="99">
        <f t="shared" si="15"/>
        <v>0</v>
      </c>
      <c r="Z36" s="99">
        <f t="shared" si="15"/>
        <v>0</v>
      </c>
      <c r="AA36" s="99">
        <f t="shared" si="15"/>
        <v>0</v>
      </c>
      <c r="AB36" s="99">
        <f t="shared" si="15"/>
        <v>0</v>
      </c>
      <c r="AC36" s="99">
        <f t="shared" si="15"/>
        <v>0</v>
      </c>
      <c r="AD36" s="99">
        <f t="shared" si="15"/>
        <v>0</v>
      </c>
      <c r="AE36" s="99">
        <f t="shared" si="15"/>
        <v>0</v>
      </c>
      <c r="AF36" s="99">
        <f t="shared" si="15"/>
        <v>0</v>
      </c>
      <c r="AG36" s="99">
        <f t="shared" si="15"/>
        <v>0</v>
      </c>
      <c r="AH36" s="99">
        <f t="shared" si="15"/>
        <v>0</v>
      </c>
      <c r="AI36" s="99">
        <f t="shared" si="15"/>
        <v>0</v>
      </c>
      <c r="AJ36" s="99">
        <f t="shared" si="15"/>
        <v>0</v>
      </c>
      <c r="AK36" s="99">
        <f t="shared" si="15"/>
        <v>0</v>
      </c>
      <c r="AL36" s="99">
        <f t="shared" si="15"/>
        <v>0</v>
      </c>
      <c r="AM36" s="99">
        <f t="shared" si="15"/>
        <v>0</v>
      </c>
      <c r="AN36" s="99">
        <f t="shared" si="15"/>
        <v>0</v>
      </c>
      <c r="AO36" s="105">
        <f t="shared" si="15"/>
        <v>0</v>
      </c>
      <c r="AP36" s="105">
        <f t="shared" si="15"/>
        <v>0</v>
      </c>
      <c r="AQ36" s="105">
        <f t="shared" si="15"/>
        <v>541</v>
      </c>
      <c r="AR36" s="105">
        <f t="shared" si="15"/>
        <v>541</v>
      </c>
      <c r="AS36" s="105">
        <f t="shared" si="15"/>
        <v>0</v>
      </c>
      <c r="AT36" s="105">
        <f t="shared" si="15"/>
        <v>541</v>
      </c>
      <c r="AU36" s="105">
        <f t="shared" si="15"/>
        <v>541</v>
      </c>
      <c r="AV36" s="105">
        <f t="shared" si="15"/>
        <v>541</v>
      </c>
      <c r="AW36" s="105">
        <f t="shared" si="15"/>
        <v>541</v>
      </c>
      <c r="AX36" s="99">
        <f t="shared" si="15"/>
        <v>0</v>
      </c>
      <c r="AY36" s="99">
        <f t="shared" si="15"/>
        <v>0</v>
      </c>
      <c r="AZ36" s="99">
        <f t="shared" si="15"/>
        <v>0</v>
      </c>
      <c r="BA36" s="99">
        <f t="shared" si="15"/>
        <v>0</v>
      </c>
      <c r="BB36" s="99">
        <f t="shared" si="15"/>
        <v>0</v>
      </c>
      <c r="BC36" s="99">
        <f t="shared" si="15"/>
        <v>0</v>
      </c>
      <c r="BD36" s="99">
        <f t="shared" si="15"/>
        <v>0</v>
      </c>
      <c r="BE36" s="99">
        <f t="shared" si="15"/>
        <v>0</v>
      </c>
      <c r="BF36" s="99">
        <f t="shared" si="15"/>
        <v>0</v>
      </c>
      <c r="BG36" s="99">
        <f t="shared" si="15"/>
        <v>0</v>
      </c>
      <c r="BH36" s="99">
        <f t="shared" si="15"/>
        <v>0</v>
      </c>
      <c r="BI36" s="99">
        <f t="shared" si="15"/>
        <v>0</v>
      </c>
      <c r="BJ36" s="99">
        <f t="shared" si="15"/>
        <v>0</v>
      </c>
      <c r="BK36" s="99">
        <f t="shared" si="15"/>
        <v>0</v>
      </c>
      <c r="BL36" s="99">
        <f t="shared" si="15"/>
        <v>0</v>
      </c>
      <c r="BM36" s="99">
        <f t="shared" si="15"/>
        <v>0</v>
      </c>
      <c r="BN36" s="99">
        <f t="shared" si="15"/>
        <v>0</v>
      </c>
      <c r="BO36" s="99">
        <f t="shared" si="15"/>
        <v>0</v>
      </c>
      <c r="BP36" s="99">
        <f t="shared" si="15"/>
        <v>0</v>
      </c>
      <c r="BQ36" s="99">
        <f t="shared" si="15"/>
        <v>0</v>
      </c>
      <c r="BR36" s="99">
        <f t="shared" si="15"/>
        <v>0</v>
      </c>
      <c r="BS36" s="99">
        <f t="shared" si="15"/>
        <v>0</v>
      </c>
      <c r="BT36" s="99">
        <f t="shared" si="15"/>
        <v>0</v>
      </c>
      <c r="BU36" s="99">
        <f t="shared" si="15"/>
        <v>0</v>
      </c>
      <c r="BV36" s="99">
        <f t="shared" si="15"/>
        <v>0</v>
      </c>
      <c r="BW36" s="99">
        <f t="shared" si="15"/>
        <v>0</v>
      </c>
      <c r="BX36" s="99">
        <f t="shared" ref="BX36:CG36" si="16">BX15*$D15</f>
        <v>0</v>
      </c>
      <c r="BY36" s="99">
        <f t="shared" si="16"/>
        <v>0</v>
      </c>
      <c r="BZ36" s="99">
        <f t="shared" si="16"/>
        <v>0</v>
      </c>
      <c r="CA36" s="99">
        <f t="shared" si="16"/>
        <v>0</v>
      </c>
      <c r="CB36" s="99">
        <f t="shared" si="16"/>
        <v>0</v>
      </c>
      <c r="CC36" s="99">
        <f t="shared" si="16"/>
        <v>0</v>
      </c>
      <c r="CD36" s="99">
        <f t="shared" si="16"/>
        <v>0</v>
      </c>
      <c r="CE36" s="99">
        <f t="shared" si="16"/>
        <v>0</v>
      </c>
      <c r="CF36" s="99">
        <f t="shared" si="16"/>
        <v>0</v>
      </c>
      <c r="CG36" s="99">
        <f t="shared" si="16"/>
        <v>0</v>
      </c>
    </row>
    <row r="37" spans="1:85" s="39" customFormat="1" x14ac:dyDescent="0.35">
      <c r="A37" s="12"/>
      <c r="B37" s="12"/>
      <c r="C37" s="12"/>
      <c r="D37" s="12"/>
      <c r="E37" s="99">
        <f>SUM(E34:E36)</f>
        <v>0</v>
      </c>
      <c r="F37" s="99">
        <f t="shared" ref="F37" si="17">SUM(F34:F36)</f>
        <v>1895</v>
      </c>
      <c r="G37" s="99">
        <f t="shared" ref="G37" si="18">SUM(G34:G36)</f>
        <v>2436</v>
      </c>
      <c r="H37" s="99">
        <f t="shared" ref="H37" si="19">SUM(H34:H36)</f>
        <v>2436</v>
      </c>
      <c r="I37" s="99">
        <f t="shared" ref="I37" si="20">SUM(I34:I36)</f>
        <v>1895</v>
      </c>
      <c r="J37" s="99">
        <f t="shared" ref="J37" si="21">SUM(J34:J36)</f>
        <v>2436</v>
      </c>
      <c r="K37" s="99">
        <f t="shared" ref="K37" si="22">SUM(K34:K36)</f>
        <v>2436</v>
      </c>
      <c r="L37" s="99">
        <f t="shared" ref="L37" si="23">SUM(L34:L36)</f>
        <v>2436</v>
      </c>
      <c r="M37" s="99">
        <f t="shared" ref="M37" si="24">SUM(M34:M36)</f>
        <v>2436</v>
      </c>
      <c r="N37" s="99">
        <f t="shared" ref="N37" si="25">SUM(N34:N36)</f>
        <v>0</v>
      </c>
      <c r="O37" s="99">
        <f t="shared" ref="O37" si="26">SUM(O34:O36)</f>
        <v>0</v>
      </c>
      <c r="P37" s="99">
        <f t="shared" ref="P37" si="27">SUM(P34:P36)</f>
        <v>541</v>
      </c>
      <c r="Q37" s="99">
        <f t="shared" ref="Q37" si="28">SUM(Q34:Q36)</f>
        <v>541</v>
      </c>
      <c r="R37" s="99">
        <f t="shared" ref="R37" si="29">SUM(R34:R36)</f>
        <v>0</v>
      </c>
      <c r="S37" s="99">
        <f t="shared" ref="S37" si="30">SUM(S34:S36)</f>
        <v>541</v>
      </c>
      <c r="T37" s="99">
        <f t="shared" ref="T37" si="31">SUM(T34:T36)</f>
        <v>541</v>
      </c>
      <c r="U37" s="99">
        <f t="shared" ref="U37" si="32">SUM(U34:U36)</f>
        <v>541</v>
      </c>
      <c r="V37" s="99">
        <f t="shared" ref="V37" si="33">SUM(V34:V36)</f>
        <v>541</v>
      </c>
      <c r="W37" s="99">
        <f t="shared" ref="W37" si="34">SUM(W34:W36)</f>
        <v>0</v>
      </c>
      <c r="X37" s="99">
        <f t="shared" ref="X37" si="35">SUM(X34:X36)</f>
        <v>0</v>
      </c>
      <c r="Y37" s="99">
        <f t="shared" ref="Y37" si="36">SUM(Y34:Y36)</f>
        <v>0</v>
      </c>
      <c r="Z37" s="99">
        <f t="shared" ref="Z37" si="37">SUM(Z34:Z36)</f>
        <v>0</v>
      </c>
      <c r="AA37" s="99">
        <f t="shared" ref="AA37" si="38">SUM(AA34:AA36)</f>
        <v>0</v>
      </c>
      <c r="AB37" s="99">
        <f t="shared" ref="AB37" si="39">SUM(AB34:AB36)</f>
        <v>0</v>
      </c>
      <c r="AC37" s="99">
        <f t="shared" ref="AC37" si="40">SUM(AC34:AC36)</f>
        <v>0</v>
      </c>
      <c r="AD37" s="99">
        <f t="shared" ref="AD37" si="41">SUM(AD34:AD36)</f>
        <v>0</v>
      </c>
      <c r="AE37" s="99">
        <f t="shared" ref="AE37" si="42">SUM(AE34:AE36)</f>
        <v>0</v>
      </c>
      <c r="AF37" s="99">
        <f t="shared" ref="AF37" si="43">SUM(AF34:AF36)</f>
        <v>0</v>
      </c>
      <c r="AG37" s="99">
        <f t="shared" ref="AG37" si="44">SUM(AG34:AG36)</f>
        <v>0</v>
      </c>
      <c r="AH37" s="99">
        <f t="shared" ref="AH37" si="45">SUM(AH34:AH36)</f>
        <v>0</v>
      </c>
      <c r="AI37" s="99">
        <f t="shared" ref="AI37" si="46">SUM(AI34:AI36)</f>
        <v>0</v>
      </c>
      <c r="AJ37" s="99">
        <f t="shared" ref="AJ37" si="47">SUM(AJ34:AJ36)</f>
        <v>0</v>
      </c>
      <c r="AK37" s="99">
        <f t="shared" ref="AK37" si="48">SUM(AK34:AK36)</f>
        <v>0</v>
      </c>
      <c r="AL37" s="99">
        <f t="shared" ref="AL37" si="49">SUM(AL34:AL36)</f>
        <v>0</v>
      </c>
      <c r="AM37" s="99">
        <f t="shared" ref="AM37" si="50">SUM(AM34:AM36)</f>
        <v>0</v>
      </c>
      <c r="AN37" s="99">
        <f t="shared" ref="AN37" si="51">SUM(AN34:AN36)</f>
        <v>0</v>
      </c>
      <c r="AO37" s="99">
        <f t="shared" ref="AO37" si="52">SUM(AO34:AO36)</f>
        <v>0</v>
      </c>
      <c r="AP37" s="99">
        <f t="shared" ref="AP37" si="53">SUM(AP34:AP36)</f>
        <v>0</v>
      </c>
      <c r="AQ37" s="99">
        <f t="shared" ref="AQ37" si="54">SUM(AQ34:AQ36)</f>
        <v>541</v>
      </c>
      <c r="AR37" s="99">
        <f t="shared" ref="AR37" si="55">SUM(AR34:AR36)</f>
        <v>541</v>
      </c>
      <c r="AS37" s="99">
        <f t="shared" ref="AS37" si="56">SUM(AS34:AS36)</f>
        <v>0</v>
      </c>
      <c r="AT37" s="99">
        <f t="shared" ref="AT37" si="57">SUM(AT34:AT36)</f>
        <v>541</v>
      </c>
      <c r="AU37" s="99">
        <f t="shared" ref="AU37" si="58">SUM(AU34:AU36)</f>
        <v>541</v>
      </c>
      <c r="AV37" s="99">
        <f t="shared" ref="AV37" si="59">SUM(AV34:AV36)</f>
        <v>541</v>
      </c>
      <c r="AW37" s="99">
        <f t="shared" ref="AW37" si="60">SUM(AW34:AW36)</f>
        <v>541</v>
      </c>
      <c r="AX37" s="99">
        <f t="shared" ref="AX37" si="61">SUM(AX34:AX36)</f>
        <v>0</v>
      </c>
      <c r="AY37" s="99">
        <f t="shared" ref="AY37" si="62">SUM(AY34:AY36)</f>
        <v>0</v>
      </c>
      <c r="AZ37" s="99">
        <f t="shared" ref="AZ37" si="63">SUM(AZ34:AZ36)</f>
        <v>0</v>
      </c>
      <c r="BA37" s="99">
        <f t="shared" ref="BA37" si="64">SUM(BA34:BA36)</f>
        <v>0</v>
      </c>
      <c r="BB37" s="99">
        <f t="shared" ref="BB37" si="65">SUM(BB34:BB36)</f>
        <v>0</v>
      </c>
      <c r="BC37" s="99">
        <f t="shared" ref="BC37" si="66">SUM(BC34:BC36)</f>
        <v>0</v>
      </c>
      <c r="BD37" s="99">
        <f t="shared" ref="BD37" si="67">SUM(BD34:BD36)</f>
        <v>0</v>
      </c>
      <c r="BE37" s="99">
        <f t="shared" ref="BE37" si="68">SUM(BE34:BE36)</f>
        <v>0</v>
      </c>
      <c r="BF37" s="99">
        <f t="shared" ref="BF37" si="69">SUM(BF34:BF36)</f>
        <v>0</v>
      </c>
      <c r="BG37" s="99">
        <f t="shared" ref="BG37" si="70">SUM(BG34:BG36)</f>
        <v>0</v>
      </c>
      <c r="BH37" s="99">
        <f t="shared" ref="BH37" si="71">SUM(BH34:BH36)</f>
        <v>0</v>
      </c>
      <c r="BI37" s="99">
        <f t="shared" ref="BI37" si="72">SUM(BI34:BI36)</f>
        <v>0</v>
      </c>
      <c r="BJ37" s="99">
        <f t="shared" ref="BJ37" si="73">SUM(BJ34:BJ36)</f>
        <v>0</v>
      </c>
      <c r="BK37" s="99">
        <f t="shared" ref="BK37" si="74">SUM(BK34:BK36)</f>
        <v>0</v>
      </c>
      <c r="BL37" s="99">
        <f t="shared" ref="BL37" si="75">SUM(BL34:BL36)</f>
        <v>0</v>
      </c>
      <c r="BM37" s="99">
        <f t="shared" ref="BM37" si="76">SUM(BM34:BM36)</f>
        <v>0</v>
      </c>
      <c r="BN37" s="99">
        <f t="shared" ref="BN37" si="77">SUM(BN34:BN36)</f>
        <v>0</v>
      </c>
      <c r="BO37" s="99">
        <f t="shared" ref="BO37" si="78">SUM(BO34:BO36)</f>
        <v>0</v>
      </c>
      <c r="BP37" s="99">
        <f t="shared" ref="BP37" si="79">SUM(BP34:BP36)</f>
        <v>0</v>
      </c>
      <c r="BQ37" s="99">
        <f t="shared" ref="BQ37" si="80">SUM(BQ34:BQ36)</f>
        <v>0</v>
      </c>
      <c r="BR37" s="99">
        <f t="shared" ref="BR37" si="81">SUM(BR34:BR36)</f>
        <v>0</v>
      </c>
      <c r="BS37" s="99">
        <f t="shared" ref="BS37" si="82">SUM(BS34:BS36)</f>
        <v>0</v>
      </c>
      <c r="BT37" s="99">
        <f t="shared" ref="BT37" si="83">SUM(BT34:BT36)</f>
        <v>0</v>
      </c>
      <c r="BU37" s="99">
        <f t="shared" ref="BU37" si="84">SUM(BU34:BU36)</f>
        <v>0</v>
      </c>
      <c r="BV37" s="99">
        <f t="shared" ref="BV37" si="85">SUM(BV34:BV36)</f>
        <v>0</v>
      </c>
      <c r="BW37" s="99">
        <f t="shared" ref="BW37" si="86">SUM(BW34:BW36)</f>
        <v>0</v>
      </c>
      <c r="BX37" s="99">
        <f t="shared" ref="BX37" si="87">SUM(BX34:BX36)</f>
        <v>0</v>
      </c>
      <c r="BY37" s="99">
        <f t="shared" ref="BY37" si="88">SUM(BY34:BY36)</f>
        <v>0</v>
      </c>
      <c r="BZ37" s="99">
        <f t="shared" ref="BZ37" si="89">SUM(BZ34:BZ36)</f>
        <v>0</v>
      </c>
      <c r="CA37" s="99">
        <f t="shared" ref="CA37" si="90">SUM(CA34:CA36)</f>
        <v>0</v>
      </c>
      <c r="CB37" s="99">
        <f t="shared" ref="CB37" si="91">SUM(CB34:CB36)</f>
        <v>0</v>
      </c>
      <c r="CC37" s="99">
        <f t="shared" ref="CC37" si="92">SUM(CC34:CC36)</f>
        <v>0</v>
      </c>
      <c r="CD37" s="99">
        <f t="shared" ref="CD37" si="93">SUM(CD34:CD36)</f>
        <v>0</v>
      </c>
      <c r="CE37" s="99">
        <f t="shared" ref="CE37" si="94">SUM(CE34:CE36)</f>
        <v>0</v>
      </c>
      <c r="CF37" s="99">
        <f t="shared" ref="CF37" si="95">SUM(CF34:CF36)</f>
        <v>0</v>
      </c>
      <c r="CG37" s="99">
        <f t="shared" ref="CG37" si="96">SUM(CG34:CG36)</f>
        <v>0</v>
      </c>
    </row>
    <row r="38" spans="1:85" s="39" customFormat="1" x14ac:dyDescent="0.35">
      <c r="A38" s="12"/>
      <c r="B38" s="12"/>
      <c r="C38" s="12"/>
      <c r="D38" s="12"/>
      <c r="E38" s="2"/>
      <c r="F38" s="2"/>
      <c r="G38" s="2"/>
      <c r="H38" s="2"/>
      <c r="I38" s="2"/>
      <c r="J38" s="2"/>
      <c r="K38" s="2"/>
      <c r="L38" s="2"/>
      <c r="M38" s="1"/>
      <c r="N38" s="15"/>
      <c r="O38" s="2"/>
      <c r="P38" s="2"/>
      <c r="Q38" s="2"/>
      <c r="R38" s="2"/>
      <c r="S38" s="2"/>
      <c r="T38" s="2"/>
      <c r="U38" s="2"/>
      <c r="V38" s="2"/>
      <c r="W38" s="15"/>
      <c r="X38" s="2"/>
      <c r="Y38" s="2"/>
      <c r="Z38" s="2"/>
      <c r="AA38" s="2"/>
      <c r="AB38" s="2"/>
      <c r="AC38" s="2"/>
      <c r="AD38" s="2"/>
      <c r="AE38" s="1"/>
      <c r="AF38" s="15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15"/>
      <c r="AY38" s="2"/>
      <c r="AZ38" s="2"/>
      <c r="BA38" s="2"/>
      <c r="BB38" s="2"/>
      <c r="BC38" s="2"/>
      <c r="BD38" s="2"/>
      <c r="BE38" s="2"/>
      <c r="BF38" s="2"/>
      <c r="BG38" s="15"/>
      <c r="BH38" s="2"/>
      <c r="BI38" s="2"/>
      <c r="BJ38" s="2"/>
      <c r="BK38" s="2"/>
      <c r="BL38" s="2"/>
      <c r="BM38" s="2"/>
      <c r="BN38" s="2"/>
      <c r="BO38" s="2"/>
      <c r="BP38" s="15"/>
      <c r="BQ38" s="2"/>
      <c r="BR38" s="2"/>
      <c r="BS38" s="2"/>
      <c r="BT38" s="2"/>
      <c r="BU38" s="2"/>
      <c r="BV38" s="2"/>
      <c r="BW38" s="2"/>
      <c r="BX38" s="1"/>
      <c r="BY38" s="15"/>
      <c r="BZ38" s="2"/>
      <c r="CA38" s="2"/>
      <c r="CB38" s="2"/>
      <c r="CC38" s="2"/>
      <c r="CD38" s="2"/>
      <c r="CE38" s="2"/>
      <c r="CF38" s="2"/>
      <c r="CG38" s="1"/>
    </row>
    <row r="39" spans="1:85" s="39" customFormat="1" x14ac:dyDescent="0.35">
      <c r="A39" s="12"/>
      <c r="B39" s="12"/>
      <c r="C39" s="12"/>
      <c r="D39" s="12"/>
      <c r="E39" s="75" t="s">
        <v>38</v>
      </c>
      <c r="F39" s="75"/>
      <c r="G39" s="75"/>
      <c r="H39" s="75"/>
      <c r="I39" s="75"/>
      <c r="J39" s="75"/>
      <c r="K39" s="75"/>
      <c r="L39" s="75"/>
      <c r="M39" s="76"/>
      <c r="N39" s="77" t="s">
        <v>39</v>
      </c>
      <c r="O39" s="78"/>
      <c r="P39" s="78"/>
      <c r="Q39" s="78"/>
      <c r="R39" s="78"/>
      <c r="S39" s="78"/>
      <c r="T39" s="78"/>
      <c r="U39" s="78"/>
      <c r="V39" s="78"/>
      <c r="W39" s="79" t="s">
        <v>40</v>
      </c>
      <c r="X39" s="80"/>
      <c r="Y39" s="80"/>
      <c r="Z39" s="80"/>
      <c r="AA39" s="80"/>
      <c r="AB39" s="80"/>
      <c r="AC39" s="80"/>
      <c r="AD39" s="80"/>
      <c r="AE39" s="81"/>
      <c r="AF39" s="79" t="s">
        <v>41</v>
      </c>
      <c r="AG39" s="80"/>
      <c r="AH39" s="80"/>
      <c r="AI39" s="80"/>
      <c r="AJ39" s="80"/>
      <c r="AK39" s="80"/>
      <c r="AL39" s="80"/>
      <c r="AM39" s="80"/>
      <c r="AN39" s="80"/>
      <c r="AO39" s="77" t="s">
        <v>42</v>
      </c>
      <c r="AP39" s="78"/>
      <c r="AQ39" s="78"/>
      <c r="AR39" s="78"/>
      <c r="AS39" s="78"/>
      <c r="AT39" s="78"/>
      <c r="AU39" s="78"/>
      <c r="AV39" s="78"/>
      <c r="AW39" s="78"/>
      <c r="AX39" s="79" t="s">
        <v>43</v>
      </c>
      <c r="AY39" s="80"/>
      <c r="AZ39" s="80"/>
      <c r="BA39" s="80"/>
      <c r="BB39" s="80"/>
      <c r="BC39" s="80"/>
      <c r="BD39" s="80"/>
      <c r="BE39" s="80"/>
      <c r="BF39" s="80"/>
      <c r="BG39" s="79" t="s">
        <v>44</v>
      </c>
      <c r="BH39" s="80"/>
      <c r="BI39" s="80"/>
      <c r="BJ39" s="80"/>
      <c r="BK39" s="80"/>
      <c r="BL39" s="80"/>
      <c r="BM39" s="80"/>
      <c r="BN39" s="80"/>
      <c r="BO39" s="80"/>
      <c r="BP39" s="79" t="s">
        <v>45</v>
      </c>
      <c r="BQ39" s="80"/>
      <c r="BR39" s="80"/>
      <c r="BS39" s="80"/>
      <c r="BT39" s="80"/>
      <c r="BU39" s="80"/>
      <c r="BV39" s="80"/>
      <c r="BW39" s="80"/>
      <c r="BX39" s="81"/>
      <c r="BY39" s="79" t="s">
        <v>53</v>
      </c>
      <c r="BZ39" s="80"/>
      <c r="CA39" s="80"/>
      <c r="CB39" s="80"/>
      <c r="CC39" s="80"/>
      <c r="CD39" s="80"/>
      <c r="CE39" s="80"/>
      <c r="CF39" s="80"/>
      <c r="CG39" s="81"/>
    </row>
    <row r="40" spans="1:85" s="39" customFormat="1" x14ac:dyDescent="0.35">
      <c r="A40" s="12"/>
      <c r="B40" s="12"/>
      <c r="C40" s="12"/>
      <c r="D40" s="12"/>
      <c r="E40" s="2" t="s">
        <v>31</v>
      </c>
      <c r="F40" s="2" t="s">
        <v>32</v>
      </c>
      <c r="G40" s="2" t="s">
        <v>33</v>
      </c>
      <c r="H40" s="2" t="s">
        <v>34</v>
      </c>
      <c r="I40" s="2" t="s">
        <v>48</v>
      </c>
      <c r="J40" s="2" t="s">
        <v>35</v>
      </c>
      <c r="K40" s="2" t="s">
        <v>49</v>
      </c>
      <c r="L40" s="2" t="s">
        <v>36</v>
      </c>
      <c r="M40" s="1" t="s">
        <v>52</v>
      </c>
      <c r="N40" s="15" t="s">
        <v>31</v>
      </c>
      <c r="O40" s="2" t="s">
        <v>32</v>
      </c>
      <c r="P40" s="2" t="s">
        <v>33</v>
      </c>
      <c r="Q40" s="2" t="s">
        <v>34</v>
      </c>
      <c r="R40" s="2" t="s">
        <v>48</v>
      </c>
      <c r="S40" s="2" t="s">
        <v>35</v>
      </c>
      <c r="T40" s="2" t="s">
        <v>49</v>
      </c>
      <c r="U40" s="2" t="s">
        <v>36</v>
      </c>
      <c r="V40" s="1" t="s">
        <v>52</v>
      </c>
      <c r="W40" s="15" t="s">
        <v>31</v>
      </c>
      <c r="X40" s="2" t="s">
        <v>32</v>
      </c>
      <c r="Y40" s="2" t="s">
        <v>33</v>
      </c>
      <c r="Z40" s="2" t="s">
        <v>34</v>
      </c>
      <c r="AA40" s="2" t="s">
        <v>48</v>
      </c>
      <c r="AB40" s="2" t="s">
        <v>35</v>
      </c>
      <c r="AC40" s="2" t="s">
        <v>49</v>
      </c>
      <c r="AD40" s="2" t="s">
        <v>36</v>
      </c>
      <c r="AE40" s="1" t="s">
        <v>52</v>
      </c>
      <c r="AF40" s="15" t="s">
        <v>31</v>
      </c>
      <c r="AG40" s="2" t="s">
        <v>32</v>
      </c>
      <c r="AH40" s="2" t="s">
        <v>33</v>
      </c>
      <c r="AI40" s="2" t="s">
        <v>34</v>
      </c>
      <c r="AJ40" s="2" t="s">
        <v>48</v>
      </c>
      <c r="AK40" s="2" t="s">
        <v>35</v>
      </c>
      <c r="AL40" s="2" t="s">
        <v>49</v>
      </c>
      <c r="AM40" s="2" t="s">
        <v>36</v>
      </c>
      <c r="AN40" s="1" t="s">
        <v>52</v>
      </c>
      <c r="AO40" s="15" t="s">
        <v>31</v>
      </c>
      <c r="AP40" s="2" t="s">
        <v>32</v>
      </c>
      <c r="AQ40" s="2" t="s">
        <v>33</v>
      </c>
      <c r="AR40" s="2" t="s">
        <v>34</v>
      </c>
      <c r="AS40" s="2" t="s">
        <v>48</v>
      </c>
      <c r="AT40" s="2" t="s">
        <v>35</v>
      </c>
      <c r="AU40" s="2" t="s">
        <v>49</v>
      </c>
      <c r="AV40" s="2" t="s">
        <v>36</v>
      </c>
      <c r="AW40" s="1" t="s">
        <v>52</v>
      </c>
      <c r="AX40" s="15" t="s">
        <v>31</v>
      </c>
      <c r="AY40" s="2" t="s">
        <v>32</v>
      </c>
      <c r="AZ40" s="2" t="s">
        <v>33</v>
      </c>
      <c r="BA40" s="2" t="s">
        <v>34</v>
      </c>
      <c r="BB40" s="2" t="s">
        <v>48</v>
      </c>
      <c r="BC40" s="2" t="s">
        <v>35</v>
      </c>
      <c r="BD40" s="2" t="s">
        <v>49</v>
      </c>
      <c r="BE40" s="2" t="s">
        <v>36</v>
      </c>
      <c r="BF40" s="1" t="s">
        <v>52</v>
      </c>
      <c r="BG40" s="15" t="s">
        <v>31</v>
      </c>
      <c r="BH40" s="2" t="s">
        <v>32</v>
      </c>
      <c r="BI40" s="2" t="s">
        <v>33</v>
      </c>
      <c r="BJ40" s="2" t="s">
        <v>34</v>
      </c>
      <c r="BK40" s="2" t="s">
        <v>48</v>
      </c>
      <c r="BL40" s="2" t="s">
        <v>35</v>
      </c>
      <c r="BM40" s="2" t="s">
        <v>49</v>
      </c>
      <c r="BN40" s="2" t="s">
        <v>36</v>
      </c>
      <c r="BO40" s="1" t="s">
        <v>52</v>
      </c>
      <c r="BP40" s="15" t="s">
        <v>31</v>
      </c>
      <c r="BQ40" s="2" t="s">
        <v>32</v>
      </c>
      <c r="BR40" s="2" t="s">
        <v>33</v>
      </c>
      <c r="BS40" s="2" t="s">
        <v>34</v>
      </c>
      <c r="BT40" s="2" t="s">
        <v>48</v>
      </c>
      <c r="BU40" s="2" t="s">
        <v>35</v>
      </c>
      <c r="BV40" s="2" t="s">
        <v>49</v>
      </c>
      <c r="BW40" s="2" t="s">
        <v>36</v>
      </c>
      <c r="BX40" s="1" t="s">
        <v>52</v>
      </c>
      <c r="BY40" s="15" t="s">
        <v>31</v>
      </c>
      <c r="BZ40" s="2" t="s">
        <v>32</v>
      </c>
      <c r="CA40" s="2" t="s">
        <v>33</v>
      </c>
      <c r="CB40" s="2" t="s">
        <v>34</v>
      </c>
      <c r="CC40" s="2" t="s">
        <v>48</v>
      </c>
      <c r="CD40" s="2" t="s">
        <v>35</v>
      </c>
      <c r="CE40" s="2" t="s">
        <v>49</v>
      </c>
      <c r="CF40" s="2" t="s">
        <v>36</v>
      </c>
      <c r="CG40" s="1" t="s">
        <v>52</v>
      </c>
    </row>
    <row r="41" spans="1:85" x14ac:dyDescent="0.35">
      <c r="C41" s="12" t="s">
        <v>90</v>
      </c>
      <c r="D41" s="39">
        <v>0</v>
      </c>
      <c r="E41" s="105">
        <f>E20*$D20</f>
        <v>0</v>
      </c>
      <c r="F41" s="105">
        <f t="shared" ref="F41:BQ42" si="97">F20*$D20</f>
        <v>0</v>
      </c>
      <c r="G41" s="105">
        <f t="shared" si="97"/>
        <v>0</v>
      </c>
      <c r="H41" s="105">
        <f t="shared" si="97"/>
        <v>0</v>
      </c>
      <c r="I41" s="105">
        <f t="shared" si="97"/>
        <v>0</v>
      </c>
      <c r="J41" s="105">
        <f t="shared" si="97"/>
        <v>0</v>
      </c>
      <c r="K41" s="105">
        <f t="shared" si="97"/>
        <v>0</v>
      </c>
      <c r="L41" s="105">
        <f t="shared" si="97"/>
        <v>0</v>
      </c>
      <c r="M41" s="105">
        <f t="shared" si="97"/>
        <v>0</v>
      </c>
      <c r="N41" s="105">
        <f t="shared" si="97"/>
        <v>0</v>
      </c>
      <c r="O41" s="105">
        <f t="shared" si="97"/>
        <v>0</v>
      </c>
      <c r="P41" s="105">
        <f t="shared" si="97"/>
        <v>0</v>
      </c>
      <c r="Q41" s="105">
        <f t="shared" si="97"/>
        <v>0</v>
      </c>
      <c r="R41" s="105">
        <f t="shared" si="97"/>
        <v>0</v>
      </c>
      <c r="S41" s="105">
        <f t="shared" si="97"/>
        <v>0</v>
      </c>
      <c r="T41" s="105">
        <f t="shared" si="97"/>
        <v>0</v>
      </c>
      <c r="U41" s="105">
        <f t="shared" si="97"/>
        <v>0</v>
      </c>
      <c r="V41" s="105">
        <f t="shared" si="97"/>
        <v>0</v>
      </c>
      <c r="W41" s="99">
        <f t="shared" si="97"/>
        <v>0</v>
      </c>
      <c r="X41" s="99">
        <f t="shared" si="97"/>
        <v>0</v>
      </c>
      <c r="Y41" s="99">
        <f t="shared" si="97"/>
        <v>0</v>
      </c>
      <c r="Z41" s="99">
        <f t="shared" si="97"/>
        <v>0</v>
      </c>
      <c r="AA41" s="99">
        <f t="shared" si="97"/>
        <v>0</v>
      </c>
      <c r="AB41" s="99">
        <f t="shared" si="97"/>
        <v>0</v>
      </c>
      <c r="AC41" s="99">
        <f t="shared" si="97"/>
        <v>0</v>
      </c>
      <c r="AD41" s="99">
        <f t="shared" si="97"/>
        <v>0</v>
      </c>
      <c r="AE41" s="99">
        <f t="shared" si="97"/>
        <v>0</v>
      </c>
      <c r="AF41" s="99">
        <f t="shared" si="97"/>
        <v>0</v>
      </c>
      <c r="AG41" s="99">
        <f t="shared" si="97"/>
        <v>0</v>
      </c>
      <c r="AH41" s="99">
        <f t="shared" si="97"/>
        <v>0</v>
      </c>
      <c r="AI41" s="99">
        <f t="shared" si="97"/>
        <v>0</v>
      </c>
      <c r="AJ41" s="99">
        <f t="shared" si="97"/>
        <v>0</v>
      </c>
      <c r="AK41" s="99">
        <f t="shared" si="97"/>
        <v>0</v>
      </c>
      <c r="AL41" s="99">
        <f t="shared" si="97"/>
        <v>0</v>
      </c>
      <c r="AM41" s="99">
        <f t="shared" si="97"/>
        <v>0</v>
      </c>
      <c r="AN41" s="99">
        <f t="shared" si="97"/>
        <v>0</v>
      </c>
      <c r="AO41" s="105">
        <f t="shared" si="97"/>
        <v>0</v>
      </c>
      <c r="AP41" s="105">
        <f t="shared" si="97"/>
        <v>0</v>
      </c>
      <c r="AQ41" s="105">
        <f t="shared" si="97"/>
        <v>0</v>
      </c>
      <c r="AR41" s="105">
        <f t="shared" si="97"/>
        <v>0</v>
      </c>
      <c r="AS41" s="105">
        <f t="shared" si="97"/>
        <v>0</v>
      </c>
      <c r="AT41" s="105">
        <f t="shared" si="97"/>
        <v>0</v>
      </c>
      <c r="AU41" s="105">
        <f t="shared" si="97"/>
        <v>0</v>
      </c>
      <c r="AV41" s="105">
        <f t="shared" si="97"/>
        <v>0</v>
      </c>
      <c r="AW41" s="105">
        <f t="shared" si="97"/>
        <v>0</v>
      </c>
      <c r="AX41" s="99">
        <f t="shared" si="97"/>
        <v>0</v>
      </c>
      <c r="AY41" s="99">
        <f t="shared" si="97"/>
        <v>0</v>
      </c>
      <c r="AZ41" s="99">
        <f t="shared" si="97"/>
        <v>0</v>
      </c>
      <c r="BA41" s="99">
        <f t="shared" si="97"/>
        <v>0</v>
      </c>
      <c r="BB41" s="99">
        <f t="shared" si="97"/>
        <v>0</v>
      </c>
      <c r="BC41" s="99">
        <f t="shared" si="97"/>
        <v>0</v>
      </c>
      <c r="BD41" s="99">
        <f t="shared" si="97"/>
        <v>0</v>
      </c>
      <c r="BE41" s="99">
        <f t="shared" si="97"/>
        <v>0</v>
      </c>
      <c r="BF41" s="99">
        <f t="shared" si="97"/>
        <v>0</v>
      </c>
      <c r="BG41" s="99">
        <f t="shared" si="97"/>
        <v>0</v>
      </c>
      <c r="BH41" s="99">
        <f t="shared" si="97"/>
        <v>0</v>
      </c>
      <c r="BI41" s="99">
        <f t="shared" si="97"/>
        <v>0</v>
      </c>
      <c r="BJ41" s="99">
        <f t="shared" si="97"/>
        <v>0</v>
      </c>
      <c r="BK41" s="99">
        <f t="shared" si="97"/>
        <v>0</v>
      </c>
      <c r="BL41" s="99">
        <f t="shared" si="97"/>
        <v>0</v>
      </c>
      <c r="BM41" s="99">
        <f t="shared" si="97"/>
        <v>0</v>
      </c>
      <c r="BN41" s="99">
        <f t="shared" si="97"/>
        <v>0</v>
      </c>
      <c r="BO41" s="99">
        <f t="shared" si="97"/>
        <v>0</v>
      </c>
      <c r="BP41" s="99">
        <f t="shared" si="97"/>
        <v>0</v>
      </c>
      <c r="BQ41" s="99">
        <f t="shared" si="97"/>
        <v>0</v>
      </c>
      <c r="BR41" s="99">
        <f t="shared" ref="BR41:CG43" si="98">BR20*$D20</f>
        <v>0</v>
      </c>
      <c r="BS41" s="99">
        <f t="shared" si="98"/>
        <v>0</v>
      </c>
      <c r="BT41" s="99">
        <f t="shared" si="98"/>
        <v>0</v>
      </c>
      <c r="BU41" s="99">
        <f t="shared" si="98"/>
        <v>0</v>
      </c>
      <c r="BV41" s="99">
        <f t="shared" si="98"/>
        <v>0</v>
      </c>
      <c r="BW41" s="99">
        <f t="shared" si="98"/>
        <v>0</v>
      </c>
      <c r="BX41" s="99">
        <f t="shared" si="98"/>
        <v>0</v>
      </c>
      <c r="BY41" s="99">
        <f t="shared" si="98"/>
        <v>0</v>
      </c>
      <c r="BZ41" s="99">
        <f t="shared" si="98"/>
        <v>0</v>
      </c>
      <c r="CA41" s="99">
        <f t="shared" si="98"/>
        <v>0</v>
      </c>
      <c r="CB41" s="99">
        <f t="shared" si="98"/>
        <v>0</v>
      </c>
      <c r="CC41" s="99">
        <f t="shared" si="98"/>
        <v>0</v>
      </c>
      <c r="CD41" s="99">
        <f t="shared" si="98"/>
        <v>0</v>
      </c>
      <c r="CE41" s="99">
        <f t="shared" si="98"/>
        <v>0</v>
      </c>
      <c r="CF41" s="99">
        <f t="shared" si="98"/>
        <v>0</v>
      </c>
      <c r="CG41" s="99">
        <f t="shared" si="98"/>
        <v>0</v>
      </c>
    </row>
    <row r="42" spans="1:85" x14ac:dyDescent="0.35">
      <c r="C42" s="12" t="s">
        <v>91</v>
      </c>
      <c r="D42" s="39">
        <v>0</v>
      </c>
      <c r="E42" s="105">
        <f t="shared" ref="E42:T43" si="99">E21*$D21</f>
        <v>0</v>
      </c>
      <c r="F42" s="105">
        <f t="shared" si="99"/>
        <v>0</v>
      </c>
      <c r="G42" s="105">
        <f t="shared" si="99"/>
        <v>0</v>
      </c>
      <c r="H42" s="105">
        <f t="shared" si="99"/>
        <v>0</v>
      </c>
      <c r="I42" s="105">
        <f t="shared" si="99"/>
        <v>0</v>
      </c>
      <c r="J42" s="105">
        <f t="shared" si="99"/>
        <v>0</v>
      </c>
      <c r="K42" s="105">
        <f t="shared" si="99"/>
        <v>0</v>
      </c>
      <c r="L42" s="105">
        <f t="shared" si="99"/>
        <v>0</v>
      </c>
      <c r="M42" s="105">
        <f t="shared" si="99"/>
        <v>0</v>
      </c>
      <c r="N42" s="105">
        <f t="shared" si="99"/>
        <v>0</v>
      </c>
      <c r="O42" s="105">
        <f t="shared" si="99"/>
        <v>0</v>
      </c>
      <c r="P42" s="105">
        <f t="shared" si="99"/>
        <v>0</v>
      </c>
      <c r="Q42" s="105">
        <f t="shared" si="99"/>
        <v>0</v>
      </c>
      <c r="R42" s="105">
        <f t="shared" si="99"/>
        <v>0</v>
      </c>
      <c r="S42" s="105">
        <f t="shared" si="99"/>
        <v>0</v>
      </c>
      <c r="T42" s="105">
        <f t="shared" si="99"/>
        <v>0</v>
      </c>
      <c r="U42" s="105">
        <f t="shared" si="97"/>
        <v>0</v>
      </c>
      <c r="V42" s="105">
        <f t="shared" si="97"/>
        <v>0</v>
      </c>
      <c r="W42" s="99">
        <f t="shared" si="97"/>
        <v>0</v>
      </c>
      <c r="X42" s="99">
        <f t="shared" si="97"/>
        <v>0</v>
      </c>
      <c r="Y42" s="99">
        <f t="shared" si="97"/>
        <v>0</v>
      </c>
      <c r="Z42" s="99">
        <f t="shared" si="97"/>
        <v>0</v>
      </c>
      <c r="AA42" s="99">
        <f t="shared" si="97"/>
        <v>0</v>
      </c>
      <c r="AB42" s="99">
        <f t="shared" si="97"/>
        <v>0</v>
      </c>
      <c r="AC42" s="99">
        <f t="shared" si="97"/>
        <v>0</v>
      </c>
      <c r="AD42" s="99">
        <f t="shared" si="97"/>
        <v>0</v>
      </c>
      <c r="AE42" s="99">
        <f t="shared" si="97"/>
        <v>0</v>
      </c>
      <c r="AF42" s="99">
        <f t="shared" si="97"/>
        <v>0</v>
      </c>
      <c r="AG42" s="99">
        <f t="shared" si="97"/>
        <v>0</v>
      </c>
      <c r="AH42" s="99">
        <f t="shared" si="97"/>
        <v>0</v>
      </c>
      <c r="AI42" s="99">
        <f t="shared" si="97"/>
        <v>0</v>
      </c>
      <c r="AJ42" s="99">
        <f t="shared" si="97"/>
        <v>0</v>
      </c>
      <c r="AK42" s="99">
        <f t="shared" si="97"/>
        <v>0</v>
      </c>
      <c r="AL42" s="99">
        <f t="shared" si="97"/>
        <v>0</v>
      </c>
      <c r="AM42" s="99">
        <f t="shared" si="97"/>
        <v>0</v>
      </c>
      <c r="AN42" s="99">
        <f t="shared" si="97"/>
        <v>0</v>
      </c>
      <c r="AO42" s="105">
        <f t="shared" si="97"/>
        <v>0</v>
      </c>
      <c r="AP42" s="105">
        <f t="shared" si="97"/>
        <v>0</v>
      </c>
      <c r="AQ42" s="105">
        <f t="shared" si="97"/>
        <v>0</v>
      </c>
      <c r="AR42" s="105">
        <f t="shared" si="97"/>
        <v>0</v>
      </c>
      <c r="AS42" s="105">
        <f t="shared" si="97"/>
        <v>0</v>
      </c>
      <c r="AT42" s="105">
        <f t="shared" si="97"/>
        <v>0</v>
      </c>
      <c r="AU42" s="105">
        <f t="shared" si="97"/>
        <v>0</v>
      </c>
      <c r="AV42" s="105">
        <f t="shared" si="97"/>
        <v>0</v>
      </c>
      <c r="AW42" s="105">
        <f t="shared" si="97"/>
        <v>0</v>
      </c>
      <c r="AX42" s="99">
        <f t="shared" si="97"/>
        <v>0</v>
      </c>
      <c r="AY42" s="99">
        <f t="shared" si="97"/>
        <v>0</v>
      </c>
      <c r="AZ42" s="99">
        <f t="shared" si="97"/>
        <v>0</v>
      </c>
      <c r="BA42" s="99">
        <f t="shared" si="97"/>
        <v>0</v>
      </c>
      <c r="BB42" s="99">
        <f t="shared" si="97"/>
        <v>0</v>
      </c>
      <c r="BC42" s="99">
        <f t="shared" si="97"/>
        <v>0</v>
      </c>
      <c r="BD42" s="99">
        <f t="shared" si="97"/>
        <v>0</v>
      </c>
      <c r="BE42" s="99">
        <f t="shared" si="97"/>
        <v>0</v>
      </c>
      <c r="BF42" s="99">
        <f t="shared" si="97"/>
        <v>0</v>
      </c>
      <c r="BG42" s="99">
        <f t="shared" si="97"/>
        <v>0</v>
      </c>
      <c r="BH42" s="99">
        <f t="shared" si="97"/>
        <v>0</v>
      </c>
      <c r="BI42" s="99">
        <f t="shared" si="97"/>
        <v>0</v>
      </c>
      <c r="BJ42" s="99">
        <f t="shared" si="97"/>
        <v>0</v>
      </c>
      <c r="BK42" s="99">
        <f t="shared" si="97"/>
        <v>0</v>
      </c>
      <c r="BL42" s="99">
        <f t="shared" si="97"/>
        <v>0</v>
      </c>
      <c r="BM42" s="99">
        <f t="shared" si="97"/>
        <v>0</v>
      </c>
      <c r="BN42" s="99">
        <f t="shared" si="97"/>
        <v>0</v>
      </c>
      <c r="BO42" s="99">
        <f t="shared" si="97"/>
        <v>0</v>
      </c>
      <c r="BP42" s="99">
        <f t="shared" si="97"/>
        <v>0</v>
      </c>
      <c r="BQ42" s="99">
        <f t="shared" si="97"/>
        <v>0</v>
      </c>
      <c r="BR42" s="99">
        <f t="shared" si="98"/>
        <v>0</v>
      </c>
      <c r="BS42" s="99">
        <f t="shared" si="98"/>
        <v>0</v>
      </c>
      <c r="BT42" s="99">
        <f t="shared" si="98"/>
        <v>0</v>
      </c>
      <c r="BU42" s="99">
        <f t="shared" si="98"/>
        <v>0</v>
      </c>
      <c r="BV42" s="99">
        <f t="shared" si="98"/>
        <v>0</v>
      </c>
      <c r="BW42" s="99">
        <f t="shared" si="98"/>
        <v>0</v>
      </c>
      <c r="BX42" s="99">
        <f t="shared" si="98"/>
        <v>0</v>
      </c>
      <c r="BY42" s="99">
        <f t="shared" si="98"/>
        <v>0</v>
      </c>
      <c r="BZ42" s="99">
        <f t="shared" si="98"/>
        <v>0</v>
      </c>
      <c r="CA42" s="99">
        <f t="shared" si="98"/>
        <v>0</v>
      </c>
      <c r="CB42" s="99">
        <f t="shared" si="98"/>
        <v>0</v>
      </c>
      <c r="CC42" s="99">
        <f t="shared" si="98"/>
        <v>0</v>
      </c>
      <c r="CD42" s="99">
        <f t="shared" si="98"/>
        <v>0</v>
      </c>
      <c r="CE42" s="99">
        <f t="shared" si="98"/>
        <v>0</v>
      </c>
      <c r="CF42" s="99">
        <f t="shared" si="98"/>
        <v>0</v>
      </c>
      <c r="CG42" s="99">
        <f t="shared" si="98"/>
        <v>0</v>
      </c>
    </row>
    <row r="43" spans="1:85" x14ac:dyDescent="0.35">
      <c r="C43" s="12" t="s">
        <v>92</v>
      </c>
      <c r="D43" s="39">
        <v>0</v>
      </c>
      <c r="E43" s="105">
        <f t="shared" si="99"/>
        <v>0</v>
      </c>
      <c r="F43" s="105">
        <f t="shared" ref="F43:BQ43" si="100">F22*$D22</f>
        <v>0</v>
      </c>
      <c r="G43" s="105">
        <f t="shared" si="100"/>
        <v>0</v>
      </c>
      <c r="H43" s="105">
        <f t="shared" si="100"/>
        <v>0</v>
      </c>
      <c r="I43" s="105">
        <f t="shared" si="100"/>
        <v>0</v>
      </c>
      <c r="J43" s="105">
        <f t="shared" si="100"/>
        <v>0</v>
      </c>
      <c r="K43" s="105">
        <f t="shared" si="100"/>
        <v>0</v>
      </c>
      <c r="L43" s="105">
        <f t="shared" si="100"/>
        <v>0</v>
      </c>
      <c r="M43" s="105">
        <f t="shared" si="100"/>
        <v>0</v>
      </c>
      <c r="N43" s="105">
        <f t="shared" si="100"/>
        <v>0</v>
      </c>
      <c r="O43" s="105">
        <f t="shared" si="100"/>
        <v>0</v>
      </c>
      <c r="P43" s="105">
        <f t="shared" si="100"/>
        <v>0</v>
      </c>
      <c r="Q43" s="105">
        <f t="shared" si="100"/>
        <v>0</v>
      </c>
      <c r="R43" s="105">
        <f t="shared" si="100"/>
        <v>0</v>
      </c>
      <c r="S43" s="105">
        <f t="shared" si="100"/>
        <v>0</v>
      </c>
      <c r="T43" s="105">
        <f t="shared" si="100"/>
        <v>0</v>
      </c>
      <c r="U43" s="105">
        <f t="shared" si="100"/>
        <v>0</v>
      </c>
      <c r="V43" s="105">
        <f t="shared" si="100"/>
        <v>0</v>
      </c>
      <c r="W43" s="99">
        <f t="shared" si="100"/>
        <v>0</v>
      </c>
      <c r="X43" s="99">
        <f t="shared" si="100"/>
        <v>0</v>
      </c>
      <c r="Y43" s="99">
        <f t="shared" si="100"/>
        <v>0</v>
      </c>
      <c r="Z43" s="99">
        <f t="shared" si="100"/>
        <v>0</v>
      </c>
      <c r="AA43" s="99">
        <f t="shared" si="100"/>
        <v>0</v>
      </c>
      <c r="AB43" s="99">
        <f t="shared" si="100"/>
        <v>0</v>
      </c>
      <c r="AC43" s="99">
        <f t="shared" si="100"/>
        <v>0</v>
      </c>
      <c r="AD43" s="99">
        <f t="shared" si="100"/>
        <v>0</v>
      </c>
      <c r="AE43" s="99">
        <f t="shared" si="100"/>
        <v>0</v>
      </c>
      <c r="AF43" s="99">
        <f t="shared" si="100"/>
        <v>0</v>
      </c>
      <c r="AG43" s="99">
        <f t="shared" si="100"/>
        <v>0</v>
      </c>
      <c r="AH43" s="99">
        <f t="shared" si="100"/>
        <v>0</v>
      </c>
      <c r="AI43" s="99">
        <f t="shared" si="100"/>
        <v>0</v>
      </c>
      <c r="AJ43" s="99">
        <f t="shared" si="100"/>
        <v>0</v>
      </c>
      <c r="AK43" s="99">
        <f t="shared" si="100"/>
        <v>0</v>
      </c>
      <c r="AL43" s="99">
        <f t="shared" si="100"/>
        <v>0</v>
      </c>
      <c r="AM43" s="99">
        <f t="shared" si="100"/>
        <v>0</v>
      </c>
      <c r="AN43" s="99">
        <f t="shared" si="100"/>
        <v>0</v>
      </c>
      <c r="AO43" s="105">
        <f t="shared" si="100"/>
        <v>0</v>
      </c>
      <c r="AP43" s="105">
        <f t="shared" si="100"/>
        <v>0</v>
      </c>
      <c r="AQ43" s="105">
        <f t="shared" si="100"/>
        <v>0</v>
      </c>
      <c r="AR43" s="105">
        <f t="shared" si="100"/>
        <v>0</v>
      </c>
      <c r="AS43" s="105">
        <f t="shared" si="100"/>
        <v>0</v>
      </c>
      <c r="AT43" s="105">
        <f t="shared" si="100"/>
        <v>0</v>
      </c>
      <c r="AU43" s="105">
        <f t="shared" si="100"/>
        <v>0</v>
      </c>
      <c r="AV43" s="105">
        <f t="shared" si="100"/>
        <v>0</v>
      </c>
      <c r="AW43" s="105">
        <f t="shared" si="100"/>
        <v>0</v>
      </c>
      <c r="AX43" s="99">
        <f t="shared" si="100"/>
        <v>0</v>
      </c>
      <c r="AY43" s="99">
        <f t="shared" si="100"/>
        <v>0</v>
      </c>
      <c r="AZ43" s="99">
        <f t="shared" si="100"/>
        <v>0</v>
      </c>
      <c r="BA43" s="99">
        <f t="shared" si="100"/>
        <v>0</v>
      </c>
      <c r="BB43" s="99">
        <f t="shared" si="100"/>
        <v>0</v>
      </c>
      <c r="BC43" s="99">
        <f t="shared" si="100"/>
        <v>0</v>
      </c>
      <c r="BD43" s="99">
        <f t="shared" si="100"/>
        <v>0</v>
      </c>
      <c r="BE43" s="99">
        <f t="shared" si="100"/>
        <v>0</v>
      </c>
      <c r="BF43" s="99">
        <f t="shared" si="100"/>
        <v>0</v>
      </c>
      <c r="BG43" s="99">
        <f t="shared" si="100"/>
        <v>0</v>
      </c>
      <c r="BH43" s="99">
        <f t="shared" si="100"/>
        <v>0</v>
      </c>
      <c r="BI43" s="99">
        <f t="shared" si="100"/>
        <v>0</v>
      </c>
      <c r="BJ43" s="99">
        <f t="shared" si="100"/>
        <v>0</v>
      </c>
      <c r="BK43" s="99">
        <f t="shared" si="100"/>
        <v>0</v>
      </c>
      <c r="BL43" s="99">
        <f t="shared" si="100"/>
        <v>0</v>
      </c>
      <c r="BM43" s="99">
        <f t="shared" si="100"/>
        <v>0</v>
      </c>
      <c r="BN43" s="99">
        <f t="shared" si="100"/>
        <v>0</v>
      </c>
      <c r="BO43" s="99">
        <f t="shared" si="100"/>
        <v>0</v>
      </c>
      <c r="BP43" s="99">
        <f t="shared" si="100"/>
        <v>0</v>
      </c>
      <c r="BQ43" s="99">
        <f t="shared" si="100"/>
        <v>0</v>
      </c>
      <c r="BR43" s="99">
        <f t="shared" si="98"/>
        <v>0</v>
      </c>
      <c r="BS43" s="99">
        <f t="shared" si="98"/>
        <v>0</v>
      </c>
      <c r="BT43" s="99">
        <f t="shared" si="98"/>
        <v>0</v>
      </c>
      <c r="BU43" s="99">
        <f t="shared" si="98"/>
        <v>0</v>
      </c>
      <c r="BV43" s="99">
        <f t="shared" si="98"/>
        <v>0</v>
      </c>
      <c r="BW43" s="99">
        <f t="shared" si="98"/>
        <v>0</v>
      </c>
      <c r="BX43" s="99">
        <f t="shared" si="98"/>
        <v>0</v>
      </c>
      <c r="BY43" s="99">
        <f t="shared" si="98"/>
        <v>0</v>
      </c>
      <c r="BZ43" s="99">
        <f t="shared" si="98"/>
        <v>0</v>
      </c>
      <c r="CA43" s="99">
        <f t="shared" si="98"/>
        <v>0</v>
      </c>
      <c r="CB43" s="99">
        <f t="shared" si="98"/>
        <v>0</v>
      </c>
      <c r="CC43" s="99">
        <f t="shared" si="98"/>
        <v>0</v>
      </c>
      <c r="CD43" s="99">
        <f t="shared" si="98"/>
        <v>0</v>
      </c>
      <c r="CE43" s="99">
        <f t="shared" si="98"/>
        <v>0</v>
      </c>
      <c r="CF43" s="99">
        <f t="shared" si="98"/>
        <v>0</v>
      </c>
      <c r="CG43" s="99">
        <f t="shared" si="98"/>
        <v>0</v>
      </c>
    </row>
    <row r="44" spans="1:85" s="39" customFormat="1" x14ac:dyDescent="0.35">
      <c r="A44" s="12"/>
      <c r="B44" s="12"/>
      <c r="C44" s="12"/>
      <c r="D44" s="12"/>
      <c r="E44" s="99">
        <f>SUM(E41:E43)</f>
        <v>0</v>
      </c>
      <c r="F44" s="99">
        <f t="shared" ref="F44" si="101">SUM(F41:F43)</f>
        <v>0</v>
      </c>
      <c r="G44" s="99">
        <f t="shared" ref="G44" si="102">SUM(G41:G43)</f>
        <v>0</v>
      </c>
      <c r="H44" s="99">
        <f t="shared" ref="H44" si="103">SUM(H41:H43)</f>
        <v>0</v>
      </c>
      <c r="I44" s="99">
        <f t="shared" ref="I44" si="104">SUM(I41:I43)</f>
        <v>0</v>
      </c>
      <c r="J44" s="99">
        <f t="shared" ref="J44" si="105">SUM(J41:J43)</f>
        <v>0</v>
      </c>
      <c r="K44" s="99">
        <f t="shared" ref="K44" si="106">SUM(K41:K43)</f>
        <v>0</v>
      </c>
      <c r="L44" s="99">
        <f t="shared" ref="L44" si="107">SUM(L41:L43)</f>
        <v>0</v>
      </c>
      <c r="M44" s="99">
        <f t="shared" ref="M44" si="108">SUM(M41:M43)</f>
        <v>0</v>
      </c>
      <c r="N44" s="99">
        <f t="shared" ref="N44" si="109">SUM(N41:N43)</f>
        <v>0</v>
      </c>
      <c r="O44" s="99">
        <f t="shared" ref="O44" si="110">SUM(O41:O43)</f>
        <v>0</v>
      </c>
      <c r="P44" s="99">
        <f t="shared" ref="P44" si="111">SUM(P41:P43)</f>
        <v>0</v>
      </c>
      <c r="Q44" s="99">
        <f t="shared" ref="Q44" si="112">SUM(Q41:Q43)</f>
        <v>0</v>
      </c>
      <c r="R44" s="99">
        <f t="shared" ref="R44" si="113">SUM(R41:R43)</f>
        <v>0</v>
      </c>
      <c r="S44" s="99">
        <f t="shared" ref="S44" si="114">SUM(S41:S43)</f>
        <v>0</v>
      </c>
      <c r="T44" s="99">
        <f t="shared" ref="T44" si="115">SUM(T41:T43)</f>
        <v>0</v>
      </c>
      <c r="U44" s="99">
        <f t="shared" ref="U44" si="116">SUM(U41:U43)</f>
        <v>0</v>
      </c>
      <c r="V44" s="99">
        <f t="shared" ref="V44" si="117">SUM(V41:V43)</f>
        <v>0</v>
      </c>
      <c r="W44" s="99">
        <f t="shared" ref="W44" si="118">SUM(W41:W43)</f>
        <v>0</v>
      </c>
      <c r="X44" s="99">
        <f t="shared" ref="X44" si="119">SUM(X41:X43)</f>
        <v>0</v>
      </c>
      <c r="Y44" s="99">
        <f t="shared" ref="Y44" si="120">SUM(Y41:Y43)</f>
        <v>0</v>
      </c>
      <c r="Z44" s="99">
        <f t="shared" ref="Z44" si="121">SUM(Z41:Z43)</f>
        <v>0</v>
      </c>
      <c r="AA44" s="99">
        <f t="shared" ref="AA44" si="122">SUM(AA41:AA43)</f>
        <v>0</v>
      </c>
      <c r="AB44" s="99">
        <f t="shared" ref="AB44" si="123">SUM(AB41:AB43)</f>
        <v>0</v>
      </c>
      <c r="AC44" s="99">
        <f t="shared" ref="AC44" si="124">SUM(AC41:AC43)</f>
        <v>0</v>
      </c>
      <c r="AD44" s="99">
        <f t="shared" ref="AD44" si="125">SUM(AD41:AD43)</f>
        <v>0</v>
      </c>
      <c r="AE44" s="99">
        <f t="shared" ref="AE44" si="126">SUM(AE41:AE43)</f>
        <v>0</v>
      </c>
      <c r="AF44" s="99">
        <f t="shared" ref="AF44" si="127">SUM(AF41:AF43)</f>
        <v>0</v>
      </c>
      <c r="AG44" s="99">
        <f t="shared" ref="AG44" si="128">SUM(AG41:AG43)</f>
        <v>0</v>
      </c>
      <c r="AH44" s="99">
        <f t="shared" ref="AH44" si="129">SUM(AH41:AH43)</f>
        <v>0</v>
      </c>
      <c r="AI44" s="99">
        <f t="shared" ref="AI44" si="130">SUM(AI41:AI43)</f>
        <v>0</v>
      </c>
      <c r="AJ44" s="99">
        <f t="shared" ref="AJ44" si="131">SUM(AJ41:AJ43)</f>
        <v>0</v>
      </c>
      <c r="AK44" s="99">
        <f t="shared" ref="AK44" si="132">SUM(AK41:AK43)</f>
        <v>0</v>
      </c>
      <c r="AL44" s="99">
        <f t="shared" ref="AL44" si="133">SUM(AL41:AL43)</f>
        <v>0</v>
      </c>
      <c r="AM44" s="99">
        <f t="shared" ref="AM44" si="134">SUM(AM41:AM43)</f>
        <v>0</v>
      </c>
      <c r="AN44" s="99">
        <f t="shared" ref="AN44" si="135">SUM(AN41:AN43)</f>
        <v>0</v>
      </c>
      <c r="AO44" s="99">
        <f t="shared" ref="AO44" si="136">SUM(AO41:AO43)</f>
        <v>0</v>
      </c>
      <c r="AP44" s="99">
        <f t="shared" ref="AP44" si="137">SUM(AP41:AP43)</f>
        <v>0</v>
      </c>
      <c r="AQ44" s="99">
        <f t="shared" ref="AQ44" si="138">SUM(AQ41:AQ43)</f>
        <v>0</v>
      </c>
      <c r="AR44" s="99">
        <f t="shared" ref="AR44" si="139">SUM(AR41:AR43)</f>
        <v>0</v>
      </c>
      <c r="AS44" s="99">
        <f t="shared" ref="AS44" si="140">SUM(AS41:AS43)</f>
        <v>0</v>
      </c>
      <c r="AT44" s="99">
        <f t="shared" ref="AT44" si="141">SUM(AT41:AT43)</f>
        <v>0</v>
      </c>
      <c r="AU44" s="99">
        <f t="shared" ref="AU44" si="142">SUM(AU41:AU43)</f>
        <v>0</v>
      </c>
      <c r="AV44" s="99">
        <f t="shared" ref="AV44" si="143">SUM(AV41:AV43)</f>
        <v>0</v>
      </c>
      <c r="AW44" s="99">
        <f t="shared" ref="AW44" si="144">SUM(AW41:AW43)</f>
        <v>0</v>
      </c>
      <c r="AX44" s="99">
        <f t="shared" ref="AX44" si="145">SUM(AX41:AX43)</f>
        <v>0</v>
      </c>
      <c r="AY44" s="99">
        <f t="shared" ref="AY44" si="146">SUM(AY41:AY43)</f>
        <v>0</v>
      </c>
      <c r="AZ44" s="99">
        <f t="shared" ref="AZ44" si="147">SUM(AZ41:AZ43)</f>
        <v>0</v>
      </c>
      <c r="BA44" s="99">
        <f t="shared" ref="BA44" si="148">SUM(BA41:BA43)</f>
        <v>0</v>
      </c>
      <c r="BB44" s="99">
        <f t="shared" ref="BB44" si="149">SUM(BB41:BB43)</f>
        <v>0</v>
      </c>
      <c r="BC44" s="99">
        <f t="shared" ref="BC44" si="150">SUM(BC41:BC43)</f>
        <v>0</v>
      </c>
      <c r="BD44" s="99">
        <f t="shared" ref="BD44" si="151">SUM(BD41:BD43)</f>
        <v>0</v>
      </c>
      <c r="BE44" s="99">
        <f t="shared" ref="BE44" si="152">SUM(BE41:BE43)</f>
        <v>0</v>
      </c>
      <c r="BF44" s="99">
        <f t="shared" ref="BF44" si="153">SUM(BF41:BF43)</f>
        <v>0</v>
      </c>
      <c r="BG44" s="99">
        <f t="shared" ref="BG44" si="154">SUM(BG41:BG43)</f>
        <v>0</v>
      </c>
      <c r="BH44" s="99">
        <f t="shared" ref="BH44" si="155">SUM(BH41:BH43)</f>
        <v>0</v>
      </c>
      <c r="BI44" s="99">
        <f t="shared" ref="BI44" si="156">SUM(BI41:BI43)</f>
        <v>0</v>
      </c>
      <c r="BJ44" s="99">
        <f t="shared" ref="BJ44" si="157">SUM(BJ41:BJ43)</f>
        <v>0</v>
      </c>
      <c r="BK44" s="99">
        <f t="shared" ref="BK44" si="158">SUM(BK41:BK43)</f>
        <v>0</v>
      </c>
      <c r="BL44" s="99">
        <f t="shared" ref="BL44" si="159">SUM(BL41:BL43)</f>
        <v>0</v>
      </c>
      <c r="BM44" s="99">
        <f t="shared" ref="BM44" si="160">SUM(BM41:BM43)</f>
        <v>0</v>
      </c>
      <c r="BN44" s="99">
        <f t="shared" ref="BN44" si="161">SUM(BN41:BN43)</f>
        <v>0</v>
      </c>
      <c r="BO44" s="99">
        <f t="shared" ref="BO44" si="162">SUM(BO41:BO43)</f>
        <v>0</v>
      </c>
      <c r="BP44" s="99">
        <f t="shared" ref="BP44" si="163">SUM(BP41:BP43)</f>
        <v>0</v>
      </c>
      <c r="BQ44" s="99">
        <f t="shared" ref="BQ44" si="164">SUM(BQ41:BQ43)</f>
        <v>0</v>
      </c>
      <c r="BR44" s="99">
        <f t="shared" ref="BR44" si="165">SUM(BR41:BR43)</f>
        <v>0</v>
      </c>
      <c r="BS44" s="99">
        <f t="shared" ref="BS44" si="166">SUM(BS41:BS43)</f>
        <v>0</v>
      </c>
      <c r="BT44" s="99">
        <f t="shared" ref="BT44" si="167">SUM(BT41:BT43)</f>
        <v>0</v>
      </c>
      <c r="BU44" s="99">
        <f t="shared" ref="BU44" si="168">SUM(BU41:BU43)</f>
        <v>0</v>
      </c>
      <c r="BV44" s="99">
        <f t="shared" ref="BV44" si="169">SUM(BV41:BV43)</f>
        <v>0</v>
      </c>
      <c r="BW44" s="99">
        <f t="shared" ref="BW44" si="170">SUM(BW41:BW43)</f>
        <v>0</v>
      </c>
      <c r="BX44" s="99">
        <f t="shared" ref="BX44" si="171">SUM(BX41:BX43)</f>
        <v>0</v>
      </c>
      <c r="BY44" s="99">
        <f t="shared" ref="BY44" si="172">SUM(BY41:BY43)</f>
        <v>0</v>
      </c>
      <c r="BZ44" s="99">
        <f t="shared" ref="BZ44" si="173">SUM(BZ41:BZ43)</f>
        <v>0</v>
      </c>
      <c r="CA44" s="99">
        <f t="shared" ref="CA44" si="174">SUM(CA41:CA43)</f>
        <v>0</v>
      </c>
      <c r="CB44" s="99">
        <f t="shared" ref="CB44" si="175">SUM(CB41:CB43)</f>
        <v>0</v>
      </c>
      <c r="CC44" s="99">
        <f t="shared" ref="CC44" si="176">SUM(CC41:CC43)</f>
        <v>0</v>
      </c>
      <c r="CD44" s="99">
        <f t="shared" ref="CD44" si="177">SUM(CD41:CD43)</f>
        <v>0</v>
      </c>
      <c r="CE44" s="99">
        <f t="shared" ref="CE44" si="178">SUM(CE41:CE43)</f>
        <v>0</v>
      </c>
      <c r="CF44" s="99">
        <f t="shared" ref="CF44" si="179">SUM(CF41:CF43)</f>
        <v>0</v>
      </c>
      <c r="CG44" s="99">
        <f t="shared" ref="CG44" si="180">SUM(CG41:CG43)</f>
        <v>0</v>
      </c>
    </row>
  </sheetData>
  <mergeCells count="1">
    <mergeCell ref="A2:J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READ ME</vt:lpstr>
      <vt:lpstr>EnergyPrices Scenarios</vt:lpstr>
      <vt:lpstr>SD houses</vt:lpstr>
      <vt:lpstr>Terraced houses</vt:lpstr>
      <vt:lpstr>Apartments </vt:lpstr>
      <vt:lpstr>Efficiency</vt:lpstr>
      <vt:lpstr>Demand</vt:lpstr>
      <vt:lpstr>Subsidies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Graciela Nava Guerrero - TBM</dc:creator>
  <cp:lastModifiedBy>Carmen (G.d.C.) Nava Guerrero</cp:lastModifiedBy>
  <dcterms:created xsi:type="dcterms:W3CDTF">2020-08-28T08:55:38Z</dcterms:created>
  <dcterms:modified xsi:type="dcterms:W3CDTF">2022-03-30T16:05:42Z</dcterms:modified>
</cp:coreProperties>
</file>