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U Delft\Master Thesis\To_Upload\Excel Files\"/>
    </mc:Choice>
  </mc:AlternateContent>
  <xr:revisionPtr revIDLastSave="0" documentId="13_ncr:1_{DEFA9D73-633B-4488-B4E8-B74C40616F7B}" xr6:coauthVersionLast="47" xr6:coauthVersionMax="47" xr10:uidLastSave="{00000000-0000-0000-0000-000000000000}"/>
  <bookViews>
    <workbookView xWindow="-120" yWindow="-120" windowWidth="29040" windowHeight="15840" activeTab="2" xr2:uid="{5B6D58ED-83B2-4D1A-967B-8FD45728C311}"/>
  </bookViews>
  <sheets>
    <sheet name="business count per TAZ" sheetId="3" r:id="rId1"/>
    <sheet name="Count per Category" sheetId="5" r:id="rId2"/>
    <sheet name="t_taz t_rank" sheetId="6" r:id="rId3"/>
    <sheet name="Weight per Category cal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2" i="4" l="1"/>
  <c r="E94" i="4"/>
  <c r="C82" i="4"/>
  <c r="E77" i="4" s="1"/>
  <c r="C6" i="4" s="1"/>
  <c r="C78" i="4"/>
  <c r="C73" i="4"/>
  <c r="C70" i="4"/>
  <c r="E65" i="4" s="1"/>
  <c r="C7" i="4" s="1"/>
  <c r="C68" i="4"/>
  <c r="C61" i="4"/>
  <c r="C60" i="4"/>
  <c r="C59" i="4"/>
  <c r="C57" i="4"/>
  <c r="C55" i="4"/>
  <c r="C53" i="4"/>
  <c r="E51" i="4" s="1"/>
  <c r="C5" i="4" s="1"/>
  <c r="C45" i="4"/>
  <c r="C43" i="4"/>
  <c r="E40" i="4"/>
  <c r="C35" i="4"/>
  <c r="C34" i="4"/>
  <c r="C32" i="4"/>
  <c r="I28" i="4"/>
  <c r="J27" i="4" s="1"/>
  <c r="C28" i="4"/>
  <c r="J25" i="4"/>
  <c r="C25" i="4"/>
  <c r="E24" i="4"/>
  <c r="J23" i="4"/>
  <c r="J19" i="4"/>
  <c r="E17" i="4"/>
  <c r="J16" i="4"/>
  <c r="J12" i="4"/>
  <c r="C10" i="4"/>
  <c r="C9" i="4"/>
  <c r="C8" i="4"/>
  <c r="D8" i="4" s="1"/>
  <c r="J7" i="4"/>
  <c r="C4" i="4"/>
  <c r="C3" i="4"/>
  <c r="C11" i="4" s="1"/>
  <c r="D10" i="4" s="1"/>
  <c r="D6" i="4" l="1"/>
  <c r="D4" i="4"/>
  <c r="D7" i="4"/>
  <c r="D9" i="4"/>
  <c r="D5" i="4"/>
  <c r="J10" i="4"/>
  <c r="J3" i="4"/>
  <c r="J4" i="4"/>
  <c r="J9" i="4"/>
  <c r="O3" i="4" s="1"/>
  <c r="J8" i="4"/>
  <c r="J11" i="4"/>
  <c r="J15" i="4"/>
  <c r="J18" i="4"/>
  <c r="O5" i="4" s="1"/>
  <c r="J22" i="4"/>
  <c r="D3" i="4"/>
  <c r="J5" i="4"/>
  <c r="J6" i="4"/>
  <c r="J13" i="4"/>
  <c r="J20" i="4"/>
  <c r="J26" i="4"/>
  <c r="J14" i="4"/>
  <c r="J17" i="4"/>
  <c r="J21" i="4"/>
  <c r="J24" i="4"/>
</calcChain>
</file>

<file path=xl/sharedStrings.xml><?xml version="1.0" encoding="utf-8"?>
<sst xmlns="http://schemas.openxmlformats.org/spreadsheetml/2006/main" count="1145" uniqueCount="437">
  <si>
    <t>taz_id</t>
  </si>
  <si>
    <t>restaurant</t>
  </si>
  <si>
    <t>fast_food</t>
  </si>
  <si>
    <t>school</t>
  </si>
  <si>
    <t>cafe</t>
  </si>
  <si>
    <t>pub</t>
  </si>
  <si>
    <t>place_of_worship</t>
  </si>
  <si>
    <t>bar</t>
  </si>
  <si>
    <t>pharmacy</t>
  </si>
  <si>
    <t>kindergarten</t>
  </si>
  <si>
    <t>social_facility</t>
  </si>
  <si>
    <t>college</t>
  </si>
  <si>
    <t>dentist</t>
  </si>
  <si>
    <t>doctors</t>
  </si>
  <si>
    <t>community_centre</t>
  </si>
  <si>
    <t>library</t>
  </si>
  <si>
    <t>nursing_home</t>
  </si>
  <si>
    <t>childcare</t>
  </si>
  <si>
    <t>arts_centre</t>
  </si>
  <si>
    <t>hospital</t>
  </si>
  <si>
    <t>townhall</t>
  </si>
  <si>
    <t>cinema</t>
  </si>
  <si>
    <t>social_centre</t>
  </si>
  <si>
    <t>marketplace</t>
  </si>
  <si>
    <t>university</t>
  </si>
  <si>
    <t>clinic</t>
  </si>
  <si>
    <t>studio</t>
  </si>
  <si>
    <t>conference_centre</t>
  </si>
  <si>
    <t>station</t>
  </si>
  <si>
    <t>retail</t>
  </si>
  <si>
    <t>residential</t>
  </si>
  <si>
    <t>commercial</t>
  </si>
  <si>
    <t>Shop</t>
  </si>
  <si>
    <t>leisure</t>
  </si>
  <si>
    <t>tourism</t>
  </si>
  <si>
    <t>0_10</t>
  </si>
  <si>
    <t>0_7</t>
  </si>
  <si>
    <t>0_8</t>
  </si>
  <si>
    <t>0_9</t>
  </si>
  <si>
    <t>10_0</t>
  </si>
  <si>
    <t>10_1</t>
  </si>
  <si>
    <t>10_10</t>
  </si>
  <si>
    <t>10_11</t>
  </si>
  <si>
    <t>10_12</t>
  </si>
  <si>
    <t>10_13</t>
  </si>
  <si>
    <t>10_14</t>
  </si>
  <si>
    <t>10_15</t>
  </si>
  <si>
    <t>10_16</t>
  </si>
  <si>
    <t>10_17</t>
  </si>
  <si>
    <t>10_18</t>
  </si>
  <si>
    <t>10_2</t>
  </si>
  <si>
    <t>10_3</t>
  </si>
  <si>
    <t>10_4</t>
  </si>
  <si>
    <t>10_5</t>
  </si>
  <si>
    <t>10_6</t>
  </si>
  <si>
    <t>10_7</t>
  </si>
  <si>
    <t>10_8</t>
  </si>
  <si>
    <t>10_9</t>
  </si>
  <si>
    <t>11_0</t>
  </si>
  <si>
    <t>11_1</t>
  </si>
  <si>
    <t>11_10</t>
  </si>
  <si>
    <t>11_11</t>
  </si>
  <si>
    <t>11_12</t>
  </si>
  <si>
    <t>11_13</t>
  </si>
  <si>
    <t>11_14</t>
  </si>
  <si>
    <t>11_15</t>
  </si>
  <si>
    <t>11_16</t>
  </si>
  <si>
    <t>11_17</t>
  </si>
  <si>
    <t>11_2</t>
  </si>
  <si>
    <t>11_3</t>
  </si>
  <si>
    <t>11_4</t>
  </si>
  <si>
    <t>11_5</t>
  </si>
  <si>
    <t>11_6</t>
  </si>
  <si>
    <t>11_7</t>
  </si>
  <si>
    <t>11_8</t>
  </si>
  <si>
    <t>11_9</t>
  </si>
  <si>
    <t>12_0</t>
  </si>
  <si>
    <t>12_1</t>
  </si>
  <si>
    <t>12_10</t>
  </si>
  <si>
    <t>12_11</t>
  </si>
  <si>
    <t>12_12</t>
  </si>
  <si>
    <t>12_13</t>
  </si>
  <si>
    <t>12_14</t>
  </si>
  <si>
    <t>12_15</t>
  </si>
  <si>
    <t>12_16</t>
  </si>
  <si>
    <t>12_17</t>
  </si>
  <si>
    <t>12_18</t>
  </si>
  <si>
    <t>12_2</t>
  </si>
  <si>
    <t>12_3</t>
  </si>
  <si>
    <t>12_4</t>
  </si>
  <si>
    <t>12_5</t>
  </si>
  <si>
    <t>12_6</t>
  </si>
  <si>
    <t>12_7</t>
  </si>
  <si>
    <t>12_8</t>
  </si>
  <si>
    <t>12_9</t>
  </si>
  <si>
    <t>13_0</t>
  </si>
  <si>
    <t>13_1</t>
  </si>
  <si>
    <t>13_10</t>
  </si>
  <si>
    <t>13_11</t>
  </si>
  <si>
    <t>13_12</t>
  </si>
  <si>
    <t>13_13</t>
  </si>
  <si>
    <t>13_15</t>
  </si>
  <si>
    <t>13_16</t>
  </si>
  <si>
    <t>13_17</t>
  </si>
  <si>
    <t>13_18</t>
  </si>
  <si>
    <t>13_2</t>
  </si>
  <si>
    <t>13_3</t>
  </si>
  <si>
    <t>13_4</t>
  </si>
  <si>
    <t>13_5</t>
  </si>
  <si>
    <t>13_6</t>
  </si>
  <si>
    <t>13_7</t>
  </si>
  <si>
    <t>13_8</t>
  </si>
  <si>
    <t>13_9</t>
  </si>
  <si>
    <t>14_0</t>
  </si>
  <si>
    <t>14_1</t>
  </si>
  <si>
    <t>14_10</t>
  </si>
  <si>
    <t>14_11</t>
  </si>
  <si>
    <t>14_13</t>
  </si>
  <si>
    <t>14_14</t>
  </si>
  <si>
    <t>14_15</t>
  </si>
  <si>
    <t>14_3</t>
  </si>
  <si>
    <t>14_4</t>
  </si>
  <si>
    <t>14_5</t>
  </si>
  <si>
    <t>14_6</t>
  </si>
  <si>
    <t>14_7</t>
  </si>
  <si>
    <t>14_8</t>
  </si>
  <si>
    <t>14_9</t>
  </si>
  <si>
    <t>15_0</t>
  </si>
  <si>
    <t>15_1</t>
  </si>
  <si>
    <t>15_10</t>
  </si>
  <si>
    <t>15_13</t>
  </si>
  <si>
    <t>15_14</t>
  </si>
  <si>
    <t>15_15</t>
  </si>
  <si>
    <t>15_16</t>
  </si>
  <si>
    <t>15_18</t>
  </si>
  <si>
    <t>15_2</t>
  </si>
  <si>
    <t>15_3</t>
  </si>
  <si>
    <t>15_4</t>
  </si>
  <si>
    <t>15_5</t>
  </si>
  <si>
    <t>15_6</t>
  </si>
  <si>
    <t>15_7</t>
  </si>
  <si>
    <t>15_9</t>
  </si>
  <si>
    <t>16_0</t>
  </si>
  <si>
    <t>16_1</t>
  </si>
  <si>
    <t>16_10</t>
  </si>
  <si>
    <t>16_11</t>
  </si>
  <si>
    <t>16_12</t>
  </si>
  <si>
    <t>16_13</t>
  </si>
  <si>
    <t>16_14</t>
  </si>
  <si>
    <t>16_15</t>
  </si>
  <si>
    <t>16_17</t>
  </si>
  <si>
    <t>16_2</t>
  </si>
  <si>
    <t>16_3</t>
  </si>
  <si>
    <t>16_4</t>
  </si>
  <si>
    <t>16_5</t>
  </si>
  <si>
    <t>16_6</t>
  </si>
  <si>
    <t>16_7</t>
  </si>
  <si>
    <t>16_8</t>
  </si>
  <si>
    <t>16_9</t>
  </si>
  <si>
    <t>17_0</t>
  </si>
  <si>
    <t>17_1</t>
  </si>
  <si>
    <t>17_10</t>
  </si>
  <si>
    <t>17_11</t>
  </si>
  <si>
    <t>17_12</t>
  </si>
  <si>
    <t>17_13</t>
  </si>
  <si>
    <t>17_14</t>
  </si>
  <si>
    <t>17_15</t>
  </si>
  <si>
    <t>17_16</t>
  </si>
  <si>
    <t>17_19</t>
  </si>
  <si>
    <t>17_2</t>
  </si>
  <si>
    <t>17_3</t>
  </si>
  <si>
    <t>17_4</t>
  </si>
  <si>
    <t>17_5</t>
  </si>
  <si>
    <t>17_6</t>
  </si>
  <si>
    <t>17_7</t>
  </si>
  <si>
    <t>17_8</t>
  </si>
  <si>
    <t>17_9</t>
  </si>
  <si>
    <t>18_1</t>
  </si>
  <si>
    <t>18_10</t>
  </si>
  <si>
    <t>18_11</t>
  </si>
  <si>
    <t>18_12</t>
  </si>
  <si>
    <t>18_13</t>
  </si>
  <si>
    <t>18_14</t>
  </si>
  <si>
    <t>18_15</t>
  </si>
  <si>
    <t>18_16</t>
  </si>
  <si>
    <t>18_17</t>
  </si>
  <si>
    <t>18_18</t>
  </si>
  <si>
    <t>18_2</t>
  </si>
  <si>
    <t>18_4</t>
  </si>
  <si>
    <t>18_5</t>
  </si>
  <si>
    <t>18_6</t>
  </si>
  <si>
    <t>18_7</t>
  </si>
  <si>
    <t>18_8</t>
  </si>
  <si>
    <t>18_9</t>
  </si>
  <si>
    <t>19_1</t>
  </si>
  <si>
    <t>19_10</t>
  </si>
  <si>
    <t>19_11</t>
  </si>
  <si>
    <t>19_12</t>
  </si>
  <si>
    <t>19_13</t>
  </si>
  <si>
    <t>19_14</t>
  </si>
  <si>
    <t>19_15</t>
  </si>
  <si>
    <t>19_16</t>
  </si>
  <si>
    <t>19_17</t>
  </si>
  <si>
    <t>19_2</t>
  </si>
  <si>
    <t>19_3</t>
  </si>
  <si>
    <t>19_4</t>
  </si>
  <si>
    <t>19_5</t>
  </si>
  <si>
    <t>19_6</t>
  </si>
  <si>
    <t>19_7</t>
  </si>
  <si>
    <t>19_8</t>
  </si>
  <si>
    <t>19_9</t>
  </si>
  <si>
    <t>1_10</t>
  </si>
  <si>
    <t>1_11</t>
  </si>
  <si>
    <t>1_12</t>
  </si>
  <si>
    <t>1_2</t>
  </si>
  <si>
    <t>1_3</t>
  </si>
  <si>
    <t>1_6</t>
  </si>
  <si>
    <t>1_7</t>
  </si>
  <si>
    <t>1_8</t>
  </si>
  <si>
    <t>1_9</t>
  </si>
  <si>
    <t>20_1</t>
  </si>
  <si>
    <t>20_10</t>
  </si>
  <si>
    <t>20_11</t>
  </si>
  <si>
    <t>20_13</t>
  </si>
  <si>
    <t>20_14</t>
  </si>
  <si>
    <t>20_15</t>
  </si>
  <si>
    <t>20_16</t>
  </si>
  <si>
    <t>20_17</t>
  </si>
  <si>
    <t>20_19</t>
  </si>
  <si>
    <t>20_2</t>
  </si>
  <si>
    <t>20_3</t>
  </si>
  <si>
    <t>20_4</t>
  </si>
  <si>
    <t>20_6</t>
  </si>
  <si>
    <t>20_8</t>
  </si>
  <si>
    <t>20_9</t>
  </si>
  <si>
    <t>21_1</t>
  </si>
  <si>
    <t>21_10</t>
  </si>
  <si>
    <t>21_11</t>
  </si>
  <si>
    <t>21_12</t>
  </si>
  <si>
    <t>21_14</t>
  </si>
  <si>
    <t>21_15</t>
  </si>
  <si>
    <t>21_16</t>
  </si>
  <si>
    <t>21_17</t>
  </si>
  <si>
    <t>21_18</t>
  </si>
  <si>
    <t>21_19</t>
  </si>
  <si>
    <t>21_2</t>
  </si>
  <si>
    <t>21_3</t>
  </si>
  <si>
    <t>21_4</t>
  </si>
  <si>
    <t>21_5</t>
  </si>
  <si>
    <t>21_6</t>
  </si>
  <si>
    <t>21_9</t>
  </si>
  <si>
    <t>22_12</t>
  </si>
  <si>
    <t>22_14</t>
  </si>
  <si>
    <t>22_15</t>
  </si>
  <si>
    <t>22_16</t>
  </si>
  <si>
    <t>22_17</t>
  </si>
  <si>
    <t>22_18</t>
  </si>
  <si>
    <t>22_19</t>
  </si>
  <si>
    <t>22_20</t>
  </si>
  <si>
    <t>22_21</t>
  </si>
  <si>
    <t>23_15</t>
  </si>
  <si>
    <t>23_16</t>
  </si>
  <si>
    <t>23_17</t>
  </si>
  <si>
    <t>23_19</t>
  </si>
  <si>
    <t>2_10</t>
  </si>
  <si>
    <t>2_11</t>
  </si>
  <si>
    <t>2_13</t>
  </si>
  <si>
    <t>2_2</t>
  </si>
  <si>
    <t>2_3</t>
  </si>
  <si>
    <t>2_4</t>
  </si>
  <si>
    <t>2_5</t>
  </si>
  <si>
    <t>2_6</t>
  </si>
  <si>
    <t>2_7</t>
  </si>
  <si>
    <t>2_8</t>
  </si>
  <si>
    <t>2_9</t>
  </si>
  <si>
    <t>3_10</t>
  </si>
  <si>
    <t>3_11</t>
  </si>
  <si>
    <t>3_12</t>
  </si>
  <si>
    <t>3_16</t>
  </si>
  <si>
    <t>3_2</t>
  </si>
  <si>
    <t>3_3</t>
  </si>
  <si>
    <t>3_4</t>
  </si>
  <si>
    <t>3_7</t>
  </si>
  <si>
    <t>3_8</t>
  </si>
  <si>
    <t>3_9</t>
  </si>
  <si>
    <t>4_10</t>
  </si>
  <si>
    <t>4_11</t>
  </si>
  <si>
    <t>4_12</t>
  </si>
  <si>
    <t>4_14</t>
  </si>
  <si>
    <t>4_15</t>
  </si>
  <si>
    <t>4_16</t>
  </si>
  <si>
    <t>4_2</t>
  </si>
  <si>
    <t>4_3</t>
  </si>
  <si>
    <t>4_4</t>
  </si>
  <si>
    <t>4_7</t>
  </si>
  <si>
    <t>4_8</t>
  </si>
  <si>
    <t>4_9</t>
  </si>
  <si>
    <t>5_1</t>
  </si>
  <si>
    <t>5_10</t>
  </si>
  <si>
    <t>5_11</t>
  </si>
  <si>
    <t>5_12</t>
  </si>
  <si>
    <t>5_13</t>
  </si>
  <si>
    <t>5_14</t>
  </si>
  <si>
    <t>5_15</t>
  </si>
  <si>
    <t>5_2</t>
  </si>
  <si>
    <t>5_6</t>
  </si>
  <si>
    <t>5_7</t>
  </si>
  <si>
    <t>5_8</t>
  </si>
  <si>
    <t>5_9</t>
  </si>
  <si>
    <t>6_10</t>
  </si>
  <si>
    <t>6_11</t>
  </si>
  <si>
    <t>6_12</t>
  </si>
  <si>
    <t>6_13</t>
  </si>
  <si>
    <t>6_14</t>
  </si>
  <si>
    <t>6_2</t>
  </si>
  <si>
    <t>6_4</t>
  </si>
  <si>
    <t>6_5</t>
  </si>
  <si>
    <t>6_8</t>
  </si>
  <si>
    <t>6_9</t>
  </si>
  <si>
    <t>7_0</t>
  </si>
  <si>
    <t>7_1</t>
  </si>
  <si>
    <t>7_10</t>
  </si>
  <si>
    <t>7_11</t>
  </si>
  <si>
    <t>7_12</t>
  </si>
  <si>
    <t>7_13</t>
  </si>
  <si>
    <t>7_15</t>
  </si>
  <si>
    <t>7_2</t>
  </si>
  <si>
    <t>7_3</t>
  </si>
  <si>
    <t>7_4</t>
  </si>
  <si>
    <t>7_5</t>
  </si>
  <si>
    <t>7_8</t>
  </si>
  <si>
    <t>7_9</t>
  </si>
  <si>
    <t>8_1</t>
  </si>
  <si>
    <t>8_10</t>
  </si>
  <si>
    <t>8_11</t>
  </si>
  <si>
    <t>8_12</t>
  </si>
  <si>
    <t>8_13</t>
  </si>
  <si>
    <t>8_15</t>
  </si>
  <si>
    <t>8_16</t>
  </si>
  <si>
    <t>8_18</t>
  </si>
  <si>
    <t>8_2</t>
  </si>
  <si>
    <t>8_3</t>
  </si>
  <si>
    <t>8_7</t>
  </si>
  <si>
    <t>8_8</t>
  </si>
  <si>
    <t>8_9</t>
  </si>
  <si>
    <t>9_0</t>
  </si>
  <si>
    <t>9_1</t>
  </si>
  <si>
    <t>9_10</t>
  </si>
  <si>
    <t>9_11</t>
  </si>
  <si>
    <t>9_12</t>
  </si>
  <si>
    <t>9_13</t>
  </si>
  <si>
    <t>9_14</t>
  </si>
  <si>
    <t>9_16</t>
  </si>
  <si>
    <t>9_17</t>
  </si>
  <si>
    <t>9_18</t>
  </si>
  <si>
    <t>9_2</t>
  </si>
  <si>
    <t>9_3</t>
  </si>
  <si>
    <t>9_7</t>
  </si>
  <si>
    <t>9_8</t>
  </si>
  <si>
    <t>9_9</t>
  </si>
  <si>
    <t>row</t>
  </si>
  <si>
    <t>Land Use</t>
  </si>
  <si>
    <t>Estimated Trips per category</t>
  </si>
  <si>
    <t>Weight per category</t>
  </si>
  <si>
    <t>Hour</t>
  </si>
  <si>
    <t>Share in daily traffic</t>
  </si>
  <si>
    <t>Percentile</t>
  </si>
  <si>
    <t>Morning Peak</t>
  </si>
  <si>
    <t>highest Point</t>
  </si>
  <si>
    <t>food_industry</t>
  </si>
  <si>
    <t>6:00-9:00</t>
  </si>
  <si>
    <t>care_facilties</t>
  </si>
  <si>
    <t>Evening Peak</t>
  </si>
  <si>
    <t>recreational_facilities</t>
  </si>
  <si>
    <t>15:00-19:00</t>
  </si>
  <si>
    <t>commercial_cmb</t>
  </si>
  <si>
    <t>miscellaneous_high_importance</t>
  </si>
  <si>
    <t>Sum</t>
  </si>
  <si>
    <t>Unit of Measurement</t>
  </si>
  <si>
    <t>UM</t>
  </si>
  <si>
    <t>Category</t>
  </si>
  <si>
    <t>Weight per UM (1000 SF)</t>
  </si>
  <si>
    <t xml:space="preserve">Estimated Item Size </t>
  </si>
  <si>
    <t>School</t>
  </si>
  <si>
    <t>Elementary School</t>
  </si>
  <si>
    <t>Middle School/Junior High</t>
  </si>
  <si>
    <t>High School</t>
  </si>
  <si>
    <t>Private School</t>
  </si>
  <si>
    <t>NA</t>
  </si>
  <si>
    <t>Food Industry</t>
  </si>
  <si>
    <t xml:space="preserve">quality restaurant </t>
  </si>
  <si>
    <t>high turn-over (sit down) restaurant</t>
  </si>
  <si>
    <t>Fast Food Restaurant without Drive-Through Window</t>
  </si>
  <si>
    <t>Fast Food Restaurant with Drive-Through Window</t>
  </si>
  <si>
    <t>Fast Food Restaurant with Drive-Through Window and No Indoor Seating</t>
  </si>
  <si>
    <t>café</t>
  </si>
  <si>
    <t>Coffee / Donut Shop without Drive-Through Window</t>
  </si>
  <si>
    <t xml:space="preserve">Casino / Video Lottery Establishment </t>
  </si>
  <si>
    <t xml:space="preserve">Drinking Place </t>
  </si>
  <si>
    <t>Care Facilities</t>
  </si>
  <si>
    <t xml:space="preserve">Medical-Dental Office Building </t>
  </si>
  <si>
    <t>Recreational Facilities</t>
  </si>
  <si>
    <t xml:space="preserve">Recreational Community Center </t>
  </si>
  <si>
    <t>Dog Race Track per attendance capacity</t>
  </si>
  <si>
    <t xml:space="preserve">Miscellaneous high importance </t>
  </si>
  <si>
    <t>college per students</t>
  </si>
  <si>
    <t xml:space="preserve">Government Office Building </t>
  </si>
  <si>
    <t xml:space="preserve">Shopping Center </t>
  </si>
  <si>
    <t>university per students</t>
  </si>
  <si>
    <t>station per parking spaces</t>
  </si>
  <si>
    <t xml:space="preserve">Park and Ride Lot with Bus Service </t>
  </si>
  <si>
    <t>Commercial</t>
  </si>
  <si>
    <t>Retail</t>
  </si>
  <si>
    <t xml:space="preserve">Specialty Retail Center </t>
  </si>
  <si>
    <t xml:space="preserve">Department Store </t>
  </si>
  <si>
    <t xml:space="preserve">Apparel Store </t>
  </si>
  <si>
    <t xml:space="preserve">Variety Store </t>
  </si>
  <si>
    <t xml:space="preserve">Free Standing Discount Store </t>
  </si>
  <si>
    <t xml:space="preserve">Supermarket </t>
  </si>
  <si>
    <t xml:space="preserve">Sporting Goods Superstore </t>
  </si>
  <si>
    <t xml:space="preserve">Electronics Superstore </t>
  </si>
  <si>
    <t xml:space="preserve">Toy / Children's Superstore </t>
  </si>
  <si>
    <t xml:space="preserve">Pet Supply Superstore </t>
  </si>
  <si>
    <t xml:space="preserve">Arts and Craft Store </t>
  </si>
  <si>
    <t>Weight per UM</t>
  </si>
  <si>
    <t>Leisure</t>
  </si>
  <si>
    <t>City Park per Acres</t>
  </si>
  <si>
    <t>Miniature Golf Course per holes</t>
  </si>
  <si>
    <t>Bowling Alley per 1000 SF</t>
  </si>
  <si>
    <t>Amusement Park per Acres</t>
  </si>
  <si>
    <t>Health / Fitness Club per 1000 SF</t>
  </si>
  <si>
    <t>Tourism</t>
  </si>
  <si>
    <t>Hotel per rooms</t>
  </si>
  <si>
    <t>Museum per 1000 SF</t>
  </si>
  <si>
    <t>Rank</t>
  </si>
  <si>
    <t>taz</t>
  </si>
  <si>
    <t>t_rank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</si>
</sst>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_);_(* \(#,##0.000\);_(* &quot;-&quot;??_);_(@_)"/>
    <numFmt numFmtId="167" formatCode="h:m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1" applyNumberFormat="1" applyFont="1"/>
    <xf numFmtId="165" fontId="0" fillId="0" borderId="0" xfId="2" applyNumberFormat="1" applyFont="1"/>
    <xf numFmtId="166" fontId="0" fillId="0" borderId="0" xfId="0" applyNumberFormat="1"/>
    <xf numFmtId="43" fontId="0" fillId="0" borderId="0" xfId="0" applyNumberFormat="1"/>
    <xf numFmtId="167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20" fontId="0" fillId="0" borderId="0" xfId="0" applyNumberFormat="1"/>
    <xf numFmtId="165" fontId="0" fillId="0" borderId="0" xfId="0" applyNumberFormat="1"/>
    <xf numFmtId="2" fontId="2" fillId="0" borderId="0" xfId="0" applyNumberFormat="1" applyFont="1"/>
    <xf numFmtId="2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Hourly traffic profile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'Weight per Category calc'!$H$3:$H$27</c:f>
              <c:numCache>
                <c:formatCode>h:mm;@</c:formatCode>
                <c:ptCount val="25"/>
                <c:pt idx="0">
                  <c:v>12</c:v>
                </c:pt>
                <c:pt idx="1">
                  <c:v>12.0416666666667</c:v>
                </c:pt>
                <c:pt idx="2">
                  <c:v>12.0833333333333</c:v>
                </c:pt>
                <c:pt idx="3">
                  <c:v>12.125</c:v>
                </c:pt>
                <c:pt idx="4">
                  <c:v>12.1666666666667</c:v>
                </c:pt>
                <c:pt idx="5">
                  <c:v>12.2083333333333</c:v>
                </c:pt>
                <c:pt idx="6">
                  <c:v>12.25</c:v>
                </c:pt>
                <c:pt idx="7">
                  <c:v>12.2916666666667</c:v>
                </c:pt>
                <c:pt idx="8">
                  <c:v>12.3333333333333</c:v>
                </c:pt>
                <c:pt idx="9">
                  <c:v>12.375</c:v>
                </c:pt>
                <c:pt idx="10">
                  <c:v>12.4166666666667</c:v>
                </c:pt>
                <c:pt idx="11">
                  <c:v>12.4583333333333</c:v>
                </c:pt>
                <c:pt idx="12">
                  <c:v>12.5</c:v>
                </c:pt>
                <c:pt idx="13">
                  <c:v>12.5416666666667</c:v>
                </c:pt>
                <c:pt idx="14">
                  <c:v>12.5833333333333</c:v>
                </c:pt>
                <c:pt idx="15">
                  <c:v>12.625</c:v>
                </c:pt>
                <c:pt idx="16">
                  <c:v>12.6666666666667</c:v>
                </c:pt>
                <c:pt idx="17">
                  <c:v>12.7083333333333</c:v>
                </c:pt>
                <c:pt idx="18">
                  <c:v>12.75</c:v>
                </c:pt>
                <c:pt idx="19">
                  <c:v>12.7916666666667</c:v>
                </c:pt>
                <c:pt idx="20">
                  <c:v>12.8333333333333</c:v>
                </c:pt>
                <c:pt idx="21">
                  <c:v>12.8750000000007</c:v>
                </c:pt>
                <c:pt idx="22">
                  <c:v>12.9166666666674</c:v>
                </c:pt>
                <c:pt idx="23">
                  <c:v>12.9583333333341</c:v>
                </c:pt>
                <c:pt idx="24">
                  <c:v>13.000000000000799</c:v>
                </c:pt>
              </c:numCache>
            </c:numRef>
          </c:cat>
          <c:val>
            <c:numRef>
              <c:f>'Weight per Category calc'!$J$3:$J$27</c:f>
              <c:numCache>
                <c:formatCode>0%</c:formatCode>
                <c:ptCount val="25"/>
                <c:pt idx="0">
                  <c:v>3.6036036036036037E-3</c:v>
                </c:pt>
                <c:pt idx="1">
                  <c:v>1.8018018018018018E-3</c:v>
                </c:pt>
                <c:pt idx="2">
                  <c:v>1.8018018018018018E-3</c:v>
                </c:pt>
                <c:pt idx="3">
                  <c:v>5.4054054054054057E-3</c:v>
                </c:pt>
                <c:pt idx="4">
                  <c:v>1.0810810810810811E-2</c:v>
                </c:pt>
                <c:pt idx="5">
                  <c:v>1.4414414414414415E-2</c:v>
                </c:pt>
                <c:pt idx="6">
                  <c:v>2.7027027027027029E-2</c:v>
                </c:pt>
                <c:pt idx="7">
                  <c:v>5.2252252252252253E-2</c:v>
                </c:pt>
                <c:pt idx="8">
                  <c:v>7.7477477477477477E-2</c:v>
                </c:pt>
                <c:pt idx="9">
                  <c:v>5.5855855855855854E-2</c:v>
                </c:pt>
                <c:pt idx="10">
                  <c:v>4.3243243243243246E-2</c:v>
                </c:pt>
                <c:pt idx="11">
                  <c:v>3.6036036036036036E-2</c:v>
                </c:pt>
                <c:pt idx="12">
                  <c:v>3.9639639639639637E-2</c:v>
                </c:pt>
                <c:pt idx="13">
                  <c:v>4.6846846846846847E-2</c:v>
                </c:pt>
                <c:pt idx="14">
                  <c:v>5.4054054054054057E-2</c:v>
                </c:pt>
                <c:pt idx="15">
                  <c:v>6.126126126126126E-2</c:v>
                </c:pt>
                <c:pt idx="16">
                  <c:v>9.90990990990991E-2</c:v>
                </c:pt>
                <c:pt idx="17">
                  <c:v>0.12072072072072072</c:v>
                </c:pt>
                <c:pt idx="18">
                  <c:v>8.2882882882882883E-2</c:v>
                </c:pt>
                <c:pt idx="19">
                  <c:v>5.7657657657657659E-2</c:v>
                </c:pt>
                <c:pt idx="20">
                  <c:v>4.5045045045045043E-2</c:v>
                </c:pt>
                <c:pt idx="21">
                  <c:v>3.2432432432432434E-2</c:v>
                </c:pt>
                <c:pt idx="22">
                  <c:v>1.6216216216216217E-2</c:v>
                </c:pt>
                <c:pt idx="23">
                  <c:v>1.0810810810810811E-2</c:v>
                </c:pt>
                <c:pt idx="24">
                  <c:v>3.6036036036036037E-3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DC-4523-9E1B-C80F58112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7823088"/>
        <c:axId val="677823416"/>
      </c:barChart>
      <c:catAx>
        <c:axId val="67782308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823416"/>
        <c:crosses val="autoZero"/>
        <c:auto val="1"/>
        <c:lblAlgn val="ctr"/>
        <c:lblOffset val="100"/>
        <c:noMultiLvlLbl val="0"/>
      </c:catAx>
      <c:valAx>
        <c:axId val="677823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823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30</xdr:row>
      <xdr:rowOff>1</xdr:rowOff>
    </xdr:from>
    <xdr:to>
      <xdr:col>14</xdr:col>
      <xdr:colOff>485775</xdr:colOff>
      <xdr:row>48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150009-7A27-468A-9054-C250A1676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7F934-064C-4064-A4EB-F5B79BB7A038}">
  <dimension ref="B2:AK327"/>
  <sheetViews>
    <sheetView workbookViewId="0">
      <selection activeCell="A28" sqref="A28"/>
    </sheetView>
  </sheetViews>
  <sheetFormatPr defaultRowHeight="15" x14ac:dyDescent="0.25"/>
  <cols>
    <col min="2" max="3" width="9.140625" style="1"/>
  </cols>
  <sheetData>
    <row r="2" spans="2:37" s="1" customFormat="1" x14ac:dyDescent="0.25">
      <c r="B2" s="1" t="s">
        <v>360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  <c r="AH2" s="1" t="s">
        <v>31</v>
      </c>
      <c r="AI2" s="1" t="s">
        <v>32</v>
      </c>
      <c r="AJ2" s="1" t="s">
        <v>33</v>
      </c>
      <c r="AK2" s="1" t="s">
        <v>34</v>
      </c>
    </row>
    <row r="3" spans="2:37" x14ac:dyDescent="0.25">
      <c r="B3" s="1">
        <v>0</v>
      </c>
      <c r="C3" s="1" t="s">
        <v>35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1</v>
      </c>
      <c r="AK3">
        <v>1</v>
      </c>
    </row>
    <row r="4" spans="2:37" x14ac:dyDescent="0.25">
      <c r="B4" s="1">
        <v>1</v>
      </c>
      <c r="C4" s="1" t="s">
        <v>36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1</v>
      </c>
      <c r="AK4">
        <v>0</v>
      </c>
    </row>
    <row r="5" spans="2:37" x14ac:dyDescent="0.25">
      <c r="B5" s="1">
        <v>2</v>
      </c>
      <c r="C5" s="1" t="s">
        <v>37</v>
      </c>
      <c r="D5">
        <v>0</v>
      </c>
      <c r="E5">
        <v>1</v>
      </c>
      <c r="F5">
        <v>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4</v>
      </c>
      <c r="AJ5">
        <v>5</v>
      </c>
      <c r="AK5">
        <v>3</v>
      </c>
    </row>
    <row r="6" spans="2:37" x14ac:dyDescent="0.25">
      <c r="B6" s="1">
        <v>3</v>
      </c>
      <c r="C6" s="1" t="s">
        <v>38</v>
      </c>
      <c r="D6">
        <v>0</v>
      </c>
      <c r="E6">
        <v>3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13</v>
      </c>
      <c r="AJ6">
        <v>5</v>
      </c>
      <c r="AK6">
        <v>1</v>
      </c>
    </row>
    <row r="7" spans="2:37" x14ac:dyDescent="0.25">
      <c r="B7" s="1">
        <v>4</v>
      </c>
      <c r="C7" s="1" t="s">
        <v>39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9</v>
      </c>
      <c r="AK7">
        <v>1</v>
      </c>
    </row>
    <row r="8" spans="2:37" x14ac:dyDescent="0.25">
      <c r="B8" s="1">
        <v>5</v>
      </c>
      <c r="C8" s="1" t="s">
        <v>40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1</v>
      </c>
      <c r="AI8">
        <v>6</v>
      </c>
      <c r="AJ8">
        <v>5</v>
      </c>
      <c r="AK8">
        <v>0</v>
      </c>
    </row>
    <row r="9" spans="2:37" x14ac:dyDescent="0.25">
      <c r="B9" s="1">
        <v>6</v>
      </c>
      <c r="C9" s="1" t="s">
        <v>41</v>
      </c>
      <c r="D9">
        <v>4</v>
      </c>
      <c r="E9">
        <v>4</v>
      </c>
      <c r="F9">
        <v>4</v>
      </c>
      <c r="G9">
        <v>5</v>
      </c>
      <c r="H9">
        <v>1</v>
      </c>
      <c r="I9">
        <v>4</v>
      </c>
      <c r="J9">
        <v>2</v>
      </c>
      <c r="K9">
        <v>0</v>
      </c>
      <c r="L9">
        <v>0</v>
      </c>
      <c r="M9">
        <v>0</v>
      </c>
      <c r="N9">
        <v>2</v>
      </c>
      <c r="O9">
        <v>0</v>
      </c>
      <c r="P9">
        <v>0</v>
      </c>
      <c r="Q9">
        <v>0</v>
      </c>
      <c r="R9">
        <v>0</v>
      </c>
      <c r="S9">
        <v>0</v>
      </c>
      <c r="T9">
        <v>1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1</v>
      </c>
      <c r="AI9">
        <v>21</v>
      </c>
      <c r="AJ9">
        <v>7</v>
      </c>
      <c r="AK9">
        <v>14</v>
      </c>
    </row>
    <row r="10" spans="2:37" x14ac:dyDescent="0.25">
      <c r="B10" s="1">
        <v>7</v>
      </c>
      <c r="C10" s="1" t="s">
        <v>42</v>
      </c>
      <c r="D10">
        <v>3</v>
      </c>
      <c r="E10">
        <v>8</v>
      </c>
      <c r="F10">
        <v>6</v>
      </c>
      <c r="G10">
        <v>1</v>
      </c>
      <c r="H10">
        <v>4</v>
      </c>
      <c r="I10">
        <v>1</v>
      </c>
      <c r="J10">
        <v>1</v>
      </c>
      <c r="K10">
        <v>0</v>
      </c>
      <c r="L10">
        <v>0</v>
      </c>
      <c r="M10">
        <v>0</v>
      </c>
      <c r="N10">
        <v>1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22</v>
      </c>
      <c r="AJ10">
        <v>13</v>
      </c>
      <c r="AK10">
        <v>1</v>
      </c>
    </row>
    <row r="11" spans="2:37" x14ac:dyDescent="0.25">
      <c r="B11" s="1">
        <v>8</v>
      </c>
      <c r="C11" s="1" t="s">
        <v>43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6</v>
      </c>
      <c r="AK11">
        <v>0</v>
      </c>
    </row>
    <row r="12" spans="2:37" x14ac:dyDescent="0.25">
      <c r="B12" s="1">
        <v>9</v>
      </c>
      <c r="C12" s="1" t="s">
        <v>44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3</v>
      </c>
      <c r="AJ12">
        <v>5</v>
      </c>
      <c r="AK12">
        <v>0</v>
      </c>
    </row>
    <row r="13" spans="2:37" x14ac:dyDescent="0.25">
      <c r="B13" s="1">
        <v>10</v>
      </c>
      <c r="C13" s="1" t="s">
        <v>45</v>
      </c>
      <c r="D13">
        <v>2</v>
      </c>
      <c r="E13">
        <v>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1</v>
      </c>
      <c r="AK13">
        <v>0</v>
      </c>
    </row>
    <row r="14" spans="2:37" x14ac:dyDescent="0.25">
      <c r="B14" s="1">
        <v>11</v>
      </c>
      <c r="C14" s="1" t="s">
        <v>46</v>
      </c>
      <c r="D14">
        <v>0</v>
      </c>
      <c r="E14">
        <v>0</v>
      </c>
      <c r="F14">
        <v>2</v>
      </c>
      <c r="G14">
        <v>0</v>
      </c>
      <c r="H14">
        <v>0</v>
      </c>
      <c r="I14">
        <v>2</v>
      </c>
      <c r="J14">
        <v>0</v>
      </c>
      <c r="K14">
        <v>2</v>
      </c>
      <c r="L14">
        <v>0</v>
      </c>
      <c r="M14">
        <v>0</v>
      </c>
      <c r="N14">
        <v>0</v>
      </c>
      <c r="O14">
        <v>0</v>
      </c>
      <c r="P14">
        <v>1</v>
      </c>
      <c r="Q14">
        <v>0</v>
      </c>
      <c r="R14">
        <v>1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3</v>
      </c>
      <c r="AJ14">
        <v>0</v>
      </c>
      <c r="AK14">
        <v>0</v>
      </c>
    </row>
    <row r="15" spans="2:37" x14ac:dyDescent="0.25">
      <c r="B15" s="1">
        <v>12</v>
      </c>
      <c r="C15" s="1" t="s">
        <v>47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</v>
      </c>
      <c r="AG15">
        <v>0</v>
      </c>
      <c r="AH15">
        <v>0</v>
      </c>
      <c r="AI15">
        <v>2</v>
      </c>
      <c r="AJ15">
        <v>3</v>
      </c>
      <c r="AK15">
        <v>0</v>
      </c>
    </row>
    <row r="16" spans="2:37" x14ac:dyDescent="0.25">
      <c r="B16" s="1">
        <v>13</v>
      </c>
      <c r="C16" s="1" t="s">
        <v>48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1</v>
      </c>
      <c r="AK16">
        <v>0</v>
      </c>
    </row>
    <row r="17" spans="2:37" x14ac:dyDescent="0.25">
      <c r="B17" s="1">
        <v>14</v>
      </c>
      <c r="C17" s="1" t="s">
        <v>49</v>
      </c>
      <c r="D17">
        <v>0</v>
      </c>
      <c r="E17">
        <v>0</v>
      </c>
      <c r="F17">
        <v>3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2</v>
      </c>
      <c r="AJ17">
        <v>7</v>
      </c>
      <c r="AK17">
        <v>0</v>
      </c>
    </row>
    <row r="18" spans="2:37" x14ac:dyDescent="0.25">
      <c r="B18" s="1">
        <v>15</v>
      </c>
      <c r="C18" s="1" t="s">
        <v>50</v>
      </c>
      <c r="D18">
        <v>0</v>
      </c>
      <c r="E18">
        <v>0</v>
      </c>
      <c r="F18">
        <v>2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2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2</v>
      </c>
      <c r="AJ18">
        <v>6</v>
      </c>
      <c r="AK18">
        <v>1</v>
      </c>
    </row>
    <row r="19" spans="2:37" x14ac:dyDescent="0.25">
      <c r="B19" s="1">
        <v>16</v>
      </c>
      <c r="C19" s="1" t="s">
        <v>51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1</v>
      </c>
      <c r="AH19">
        <v>1</v>
      </c>
      <c r="AI19">
        <v>0</v>
      </c>
      <c r="AJ19">
        <v>6</v>
      </c>
      <c r="AK19">
        <v>5</v>
      </c>
    </row>
    <row r="20" spans="2:37" x14ac:dyDescent="0.25">
      <c r="B20" s="1">
        <v>17</v>
      </c>
      <c r="C20" s="1" t="s">
        <v>52</v>
      </c>
      <c r="D20">
        <v>0</v>
      </c>
      <c r="E20">
        <v>1</v>
      </c>
      <c r="F20">
        <v>4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8</v>
      </c>
      <c r="AK20">
        <v>6</v>
      </c>
    </row>
    <row r="21" spans="2:37" x14ac:dyDescent="0.25">
      <c r="B21" s="1">
        <v>18</v>
      </c>
      <c r="C21" s="1" t="s">
        <v>53</v>
      </c>
      <c r="D21">
        <v>3</v>
      </c>
      <c r="E21">
        <v>2</v>
      </c>
      <c r="F21">
        <v>2</v>
      </c>
      <c r="G21">
        <v>4</v>
      </c>
      <c r="H21">
        <v>1</v>
      </c>
      <c r="I21">
        <v>1</v>
      </c>
      <c r="J21">
        <v>1</v>
      </c>
      <c r="K21">
        <v>0</v>
      </c>
      <c r="L21">
        <v>1</v>
      </c>
      <c r="M21">
        <v>1</v>
      </c>
      <c r="N21">
        <v>0</v>
      </c>
      <c r="O21">
        <v>0</v>
      </c>
      <c r="P21">
        <v>0</v>
      </c>
      <c r="Q21">
        <v>0</v>
      </c>
      <c r="R21">
        <v>1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1</v>
      </c>
      <c r="AH21">
        <v>0</v>
      </c>
      <c r="AI21">
        <v>16</v>
      </c>
      <c r="AJ21">
        <v>6</v>
      </c>
      <c r="AK21">
        <v>7</v>
      </c>
    </row>
    <row r="22" spans="2:37" x14ac:dyDescent="0.25">
      <c r="B22" s="1">
        <v>19</v>
      </c>
      <c r="C22" s="1" t="s">
        <v>54</v>
      </c>
      <c r="D22">
        <v>3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9</v>
      </c>
      <c r="AK22">
        <v>6</v>
      </c>
    </row>
    <row r="23" spans="2:37" x14ac:dyDescent="0.25">
      <c r="B23" s="1">
        <v>20</v>
      </c>
      <c r="C23" s="1" t="s">
        <v>55</v>
      </c>
      <c r="D23">
        <v>12</v>
      </c>
      <c r="E23">
        <v>2</v>
      </c>
      <c r="F23">
        <v>4</v>
      </c>
      <c r="G23">
        <v>0</v>
      </c>
      <c r="H23">
        <v>4</v>
      </c>
      <c r="I23">
        <v>2</v>
      </c>
      <c r="J23">
        <v>0</v>
      </c>
      <c r="K23">
        <v>0</v>
      </c>
      <c r="L23">
        <v>0</v>
      </c>
      <c r="M23">
        <v>0</v>
      </c>
      <c r="N23">
        <v>2</v>
      </c>
      <c r="O23">
        <v>0</v>
      </c>
      <c r="P23">
        <v>1</v>
      </c>
      <c r="Q23">
        <v>0</v>
      </c>
      <c r="R23">
        <v>0</v>
      </c>
      <c r="S23">
        <v>0</v>
      </c>
      <c r="T23">
        <v>0</v>
      </c>
      <c r="U23">
        <v>1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1</v>
      </c>
      <c r="AH23">
        <v>0</v>
      </c>
      <c r="AI23">
        <v>10</v>
      </c>
      <c r="AJ23">
        <v>20</v>
      </c>
      <c r="AK23">
        <v>42</v>
      </c>
    </row>
    <row r="24" spans="2:37" x14ac:dyDescent="0.25">
      <c r="B24" s="1">
        <v>21</v>
      </c>
      <c r="C24" s="1" t="s">
        <v>56</v>
      </c>
      <c r="D24">
        <v>21</v>
      </c>
      <c r="E24">
        <v>15</v>
      </c>
      <c r="F24">
        <v>0</v>
      </c>
      <c r="G24">
        <v>11</v>
      </c>
      <c r="H24">
        <v>6</v>
      </c>
      <c r="I24">
        <v>2</v>
      </c>
      <c r="J24">
        <v>10</v>
      </c>
      <c r="K24">
        <v>2</v>
      </c>
      <c r="L24">
        <v>0</v>
      </c>
      <c r="M24">
        <v>0</v>
      </c>
      <c r="N24">
        <v>4</v>
      </c>
      <c r="O24">
        <v>0</v>
      </c>
      <c r="P24">
        <v>0</v>
      </c>
      <c r="Q24">
        <v>0</v>
      </c>
      <c r="R24">
        <v>1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27</v>
      </c>
      <c r="AJ24">
        <v>5</v>
      </c>
      <c r="AK24">
        <v>7</v>
      </c>
    </row>
    <row r="25" spans="2:37" x14ac:dyDescent="0.25">
      <c r="B25" s="1">
        <v>22</v>
      </c>
      <c r="C25" s="1" t="s">
        <v>57</v>
      </c>
      <c r="D25">
        <v>6</v>
      </c>
      <c r="E25">
        <v>6</v>
      </c>
      <c r="F25">
        <v>4</v>
      </c>
      <c r="G25">
        <v>4</v>
      </c>
      <c r="H25">
        <v>4</v>
      </c>
      <c r="I25">
        <v>3</v>
      </c>
      <c r="J25">
        <v>4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0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1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18</v>
      </c>
      <c r="AJ25">
        <v>21</v>
      </c>
      <c r="AK25">
        <v>7</v>
      </c>
    </row>
    <row r="26" spans="2:37" x14ac:dyDescent="0.25">
      <c r="B26" s="1">
        <v>23</v>
      </c>
      <c r="C26" s="1" t="s">
        <v>58</v>
      </c>
      <c r="D26">
        <v>0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3</v>
      </c>
      <c r="AJ26">
        <v>4</v>
      </c>
      <c r="AK26">
        <v>0</v>
      </c>
    </row>
    <row r="27" spans="2:37" x14ac:dyDescent="0.25">
      <c r="B27" s="1">
        <v>24</v>
      </c>
      <c r="C27" s="1" t="s">
        <v>59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2</v>
      </c>
      <c r="AH27">
        <v>1</v>
      </c>
      <c r="AI27">
        <v>4</v>
      </c>
      <c r="AJ27">
        <v>14</v>
      </c>
      <c r="AK27">
        <v>2</v>
      </c>
    </row>
    <row r="28" spans="2:37" x14ac:dyDescent="0.25">
      <c r="B28" s="1">
        <v>25</v>
      </c>
      <c r="C28" s="1" t="s">
        <v>60</v>
      </c>
      <c r="D28">
        <v>24</v>
      </c>
      <c r="E28">
        <v>6</v>
      </c>
      <c r="F28">
        <v>4</v>
      </c>
      <c r="G28">
        <v>10</v>
      </c>
      <c r="H28">
        <v>5</v>
      </c>
      <c r="I28">
        <v>2</v>
      </c>
      <c r="J28">
        <v>4</v>
      </c>
      <c r="K28">
        <v>0</v>
      </c>
      <c r="L28">
        <v>0</v>
      </c>
      <c r="M28">
        <v>1</v>
      </c>
      <c r="N28">
        <v>1</v>
      </c>
      <c r="O28">
        <v>0</v>
      </c>
      <c r="P28">
        <v>0</v>
      </c>
      <c r="Q28">
        <v>1</v>
      </c>
      <c r="R28">
        <v>0</v>
      </c>
      <c r="S28">
        <v>0</v>
      </c>
      <c r="T28">
        <v>0</v>
      </c>
      <c r="U28">
        <v>1</v>
      </c>
      <c r="V28">
        <v>0</v>
      </c>
      <c r="W28">
        <v>0</v>
      </c>
      <c r="X28">
        <v>0</v>
      </c>
      <c r="Y28">
        <v>0</v>
      </c>
      <c r="Z28">
        <v>1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1</v>
      </c>
      <c r="AH28">
        <v>2</v>
      </c>
      <c r="AI28">
        <v>48</v>
      </c>
      <c r="AJ28">
        <v>7</v>
      </c>
      <c r="AK28">
        <v>70</v>
      </c>
    </row>
    <row r="29" spans="2:37" x14ac:dyDescent="0.25">
      <c r="B29" s="1">
        <v>26</v>
      </c>
      <c r="C29" s="1" t="s">
        <v>61</v>
      </c>
      <c r="D29">
        <v>7</v>
      </c>
      <c r="E29">
        <v>9</v>
      </c>
      <c r="F29">
        <v>3</v>
      </c>
      <c r="G29">
        <v>9</v>
      </c>
      <c r="H29">
        <v>3</v>
      </c>
      <c r="I29">
        <v>4</v>
      </c>
      <c r="J29">
        <v>2</v>
      </c>
      <c r="K29">
        <v>2</v>
      </c>
      <c r="L29">
        <v>0</v>
      </c>
      <c r="M29">
        <v>0</v>
      </c>
      <c r="N29">
        <v>0</v>
      </c>
      <c r="O29">
        <v>0</v>
      </c>
      <c r="P29">
        <v>2</v>
      </c>
      <c r="Q29">
        <v>1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1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23</v>
      </c>
      <c r="AJ29">
        <v>12</v>
      </c>
      <c r="AK29">
        <v>4</v>
      </c>
    </row>
    <row r="30" spans="2:37" x14ac:dyDescent="0.25">
      <c r="B30" s="1">
        <v>27</v>
      </c>
      <c r="C30" s="1" t="s">
        <v>62</v>
      </c>
      <c r="D30">
        <v>3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2</v>
      </c>
      <c r="AG30">
        <v>0</v>
      </c>
      <c r="AH30">
        <v>1</v>
      </c>
      <c r="AI30">
        <v>5</v>
      </c>
      <c r="AJ30">
        <v>14</v>
      </c>
      <c r="AK30">
        <v>2</v>
      </c>
    </row>
    <row r="31" spans="2:37" x14ac:dyDescent="0.25">
      <c r="B31" s="1">
        <v>28</v>
      </c>
      <c r="C31" s="1" t="s">
        <v>63</v>
      </c>
      <c r="D31">
        <v>1</v>
      </c>
      <c r="E31">
        <v>0</v>
      </c>
      <c r="F31">
        <v>1</v>
      </c>
      <c r="G31">
        <v>0</v>
      </c>
      <c r="H31">
        <v>1</v>
      </c>
      <c r="I31">
        <v>1</v>
      </c>
      <c r="J31">
        <v>0</v>
      </c>
      <c r="K31">
        <v>0</v>
      </c>
      <c r="L31">
        <v>0</v>
      </c>
      <c r="M31">
        <v>0</v>
      </c>
      <c r="N31">
        <v>1</v>
      </c>
      <c r="O31">
        <v>0</v>
      </c>
      <c r="P31">
        <v>0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10</v>
      </c>
      <c r="AJ31">
        <v>12</v>
      </c>
      <c r="AK31">
        <v>0</v>
      </c>
    </row>
    <row r="32" spans="2:37" x14ac:dyDescent="0.25">
      <c r="B32" s="1">
        <v>29</v>
      </c>
      <c r="C32" s="1" t="s">
        <v>64</v>
      </c>
      <c r="D32">
        <v>0</v>
      </c>
      <c r="E32">
        <v>0</v>
      </c>
      <c r="F32">
        <v>3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1</v>
      </c>
      <c r="AG32">
        <v>0</v>
      </c>
      <c r="AH32">
        <v>0</v>
      </c>
      <c r="AI32">
        <v>0</v>
      </c>
      <c r="AJ32">
        <v>4</v>
      </c>
      <c r="AK32">
        <v>1</v>
      </c>
    </row>
    <row r="33" spans="2:37" x14ac:dyDescent="0.25">
      <c r="B33" s="1">
        <v>30</v>
      </c>
      <c r="C33" s="1" t="s">
        <v>65</v>
      </c>
      <c r="D33">
        <v>2</v>
      </c>
      <c r="E33">
        <v>1</v>
      </c>
      <c r="F33">
        <v>0</v>
      </c>
      <c r="G33">
        <v>0</v>
      </c>
      <c r="H33">
        <v>1</v>
      </c>
      <c r="I33">
        <v>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1</v>
      </c>
      <c r="AG33">
        <v>0</v>
      </c>
      <c r="AH33">
        <v>0</v>
      </c>
      <c r="AI33">
        <v>7</v>
      </c>
      <c r="AJ33">
        <v>4</v>
      </c>
      <c r="AK33">
        <v>0</v>
      </c>
    </row>
    <row r="34" spans="2:37" x14ac:dyDescent="0.25">
      <c r="B34" s="1">
        <v>31</v>
      </c>
      <c r="C34" s="1" t="s">
        <v>66</v>
      </c>
      <c r="D34">
        <v>0</v>
      </c>
      <c r="E34">
        <v>0</v>
      </c>
      <c r="F34">
        <v>1</v>
      </c>
      <c r="G34">
        <v>1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13</v>
      </c>
      <c r="AK34">
        <v>0</v>
      </c>
    </row>
    <row r="35" spans="2:37" x14ac:dyDescent="0.25">
      <c r="B35" s="1">
        <v>32</v>
      </c>
      <c r="C35" s="1" t="s">
        <v>67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4</v>
      </c>
      <c r="AK35">
        <v>0</v>
      </c>
    </row>
    <row r="36" spans="2:37" x14ac:dyDescent="0.25">
      <c r="B36" s="1">
        <v>33</v>
      </c>
      <c r="C36" s="1" t="s">
        <v>68</v>
      </c>
      <c r="D36">
        <v>1</v>
      </c>
      <c r="E36">
        <v>2</v>
      </c>
      <c r="F36">
        <v>0</v>
      </c>
      <c r="G36">
        <v>0</v>
      </c>
      <c r="H36">
        <v>0</v>
      </c>
      <c r="I36">
        <v>2</v>
      </c>
      <c r="J36">
        <v>0</v>
      </c>
      <c r="K36">
        <v>1</v>
      </c>
      <c r="L36">
        <v>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</v>
      </c>
      <c r="AH36">
        <v>0</v>
      </c>
      <c r="AI36">
        <v>7</v>
      </c>
      <c r="AJ36">
        <v>3</v>
      </c>
      <c r="AK36">
        <v>0</v>
      </c>
    </row>
    <row r="37" spans="2:37" x14ac:dyDescent="0.25">
      <c r="B37" s="1">
        <v>34</v>
      </c>
      <c r="C37" s="1" t="s">
        <v>69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8</v>
      </c>
      <c r="AK37">
        <v>6</v>
      </c>
    </row>
    <row r="38" spans="2:37" x14ac:dyDescent="0.25">
      <c r="B38" s="1">
        <v>35</v>
      </c>
      <c r="C38" s="1" t="s">
        <v>70</v>
      </c>
      <c r="D38">
        <v>1</v>
      </c>
      <c r="E38">
        <v>1</v>
      </c>
      <c r="F38">
        <v>3</v>
      </c>
      <c r="G38">
        <v>1</v>
      </c>
      <c r="H38">
        <v>0</v>
      </c>
      <c r="I38">
        <v>0</v>
      </c>
      <c r="J38">
        <v>0</v>
      </c>
      <c r="K38">
        <v>2</v>
      </c>
      <c r="L38">
        <v>0</v>
      </c>
      <c r="M38">
        <v>1</v>
      </c>
      <c r="N38">
        <v>1</v>
      </c>
      <c r="O38">
        <v>0</v>
      </c>
      <c r="P38">
        <v>0</v>
      </c>
      <c r="Q38">
        <v>0</v>
      </c>
      <c r="R38">
        <v>0</v>
      </c>
      <c r="S38">
        <v>0</v>
      </c>
      <c r="T38">
        <v>1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1</v>
      </c>
      <c r="AH38">
        <v>0</v>
      </c>
      <c r="AI38">
        <v>9</v>
      </c>
      <c r="AJ38">
        <v>12</v>
      </c>
      <c r="AK38">
        <v>0</v>
      </c>
    </row>
    <row r="39" spans="2:37" x14ac:dyDescent="0.25">
      <c r="B39" s="1">
        <v>36</v>
      </c>
      <c r="C39" s="1" t="s">
        <v>71</v>
      </c>
      <c r="D39">
        <v>5</v>
      </c>
      <c r="E39">
        <v>4</v>
      </c>
      <c r="F39">
        <v>0</v>
      </c>
      <c r="G39">
        <v>4</v>
      </c>
      <c r="H39">
        <v>3</v>
      </c>
      <c r="I39">
        <v>1</v>
      </c>
      <c r="J39">
        <v>0</v>
      </c>
      <c r="K39">
        <v>1</v>
      </c>
      <c r="L39">
        <v>0</v>
      </c>
      <c r="M39">
        <v>0</v>
      </c>
      <c r="N39">
        <v>0</v>
      </c>
      <c r="O39">
        <v>1</v>
      </c>
      <c r="P39">
        <v>0</v>
      </c>
      <c r="Q39">
        <v>1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1</v>
      </c>
      <c r="AH39">
        <v>0</v>
      </c>
      <c r="AI39">
        <v>39</v>
      </c>
      <c r="AJ39">
        <v>10</v>
      </c>
      <c r="AK39">
        <v>4</v>
      </c>
    </row>
    <row r="40" spans="2:37" x14ac:dyDescent="0.25">
      <c r="B40" s="1">
        <v>37</v>
      </c>
      <c r="C40" s="1" t="s">
        <v>72</v>
      </c>
      <c r="D40">
        <v>1</v>
      </c>
      <c r="E40">
        <v>0</v>
      </c>
      <c r="F40">
        <v>2</v>
      </c>
      <c r="G40">
        <v>1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1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11</v>
      </c>
      <c r="AK40">
        <v>9</v>
      </c>
    </row>
    <row r="41" spans="2:37" x14ac:dyDescent="0.25">
      <c r="B41" s="1">
        <v>38</v>
      </c>
      <c r="C41" s="1" t="s">
        <v>73</v>
      </c>
      <c r="D41">
        <v>11</v>
      </c>
      <c r="E41">
        <v>2</v>
      </c>
      <c r="F41">
        <v>0</v>
      </c>
      <c r="G41">
        <v>2</v>
      </c>
      <c r="H41">
        <v>1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2</v>
      </c>
      <c r="AJ41">
        <v>9</v>
      </c>
      <c r="AK41">
        <v>31</v>
      </c>
    </row>
    <row r="42" spans="2:37" x14ac:dyDescent="0.25">
      <c r="B42" s="1">
        <v>39</v>
      </c>
      <c r="C42" s="1" t="s">
        <v>74</v>
      </c>
      <c r="D42">
        <v>40</v>
      </c>
      <c r="E42">
        <v>7</v>
      </c>
      <c r="F42">
        <v>2</v>
      </c>
      <c r="G42">
        <v>8</v>
      </c>
      <c r="H42">
        <v>2</v>
      </c>
      <c r="I42">
        <v>6</v>
      </c>
      <c r="J42">
        <v>6</v>
      </c>
      <c r="K42">
        <v>1</v>
      </c>
      <c r="L42">
        <v>7</v>
      </c>
      <c r="M42">
        <v>0</v>
      </c>
      <c r="N42">
        <v>0</v>
      </c>
      <c r="O42">
        <v>1</v>
      </c>
      <c r="P42">
        <v>0</v>
      </c>
      <c r="Q42">
        <v>0</v>
      </c>
      <c r="R42">
        <v>3</v>
      </c>
      <c r="S42">
        <v>0</v>
      </c>
      <c r="T42">
        <v>0</v>
      </c>
      <c r="U42">
        <v>2</v>
      </c>
      <c r="V42">
        <v>1</v>
      </c>
      <c r="W42">
        <v>0</v>
      </c>
      <c r="X42">
        <v>0</v>
      </c>
      <c r="Y42">
        <v>0</v>
      </c>
      <c r="Z42">
        <v>0</v>
      </c>
      <c r="AA42">
        <v>1</v>
      </c>
      <c r="AB42">
        <v>1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31</v>
      </c>
      <c r="AJ42">
        <v>17</v>
      </c>
      <c r="AK42">
        <v>58</v>
      </c>
    </row>
    <row r="43" spans="2:37" x14ac:dyDescent="0.25">
      <c r="B43" s="1">
        <v>40</v>
      </c>
      <c r="C43" s="1" t="s">
        <v>75</v>
      </c>
      <c r="D43">
        <v>70</v>
      </c>
      <c r="E43">
        <v>30</v>
      </c>
      <c r="F43">
        <v>1</v>
      </c>
      <c r="G43">
        <v>24</v>
      </c>
      <c r="H43">
        <v>12</v>
      </c>
      <c r="I43">
        <v>3</v>
      </c>
      <c r="J43">
        <v>9</v>
      </c>
      <c r="K43">
        <v>3</v>
      </c>
      <c r="L43">
        <v>1</v>
      </c>
      <c r="M43">
        <v>0</v>
      </c>
      <c r="N43">
        <v>3</v>
      </c>
      <c r="O43">
        <v>1</v>
      </c>
      <c r="P43">
        <v>0</v>
      </c>
      <c r="Q43">
        <v>1</v>
      </c>
      <c r="R43">
        <v>0</v>
      </c>
      <c r="S43">
        <v>1</v>
      </c>
      <c r="T43">
        <v>1</v>
      </c>
      <c r="U43">
        <v>0</v>
      </c>
      <c r="V43">
        <v>0</v>
      </c>
      <c r="W43">
        <v>0</v>
      </c>
      <c r="X43">
        <v>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313</v>
      </c>
      <c r="AJ43">
        <v>19</v>
      </c>
      <c r="AK43">
        <v>75</v>
      </c>
    </row>
    <row r="44" spans="2:37" x14ac:dyDescent="0.25">
      <c r="B44" s="1">
        <v>41</v>
      </c>
      <c r="C44" s="1" t="s">
        <v>76</v>
      </c>
      <c r="D44">
        <v>0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16</v>
      </c>
      <c r="AK44">
        <v>3</v>
      </c>
    </row>
    <row r="45" spans="2:37" x14ac:dyDescent="0.25">
      <c r="B45" s="1">
        <v>42</v>
      </c>
      <c r="C45" s="1" t="s">
        <v>77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</v>
      </c>
      <c r="AH45">
        <v>0</v>
      </c>
      <c r="AI45">
        <v>2</v>
      </c>
      <c r="AJ45">
        <v>10</v>
      </c>
      <c r="AK45">
        <v>3</v>
      </c>
    </row>
    <row r="46" spans="2:37" x14ac:dyDescent="0.25">
      <c r="B46" s="1">
        <v>43</v>
      </c>
      <c r="C46" s="1" t="s">
        <v>78</v>
      </c>
      <c r="D46">
        <v>30</v>
      </c>
      <c r="E46">
        <v>7</v>
      </c>
      <c r="F46">
        <v>2</v>
      </c>
      <c r="G46">
        <v>3</v>
      </c>
      <c r="H46">
        <v>6</v>
      </c>
      <c r="I46">
        <v>1</v>
      </c>
      <c r="J46">
        <v>5</v>
      </c>
      <c r="K46">
        <v>0</v>
      </c>
      <c r="L46">
        <v>1</v>
      </c>
      <c r="M46">
        <v>0</v>
      </c>
      <c r="N46">
        <v>0</v>
      </c>
      <c r="O46">
        <v>1</v>
      </c>
      <c r="P46">
        <v>0</v>
      </c>
      <c r="Q46">
        <v>1</v>
      </c>
      <c r="R46">
        <v>0</v>
      </c>
      <c r="S46">
        <v>0</v>
      </c>
      <c r="T46">
        <v>0</v>
      </c>
      <c r="U46">
        <v>1</v>
      </c>
      <c r="V46">
        <v>0</v>
      </c>
      <c r="W46">
        <v>1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59</v>
      </c>
      <c r="AJ46">
        <v>12</v>
      </c>
      <c r="AK46">
        <v>13</v>
      </c>
    </row>
    <row r="47" spans="2:37" x14ac:dyDescent="0.25">
      <c r="B47" s="1">
        <v>44</v>
      </c>
      <c r="C47" s="1" t="s">
        <v>79</v>
      </c>
      <c r="D47">
        <v>12</v>
      </c>
      <c r="E47">
        <v>10</v>
      </c>
      <c r="F47">
        <v>1</v>
      </c>
      <c r="G47">
        <v>9</v>
      </c>
      <c r="H47">
        <v>11</v>
      </c>
      <c r="I47">
        <v>1</v>
      </c>
      <c r="J47">
        <v>5</v>
      </c>
      <c r="K47">
        <v>1</v>
      </c>
      <c r="L47">
        <v>0</v>
      </c>
      <c r="M47">
        <v>1</v>
      </c>
      <c r="N47">
        <v>0</v>
      </c>
      <c r="O47">
        <v>0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51</v>
      </c>
      <c r="AJ47">
        <v>26</v>
      </c>
      <c r="AK47">
        <v>1</v>
      </c>
    </row>
    <row r="48" spans="2:37" x14ac:dyDescent="0.25">
      <c r="B48" s="1">
        <v>45</v>
      </c>
      <c r="C48" s="1" t="s">
        <v>80</v>
      </c>
      <c r="D48">
        <v>0</v>
      </c>
      <c r="E48">
        <v>0</v>
      </c>
      <c r="F48">
        <v>0</v>
      </c>
      <c r="G48">
        <v>1</v>
      </c>
      <c r="H48">
        <v>0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1</v>
      </c>
      <c r="AH48">
        <v>0</v>
      </c>
      <c r="AI48">
        <v>0</v>
      </c>
      <c r="AJ48">
        <v>16</v>
      </c>
      <c r="AK48">
        <v>0</v>
      </c>
    </row>
    <row r="49" spans="2:37" x14ac:dyDescent="0.25">
      <c r="B49" s="1">
        <v>46</v>
      </c>
      <c r="C49" s="1" t="s">
        <v>81</v>
      </c>
      <c r="D49">
        <v>2</v>
      </c>
      <c r="E49">
        <v>3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2</v>
      </c>
      <c r="AJ49">
        <v>5</v>
      </c>
      <c r="AK49">
        <v>0</v>
      </c>
    </row>
    <row r="50" spans="2:37" x14ac:dyDescent="0.25">
      <c r="B50" s="1">
        <v>47</v>
      </c>
      <c r="C50" s="1" t="s">
        <v>82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21</v>
      </c>
      <c r="AK50">
        <v>0</v>
      </c>
    </row>
    <row r="51" spans="2:37" x14ac:dyDescent="0.25">
      <c r="B51" s="1">
        <v>48</v>
      </c>
      <c r="C51" s="1" t="s">
        <v>83</v>
      </c>
      <c r="D51">
        <v>0</v>
      </c>
      <c r="E51">
        <v>1</v>
      </c>
      <c r="F51">
        <v>2</v>
      </c>
      <c r="G51">
        <v>0</v>
      </c>
      <c r="H51">
        <v>0</v>
      </c>
      <c r="I51">
        <v>0</v>
      </c>
      <c r="J51">
        <v>0</v>
      </c>
      <c r="K51">
        <v>1</v>
      </c>
      <c r="L51">
        <v>1</v>
      </c>
      <c r="M51">
        <v>1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7</v>
      </c>
      <c r="AK51">
        <v>1</v>
      </c>
    </row>
    <row r="52" spans="2:37" x14ac:dyDescent="0.25">
      <c r="B52" s="1">
        <v>49</v>
      </c>
      <c r="C52" s="1" t="s">
        <v>84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1</v>
      </c>
      <c r="AH52">
        <v>0</v>
      </c>
      <c r="AI52">
        <v>0</v>
      </c>
      <c r="AJ52">
        <v>13</v>
      </c>
      <c r="AK52">
        <v>2</v>
      </c>
    </row>
    <row r="53" spans="2:37" x14ac:dyDescent="0.25">
      <c r="B53" s="1">
        <v>50</v>
      </c>
      <c r="C53" s="1" t="s">
        <v>85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2</v>
      </c>
      <c r="AK53">
        <v>0</v>
      </c>
    </row>
    <row r="54" spans="2:37" x14ac:dyDescent="0.25">
      <c r="B54" s="1">
        <v>51</v>
      </c>
      <c r="C54" s="1" t="s">
        <v>86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1</v>
      </c>
      <c r="AK54">
        <v>0</v>
      </c>
    </row>
    <row r="55" spans="2:37" x14ac:dyDescent="0.25">
      <c r="B55" s="1">
        <v>52</v>
      </c>
      <c r="C55" s="1" t="s">
        <v>87</v>
      </c>
      <c r="D55">
        <v>1</v>
      </c>
      <c r="E55">
        <v>2</v>
      </c>
      <c r="F55">
        <v>2</v>
      </c>
      <c r="G55">
        <v>0</v>
      </c>
      <c r="H55">
        <v>0</v>
      </c>
      <c r="I55">
        <v>2</v>
      </c>
      <c r="J55">
        <v>0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1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25</v>
      </c>
      <c r="AJ55">
        <v>9</v>
      </c>
      <c r="AK55">
        <v>2</v>
      </c>
    </row>
    <row r="56" spans="2:37" x14ac:dyDescent="0.25">
      <c r="B56" s="1">
        <v>53</v>
      </c>
      <c r="C56" s="1" t="s">
        <v>88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7</v>
      </c>
      <c r="AK56">
        <v>2</v>
      </c>
    </row>
    <row r="57" spans="2:37" x14ac:dyDescent="0.25">
      <c r="B57" s="1">
        <v>54</v>
      </c>
      <c r="C57" s="1" t="s">
        <v>89</v>
      </c>
      <c r="D57">
        <v>6</v>
      </c>
      <c r="E57">
        <v>3</v>
      </c>
      <c r="F57">
        <v>3</v>
      </c>
      <c r="G57">
        <v>2</v>
      </c>
      <c r="H57">
        <v>0</v>
      </c>
      <c r="I57">
        <v>2</v>
      </c>
      <c r="J57">
        <v>0</v>
      </c>
      <c r="K57">
        <v>0</v>
      </c>
      <c r="L57">
        <v>0</v>
      </c>
      <c r="M57">
        <v>2</v>
      </c>
      <c r="N57">
        <v>0</v>
      </c>
      <c r="O57">
        <v>0</v>
      </c>
      <c r="P57">
        <v>1</v>
      </c>
      <c r="Q57">
        <v>0</v>
      </c>
      <c r="R57">
        <v>1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1</v>
      </c>
      <c r="AH57">
        <v>0</v>
      </c>
      <c r="AI57">
        <v>22</v>
      </c>
      <c r="AJ57">
        <v>11</v>
      </c>
      <c r="AK57">
        <v>4</v>
      </c>
    </row>
    <row r="58" spans="2:37" x14ac:dyDescent="0.25">
      <c r="B58" s="1">
        <v>55</v>
      </c>
      <c r="C58" s="1" t="s">
        <v>90</v>
      </c>
      <c r="D58">
        <v>5</v>
      </c>
      <c r="E58">
        <v>9</v>
      </c>
      <c r="F58">
        <v>5</v>
      </c>
      <c r="G58">
        <v>3</v>
      </c>
      <c r="H58">
        <v>1</v>
      </c>
      <c r="I58">
        <v>4</v>
      </c>
      <c r="J58">
        <v>1</v>
      </c>
      <c r="K58">
        <v>1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54</v>
      </c>
      <c r="AJ58">
        <v>8</v>
      </c>
      <c r="AK58">
        <v>2</v>
      </c>
    </row>
    <row r="59" spans="2:37" x14ac:dyDescent="0.25">
      <c r="B59" s="1">
        <v>56</v>
      </c>
      <c r="C59" s="1" t="s">
        <v>91</v>
      </c>
      <c r="D59">
        <v>14</v>
      </c>
      <c r="E59">
        <v>2</v>
      </c>
      <c r="F59">
        <v>2</v>
      </c>
      <c r="G59">
        <v>6</v>
      </c>
      <c r="H59">
        <v>2</v>
      </c>
      <c r="I59">
        <v>1</v>
      </c>
      <c r="J59">
        <v>0</v>
      </c>
      <c r="K59">
        <v>1</v>
      </c>
      <c r="L59">
        <v>0</v>
      </c>
      <c r="M59">
        <v>0</v>
      </c>
      <c r="N59">
        <v>0</v>
      </c>
      <c r="O59">
        <v>0</v>
      </c>
      <c r="P59">
        <v>1</v>
      </c>
      <c r="Q59">
        <v>1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1</v>
      </c>
      <c r="AH59">
        <v>0</v>
      </c>
      <c r="AI59">
        <v>17</v>
      </c>
      <c r="AJ59">
        <v>18</v>
      </c>
      <c r="AK59">
        <v>3</v>
      </c>
    </row>
    <row r="60" spans="2:37" x14ac:dyDescent="0.25">
      <c r="B60" s="1">
        <v>57</v>
      </c>
      <c r="C60" s="1" t="s">
        <v>92</v>
      </c>
      <c r="D60">
        <v>20</v>
      </c>
      <c r="E60">
        <v>0</v>
      </c>
      <c r="F60">
        <v>0</v>
      </c>
      <c r="G60">
        <v>1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  <c r="N60">
        <v>0</v>
      </c>
      <c r="O60">
        <v>3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1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1</v>
      </c>
      <c r="AH60">
        <v>0</v>
      </c>
      <c r="AI60">
        <v>4</v>
      </c>
      <c r="AJ60">
        <v>27</v>
      </c>
      <c r="AK60">
        <v>19</v>
      </c>
    </row>
    <row r="61" spans="2:37" x14ac:dyDescent="0.25">
      <c r="B61" s="1">
        <v>58</v>
      </c>
      <c r="C61" s="1" t="s">
        <v>93</v>
      </c>
      <c r="D61">
        <v>9</v>
      </c>
      <c r="E61">
        <v>2</v>
      </c>
      <c r="F61">
        <v>1</v>
      </c>
      <c r="G61">
        <v>1</v>
      </c>
      <c r="H61">
        <v>1</v>
      </c>
      <c r="I61">
        <v>1</v>
      </c>
      <c r="J61">
        <v>0</v>
      </c>
      <c r="K61">
        <v>1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  <c r="Z61">
        <v>0</v>
      </c>
      <c r="AA61">
        <v>0</v>
      </c>
      <c r="AB61">
        <v>1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14</v>
      </c>
      <c r="AJ61">
        <v>5</v>
      </c>
      <c r="AK61">
        <v>34</v>
      </c>
    </row>
    <row r="62" spans="2:37" x14ac:dyDescent="0.25">
      <c r="B62" s="1">
        <v>59</v>
      </c>
      <c r="C62" s="1" t="s">
        <v>94</v>
      </c>
      <c r="D62">
        <v>76</v>
      </c>
      <c r="E62">
        <v>27</v>
      </c>
      <c r="F62">
        <v>3</v>
      </c>
      <c r="G62">
        <v>22</v>
      </c>
      <c r="H62">
        <v>5</v>
      </c>
      <c r="I62">
        <v>2</v>
      </c>
      <c r="J62">
        <v>11</v>
      </c>
      <c r="K62">
        <v>0</v>
      </c>
      <c r="L62">
        <v>1</v>
      </c>
      <c r="M62">
        <v>0</v>
      </c>
      <c r="N62">
        <v>3</v>
      </c>
      <c r="O62">
        <v>1</v>
      </c>
      <c r="P62">
        <v>0</v>
      </c>
      <c r="Q62">
        <v>0</v>
      </c>
      <c r="R62">
        <v>1</v>
      </c>
      <c r="S62">
        <v>0</v>
      </c>
      <c r="T62">
        <v>0</v>
      </c>
      <c r="U62">
        <v>0</v>
      </c>
      <c r="V62">
        <v>1</v>
      </c>
      <c r="W62">
        <v>0</v>
      </c>
      <c r="X62">
        <v>0</v>
      </c>
      <c r="Y62">
        <v>0</v>
      </c>
      <c r="Z62">
        <v>1</v>
      </c>
      <c r="AA62">
        <v>0</v>
      </c>
      <c r="AB62">
        <v>0</v>
      </c>
      <c r="AC62">
        <v>0</v>
      </c>
      <c r="AD62">
        <v>0</v>
      </c>
      <c r="AE62">
        <v>1</v>
      </c>
      <c r="AF62">
        <v>0</v>
      </c>
      <c r="AG62">
        <v>0</v>
      </c>
      <c r="AH62">
        <v>1</v>
      </c>
      <c r="AI62">
        <v>178</v>
      </c>
      <c r="AJ62">
        <v>7</v>
      </c>
      <c r="AK62">
        <v>72</v>
      </c>
    </row>
    <row r="63" spans="2:37" x14ac:dyDescent="0.25">
      <c r="B63" s="1">
        <v>60</v>
      </c>
      <c r="C63" s="1" t="s">
        <v>95</v>
      </c>
      <c r="D63">
        <v>0</v>
      </c>
      <c r="E63">
        <v>0</v>
      </c>
      <c r="F63">
        <v>1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9</v>
      </c>
      <c r="AK63">
        <v>0</v>
      </c>
    </row>
    <row r="64" spans="2:37" x14ac:dyDescent="0.25">
      <c r="B64" s="1">
        <v>61</v>
      </c>
      <c r="C64" s="1" t="s">
        <v>96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7</v>
      </c>
      <c r="AK64">
        <v>0</v>
      </c>
    </row>
    <row r="65" spans="2:37" x14ac:dyDescent="0.25">
      <c r="B65" s="1">
        <v>62</v>
      </c>
      <c r="C65" s="1" t="s">
        <v>97</v>
      </c>
      <c r="D65">
        <v>20</v>
      </c>
      <c r="E65">
        <v>5</v>
      </c>
      <c r="F65">
        <v>2</v>
      </c>
      <c r="G65">
        <v>5</v>
      </c>
      <c r="H65">
        <v>3</v>
      </c>
      <c r="I65">
        <v>2</v>
      </c>
      <c r="J65">
        <v>4</v>
      </c>
      <c r="K65">
        <v>1</v>
      </c>
      <c r="L65">
        <v>1</v>
      </c>
      <c r="M65">
        <v>0</v>
      </c>
      <c r="N65">
        <v>0</v>
      </c>
      <c r="O65">
        <v>0</v>
      </c>
      <c r="P65">
        <v>1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38</v>
      </c>
      <c r="AJ65">
        <v>11</v>
      </c>
      <c r="AK65">
        <v>6</v>
      </c>
    </row>
    <row r="66" spans="2:37" x14ac:dyDescent="0.25">
      <c r="B66" s="1">
        <v>63</v>
      </c>
      <c r="C66" s="1" t="s">
        <v>98</v>
      </c>
      <c r="D66">
        <v>1</v>
      </c>
      <c r="E66">
        <v>0</v>
      </c>
      <c r="F66">
        <v>2</v>
      </c>
      <c r="G66">
        <v>0</v>
      </c>
      <c r="H66">
        <v>0</v>
      </c>
      <c r="I66">
        <v>1</v>
      </c>
      <c r="J66">
        <v>0</v>
      </c>
      <c r="K66">
        <v>1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2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4</v>
      </c>
      <c r="AJ66">
        <v>8</v>
      </c>
      <c r="AK66">
        <v>0</v>
      </c>
    </row>
    <row r="67" spans="2:37" x14ac:dyDescent="0.25">
      <c r="B67" s="1">
        <v>64</v>
      </c>
      <c r="C67" s="1" t="s">
        <v>99</v>
      </c>
      <c r="D67">
        <v>0</v>
      </c>
      <c r="E67">
        <v>0</v>
      </c>
      <c r="F67">
        <v>0</v>
      </c>
      <c r="G67">
        <v>0</v>
      </c>
      <c r="H67">
        <v>1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8</v>
      </c>
      <c r="AK67">
        <v>1</v>
      </c>
    </row>
    <row r="68" spans="2:37" x14ac:dyDescent="0.25">
      <c r="B68" s="1">
        <v>65</v>
      </c>
      <c r="C68" s="1" t="s">
        <v>100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3</v>
      </c>
      <c r="AK68">
        <v>0</v>
      </c>
    </row>
    <row r="69" spans="2:37" x14ac:dyDescent="0.25">
      <c r="B69" s="1">
        <v>66</v>
      </c>
      <c r="C69" s="1" t="s">
        <v>101</v>
      </c>
      <c r="D69">
        <v>3</v>
      </c>
      <c r="E69">
        <v>0</v>
      </c>
      <c r="F69">
        <v>3</v>
      </c>
      <c r="G69">
        <v>0</v>
      </c>
      <c r="H69">
        <v>1</v>
      </c>
      <c r="I69">
        <v>3</v>
      </c>
      <c r="J69">
        <v>0</v>
      </c>
      <c r="K69">
        <v>1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1</v>
      </c>
      <c r="AG69">
        <v>0</v>
      </c>
      <c r="AH69">
        <v>0</v>
      </c>
      <c r="AI69">
        <v>30</v>
      </c>
      <c r="AJ69">
        <v>3</v>
      </c>
      <c r="AK69">
        <v>2</v>
      </c>
    </row>
    <row r="70" spans="2:37" x14ac:dyDescent="0.25">
      <c r="B70" s="1">
        <v>67</v>
      </c>
      <c r="C70" s="1" t="s">
        <v>102</v>
      </c>
      <c r="D70">
        <v>1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2</v>
      </c>
      <c r="AH70">
        <v>0</v>
      </c>
      <c r="AI70">
        <v>0</v>
      </c>
      <c r="AJ70">
        <v>5</v>
      </c>
      <c r="AK70">
        <v>1</v>
      </c>
    </row>
    <row r="71" spans="2:37" x14ac:dyDescent="0.25">
      <c r="B71" s="1">
        <v>68</v>
      </c>
      <c r="C71" s="1" t="s">
        <v>103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2</v>
      </c>
      <c r="AJ71">
        <v>0</v>
      </c>
      <c r="AK71">
        <v>1</v>
      </c>
    </row>
    <row r="72" spans="2:37" x14ac:dyDescent="0.25">
      <c r="B72" s="1">
        <v>69</v>
      </c>
      <c r="C72" s="1" t="s">
        <v>104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4</v>
      </c>
      <c r="AJ72">
        <v>2</v>
      </c>
      <c r="AK72">
        <v>0</v>
      </c>
    </row>
    <row r="73" spans="2:37" x14ac:dyDescent="0.25">
      <c r="B73" s="1">
        <v>70</v>
      </c>
      <c r="C73" s="1" t="s">
        <v>105</v>
      </c>
      <c r="D73">
        <v>2</v>
      </c>
      <c r="E73">
        <v>3</v>
      </c>
      <c r="F73">
        <v>1</v>
      </c>
      <c r="G73">
        <v>1</v>
      </c>
      <c r="H73">
        <v>2</v>
      </c>
      <c r="I73">
        <v>4</v>
      </c>
      <c r="J73">
        <v>0</v>
      </c>
      <c r="K73">
        <v>0</v>
      </c>
      <c r="L73">
        <v>0</v>
      </c>
      <c r="M73">
        <v>1</v>
      </c>
      <c r="N73">
        <v>0</v>
      </c>
      <c r="O73">
        <v>1</v>
      </c>
      <c r="P73">
        <v>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1</v>
      </c>
      <c r="AH73">
        <v>0</v>
      </c>
      <c r="AI73">
        <v>24</v>
      </c>
      <c r="AJ73">
        <v>3</v>
      </c>
      <c r="AK73">
        <v>5</v>
      </c>
    </row>
    <row r="74" spans="2:37" x14ac:dyDescent="0.25">
      <c r="B74" s="1">
        <v>71</v>
      </c>
      <c r="C74" s="1" t="s">
        <v>106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0</v>
      </c>
      <c r="M74">
        <v>0</v>
      </c>
      <c r="N74">
        <v>0</v>
      </c>
      <c r="O74">
        <v>0</v>
      </c>
      <c r="P74">
        <v>1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6</v>
      </c>
      <c r="AJ74">
        <v>36</v>
      </c>
      <c r="AK74">
        <v>3</v>
      </c>
    </row>
    <row r="75" spans="2:37" x14ac:dyDescent="0.25">
      <c r="B75" s="1">
        <v>72</v>
      </c>
      <c r="C75" s="1" t="s">
        <v>107</v>
      </c>
      <c r="D75">
        <v>14</v>
      </c>
      <c r="E75">
        <v>8</v>
      </c>
      <c r="F75">
        <v>1</v>
      </c>
      <c r="G75">
        <v>2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2</v>
      </c>
      <c r="O75">
        <v>1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1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1</v>
      </c>
      <c r="AG75">
        <v>1</v>
      </c>
      <c r="AH75">
        <v>1</v>
      </c>
      <c r="AI75">
        <v>110</v>
      </c>
      <c r="AJ75">
        <v>7</v>
      </c>
      <c r="AK75">
        <v>5</v>
      </c>
    </row>
    <row r="76" spans="2:37" x14ac:dyDescent="0.25">
      <c r="B76" s="1">
        <v>73</v>
      </c>
      <c r="C76" s="1" t="s">
        <v>108</v>
      </c>
      <c r="D76">
        <v>2</v>
      </c>
      <c r="E76">
        <v>7</v>
      </c>
      <c r="F76">
        <v>4</v>
      </c>
      <c r="G76">
        <v>0</v>
      </c>
      <c r="H76">
        <v>3</v>
      </c>
      <c r="I76">
        <v>1</v>
      </c>
      <c r="J76">
        <v>0</v>
      </c>
      <c r="K76">
        <v>1</v>
      </c>
      <c r="L76">
        <v>0</v>
      </c>
      <c r="M76">
        <v>4</v>
      </c>
      <c r="N76">
        <v>0</v>
      </c>
      <c r="O76">
        <v>2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1</v>
      </c>
      <c r="AH76">
        <v>1</v>
      </c>
      <c r="AI76">
        <v>13</v>
      </c>
      <c r="AJ76">
        <v>15</v>
      </c>
      <c r="AK76">
        <v>1</v>
      </c>
    </row>
    <row r="77" spans="2:37" x14ac:dyDescent="0.25">
      <c r="B77" s="1">
        <v>74</v>
      </c>
      <c r="C77" s="1" t="s">
        <v>109</v>
      </c>
      <c r="D77">
        <v>2</v>
      </c>
      <c r="E77">
        <v>2</v>
      </c>
      <c r="F77">
        <v>3</v>
      </c>
      <c r="G77">
        <v>9</v>
      </c>
      <c r="H77">
        <v>3</v>
      </c>
      <c r="I77">
        <v>1</v>
      </c>
      <c r="J77">
        <v>2</v>
      </c>
      <c r="K77">
        <v>1</v>
      </c>
      <c r="L77">
        <v>1</v>
      </c>
      <c r="M77">
        <v>0</v>
      </c>
      <c r="N77">
        <v>0</v>
      </c>
      <c r="O77">
        <v>1</v>
      </c>
      <c r="P77">
        <v>1</v>
      </c>
      <c r="Q77">
        <v>0</v>
      </c>
      <c r="R77">
        <v>0</v>
      </c>
      <c r="S77">
        <v>1</v>
      </c>
      <c r="T77">
        <v>0</v>
      </c>
      <c r="U77">
        <v>0</v>
      </c>
      <c r="V77">
        <v>0</v>
      </c>
      <c r="W77">
        <v>1</v>
      </c>
      <c r="X77">
        <v>0</v>
      </c>
      <c r="Y77">
        <v>1</v>
      </c>
      <c r="Z77">
        <v>2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25</v>
      </c>
      <c r="AJ77">
        <v>9</v>
      </c>
      <c r="AK77">
        <v>5</v>
      </c>
    </row>
    <row r="78" spans="2:37" x14ac:dyDescent="0.25">
      <c r="B78" s="1">
        <v>75</v>
      </c>
      <c r="C78" s="1" t="s">
        <v>110</v>
      </c>
      <c r="D78">
        <v>6</v>
      </c>
      <c r="E78">
        <v>3</v>
      </c>
      <c r="F78">
        <v>1</v>
      </c>
      <c r="G78">
        <v>4</v>
      </c>
      <c r="H78">
        <v>0</v>
      </c>
      <c r="I78">
        <v>0</v>
      </c>
      <c r="J78">
        <v>2</v>
      </c>
      <c r="K78">
        <v>0</v>
      </c>
      <c r="L78">
        <v>1</v>
      </c>
      <c r="M78">
        <v>0</v>
      </c>
      <c r="N78">
        <v>0</v>
      </c>
      <c r="O78">
        <v>3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2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1</v>
      </c>
      <c r="AI78">
        <v>9</v>
      </c>
      <c r="AJ78">
        <v>12</v>
      </c>
      <c r="AK78">
        <v>14</v>
      </c>
    </row>
    <row r="79" spans="2:37" x14ac:dyDescent="0.25">
      <c r="B79" s="1">
        <v>76</v>
      </c>
      <c r="C79" s="1" t="s">
        <v>111</v>
      </c>
      <c r="D79">
        <v>11</v>
      </c>
      <c r="E79">
        <v>3</v>
      </c>
      <c r="F79">
        <v>2</v>
      </c>
      <c r="G79">
        <v>4</v>
      </c>
      <c r="H79">
        <v>5</v>
      </c>
      <c r="I79">
        <v>1</v>
      </c>
      <c r="J79">
        <v>0</v>
      </c>
      <c r="K79">
        <v>1</v>
      </c>
      <c r="L79">
        <v>0</v>
      </c>
      <c r="M79">
        <v>1</v>
      </c>
      <c r="N79">
        <v>0</v>
      </c>
      <c r="O79">
        <v>2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1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1</v>
      </c>
      <c r="AH79">
        <v>0</v>
      </c>
      <c r="AI79">
        <v>12</v>
      </c>
      <c r="AJ79">
        <v>12</v>
      </c>
      <c r="AK79">
        <v>30</v>
      </c>
    </row>
    <row r="80" spans="2:37" x14ac:dyDescent="0.25">
      <c r="B80" s="1">
        <v>77</v>
      </c>
      <c r="C80" s="1" t="s">
        <v>112</v>
      </c>
      <c r="D80">
        <v>14</v>
      </c>
      <c r="E80">
        <v>1</v>
      </c>
      <c r="F80">
        <v>0</v>
      </c>
      <c r="G80">
        <v>4</v>
      </c>
      <c r="H80">
        <v>4</v>
      </c>
      <c r="I80">
        <v>0</v>
      </c>
      <c r="J80">
        <v>5</v>
      </c>
      <c r="K80">
        <v>0</v>
      </c>
      <c r="L80">
        <v>1</v>
      </c>
      <c r="M80">
        <v>0</v>
      </c>
      <c r="N80">
        <v>0</v>
      </c>
      <c r="O80">
        <v>3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22</v>
      </c>
      <c r="AJ80">
        <v>9</v>
      </c>
      <c r="AK80">
        <v>18</v>
      </c>
    </row>
    <row r="81" spans="2:37" x14ac:dyDescent="0.25">
      <c r="B81" s="1">
        <v>78</v>
      </c>
      <c r="C81" s="1" t="s">
        <v>113</v>
      </c>
      <c r="D81">
        <v>0</v>
      </c>
      <c r="E81">
        <v>0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2</v>
      </c>
      <c r="AJ81">
        <v>10</v>
      </c>
      <c r="AK81">
        <v>0</v>
      </c>
    </row>
    <row r="82" spans="2:37" x14ac:dyDescent="0.25">
      <c r="B82" s="1">
        <v>79</v>
      </c>
      <c r="C82" s="1" t="s">
        <v>114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3</v>
      </c>
      <c r="AK82">
        <v>1</v>
      </c>
    </row>
    <row r="83" spans="2:37" x14ac:dyDescent="0.25">
      <c r="B83" s="1">
        <v>80</v>
      </c>
      <c r="C83" s="1" t="s">
        <v>115</v>
      </c>
      <c r="D83">
        <v>11</v>
      </c>
      <c r="E83">
        <v>4</v>
      </c>
      <c r="F83">
        <v>3</v>
      </c>
      <c r="G83">
        <v>5</v>
      </c>
      <c r="H83">
        <v>1</v>
      </c>
      <c r="I83">
        <v>2</v>
      </c>
      <c r="J83">
        <v>0</v>
      </c>
      <c r="K83">
        <v>2</v>
      </c>
      <c r="L83">
        <v>2</v>
      </c>
      <c r="M83">
        <v>2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54</v>
      </c>
      <c r="AJ83">
        <v>9</v>
      </c>
      <c r="AK83">
        <v>1</v>
      </c>
    </row>
    <row r="84" spans="2:37" x14ac:dyDescent="0.25">
      <c r="B84" s="1">
        <v>81</v>
      </c>
      <c r="C84" s="1" t="s">
        <v>116</v>
      </c>
      <c r="D84">
        <v>1</v>
      </c>
      <c r="E84">
        <v>1</v>
      </c>
      <c r="F84">
        <v>2</v>
      </c>
      <c r="G84">
        <v>0</v>
      </c>
      <c r="H84">
        <v>3</v>
      </c>
      <c r="I84">
        <v>0</v>
      </c>
      <c r="J84">
        <v>1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5</v>
      </c>
      <c r="AJ84">
        <v>14</v>
      </c>
      <c r="AK84">
        <v>2</v>
      </c>
    </row>
    <row r="85" spans="2:37" x14ac:dyDescent="0.25">
      <c r="B85" s="1">
        <v>82</v>
      </c>
      <c r="C85" s="1" t="s">
        <v>117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8</v>
      </c>
      <c r="AK85">
        <v>1</v>
      </c>
    </row>
    <row r="86" spans="2:37" x14ac:dyDescent="0.25">
      <c r="B86" s="1">
        <v>83</v>
      </c>
      <c r="C86" s="1" t="s">
        <v>118</v>
      </c>
      <c r="D86">
        <v>0</v>
      </c>
      <c r="E86">
        <v>0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1</v>
      </c>
      <c r="AH86">
        <v>0</v>
      </c>
      <c r="AI86">
        <v>0</v>
      </c>
      <c r="AJ86">
        <v>1</v>
      </c>
      <c r="AK86">
        <v>0</v>
      </c>
    </row>
    <row r="87" spans="2:37" x14ac:dyDescent="0.25">
      <c r="B87" s="1">
        <v>84</v>
      </c>
      <c r="C87" s="1" t="s">
        <v>119</v>
      </c>
      <c r="D87">
        <v>0</v>
      </c>
      <c r="E87">
        <v>0</v>
      </c>
      <c r="F87">
        <v>4</v>
      </c>
      <c r="G87">
        <v>0</v>
      </c>
      <c r="H87">
        <v>0</v>
      </c>
      <c r="I87">
        <v>2</v>
      </c>
      <c r="J87">
        <v>0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1</v>
      </c>
      <c r="AG87">
        <v>0</v>
      </c>
      <c r="AH87">
        <v>0</v>
      </c>
      <c r="AI87">
        <v>6</v>
      </c>
      <c r="AJ87">
        <v>1</v>
      </c>
      <c r="AK87">
        <v>0</v>
      </c>
    </row>
    <row r="88" spans="2:37" x14ac:dyDescent="0.25">
      <c r="B88" s="1">
        <v>85</v>
      </c>
      <c r="C88" s="1" t="s">
        <v>120</v>
      </c>
      <c r="D88">
        <v>0</v>
      </c>
      <c r="E88">
        <v>1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1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6</v>
      </c>
      <c r="AJ88">
        <v>11</v>
      </c>
      <c r="AK88">
        <v>2</v>
      </c>
    </row>
    <row r="89" spans="2:37" x14ac:dyDescent="0.25">
      <c r="B89" s="1">
        <v>86</v>
      </c>
      <c r="C89" s="1" t="s">
        <v>121</v>
      </c>
      <c r="D89">
        <v>0</v>
      </c>
      <c r="E89">
        <v>3</v>
      </c>
      <c r="F89">
        <v>1</v>
      </c>
      <c r="G89">
        <v>1</v>
      </c>
      <c r="H89">
        <v>1</v>
      </c>
      <c r="I89">
        <v>3</v>
      </c>
      <c r="J89">
        <v>0</v>
      </c>
      <c r="K89">
        <v>0</v>
      </c>
      <c r="L89">
        <v>0</v>
      </c>
      <c r="M89">
        <v>1</v>
      </c>
      <c r="N89">
        <v>0</v>
      </c>
      <c r="O89">
        <v>1</v>
      </c>
      <c r="P89">
        <v>0</v>
      </c>
      <c r="Q89">
        <v>2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1</v>
      </c>
      <c r="AH89">
        <v>0</v>
      </c>
      <c r="AI89">
        <v>9</v>
      </c>
      <c r="AJ89">
        <v>3</v>
      </c>
      <c r="AK89">
        <v>5</v>
      </c>
    </row>
    <row r="90" spans="2:37" x14ac:dyDescent="0.25">
      <c r="B90" s="1">
        <v>87</v>
      </c>
      <c r="C90" s="1" t="s">
        <v>122</v>
      </c>
      <c r="D90">
        <v>3</v>
      </c>
      <c r="E90">
        <v>7</v>
      </c>
      <c r="F90">
        <v>5</v>
      </c>
      <c r="G90">
        <v>1</v>
      </c>
      <c r="H90">
        <v>3</v>
      </c>
      <c r="I90">
        <v>2</v>
      </c>
      <c r="J90">
        <v>0</v>
      </c>
      <c r="K90">
        <v>2</v>
      </c>
      <c r="L90">
        <v>1</v>
      </c>
      <c r="M90">
        <v>0</v>
      </c>
      <c r="N90">
        <v>0</v>
      </c>
      <c r="O90">
        <v>1</v>
      </c>
      <c r="P90">
        <v>0</v>
      </c>
      <c r="Q90">
        <v>1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1</v>
      </c>
      <c r="Z90">
        <v>0</v>
      </c>
      <c r="AA90">
        <v>0</v>
      </c>
      <c r="AB90">
        <v>1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44</v>
      </c>
      <c r="AJ90">
        <v>13</v>
      </c>
      <c r="AK90">
        <v>2</v>
      </c>
    </row>
    <row r="91" spans="2:37" x14ac:dyDescent="0.25">
      <c r="B91" s="1">
        <v>88</v>
      </c>
      <c r="C91" s="1" t="s">
        <v>123</v>
      </c>
      <c r="D91">
        <v>3</v>
      </c>
      <c r="E91">
        <v>2</v>
      </c>
      <c r="F91">
        <v>2</v>
      </c>
      <c r="G91">
        <v>3</v>
      </c>
      <c r="H91">
        <v>3</v>
      </c>
      <c r="I91">
        <v>1</v>
      </c>
      <c r="J91">
        <v>0</v>
      </c>
      <c r="K91">
        <v>1</v>
      </c>
      <c r="L91">
        <v>0</v>
      </c>
      <c r="M91">
        <v>0</v>
      </c>
      <c r="N91">
        <v>0</v>
      </c>
      <c r="O91">
        <v>0</v>
      </c>
      <c r="P91">
        <v>1</v>
      </c>
      <c r="Q91">
        <v>1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21</v>
      </c>
      <c r="AJ91">
        <v>13</v>
      </c>
      <c r="AK91">
        <v>4</v>
      </c>
    </row>
    <row r="92" spans="2:37" x14ac:dyDescent="0.25">
      <c r="B92" s="1">
        <v>89</v>
      </c>
      <c r="C92" s="1" t="s">
        <v>124</v>
      </c>
      <c r="D92">
        <v>2</v>
      </c>
      <c r="E92">
        <v>5</v>
      </c>
      <c r="F92">
        <v>7</v>
      </c>
      <c r="G92">
        <v>1</v>
      </c>
      <c r="H92">
        <v>3</v>
      </c>
      <c r="I92">
        <v>1</v>
      </c>
      <c r="J92">
        <v>0</v>
      </c>
      <c r="K92">
        <v>1</v>
      </c>
      <c r="L92">
        <v>5</v>
      </c>
      <c r="M92">
        <v>0</v>
      </c>
      <c r="N92">
        <v>1</v>
      </c>
      <c r="O92">
        <v>0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1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1</v>
      </c>
      <c r="AH92">
        <v>0</v>
      </c>
      <c r="AI92">
        <v>33</v>
      </c>
      <c r="AJ92">
        <v>11</v>
      </c>
      <c r="AK92">
        <v>1</v>
      </c>
    </row>
    <row r="93" spans="2:37" x14ac:dyDescent="0.25">
      <c r="B93" s="1">
        <v>90</v>
      </c>
      <c r="C93" s="1" t="s">
        <v>125</v>
      </c>
      <c r="D93">
        <v>1</v>
      </c>
      <c r="E93">
        <v>1</v>
      </c>
      <c r="F93">
        <v>2</v>
      </c>
      <c r="G93">
        <v>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4</v>
      </c>
      <c r="AJ93">
        <v>19</v>
      </c>
      <c r="AK93">
        <v>2</v>
      </c>
    </row>
    <row r="94" spans="2:37" x14ac:dyDescent="0.25">
      <c r="B94" s="1">
        <v>91</v>
      </c>
      <c r="C94" s="1" t="s">
        <v>126</v>
      </c>
      <c r="D94">
        <v>2</v>
      </c>
      <c r="E94">
        <v>3</v>
      </c>
      <c r="F94">
        <v>0</v>
      </c>
      <c r="G94">
        <v>0</v>
      </c>
      <c r="H94">
        <v>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1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1</v>
      </c>
      <c r="AI94">
        <v>7</v>
      </c>
      <c r="AJ94">
        <v>13</v>
      </c>
      <c r="AK94">
        <v>6</v>
      </c>
    </row>
    <row r="95" spans="2:37" x14ac:dyDescent="0.25">
      <c r="B95" s="1">
        <v>92</v>
      </c>
      <c r="C95" s="1" t="s">
        <v>127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2</v>
      </c>
    </row>
    <row r="96" spans="2:37" x14ac:dyDescent="0.25">
      <c r="B96" s="1">
        <v>93</v>
      </c>
      <c r="C96" s="1" t="s">
        <v>128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</row>
    <row r="97" spans="2:37" x14ac:dyDescent="0.25">
      <c r="B97" s="1">
        <v>94</v>
      </c>
      <c r="C97" s="1" t="s">
        <v>129</v>
      </c>
      <c r="D97">
        <v>4</v>
      </c>
      <c r="E97">
        <v>2</v>
      </c>
      <c r="F97">
        <v>2</v>
      </c>
      <c r="G97">
        <v>2</v>
      </c>
      <c r="H97">
        <v>0</v>
      </c>
      <c r="I97">
        <v>1</v>
      </c>
      <c r="J97">
        <v>0</v>
      </c>
      <c r="K97">
        <v>2</v>
      </c>
      <c r="L97">
        <v>0</v>
      </c>
      <c r="M97">
        <v>0</v>
      </c>
      <c r="N97">
        <v>0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6</v>
      </c>
      <c r="AJ97">
        <v>1</v>
      </c>
      <c r="AK97">
        <v>4</v>
      </c>
    </row>
    <row r="98" spans="2:37" x14ac:dyDescent="0.25">
      <c r="B98" s="1">
        <v>95</v>
      </c>
      <c r="C98" s="1" t="s">
        <v>130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</v>
      </c>
    </row>
    <row r="99" spans="2:37" x14ac:dyDescent="0.25">
      <c r="B99" s="1">
        <v>96</v>
      </c>
      <c r="C99" s="1" t="s">
        <v>131</v>
      </c>
      <c r="D99">
        <v>0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2</v>
      </c>
      <c r="AJ99">
        <v>4</v>
      </c>
      <c r="AK99">
        <v>2</v>
      </c>
    </row>
    <row r="100" spans="2:37" x14ac:dyDescent="0.25">
      <c r="B100" s="1">
        <v>97</v>
      </c>
      <c r="C100" s="1" t="s">
        <v>132</v>
      </c>
      <c r="D100">
        <v>0</v>
      </c>
      <c r="E100">
        <v>1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</row>
    <row r="101" spans="2:37" x14ac:dyDescent="0.25">
      <c r="B101" s="1">
        <v>98</v>
      </c>
      <c r="C101" s="1" t="s">
        <v>133</v>
      </c>
      <c r="D101">
        <v>1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10</v>
      </c>
      <c r="AK101">
        <v>1</v>
      </c>
    </row>
    <row r="102" spans="2:37" x14ac:dyDescent="0.25">
      <c r="B102" s="1">
        <v>99</v>
      </c>
      <c r="C102" s="1" t="s">
        <v>134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1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6</v>
      </c>
      <c r="AK102">
        <v>1</v>
      </c>
    </row>
    <row r="103" spans="2:37" x14ac:dyDescent="0.25">
      <c r="B103" s="1">
        <v>100</v>
      </c>
      <c r="C103" s="1" t="s">
        <v>135</v>
      </c>
      <c r="D103">
        <v>0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1</v>
      </c>
      <c r="AH103">
        <v>0</v>
      </c>
      <c r="AI103">
        <v>2</v>
      </c>
      <c r="AJ103">
        <v>5</v>
      </c>
      <c r="AK103">
        <v>2</v>
      </c>
    </row>
    <row r="104" spans="2:37" x14ac:dyDescent="0.25">
      <c r="B104" s="1">
        <v>101</v>
      </c>
      <c r="C104" s="1" t="s">
        <v>136</v>
      </c>
      <c r="D104">
        <v>3</v>
      </c>
      <c r="E104">
        <v>3</v>
      </c>
      <c r="F104">
        <v>7</v>
      </c>
      <c r="G104">
        <v>0</v>
      </c>
      <c r="H104">
        <v>0</v>
      </c>
      <c r="I104">
        <v>2</v>
      </c>
      <c r="J104">
        <v>1</v>
      </c>
      <c r="K104">
        <v>1</v>
      </c>
      <c r="L104">
        <v>0</v>
      </c>
      <c r="M104">
        <v>1</v>
      </c>
      <c r="N104">
        <v>0</v>
      </c>
      <c r="O104">
        <v>0</v>
      </c>
      <c r="P104">
        <v>2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2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2</v>
      </c>
      <c r="AH104">
        <v>0</v>
      </c>
      <c r="AI104">
        <v>31</v>
      </c>
      <c r="AJ104">
        <v>8</v>
      </c>
      <c r="AK104">
        <v>1</v>
      </c>
    </row>
    <row r="105" spans="2:37" x14ac:dyDescent="0.25">
      <c r="B105" s="1">
        <v>102</v>
      </c>
      <c r="C105" s="1" t="s">
        <v>137</v>
      </c>
      <c r="D105">
        <v>1</v>
      </c>
      <c r="E105">
        <v>0</v>
      </c>
      <c r="F105">
        <v>6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7</v>
      </c>
      <c r="AJ105">
        <v>8</v>
      </c>
      <c r="AK105">
        <v>7</v>
      </c>
    </row>
    <row r="106" spans="2:37" x14ac:dyDescent="0.25">
      <c r="B106" s="1">
        <v>103</v>
      </c>
      <c r="C106" s="1" t="s">
        <v>138</v>
      </c>
      <c r="D106">
        <v>0</v>
      </c>
      <c r="E106">
        <v>0</v>
      </c>
      <c r="F106">
        <v>3</v>
      </c>
      <c r="G106">
        <v>0</v>
      </c>
      <c r="H106">
        <v>0</v>
      </c>
      <c r="I106">
        <v>2</v>
      </c>
      <c r="J106">
        <v>0</v>
      </c>
      <c r="K106">
        <v>1</v>
      </c>
      <c r="L106">
        <v>0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6</v>
      </c>
      <c r="AJ106">
        <v>10</v>
      </c>
      <c r="AK106">
        <v>1</v>
      </c>
    </row>
    <row r="107" spans="2:37" x14ac:dyDescent="0.25">
      <c r="B107" s="1">
        <v>104</v>
      </c>
      <c r="C107" s="1" t="s">
        <v>139</v>
      </c>
      <c r="D107">
        <v>2</v>
      </c>
      <c r="E107">
        <v>1</v>
      </c>
      <c r="F107">
        <v>1</v>
      </c>
      <c r="G107">
        <v>0</v>
      </c>
      <c r="H107">
        <v>0</v>
      </c>
      <c r="I107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3</v>
      </c>
      <c r="AJ107">
        <v>2</v>
      </c>
      <c r="AK107">
        <v>4</v>
      </c>
    </row>
    <row r="108" spans="2:37" x14ac:dyDescent="0.25">
      <c r="B108" s="1">
        <v>105</v>
      </c>
      <c r="C108" s="1" t="s">
        <v>140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7</v>
      </c>
      <c r="AK108">
        <v>2</v>
      </c>
    </row>
    <row r="109" spans="2:37" x14ac:dyDescent="0.25">
      <c r="B109" s="1">
        <v>106</v>
      </c>
      <c r="C109" s="1" t="s">
        <v>141</v>
      </c>
      <c r="D109">
        <v>6</v>
      </c>
      <c r="E109">
        <v>0</v>
      </c>
      <c r="F109">
        <v>1</v>
      </c>
      <c r="G109">
        <v>1</v>
      </c>
      <c r="H109">
        <v>0</v>
      </c>
      <c r="I109">
        <v>1</v>
      </c>
      <c r="J109">
        <v>0</v>
      </c>
      <c r="K109">
        <v>0</v>
      </c>
      <c r="L109">
        <v>2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2</v>
      </c>
      <c r="AJ109">
        <v>13</v>
      </c>
      <c r="AK109">
        <v>3</v>
      </c>
    </row>
    <row r="110" spans="2:37" x14ac:dyDescent="0.25">
      <c r="B110" s="1">
        <v>107</v>
      </c>
      <c r="C110" s="1" t="s">
        <v>142</v>
      </c>
      <c r="D110">
        <v>0</v>
      </c>
      <c r="E110">
        <v>0</v>
      </c>
      <c r="F110">
        <v>2</v>
      </c>
      <c r="G110">
        <v>0</v>
      </c>
      <c r="H110">
        <v>0</v>
      </c>
      <c r="I110">
        <v>1</v>
      </c>
      <c r="J110">
        <v>0</v>
      </c>
      <c r="K110">
        <v>1</v>
      </c>
      <c r="L110">
        <v>1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1</v>
      </c>
      <c r="AC110">
        <v>0</v>
      </c>
      <c r="AD110">
        <v>0</v>
      </c>
      <c r="AE110">
        <v>0</v>
      </c>
      <c r="AF110">
        <v>0</v>
      </c>
      <c r="AG110">
        <v>1</v>
      </c>
      <c r="AH110">
        <v>0</v>
      </c>
      <c r="AI110">
        <v>1</v>
      </c>
      <c r="AJ110">
        <v>1</v>
      </c>
      <c r="AK110">
        <v>2</v>
      </c>
    </row>
    <row r="111" spans="2:37" x14ac:dyDescent="0.25">
      <c r="B111" s="1">
        <v>108</v>
      </c>
      <c r="C111" s="1" t="s">
        <v>143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5</v>
      </c>
      <c r="AK111">
        <v>3</v>
      </c>
    </row>
    <row r="112" spans="2:37" x14ac:dyDescent="0.25">
      <c r="B112" s="1">
        <v>109</v>
      </c>
      <c r="C112" s="1" t="s">
        <v>144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1</v>
      </c>
      <c r="AC112">
        <v>0</v>
      </c>
      <c r="AD112">
        <v>0</v>
      </c>
      <c r="AE112">
        <v>0</v>
      </c>
      <c r="AF112">
        <v>0</v>
      </c>
      <c r="AG112">
        <v>2</v>
      </c>
      <c r="AH112">
        <v>0</v>
      </c>
      <c r="AI112">
        <v>0</v>
      </c>
      <c r="AJ112">
        <v>7</v>
      </c>
      <c r="AK112">
        <v>7</v>
      </c>
    </row>
    <row r="113" spans="2:37" x14ac:dyDescent="0.25">
      <c r="B113" s="1">
        <v>110</v>
      </c>
      <c r="C113" s="1" t="s">
        <v>145</v>
      </c>
      <c r="D113">
        <v>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5</v>
      </c>
      <c r="AK113">
        <v>0</v>
      </c>
    </row>
    <row r="114" spans="2:37" x14ac:dyDescent="0.25">
      <c r="B114" s="1">
        <v>111</v>
      </c>
      <c r="C114" s="1" t="s">
        <v>146</v>
      </c>
      <c r="D114">
        <v>2</v>
      </c>
      <c r="E114">
        <v>0</v>
      </c>
      <c r="F114">
        <v>0</v>
      </c>
      <c r="G114">
        <v>1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9</v>
      </c>
      <c r="AK114">
        <v>2</v>
      </c>
    </row>
    <row r="115" spans="2:37" x14ac:dyDescent="0.25">
      <c r="B115" s="1">
        <v>112</v>
      </c>
      <c r="C115" s="1" t="s">
        <v>147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0</v>
      </c>
      <c r="AK115">
        <v>4</v>
      </c>
    </row>
    <row r="116" spans="2:37" x14ac:dyDescent="0.25">
      <c r="B116" s="1">
        <v>113</v>
      </c>
      <c r="C116" s="1" t="s">
        <v>148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3</v>
      </c>
      <c r="AJ116">
        <v>6</v>
      </c>
      <c r="AK116">
        <v>1</v>
      </c>
    </row>
    <row r="117" spans="2:37" x14ac:dyDescent="0.25">
      <c r="B117" s="1">
        <v>114</v>
      </c>
      <c r="C117" s="1" t="s">
        <v>149</v>
      </c>
      <c r="D117">
        <v>1</v>
      </c>
      <c r="E117">
        <v>0</v>
      </c>
      <c r="F117">
        <v>0</v>
      </c>
      <c r="G117">
        <v>0</v>
      </c>
      <c r="H117">
        <v>1</v>
      </c>
      <c r="I117">
        <v>0</v>
      </c>
      <c r="J117">
        <v>0</v>
      </c>
      <c r="K117">
        <v>1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1</v>
      </c>
      <c r="AG117">
        <v>0</v>
      </c>
      <c r="AH117">
        <v>0</v>
      </c>
      <c r="AI117">
        <v>7</v>
      </c>
      <c r="AJ117">
        <v>0</v>
      </c>
      <c r="AK117">
        <v>0</v>
      </c>
    </row>
    <row r="118" spans="2:37" x14ac:dyDescent="0.25">
      <c r="B118" s="1">
        <v>115</v>
      </c>
      <c r="C118" s="1" t="s">
        <v>150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3</v>
      </c>
      <c r="AK118">
        <v>0</v>
      </c>
    </row>
    <row r="119" spans="2:37" x14ac:dyDescent="0.25">
      <c r="B119" s="1">
        <v>116</v>
      </c>
      <c r="C119" s="1" t="s">
        <v>151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1</v>
      </c>
      <c r="J119">
        <v>0</v>
      </c>
      <c r="K119">
        <v>2</v>
      </c>
      <c r="L119">
        <v>0</v>
      </c>
      <c r="M119">
        <v>1</v>
      </c>
      <c r="N119">
        <v>0</v>
      </c>
      <c r="O119">
        <v>1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2</v>
      </c>
      <c r="AH119">
        <v>1</v>
      </c>
      <c r="AI119">
        <v>3</v>
      </c>
      <c r="AJ119">
        <v>9</v>
      </c>
      <c r="AK119">
        <v>8</v>
      </c>
    </row>
    <row r="120" spans="2:37" x14ac:dyDescent="0.25">
      <c r="B120" s="1">
        <v>117</v>
      </c>
      <c r="C120" s="1" t="s">
        <v>152</v>
      </c>
      <c r="D120">
        <v>2</v>
      </c>
      <c r="E120">
        <v>6</v>
      </c>
      <c r="F120">
        <v>3</v>
      </c>
      <c r="G120">
        <v>0</v>
      </c>
      <c r="H120">
        <v>2</v>
      </c>
      <c r="I120">
        <v>1</v>
      </c>
      <c r="J120">
        <v>0</v>
      </c>
      <c r="K120">
        <v>0</v>
      </c>
      <c r="L120">
        <v>0</v>
      </c>
      <c r="M120">
        <v>1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2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2</v>
      </c>
      <c r="AH120">
        <v>0</v>
      </c>
      <c r="AI120">
        <v>9</v>
      </c>
      <c r="AJ120">
        <v>7</v>
      </c>
      <c r="AK120">
        <v>7</v>
      </c>
    </row>
    <row r="121" spans="2:37" x14ac:dyDescent="0.25">
      <c r="B121" s="1">
        <v>118</v>
      </c>
      <c r="C121" s="1" t="s">
        <v>153</v>
      </c>
      <c r="D121">
        <v>0</v>
      </c>
      <c r="E121">
        <v>0</v>
      </c>
      <c r="F121">
        <v>2</v>
      </c>
      <c r="G121">
        <v>0</v>
      </c>
      <c r="H121">
        <v>0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1</v>
      </c>
      <c r="AH121">
        <v>0</v>
      </c>
      <c r="AI121">
        <v>2</v>
      </c>
      <c r="AJ121">
        <v>12</v>
      </c>
      <c r="AK121">
        <v>1</v>
      </c>
    </row>
    <row r="122" spans="2:37" x14ac:dyDescent="0.25">
      <c r="B122" s="1">
        <v>119</v>
      </c>
      <c r="C122" s="1" t="s">
        <v>154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1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2</v>
      </c>
      <c r="AI122">
        <v>0</v>
      </c>
      <c r="AJ122">
        <v>18</v>
      </c>
      <c r="AK122">
        <v>1</v>
      </c>
    </row>
    <row r="123" spans="2:37" x14ac:dyDescent="0.25">
      <c r="B123" s="1">
        <v>120</v>
      </c>
      <c r="C123" s="1" t="s">
        <v>155</v>
      </c>
      <c r="D123">
        <v>7</v>
      </c>
      <c r="E123">
        <v>3</v>
      </c>
      <c r="F123">
        <v>0</v>
      </c>
      <c r="G123">
        <v>0</v>
      </c>
      <c r="H123">
        <v>0</v>
      </c>
      <c r="I123">
        <v>0</v>
      </c>
      <c r="J123">
        <v>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1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1</v>
      </c>
      <c r="AH123">
        <v>1</v>
      </c>
      <c r="AI123">
        <v>2</v>
      </c>
      <c r="AJ123">
        <v>2</v>
      </c>
      <c r="AK123">
        <v>1</v>
      </c>
    </row>
    <row r="124" spans="2:37" x14ac:dyDescent="0.25">
      <c r="B124" s="1">
        <v>121</v>
      </c>
      <c r="C124" s="1" t="s">
        <v>156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1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4</v>
      </c>
      <c r="AH124">
        <v>0</v>
      </c>
      <c r="AI124">
        <v>0</v>
      </c>
      <c r="AJ124">
        <v>4</v>
      </c>
      <c r="AK124">
        <v>1</v>
      </c>
    </row>
    <row r="125" spans="2:37" x14ac:dyDescent="0.25">
      <c r="B125" s="1">
        <v>122</v>
      </c>
      <c r="C125" s="1" t="s">
        <v>157</v>
      </c>
      <c r="D125">
        <v>0</v>
      </c>
      <c r="E125">
        <v>0</v>
      </c>
      <c r="F125">
        <v>0</v>
      </c>
      <c r="G125">
        <v>1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1</v>
      </c>
      <c r="AH125">
        <v>0</v>
      </c>
      <c r="AI125">
        <v>0</v>
      </c>
      <c r="AJ125">
        <v>18</v>
      </c>
      <c r="AK125">
        <v>4</v>
      </c>
    </row>
    <row r="126" spans="2:37" x14ac:dyDescent="0.25">
      <c r="B126" s="1">
        <v>123</v>
      </c>
      <c r="C126" s="1" t="s">
        <v>158</v>
      </c>
      <c r="D126">
        <v>6</v>
      </c>
      <c r="E126">
        <v>3</v>
      </c>
      <c r="F126">
        <v>1</v>
      </c>
      <c r="G126">
        <v>3</v>
      </c>
      <c r="H126">
        <v>1</v>
      </c>
      <c r="I126">
        <v>0</v>
      </c>
      <c r="J126">
        <v>0</v>
      </c>
      <c r="K126">
        <v>0</v>
      </c>
      <c r="L126">
        <v>0</v>
      </c>
      <c r="M126">
        <v>1</v>
      </c>
      <c r="N126">
        <v>2</v>
      </c>
      <c r="O126">
        <v>0</v>
      </c>
      <c r="P126">
        <v>1</v>
      </c>
      <c r="Q126">
        <v>1</v>
      </c>
      <c r="R126">
        <v>1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1</v>
      </c>
      <c r="AB126">
        <v>0</v>
      </c>
      <c r="AC126">
        <v>0</v>
      </c>
      <c r="AD126">
        <v>1</v>
      </c>
      <c r="AE126">
        <v>0</v>
      </c>
      <c r="AF126">
        <v>0</v>
      </c>
      <c r="AG126">
        <v>0</v>
      </c>
      <c r="AH126">
        <v>1</v>
      </c>
      <c r="AI126">
        <v>5</v>
      </c>
      <c r="AJ126">
        <v>6</v>
      </c>
      <c r="AK126">
        <v>4</v>
      </c>
    </row>
    <row r="127" spans="2:37" x14ac:dyDescent="0.25">
      <c r="B127" s="1">
        <v>124</v>
      </c>
      <c r="C127" s="1" t="s">
        <v>159</v>
      </c>
      <c r="D127">
        <v>0</v>
      </c>
      <c r="E127">
        <v>0</v>
      </c>
      <c r="F127">
        <v>2</v>
      </c>
      <c r="G127">
        <v>0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3</v>
      </c>
      <c r="AH127">
        <v>1</v>
      </c>
      <c r="AI127">
        <v>0</v>
      </c>
      <c r="AJ127">
        <v>8</v>
      </c>
      <c r="AK127">
        <v>0</v>
      </c>
    </row>
    <row r="128" spans="2:37" x14ac:dyDescent="0.25">
      <c r="B128" s="1">
        <v>125</v>
      </c>
      <c r="C128" s="1" t="s">
        <v>160</v>
      </c>
      <c r="D128">
        <v>0</v>
      </c>
      <c r="E128">
        <v>0</v>
      </c>
      <c r="F128">
        <v>2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3</v>
      </c>
      <c r="AI128">
        <v>3</v>
      </c>
      <c r="AJ128">
        <v>4</v>
      </c>
      <c r="AK128">
        <v>2</v>
      </c>
    </row>
    <row r="129" spans="2:37" x14ac:dyDescent="0.25">
      <c r="B129" s="1">
        <v>126</v>
      </c>
      <c r="C129" s="1" t="s">
        <v>161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3</v>
      </c>
      <c r="AI129">
        <v>1</v>
      </c>
      <c r="AJ129">
        <v>6</v>
      </c>
      <c r="AK129">
        <v>4</v>
      </c>
    </row>
    <row r="130" spans="2:37" x14ac:dyDescent="0.25">
      <c r="B130" s="1">
        <v>127</v>
      </c>
      <c r="C130" s="1" t="s">
        <v>162</v>
      </c>
      <c r="D130">
        <v>0</v>
      </c>
      <c r="E130">
        <v>0</v>
      </c>
      <c r="F130">
        <v>2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23</v>
      </c>
      <c r="AK130">
        <v>0</v>
      </c>
    </row>
    <row r="131" spans="2:37" x14ac:dyDescent="0.25">
      <c r="B131" s="1">
        <v>128</v>
      </c>
      <c r="C131" s="1" t="s">
        <v>163</v>
      </c>
      <c r="D131">
        <v>0</v>
      </c>
      <c r="E131">
        <v>0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7</v>
      </c>
      <c r="AK131">
        <v>0</v>
      </c>
    </row>
    <row r="132" spans="2:37" x14ac:dyDescent="0.25">
      <c r="B132" s="1">
        <v>129</v>
      </c>
      <c r="C132" s="1" t="s">
        <v>164</v>
      </c>
      <c r="D132">
        <v>3</v>
      </c>
      <c r="E132">
        <v>0</v>
      </c>
      <c r="F132">
        <v>1</v>
      </c>
      <c r="G132">
        <v>1</v>
      </c>
      <c r="H132">
        <v>0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1</v>
      </c>
      <c r="AH132">
        <v>0</v>
      </c>
      <c r="AI132">
        <v>5</v>
      </c>
      <c r="AJ132">
        <v>3</v>
      </c>
      <c r="AK132">
        <v>3</v>
      </c>
    </row>
    <row r="133" spans="2:37" x14ac:dyDescent="0.25">
      <c r="B133" s="1">
        <v>130</v>
      </c>
      <c r="C133" s="1" t="s">
        <v>165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3</v>
      </c>
      <c r="AJ133">
        <v>4</v>
      </c>
      <c r="AK133">
        <v>0</v>
      </c>
    </row>
    <row r="134" spans="2:37" x14ac:dyDescent="0.25">
      <c r="B134" s="1">
        <v>131</v>
      </c>
      <c r="C134" s="1" t="s">
        <v>166</v>
      </c>
      <c r="D134">
        <v>0</v>
      </c>
      <c r="E134">
        <v>0</v>
      </c>
      <c r="F134">
        <v>3</v>
      </c>
      <c r="G134">
        <v>0</v>
      </c>
      <c r="H134">
        <v>0</v>
      </c>
      <c r="I134">
        <v>0</v>
      </c>
      <c r="J134">
        <v>0</v>
      </c>
      <c r="K134">
        <v>2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2</v>
      </c>
      <c r="AK134">
        <v>0</v>
      </c>
    </row>
    <row r="135" spans="2:37" x14ac:dyDescent="0.25">
      <c r="B135" s="1">
        <v>132</v>
      </c>
      <c r="C135" s="1" t="s">
        <v>167</v>
      </c>
      <c r="D135">
        <v>0</v>
      </c>
      <c r="E135">
        <v>0</v>
      </c>
      <c r="F135">
        <v>4</v>
      </c>
      <c r="G135">
        <v>1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2</v>
      </c>
      <c r="AK135">
        <v>5</v>
      </c>
    </row>
    <row r="136" spans="2:37" x14ac:dyDescent="0.25">
      <c r="B136" s="1">
        <v>133</v>
      </c>
      <c r="C136" s="1" t="s">
        <v>168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</v>
      </c>
    </row>
    <row r="137" spans="2:37" x14ac:dyDescent="0.25">
      <c r="B137" s="1">
        <v>134</v>
      </c>
      <c r="C137" s="1" t="s">
        <v>169</v>
      </c>
      <c r="D137">
        <v>0</v>
      </c>
      <c r="E137">
        <v>2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1</v>
      </c>
      <c r="AH137">
        <v>0</v>
      </c>
      <c r="AI137">
        <v>6</v>
      </c>
      <c r="AJ137">
        <v>0</v>
      </c>
      <c r="AK137">
        <v>0</v>
      </c>
    </row>
    <row r="138" spans="2:37" x14ac:dyDescent="0.25">
      <c r="B138" s="1">
        <v>135</v>
      </c>
      <c r="C138" s="1" t="s">
        <v>170</v>
      </c>
      <c r="D138">
        <v>1</v>
      </c>
      <c r="E138">
        <v>1</v>
      </c>
      <c r="F138">
        <v>2</v>
      </c>
      <c r="G138">
        <v>0</v>
      </c>
      <c r="H138">
        <v>1</v>
      </c>
      <c r="I138">
        <v>0</v>
      </c>
      <c r="J138">
        <v>0</v>
      </c>
      <c r="K138">
        <v>1</v>
      </c>
      <c r="L138">
        <v>0</v>
      </c>
      <c r="M138">
        <v>1</v>
      </c>
      <c r="N138">
        <v>0</v>
      </c>
      <c r="O138">
        <v>1</v>
      </c>
      <c r="P138">
        <v>1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1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5</v>
      </c>
      <c r="AJ138">
        <v>3</v>
      </c>
      <c r="AK138">
        <v>2</v>
      </c>
    </row>
    <row r="139" spans="2:37" x14ac:dyDescent="0.25">
      <c r="B139" s="1">
        <v>136</v>
      </c>
      <c r="C139" s="1" t="s">
        <v>171</v>
      </c>
      <c r="D139">
        <v>1</v>
      </c>
      <c r="E139">
        <v>2</v>
      </c>
      <c r="F139">
        <v>1</v>
      </c>
      <c r="G139">
        <v>0</v>
      </c>
      <c r="H139">
        <v>0</v>
      </c>
      <c r="I139">
        <v>0</v>
      </c>
      <c r="J139">
        <v>1</v>
      </c>
      <c r="K139">
        <v>0</v>
      </c>
      <c r="L139">
        <v>1</v>
      </c>
      <c r="M139">
        <v>1</v>
      </c>
      <c r="N139">
        <v>1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2</v>
      </c>
      <c r="AH139">
        <v>1</v>
      </c>
      <c r="AI139">
        <v>3</v>
      </c>
      <c r="AJ139">
        <v>4</v>
      </c>
      <c r="AK139">
        <v>0</v>
      </c>
    </row>
    <row r="140" spans="2:37" x14ac:dyDescent="0.25">
      <c r="B140" s="1">
        <v>137</v>
      </c>
      <c r="C140" s="1" t="s">
        <v>172</v>
      </c>
      <c r="D140">
        <v>0</v>
      </c>
      <c r="E140">
        <v>0</v>
      </c>
      <c r="F140">
        <v>1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2</v>
      </c>
      <c r="AH140">
        <v>0</v>
      </c>
      <c r="AI140">
        <v>0</v>
      </c>
      <c r="AJ140">
        <v>9</v>
      </c>
      <c r="AK140">
        <v>0</v>
      </c>
    </row>
    <row r="141" spans="2:37" x14ac:dyDescent="0.25">
      <c r="B141" s="1">
        <v>138</v>
      </c>
      <c r="C141" s="1" t="s">
        <v>173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1</v>
      </c>
      <c r="AH141">
        <v>0</v>
      </c>
      <c r="AI141">
        <v>2</v>
      </c>
      <c r="AJ141">
        <v>3</v>
      </c>
      <c r="AK141">
        <v>0</v>
      </c>
    </row>
    <row r="142" spans="2:37" x14ac:dyDescent="0.25">
      <c r="B142" s="1">
        <v>139</v>
      </c>
      <c r="C142" s="1" t="s">
        <v>174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1</v>
      </c>
      <c r="AI142">
        <v>0</v>
      </c>
      <c r="AJ142">
        <v>1</v>
      </c>
      <c r="AK142">
        <v>1</v>
      </c>
    </row>
    <row r="143" spans="2:37" x14ac:dyDescent="0.25">
      <c r="B143" s="1">
        <v>140</v>
      </c>
      <c r="C143" s="1" t="s">
        <v>175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2</v>
      </c>
      <c r="AI143">
        <v>1</v>
      </c>
      <c r="AJ143">
        <v>0</v>
      </c>
      <c r="AK143">
        <v>2</v>
      </c>
    </row>
    <row r="144" spans="2:37" x14ac:dyDescent="0.25">
      <c r="B144" s="1">
        <v>141</v>
      </c>
      <c r="C144" s="1" t="s">
        <v>176</v>
      </c>
      <c r="D144">
        <v>0</v>
      </c>
      <c r="E144">
        <v>0</v>
      </c>
      <c r="F144">
        <v>1</v>
      </c>
      <c r="G144">
        <v>0</v>
      </c>
      <c r="H144">
        <v>0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1</v>
      </c>
      <c r="AI144">
        <v>0</v>
      </c>
      <c r="AJ144">
        <v>2</v>
      </c>
      <c r="AK144">
        <v>2</v>
      </c>
    </row>
    <row r="145" spans="2:37" x14ac:dyDescent="0.25">
      <c r="B145" s="1">
        <v>142</v>
      </c>
      <c r="C145" s="1" t="s">
        <v>177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3</v>
      </c>
      <c r="AJ145">
        <v>5</v>
      </c>
      <c r="AK145">
        <v>0</v>
      </c>
    </row>
    <row r="146" spans="2:37" x14ac:dyDescent="0.25">
      <c r="B146" s="1">
        <v>143</v>
      </c>
      <c r="C146" s="1" t="s">
        <v>178</v>
      </c>
      <c r="D146">
        <v>0</v>
      </c>
      <c r="E146">
        <v>0</v>
      </c>
      <c r="F146">
        <v>3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1</v>
      </c>
      <c r="AH146">
        <v>0</v>
      </c>
      <c r="AI146">
        <v>0</v>
      </c>
      <c r="AJ146">
        <v>5</v>
      </c>
      <c r="AK146">
        <v>0</v>
      </c>
    </row>
    <row r="147" spans="2:37" x14ac:dyDescent="0.25">
      <c r="B147" s="1">
        <v>144</v>
      </c>
      <c r="C147" s="1" t="s">
        <v>179</v>
      </c>
      <c r="D147">
        <v>0</v>
      </c>
      <c r="E147">
        <v>0</v>
      </c>
      <c r="F147">
        <v>3</v>
      </c>
      <c r="G147">
        <v>0</v>
      </c>
      <c r="H147">
        <v>1</v>
      </c>
      <c r="I147">
        <v>0</v>
      </c>
      <c r="J147">
        <v>0</v>
      </c>
      <c r="K147">
        <v>1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1</v>
      </c>
      <c r="AH147">
        <v>0</v>
      </c>
      <c r="AI147">
        <v>2</v>
      </c>
      <c r="AJ147">
        <v>6</v>
      </c>
      <c r="AK147">
        <v>0</v>
      </c>
    </row>
    <row r="148" spans="2:37" x14ac:dyDescent="0.25">
      <c r="B148" s="1">
        <v>145</v>
      </c>
      <c r="C148" s="1" t="s">
        <v>180</v>
      </c>
      <c r="D148">
        <v>3</v>
      </c>
      <c r="E148">
        <v>0</v>
      </c>
      <c r="F148">
        <v>4</v>
      </c>
      <c r="G148">
        <v>0</v>
      </c>
      <c r="H148">
        <v>0</v>
      </c>
      <c r="I148">
        <v>0</v>
      </c>
      <c r="J148">
        <v>0</v>
      </c>
      <c r="K148">
        <v>1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1</v>
      </c>
      <c r="S148">
        <v>0</v>
      </c>
      <c r="T148">
        <v>1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12</v>
      </c>
      <c r="AJ148">
        <v>4</v>
      </c>
      <c r="AK148">
        <v>1</v>
      </c>
    </row>
    <row r="149" spans="2:37" x14ac:dyDescent="0.25">
      <c r="B149" s="1">
        <v>146</v>
      </c>
      <c r="C149" s="1" t="s">
        <v>181</v>
      </c>
      <c r="D149">
        <v>1</v>
      </c>
      <c r="E149">
        <v>3</v>
      </c>
      <c r="F149">
        <v>0</v>
      </c>
      <c r="G149">
        <v>1</v>
      </c>
      <c r="H149">
        <v>0</v>
      </c>
      <c r="I149">
        <v>3</v>
      </c>
      <c r="J149">
        <v>0</v>
      </c>
      <c r="K149">
        <v>1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18</v>
      </c>
      <c r="AJ149">
        <v>1</v>
      </c>
      <c r="AK149">
        <v>0</v>
      </c>
    </row>
    <row r="150" spans="2:37" x14ac:dyDescent="0.25">
      <c r="B150" s="1">
        <v>147</v>
      </c>
      <c r="C150" s="1" t="s">
        <v>182</v>
      </c>
      <c r="D150">
        <v>2</v>
      </c>
      <c r="E150">
        <v>5</v>
      </c>
      <c r="F150">
        <v>0</v>
      </c>
      <c r="G150">
        <v>0</v>
      </c>
      <c r="H150">
        <v>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1</v>
      </c>
      <c r="AG150">
        <v>0</v>
      </c>
      <c r="AH150">
        <v>0</v>
      </c>
      <c r="AI150">
        <v>33</v>
      </c>
      <c r="AJ150">
        <v>1</v>
      </c>
      <c r="AK150">
        <v>0</v>
      </c>
    </row>
    <row r="151" spans="2:37" x14ac:dyDescent="0.25">
      <c r="B151" s="1">
        <v>148</v>
      </c>
      <c r="C151" s="1" t="s">
        <v>183</v>
      </c>
      <c r="D151">
        <v>1</v>
      </c>
      <c r="E151">
        <v>0</v>
      </c>
      <c r="F151">
        <v>2</v>
      </c>
      <c r="G151">
        <v>0</v>
      </c>
      <c r="H151">
        <v>0</v>
      </c>
      <c r="I151">
        <v>1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5</v>
      </c>
      <c r="AK151">
        <v>2</v>
      </c>
    </row>
    <row r="152" spans="2:37" x14ac:dyDescent="0.25">
      <c r="B152" s="1">
        <v>149</v>
      </c>
      <c r="C152" s="1" t="s">
        <v>184</v>
      </c>
      <c r="D152">
        <v>4</v>
      </c>
      <c r="E152">
        <v>1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1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1</v>
      </c>
      <c r="AG152">
        <v>1</v>
      </c>
      <c r="AH152">
        <v>0</v>
      </c>
      <c r="AI152">
        <v>16</v>
      </c>
      <c r="AJ152">
        <v>5</v>
      </c>
      <c r="AK152">
        <v>1</v>
      </c>
    </row>
    <row r="153" spans="2:37" x14ac:dyDescent="0.25">
      <c r="B153" s="1">
        <v>150</v>
      </c>
      <c r="C153" s="1" t="s">
        <v>185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7</v>
      </c>
      <c r="AK153">
        <v>0</v>
      </c>
    </row>
    <row r="154" spans="2:37" x14ac:dyDescent="0.25">
      <c r="B154" s="1">
        <v>151</v>
      </c>
      <c r="C154" s="1" t="s">
        <v>186</v>
      </c>
      <c r="D154">
        <v>2</v>
      </c>
      <c r="E154">
        <v>1</v>
      </c>
      <c r="F154">
        <v>0</v>
      </c>
      <c r="G154">
        <v>1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1</v>
      </c>
      <c r="AK154">
        <v>2</v>
      </c>
    </row>
    <row r="155" spans="2:37" x14ac:dyDescent="0.25">
      <c r="B155" s="1">
        <v>152</v>
      </c>
      <c r="C155" s="1" t="s">
        <v>187</v>
      </c>
      <c r="D155">
        <v>1</v>
      </c>
      <c r="E155">
        <v>2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1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2</v>
      </c>
      <c r="AG155">
        <v>0</v>
      </c>
      <c r="AH155">
        <v>0</v>
      </c>
      <c r="AI155">
        <v>34</v>
      </c>
      <c r="AJ155">
        <v>2</v>
      </c>
      <c r="AK155">
        <v>2</v>
      </c>
    </row>
    <row r="156" spans="2:37" x14ac:dyDescent="0.25">
      <c r="B156" s="1">
        <v>153</v>
      </c>
      <c r="C156" s="1" t="s">
        <v>188</v>
      </c>
      <c r="D156">
        <v>0</v>
      </c>
      <c r="E156">
        <v>2</v>
      </c>
      <c r="F156">
        <v>2</v>
      </c>
      <c r="G156">
        <v>0</v>
      </c>
      <c r="H156">
        <v>0</v>
      </c>
      <c r="I156">
        <v>3</v>
      </c>
      <c r="J156">
        <v>0</v>
      </c>
      <c r="K156">
        <v>1</v>
      </c>
      <c r="L156">
        <v>0</v>
      </c>
      <c r="M156">
        <v>1</v>
      </c>
      <c r="N156">
        <v>0</v>
      </c>
      <c r="O156">
        <v>0</v>
      </c>
      <c r="P156">
        <v>2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1</v>
      </c>
      <c r="AH156">
        <v>1</v>
      </c>
      <c r="AI156">
        <v>26</v>
      </c>
      <c r="AJ156">
        <v>6</v>
      </c>
      <c r="AK156">
        <v>4</v>
      </c>
    </row>
    <row r="157" spans="2:37" x14ac:dyDescent="0.25">
      <c r="B157" s="1">
        <v>154</v>
      </c>
      <c r="C157" s="1" t="s">
        <v>189</v>
      </c>
      <c r="D157">
        <v>1</v>
      </c>
      <c r="E157">
        <v>1</v>
      </c>
      <c r="F157">
        <v>5</v>
      </c>
      <c r="G157">
        <v>0</v>
      </c>
      <c r="H157">
        <v>0</v>
      </c>
      <c r="I157">
        <v>1</v>
      </c>
      <c r="J157">
        <v>0</v>
      </c>
      <c r="K157">
        <v>1</v>
      </c>
      <c r="L157">
        <v>0</v>
      </c>
      <c r="M157">
        <v>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1</v>
      </c>
      <c r="AH157">
        <v>0</v>
      </c>
      <c r="AI157">
        <v>13</v>
      </c>
      <c r="AJ157">
        <v>13</v>
      </c>
      <c r="AK157">
        <v>0</v>
      </c>
    </row>
    <row r="158" spans="2:37" x14ac:dyDescent="0.25">
      <c r="B158" s="1">
        <v>155</v>
      </c>
      <c r="C158" s="1" t="s">
        <v>190</v>
      </c>
      <c r="D158">
        <v>0</v>
      </c>
      <c r="E158">
        <v>0</v>
      </c>
      <c r="F158">
        <v>3</v>
      </c>
      <c r="G158">
        <v>0</v>
      </c>
      <c r="H158">
        <v>0</v>
      </c>
      <c r="I158">
        <v>1</v>
      </c>
      <c r="J158">
        <v>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1</v>
      </c>
      <c r="R158">
        <v>0</v>
      </c>
      <c r="S158">
        <v>0</v>
      </c>
      <c r="T158">
        <v>0</v>
      </c>
      <c r="U158">
        <v>1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2</v>
      </c>
      <c r="AH158">
        <v>0</v>
      </c>
      <c r="AI158">
        <v>4</v>
      </c>
      <c r="AJ158">
        <v>6</v>
      </c>
      <c r="AK158">
        <v>10</v>
      </c>
    </row>
    <row r="159" spans="2:37" x14ac:dyDescent="0.25">
      <c r="B159" s="1">
        <v>156</v>
      </c>
      <c r="C159" s="1" t="s">
        <v>191</v>
      </c>
      <c r="D159">
        <v>0</v>
      </c>
      <c r="E159">
        <v>1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1</v>
      </c>
      <c r="AI159">
        <v>0</v>
      </c>
      <c r="AJ159">
        <v>1</v>
      </c>
      <c r="AK159">
        <v>1</v>
      </c>
    </row>
    <row r="160" spans="2:37" x14ac:dyDescent="0.25">
      <c r="B160" s="1">
        <v>157</v>
      </c>
      <c r="C160" s="1" t="s">
        <v>192</v>
      </c>
      <c r="D160">
        <v>1</v>
      </c>
      <c r="E160">
        <v>1</v>
      </c>
      <c r="F160">
        <v>0</v>
      </c>
      <c r="G160">
        <v>0</v>
      </c>
      <c r="H160">
        <v>1</v>
      </c>
      <c r="I160">
        <v>1</v>
      </c>
      <c r="J160">
        <v>1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1</v>
      </c>
      <c r="AH160">
        <v>0</v>
      </c>
      <c r="AI160">
        <v>0</v>
      </c>
      <c r="AJ160">
        <v>5</v>
      </c>
      <c r="AK160">
        <v>0</v>
      </c>
    </row>
    <row r="161" spans="2:37" x14ac:dyDescent="0.25">
      <c r="B161" s="1">
        <v>158</v>
      </c>
      <c r="C161" s="1" t="s">
        <v>193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1</v>
      </c>
      <c r="L161">
        <v>0</v>
      </c>
      <c r="M161">
        <v>1</v>
      </c>
      <c r="N161">
        <v>0</v>
      </c>
      <c r="O161">
        <v>0</v>
      </c>
      <c r="P161">
        <v>1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1</v>
      </c>
      <c r="AH161">
        <v>3</v>
      </c>
      <c r="AI161">
        <v>1</v>
      </c>
      <c r="AJ161">
        <v>13</v>
      </c>
      <c r="AK161">
        <v>0</v>
      </c>
    </row>
    <row r="162" spans="2:37" x14ac:dyDescent="0.25">
      <c r="B162" s="1">
        <v>159</v>
      </c>
      <c r="C162" s="1" t="s">
        <v>194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1</v>
      </c>
      <c r="AH162">
        <v>2</v>
      </c>
      <c r="AI162">
        <v>1</v>
      </c>
      <c r="AJ162">
        <v>1</v>
      </c>
      <c r="AK162">
        <v>4</v>
      </c>
    </row>
    <row r="163" spans="2:37" x14ac:dyDescent="0.25">
      <c r="B163" s="1">
        <v>160</v>
      </c>
      <c r="C163" s="1" t="s">
        <v>195</v>
      </c>
      <c r="D163">
        <v>0</v>
      </c>
      <c r="E163">
        <v>3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2</v>
      </c>
      <c r="AI163">
        <v>1</v>
      </c>
      <c r="AJ163">
        <v>6</v>
      </c>
      <c r="AK163">
        <v>0</v>
      </c>
    </row>
    <row r="164" spans="2:37" x14ac:dyDescent="0.25">
      <c r="B164" s="1">
        <v>161</v>
      </c>
      <c r="C164" s="1" t="s">
        <v>196</v>
      </c>
      <c r="D164">
        <v>1</v>
      </c>
      <c r="E164">
        <v>0</v>
      </c>
      <c r="F164">
        <v>4</v>
      </c>
      <c r="G164">
        <v>0</v>
      </c>
      <c r="H164">
        <v>0</v>
      </c>
      <c r="I164">
        <v>1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1</v>
      </c>
      <c r="R164">
        <v>0</v>
      </c>
      <c r="S164">
        <v>0</v>
      </c>
      <c r="T164">
        <v>1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2</v>
      </c>
      <c r="AI164">
        <v>3</v>
      </c>
      <c r="AJ164">
        <v>1</v>
      </c>
      <c r="AK164">
        <v>1</v>
      </c>
    </row>
    <row r="165" spans="2:37" x14ac:dyDescent="0.25">
      <c r="B165" s="1">
        <v>162</v>
      </c>
      <c r="C165" s="1" t="s">
        <v>197</v>
      </c>
      <c r="D165">
        <v>0</v>
      </c>
      <c r="E165">
        <v>0</v>
      </c>
      <c r="F165">
        <v>2</v>
      </c>
      <c r="G165">
        <v>0</v>
      </c>
      <c r="H165">
        <v>0</v>
      </c>
      <c r="I165">
        <v>0</v>
      </c>
      <c r="J165">
        <v>0</v>
      </c>
      <c r="K165">
        <v>1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1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13</v>
      </c>
      <c r="AK165">
        <v>0</v>
      </c>
    </row>
    <row r="166" spans="2:37" x14ac:dyDescent="0.25">
      <c r="B166" s="1">
        <v>163</v>
      </c>
      <c r="C166" s="1" t="s">
        <v>198</v>
      </c>
      <c r="D166">
        <v>0</v>
      </c>
      <c r="E166">
        <v>1</v>
      </c>
      <c r="F166">
        <v>2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1</v>
      </c>
      <c r="AH166">
        <v>0</v>
      </c>
      <c r="AI166">
        <v>0</v>
      </c>
      <c r="AJ166">
        <v>6</v>
      </c>
      <c r="AK166">
        <v>0</v>
      </c>
    </row>
    <row r="167" spans="2:37" x14ac:dyDescent="0.25">
      <c r="B167" s="1">
        <v>164</v>
      </c>
      <c r="C167" s="1" t="s">
        <v>199</v>
      </c>
      <c r="D167">
        <v>1</v>
      </c>
      <c r="E167">
        <v>1</v>
      </c>
      <c r="F167">
        <v>1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1</v>
      </c>
      <c r="AG167">
        <v>0</v>
      </c>
      <c r="AH167">
        <v>1</v>
      </c>
      <c r="AI167">
        <v>38</v>
      </c>
      <c r="AJ167">
        <v>1</v>
      </c>
      <c r="AK167">
        <v>0</v>
      </c>
    </row>
    <row r="168" spans="2:37" x14ac:dyDescent="0.25">
      <c r="B168" s="1">
        <v>165</v>
      </c>
      <c r="C168" s="1" t="s">
        <v>200</v>
      </c>
      <c r="D168">
        <v>0</v>
      </c>
      <c r="E168">
        <v>0</v>
      </c>
      <c r="F168">
        <v>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1</v>
      </c>
      <c r="AI168">
        <v>3</v>
      </c>
      <c r="AJ168">
        <v>7</v>
      </c>
      <c r="AK168">
        <v>1</v>
      </c>
    </row>
    <row r="169" spans="2:37" x14ac:dyDescent="0.25">
      <c r="B169" s="1">
        <v>166</v>
      </c>
      <c r="C169" s="1" t="s">
        <v>201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12</v>
      </c>
      <c r="AK169">
        <v>0</v>
      </c>
    </row>
    <row r="170" spans="2:37" x14ac:dyDescent="0.25">
      <c r="B170" s="1">
        <v>167</v>
      </c>
      <c r="C170" s="1" t="s">
        <v>202</v>
      </c>
      <c r="D170">
        <v>0</v>
      </c>
      <c r="E170">
        <v>0</v>
      </c>
      <c r="F170">
        <v>1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1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6</v>
      </c>
      <c r="AK170">
        <v>0</v>
      </c>
    </row>
    <row r="171" spans="2:37" x14ac:dyDescent="0.25">
      <c r="B171" s="1">
        <v>168</v>
      </c>
      <c r="C171" s="1" t="s">
        <v>203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0</v>
      </c>
      <c r="AK171">
        <v>0</v>
      </c>
    </row>
    <row r="172" spans="2:37" x14ac:dyDescent="0.25">
      <c r="B172" s="1">
        <v>169</v>
      </c>
      <c r="C172" s="1" t="s">
        <v>204</v>
      </c>
      <c r="D172">
        <v>0</v>
      </c>
      <c r="E172">
        <v>1</v>
      </c>
      <c r="F172">
        <v>1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1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1</v>
      </c>
      <c r="AH172">
        <v>2</v>
      </c>
      <c r="AI172">
        <v>3</v>
      </c>
      <c r="AJ172">
        <v>2</v>
      </c>
      <c r="AK172">
        <v>0</v>
      </c>
    </row>
    <row r="173" spans="2:37" x14ac:dyDescent="0.25">
      <c r="B173" s="1">
        <v>170</v>
      </c>
      <c r="C173" s="1" t="s">
        <v>205</v>
      </c>
      <c r="D173">
        <v>1</v>
      </c>
      <c r="E173">
        <v>0</v>
      </c>
      <c r="F173">
        <v>1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1</v>
      </c>
      <c r="M173">
        <v>0</v>
      </c>
      <c r="N173">
        <v>0</v>
      </c>
      <c r="O173">
        <v>1</v>
      </c>
      <c r="P173">
        <v>1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10</v>
      </c>
      <c r="AK173">
        <v>0</v>
      </c>
    </row>
    <row r="174" spans="2:37" x14ac:dyDescent="0.25">
      <c r="B174" s="1">
        <v>171</v>
      </c>
      <c r="C174" s="1" t="s">
        <v>206</v>
      </c>
      <c r="D174">
        <v>0</v>
      </c>
      <c r="E174">
        <v>0</v>
      </c>
      <c r="F174">
        <v>2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1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8</v>
      </c>
      <c r="AK174">
        <v>2</v>
      </c>
    </row>
    <row r="175" spans="2:37" x14ac:dyDescent="0.25">
      <c r="B175" s="1">
        <v>172</v>
      </c>
      <c r="C175" s="1" t="s">
        <v>207</v>
      </c>
      <c r="D175">
        <v>0</v>
      </c>
      <c r="E175">
        <v>0</v>
      </c>
      <c r="F175">
        <v>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1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9</v>
      </c>
      <c r="AK175">
        <v>0</v>
      </c>
    </row>
    <row r="176" spans="2:37" x14ac:dyDescent="0.25">
      <c r="B176" s="1">
        <v>173</v>
      </c>
      <c r="C176" s="1" t="s">
        <v>208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6</v>
      </c>
      <c r="AK176">
        <v>0</v>
      </c>
    </row>
    <row r="177" spans="2:37" x14ac:dyDescent="0.25">
      <c r="B177" s="1">
        <v>174</v>
      </c>
      <c r="C177" s="1" t="s">
        <v>209</v>
      </c>
      <c r="D177">
        <v>1</v>
      </c>
      <c r="E177">
        <v>1</v>
      </c>
      <c r="F177">
        <v>5</v>
      </c>
      <c r="G177">
        <v>0</v>
      </c>
      <c r="H177">
        <v>0</v>
      </c>
      <c r="I177">
        <v>1</v>
      </c>
      <c r="J177">
        <v>0</v>
      </c>
      <c r="K177">
        <v>0</v>
      </c>
      <c r="L177">
        <v>1</v>
      </c>
      <c r="M177">
        <v>0</v>
      </c>
      <c r="N177">
        <v>0</v>
      </c>
      <c r="O177">
        <v>0</v>
      </c>
      <c r="P177">
        <v>0</v>
      </c>
      <c r="Q177">
        <v>1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4</v>
      </c>
      <c r="AJ177">
        <v>8</v>
      </c>
      <c r="AK177">
        <v>1</v>
      </c>
    </row>
    <row r="178" spans="2:37" x14ac:dyDescent="0.25">
      <c r="B178" s="1">
        <v>175</v>
      </c>
      <c r="C178" s="1" t="s">
        <v>210</v>
      </c>
      <c r="D178">
        <v>0</v>
      </c>
      <c r="E178">
        <v>2</v>
      </c>
      <c r="F178">
        <v>1</v>
      </c>
      <c r="G178">
        <v>0</v>
      </c>
      <c r="H178">
        <v>0</v>
      </c>
      <c r="I178">
        <v>0</v>
      </c>
      <c r="J178">
        <v>0</v>
      </c>
      <c r="K178">
        <v>1</v>
      </c>
      <c r="L178">
        <v>1</v>
      </c>
      <c r="M178">
        <v>0</v>
      </c>
      <c r="N178">
        <v>0</v>
      </c>
      <c r="O178">
        <v>0</v>
      </c>
      <c r="P178">
        <v>1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10</v>
      </c>
      <c r="AJ178">
        <v>9</v>
      </c>
      <c r="AK178">
        <v>6</v>
      </c>
    </row>
    <row r="179" spans="2:37" x14ac:dyDescent="0.25">
      <c r="B179" s="1">
        <v>176</v>
      </c>
      <c r="C179" s="1" t="s">
        <v>211</v>
      </c>
      <c r="D179">
        <v>0</v>
      </c>
      <c r="E179">
        <v>0</v>
      </c>
      <c r="F179">
        <v>1</v>
      </c>
      <c r="G179">
        <v>0</v>
      </c>
      <c r="H179">
        <v>0</v>
      </c>
      <c r="I179">
        <v>1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2</v>
      </c>
      <c r="AK179">
        <v>0</v>
      </c>
    </row>
    <row r="180" spans="2:37" x14ac:dyDescent="0.25">
      <c r="B180" s="1">
        <v>177</v>
      </c>
      <c r="C180" s="1" t="s">
        <v>212</v>
      </c>
      <c r="D180">
        <v>0</v>
      </c>
      <c r="E180">
        <v>1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2</v>
      </c>
      <c r="AJ180">
        <v>10</v>
      </c>
      <c r="AK180">
        <v>0</v>
      </c>
    </row>
    <row r="181" spans="2:37" x14ac:dyDescent="0.25">
      <c r="B181" s="1">
        <v>178</v>
      </c>
      <c r="C181" s="1" t="s">
        <v>213</v>
      </c>
      <c r="D181">
        <v>0</v>
      </c>
      <c r="E181">
        <v>2</v>
      </c>
      <c r="F181">
        <v>3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0</v>
      </c>
      <c r="M181">
        <v>1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6</v>
      </c>
      <c r="AJ181">
        <v>15</v>
      </c>
      <c r="AK181">
        <v>1</v>
      </c>
    </row>
    <row r="182" spans="2:37" x14ac:dyDescent="0.25">
      <c r="B182" s="1">
        <v>179</v>
      </c>
      <c r="C182" s="1" t="s">
        <v>214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2</v>
      </c>
      <c r="AK182">
        <v>0</v>
      </c>
    </row>
    <row r="183" spans="2:37" x14ac:dyDescent="0.25">
      <c r="B183" s="1">
        <v>180</v>
      </c>
      <c r="C183" s="1" t="s">
        <v>215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</row>
    <row r="184" spans="2:37" x14ac:dyDescent="0.25">
      <c r="B184" s="1">
        <v>181</v>
      </c>
      <c r="C184" s="1" t="s">
        <v>216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</row>
    <row r="185" spans="2:37" x14ac:dyDescent="0.25">
      <c r="B185" s="1">
        <v>182</v>
      </c>
      <c r="C185" s="1" t="s">
        <v>217</v>
      </c>
      <c r="D185">
        <v>0</v>
      </c>
      <c r="E185">
        <v>2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</v>
      </c>
    </row>
    <row r="186" spans="2:37" x14ac:dyDescent="0.25">
      <c r="B186" s="1">
        <v>183</v>
      </c>
      <c r="C186" s="1" t="s">
        <v>218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1</v>
      </c>
      <c r="J186">
        <v>0</v>
      </c>
      <c r="K186">
        <v>1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7</v>
      </c>
      <c r="AK186">
        <v>1</v>
      </c>
    </row>
    <row r="187" spans="2:37" x14ac:dyDescent="0.25">
      <c r="B187" s="1">
        <v>184</v>
      </c>
      <c r="C187" s="1" t="s">
        <v>219</v>
      </c>
      <c r="D187">
        <v>1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21</v>
      </c>
      <c r="AK187">
        <v>1</v>
      </c>
    </row>
    <row r="188" spans="2:37" x14ac:dyDescent="0.25">
      <c r="B188" s="1">
        <v>185</v>
      </c>
      <c r="C188" s="1" t="s">
        <v>220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</row>
    <row r="189" spans="2:37" x14ac:dyDescent="0.25">
      <c r="B189" s="1">
        <v>186</v>
      </c>
      <c r="C189" s="1" t="s">
        <v>221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8</v>
      </c>
      <c r="AK189">
        <v>3</v>
      </c>
    </row>
    <row r="190" spans="2:37" x14ac:dyDescent="0.25">
      <c r="B190" s="1">
        <v>187</v>
      </c>
      <c r="C190" s="1" t="s">
        <v>222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4</v>
      </c>
      <c r="AK190">
        <v>0</v>
      </c>
    </row>
    <row r="191" spans="2:37" x14ac:dyDescent="0.25">
      <c r="B191" s="1">
        <v>188</v>
      </c>
      <c r="C191" s="1" t="s">
        <v>223</v>
      </c>
      <c r="D191">
        <v>1</v>
      </c>
      <c r="E191">
        <v>0</v>
      </c>
      <c r="F191">
        <v>0</v>
      </c>
      <c r="G191">
        <v>0</v>
      </c>
      <c r="H191">
        <v>0</v>
      </c>
      <c r="I191">
        <v>1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1</v>
      </c>
      <c r="AJ191">
        <v>4</v>
      </c>
      <c r="AK191">
        <v>0</v>
      </c>
    </row>
    <row r="192" spans="2:37" x14ac:dyDescent="0.25">
      <c r="B192" s="1">
        <v>189</v>
      </c>
      <c r="C192" s="1" t="s">
        <v>224</v>
      </c>
      <c r="D192">
        <v>1</v>
      </c>
      <c r="E192">
        <v>0</v>
      </c>
      <c r="F192">
        <v>3</v>
      </c>
      <c r="G192">
        <v>0</v>
      </c>
      <c r="H192">
        <v>0</v>
      </c>
      <c r="I192">
        <v>1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1</v>
      </c>
      <c r="Q192">
        <v>1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>
        <v>0</v>
      </c>
      <c r="AG192">
        <v>0</v>
      </c>
      <c r="AH192">
        <v>0</v>
      </c>
      <c r="AI192">
        <v>12</v>
      </c>
      <c r="AJ192">
        <v>1</v>
      </c>
      <c r="AK192">
        <v>1</v>
      </c>
    </row>
    <row r="193" spans="2:37" x14ac:dyDescent="0.25">
      <c r="B193" s="1">
        <v>190</v>
      </c>
      <c r="C193" s="1" t="s">
        <v>225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1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6</v>
      </c>
      <c r="AJ193">
        <v>1</v>
      </c>
      <c r="AK193">
        <v>0</v>
      </c>
    </row>
    <row r="194" spans="2:37" x14ac:dyDescent="0.25">
      <c r="B194" s="1">
        <v>191</v>
      </c>
      <c r="C194" s="1" t="s">
        <v>226</v>
      </c>
      <c r="D194">
        <v>0</v>
      </c>
      <c r="E194">
        <v>1</v>
      </c>
      <c r="F194">
        <v>1</v>
      </c>
      <c r="G194">
        <v>0</v>
      </c>
      <c r="H194">
        <v>0</v>
      </c>
      <c r="I194">
        <v>0</v>
      </c>
      <c r="J194">
        <v>0</v>
      </c>
      <c r="K194">
        <v>1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2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1</v>
      </c>
      <c r="AG194">
        <v>0</v>
      </c>
      <c r="AH194">
        <v>0</v>
      </c>
      <c r="AI194">
        <v>9</v>
      </c>
      <c r="AJ194">
        <v>13</v>
      </c>
      <c r="AK194">
        <v>1</v>
      </c>
    </row>
    <row r="195" spans="2:37" x14ac:dyDescent="0.25">
      <c r="B195" s="1">
        <v>192</v>
      </c>
      <c r="C195" s="1" t="s">
        <v>227</v>
      </c>
      <c r="D195">
        <v>0</v>
      </c>
      <c r="E195">
        <v>0</v>
      </c>
      <c r="F195">
        <v>1</v>
      </c>
      <c r="G195">
        <v>0</v>
      </c>
      <c r="H195">
        <v>0</v>
      </c>
      <c r="I195">
        <v>1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7</v>
      </c>
      <c r="AK195">
        <v>0</v>
      </c>
    </row>
    <row r="196" spans="2:37" x14ac:dyDescent="0.25">
      <c r="B196" s="1">
        <v>193</v>
      </c>
      <c r="C196" s="1" t="s">
        <v>228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1</v>
      </c>
      <c r="AK196">
        <v>0</v>
      </c>
    </row>
    <row r="197" spans="2:37" x14ac:dyDescent="0.25">
      <c r="B197" s="1">
        <v>194</v>
      </c>
      <c r="C197" s="1" t="s">
        <v>229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</row>
    <row r="198" spans="2:37" x14ac:dyDescent="0.25">
      <c r="B198" s="1">
        <v>195</v>
      </c>
      <c r="C198" s="1" t="s">
        <v>230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</row>
    <row r="199" spans="2:37" x14ac:dyDescent="0.25">
      <c r="B199" s="1">
        <v>196</v>
      </c>
      <c r="C199" s="1" t="s">
        <v>231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1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1</v>
      </c>
      <c r="AI199">
        <v>1</v>
      </c>
      <c r="AJ199">
        <v>9</v>
      </c>
      <c r="AK199">
        <v>1</v>
      </c>
    </row>
    <row r="200" spans="2:37" x14ac:dyDescent="0.25">
      <c r="B200" s="1">
        <v>197</v>
      </c>
      <c r="C200" s="1" t="s">
        <v>232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1</v>
      </c>
      <c r="AH200">
        <v>0</v>
      </c>
      <c r="AI200">
        <v>5</v>
      </c>
      <c r="AJ200">
        <v>7</v>
      </c>
      <c r="AK200">
        <v>2</v>
      </c>
    </row>
    <row r="201" spans="2:37" x14ac:dyDescent="0.25">
      <c r="B201" s="1">
        <v>198</v>
      </c>
      <c r="C201" s="1" t="s">
        <v>233</v>
      </c>
      <c r="D201">
        <v>0</v>
      </c>
      <c r="E201">
        <v>0</v>
      </c>
      <c r="F201">
        <v>0</v>
      </c>
      <c r="G201">
        <v>0</v>
      </c>
      <c r="H201">
        <v>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7</v>
      </c>
      <c r="AJ201">
        <v>0</v>
      </c>
      <c r="AK201">
        <v>0</v>
      </c>
    </row>
    <row r="202" spans="2:37" x14ac:dyDescent="0.25">
      <c r="B202" s="1">
        <v>199</v>
      </c>
      <c r="C202" s="1" t="s">
        <v>234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1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1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8</v>
      </c>
      <c r="AK202">
        <v>2</v>
      </c>
    </row>
    <row r="203" spans="2:37" x14ac:dyDescent="0.25">
      <c r="B203" s="1">
        <v>200</v>
      </c>
      <c r="C203" s="1" t="s">
        <v>235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</row>
    <row r="204" spans="2:37" x14ac:dyDescent="0.25">
      <c r="B204" s="1">
        <v>201</v>
      </c>
      <c r="C204" s="1" t="s">
        <v>236</v>
      </c>
      <c r="D204">
        <v>2</v>
      </c>
      <c r="E204">
        <v>6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1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2</v>
      </c>
      <c r="AH204">
        <v>1</v>
      </c>
      <c r="AI204">
        <v>5</v>
      </c>
      <c r="AJ204">
        <v>1</v>
      </c>
      <c r="AK204">
        <v>1</v>
      </c>
    </row>
    <row r="205" spans="2:37" x14ac:dyDescent="0.25">
      <c r="B205" s="1">
        <v>202</v>
      </c>
      <c r="C205" s="1" t="s">
        <v>237</v>
      </c>
      <c r="D205">
        <v>7</v>
      </c>
      <c r="E205">
        <v>0</v>
      </c>
      <c r="F205">
        <v>2</v>
      </c>
      <c r="G205">
        <v>0</v>
      </c>
      <c r="H205">
        <v>0</v>
      </c>
      <c r="I205">
        <v>2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1</v>
      </c>
      <c r="S205">
        <v>0</v>
      </c>
      <c r="T205">
        <v>0</v>
      </c>
      <c r="U205">
        <v>0</v>
      </c>
      <c r="V205">
        <v>0</v>
      </c>
      <c r="W205">
        <v>1</v>
      </c>
      <c r="X205">
        <v>0</v>
      </c>
      <c r="Y205">
        <v>0</v>
      </c>
      <c r="Z205">
        <v>1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1</v>
      </c>
      <c r="AG205">
        <v>0</v>
      </c>
      <c r="AH205">
        <v>0</v>
      </c>
      <c r="AI205">
        <v>6</v>
      </c>
      <c r="AJ205">
        <v>4</v>
      </c>
      <c r="AK205">
        <v>0</v>
      </c>
    </row>
    <row r="206" spans="2:37" x14ac:dyDescent="0.25">
      <c r="B206" s="1">
        <v>203</v>
      </c>
      <c r="C206" s="1" t="s">
        <v>238</v>
      </c>
      <c r="D206">
        <v>2</v>
      </c>
      <c r="E206">
        <v>1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3</v>
      </c>
      <c r="AJ206">
        <v>0</v>
      </c>
      <c r="AK206">
        <v>0</v>
      </c>
    </row>
    <row r="207" spans="2:37" x14ac:dyDescent="0.25">
      <c r="B207" s="1">
        <v>204</v>
      </c>
      <c r="C207" s="1" t="s">
        <v>239</v>
      </c>
      <c r="D207">
        <v>0</v>
      </c>
      <c r="E207">
        <v>1</v>
      </c>
      <c r="F207">
        <v>1</v>
      </c>
      <c r="G207">
        <v>0</v>
      </c>
      <c r="H207">
        <v>0</v>
      </c>
      <c r="I207">
        <v>0</v>
      </c>
      <c r="J207">
        <v>0</v>
      </c>
      <c r="K207">
        <v>2</v>
      </c>
      <c r="L207">
        <v>1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1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1</v>
      </c>
      <c r="AH207">
        <v>0</v>
      </c>
      <c r="AI207">
        <v>18</v>
      </c>
      <c r="AJ207">
        <v>3</v>
      </c>
      <c r="AK207">
        <v>0</v>
      </c>
    </row>
    <row r="208" spans="2:37" x14ac:dyDescent="0.25">
      <c r="B208" s="1">
        <v>205</v>
      </c>
      <c r="C208" s="1" t="s">
        <v>240</v>
      </c>
      <c r="D208">
        <v>0</v>
      </c>
      <c r="E208">
        <v>0</v>
      </c>
      <c r="F208">
        <v>1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1</v>
      </c>
      <c r="AH208">
        <v>0</v>
      </c>
      <c r="AI208">
        <v>2</v>
      </c>
      <c r="AJ208">
        <v>3</v>
      </c>
      <c r="AK208">
        <v>0</v>
      </c>
    </row>
    <row r="209" spans="2:37" x14ac:dyDescent="0.25">
      <c r="B209" s="1">
        <v>206</v>
      </c>
      <c r="C209" s="1" t="s">
        <v>241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1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2</v>
      </c>
      <c r="AJ209">
        <v>2</v>
      </c>
      <c r="AK209">
        <v>0</v>
      </c>
    </row>
    <row r="210" spans="2:37" x14ac:dyDescent="0.25">
      <c r="B210" s="1">
        <v>207</v>
      </c>
      <c r="C210" s="1" t="s">
        <v>242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1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6</v>
      </c>
      <c r="AK210">
        <v>0</v>
      </c>
    </row>
    <row r="211" spans="2:37" x14ac:dyDescent="0.25">
      <c r="B211" s="1">
        <v>208</v>
      </c>
      <c r="C211" s="1" t="s">
        <v>243</v>
      </c>
      <c r="D211">
        <v>3</v>
      </c>
      <c r="E211">
        <v>0</v>
      </c>
      <c r="F211">
        <v>4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1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2</v>
      </c>
      <c r="AG211">
        <v>1</v>
      </c>
      <c r="AH211">
        <v>0</v>
      </c>
      <c r="AI211">
        <v>5</v>
      </c>
      <c r="AJ211">
        <v>9</v>
      </c>
      <c r="AK211">
        <v>2</v>
      </c>
    </row>
    <row r="212" spans="2:37" x14ac:dyDescent="0.25">
      <c r="B212" s="1">
        <v>209</v>
      </c>
      <c r="C212" s="1" t="s">
        <v>244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8</v>
      </c>
      <c r="AK212">
        <v>1</v>
      </c>
    </row>
    <row r="213" spans="2:37" x14ac:dyDescent="0.25">
      <c r="B213" s="1">
        <v>210</v>
      </c>
      <c r="C213" s="1" t="s">
        <v>245</v>
      </c>
      <c r="D213">
        <v>0</v>
      </c>
      <c r="E213">
        <v>1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2</v>
      </c>
      <c r="AJ213">
        <v>1</v>
      </c>
      <c r="AK213">
        <v>2</v>
      </c>
    </row>
    <row r="214" spans="2:37" x14ac:dyDescent="0.25">
      <c r="B214" s="1">
        <v>211</v>
      </c>
      <c r="C214" s="1" t="s">
        <v>246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1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1</v>
      </c>
      <c r="AJ214">
        <v>5</v>
      </c>
      <c r="AK214">
        <v>1</v>
      </c>
    </row>
    <row r="215" spans="2:37" x14ac:dyDescent="0.25">
      <c r="B215" s="1">
        <v>212</v>
      </c>
      <c r="C215" s="1" t="s">
        <v>247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</v>
      </c>
    </row>
    <row r="216" spans="2:37" x14ac:dyDescent="0.25">
      <c r="B216" s="1">
        <v>213</v>
      </c>
      <c r="C216" s="1" t="s">
        <v>248</v>
      </c>
      <c r="D216">
        <v>0</v>
      </c>
      <c r="E216">
        <v>0</v>
      </c>
      <c r="F216">
        <v>3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1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1</v>
      </c>
      <c r="S216">
        <v>0</v>
      </c>
      <c r="T216">
        <v>1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6</v>
      </c>
      <c r="AJ216">
        <v>11</v>
      </c>
      <c r="AK216">
        <v>0</v>
      </c>
    </row>
    <row r="217" spans="2:37" x14ac:dyDescent="0.25">
      <c r="B217" s="1">
        <v>214</v>
      </c>
      <c r="C217" s="1" t="s">
        <v>249</v>
      </c>
      <c r="D217">
        <v>1</v>
      </c>
      <c r="E217">
        <v>0</v>
      </c>
      <c r="F217">
        <v>0</v>
      </c>
      <c r="G217">
        <v>0</v>
      </c>
      <c r="H217">
        <v>0</v>
      </c>
      <c r="I217">
        <v>2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1</v>
      </c>
      <c r="AJ217">
        <v>4</v>
      </c>
      <c r="AK217">
        <v>0</v>
      </c>
    </row>
    <row r="218" spans="2:37" x14ac:dyDescent="0.25">
      <c r="B218" s="1">
        <v>215</v>
      </c>
      <c r="C218" s="1" t="s">
        <v>250</v>
      </c>
      <c r="D218">
        <v>0</v>
      </c>
      <c r="E218">
        <v>1</v>
      </c>
      <c r="F218">
        <v>1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2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1</v>
      </c>
      <c r="AI218">
        <v>9</v>
      </c>
      <c r="AJ218">
        <v>1</v>
      </c>
      <c r="AK218">
        <v>2</v>
      </c>
    </row>
    <row r="219" spans="2:37" x14ac:dyDescent="0.25">
      <c r="B219" s="1">
        <v>216</v>
      </c>
      <c r="C219" s="1" t="s">
        <v>251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7</v>
      </c>
      <c r="AK219">
        <v>1</v>
      </c>
    </row>
    <row r="220" spans="2:37" x14ac:dyDescent="0.25">
      <c r="B220" s="1">
        <v>217</v>
      </c>
      <c r="C220" s="1" t="s">
        <v>252</v>
      </c>
      <c r="D220">
        <v>1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1</v>
      </c>
      <c r="AJ220">
        <v>0</v>
      </c>
      <c r="AK220">
        <v>1</v>
      </c>
    </row>
    <row r="221" spans="2:37" x14ac:dyDescent="0.25">
      <c r="B221" s="1">
        <v>218</v>
      </c>
      <c r="C221" s="1" t="s">
        <v>253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4</v>
      </c>
      <c r="AK221">
        <v>0</v>
      </c>
    </row>
    <row r="222" spans="2:37" x14ac:dyDescent="0.25">
      <c r="B222" s="1">
        <v>219</v>
      </c>
      <c r="C222" s="1" t="s">
        <v>254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1</v>
      </c>
      <c r="AJ222">
        <v>7</v>
      </c>
      <c r="AK222">
        <v>0</v>
      </c>
    </row>
    <row r="223" spans="2:37" x14ac:dyDescent="0.25">
      <c r="B223" s="1">
        <v>220</v>
      </c>
      <c r="C223" s="1" t="s">
        <v>255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1</v>
      </c>
      <c r="AK223">
        <v>0</v>
      </c>
    </row>
    <row r="224" spans="2:37" x14ac:dyDescent="0.25">
      <c r="B224" s="1">
        <v>221</v>
      </c>
      <c r="C224" s="1" t="s">
        <v>256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1</v>
      </c>
      <c r="AG224">
        <v>1</v>
      </c>
      <c r="AH224">
        <v>0</v>
      </c>
      <c r="AI224">
        <v>1</v>
      </c>
      <c r="AJ224">
        <v>2</v>
      </c>
      <c r="AK224">
        <v>0</v>
      </c>
    </row>
    <row r="225" spans="2:37" x14ac:dyDescent="0.25">
      <c r="B225" s="1">
        <v>222</v>
      </c>
      <c r="C225" s="1" t="s">
        <v>257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3</v>
      </c>
      <c r="AK225">
        <v>0</v>
      </c>
    </row>
    <row r="226" spans="2:37" x14ac:dyDescent="0.25">
      <c r="B226" s="1">
        <v>223</v>
      </c>
      <c r="C226" s="1" t="s">
        <v>258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</row>
    <row r="227" spans="2:37" x14ac:dyDescent="0.25">
      <c r="B227" s="1">
        <v>224</v>
      </c>
      <c r="C227" s="1" t="s">
        <v>259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</row>
    <row r="228" spans="2:37" x14ac:dyDescent="0.25">
      <c r="B228" s="1">
        <v>225</v>
      </c>
      <c r="C228" s="1" t="s">
        <v>260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9</v>
      </c>
      <c r="AK228">
        <v>0</v>
      </c>
    </row>
    <row r="229" spans="2:37" x14ac:dyDescent="0.25">
      <c r="B229" s="1">
        <v>226</v>
      </c>
      <c r="C229" s="1" t="s">
        <v>261</v>
      </c>
      <c r="D229">
        <v>0</v>
      </c>
      <c r="E229">
        <v>2</v>
      </c>
      <c r="F229">
        <v>2</v>
      </c>
      <c r="G229">
        <v>0</v>
      </c>
      <c r="H229">
        <v>0</v>
      </c>
      <c r="I229">
        <v>1</v>
      </c>
      <c r="J229">
        <v>0</v>
      </c>
      <c r="K229">
        <v>1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14</v>
      </c>
      <c r="AJ229">
        <v>14</v>
      </c>
      <c r="AK229">
        <v>0</v>
      </c>
    </row>
    <row r="230" spans="2:37" x14ac:dyDescent="0.25">
      <c r="B230" s="1">
        <v>227</v>
      </c>
      <c r="C230" s="1" t="s">
        <v>262</v>
      </c>
      <c r="D230">
        <v>5</v>
      </c>
      <c r="E230">
        <v>0</v>
      </c>
      <c r="F230">
        <v>1</v>
      </c>
      <c r="G230">
        <v>0</v>
      </c>
      <c r="H230">
        <v>1</v>
      </c>
      <c r="I230">
        <v>2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1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18</v>
      </c>
      <c r="AJ230">
        <v>3</v>
      </c>
      <c r="AK230">
        <v>1</v>
      </c>
    </row>
    <row r="231" spans="2:37" x14ac:dyDescent="0.25">
      <c r="B231" s="1">
        <v>228</v>
      </c>
      <c r="C231" s="1" t="s">
        <v>263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</row>
    <row r="232" spans="2:37" x14ac:dyDescent="0.25">
      <c r="B232" s="1">
        <v>229</v>
      </c>
      <c r="C232" s="1" t="s">
        <v>264</v>
      </c>
      <c r="D232">
        <v>0</v>
      </c>
      <c r="E232">
        <v>1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1</v>
      </c>
      <c r="AH232">
        <v>0</v>
      </c>
      <c r="AI232">
        <v>2</v>
      </c>
      <c r="AJ232">
        <v>4</v>
      </c>
      <c r="AK232">
        <v>4</v>
      </c>
    </row>
    <row r="233" spans="2:37" x14ac:dyDescent="0.25">
      <c r="B233" s="1">
        <v>230</v>
      </c>
      <c r="C233" s="1" t="s">
        <v>265</v>
      </c>
      <c r="D233">
        <v>2</v>
      </c>
      <c r="E233">
        <v>1</v>
      </c>
      <c r="F233">
        <v>1</v>
      </c>
      <c r="G233">
        <v>0</v>
      </c>
      <c r="H233">
        <v>0</v>
      </c>
      <c r="I233">
        <v>3</v>
      </c>
      <c r="J233">
        <v>1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1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22</v>
      </c>
      <c r="AJ233">
        <v>4</v>
      </c>
      <c r="AK233">
        <v>1</v>
      </c>
    </row>
    <row r="234" spans="2:37" x14ac:dyDescent="0.25">
      <c r="B234" s="1">
        <v>231</v>
      </c>
      <c r="C234" s="1" t="s">
        <v>266</v>
      </c>
      <c r="D234">
        <v>0</v>
      </c>
      <c r="E234">
        <v>1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1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11</v>
      </c>
      <c r="AK234">
        <v>0</v>
      </c>
    </row>
    <row r="235" spans="2:37" x14ac:dyDescent="0.25">
      <c r="B235" s="1">
        <v>232</v>
      </c>
      <c r="C235" s="1" t="s">
        <v>267</v>
      </c>
      <c r="D235">
        <v>1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6</v>
      </c>
      <c r="AJ235">
        <v>0</v>
      </c>
      <c r="AK235">
        <v>0</v>
      </c>
    </row>
    <row r="236" spans="2:37" x14ac:dyDescent="0.25">
      <c r="B236" s="1">
        <v>233</v>
      </c>
      <c r="C236" s="1" t="s">
        <v>268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</row>
    <row r="237" spans="2:37" x14ac:dyDescent="0.25">
      <c r="B237" s="1">
        <v>234</v>
      </c>
      <c r="C237" s="1" t="s">
        <v>269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</row>
    <row r="238" spans="2:37" x14ac:dyDescent="0.25">
      <c r="B238" s="1">
        <v>235</v>
      </c>
      <c r="C238" s="1" t="s">
        <v>270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</row>
    <row r="239" spans="2:37" x14ac:dyDescent="0.25">
      <c r="B239" s="1">
        <v>236</v>
      </c>
      <c r="C239" s="1" t="s">
        <v>271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</row>
    <row r="240" spans="2:37" x14ac:dyDescent="0.25">
      <c r="B240" s="1">
        <v>237</v>
      </c>
      <c r="C240" s="1" t="s">
        <v>272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1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1</v>
      </c>
      <c r="AJ240">
        <v>1</v>
      </c>
      <c r="AK240">
        <v>6</v>
      </c>
    </row>
    <row r="241" spans="2:37" x14ac:dyDescent="0.25">
      <c r="B241" s="1">
        <v>238</v>
      </c>
      <c r="C241" s="1" t="s">
        <v>273</v>
      </c>
      <c r="D241">
        <v>1</v>
      </c>
      <c r="E241">
        <v>0</v>
      </c>
      <c r="F241">
        <v>0</v>
      </c>
      <c r="G241">
        <v>0</v>
      </c>
      <c r="H241">
        <v>0</v>
      </c>
      <c r="I241">
        <v>1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4</v>
      </c>
      <c r="AK241">
        <v>2</v>
      </c>
    </row>
    <row r="242" spans="2:37" x14ac:dyDescent="0.25">
      <c r="B242" s="1">
        <v>239</v>
      </c>
      <c r="C242" s="1" t="s">
        <v>274</v>
      </c>
      <c r="D242">
        <v>0</v>
      </c>
      <c r="E242">
        <v>0</v>
      </c>
      <c r="F242">
        <v>1</v>
      </c>
      <c r="G242">
        <v>0</v>
      </c>
      <c r="H242">
        <v>1</v>
      </c>
      <c r="I242">
        <v>0</v>
      </c>
      <c r="J242">
        <v>0</v>
      </c>
      <c r="K242">
        <v>1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1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1</v>
      </c>
      <c r="AH242">
        <v>0</v>
      </c>
      <c r="AI242">
        <v>1</v>
      </c>
      <c r="AJ242">
        <v>4</v>
      </c>
      <c r="AK242">
        <v>4</v>
      </c>
    </row>
    <row r="243" spans="2:37" x14ac:dyDescent="0.25">
      <c r="B243" s="1">
        <v>240</v>
      </c>
      <c r="C243" s="1" t="s">
        <v>275</v>
      </c>
      <c r="D243">
        <v>1</v>
      </c>
      <c r="E243">
        <v>0</v>
      </c>
      <c r="F243">
        <v>1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1</v>
      </c>
      <c r="O243">
        <v>0</v>
      </c>
      <c r="P243">
        <v>0</v>
      </c>
      <c r="Q243">
        <v>1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10</v>
      </c>
      <c r="AK243">
        <v>4</v>
      </c>
    </row>
    <row r="244" spans="2:37" x14ac:dyDescent="0.25">
      <c r="B244" s="1">
        <v>241</v>
      </c>
      <c r="C244" s="1" t="s">
        <v>276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1</v>
      </c>
      <c r="L244">
        <v>0</v>
      </c>
      <c r="M244">
        <v>0</v>
      </c>
      <c r="N244">
        <v>0</v>
      </c>
      <c r="O244">
        <v>0</v>
      </c>
      <c r="P244">
        <v>2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8</v>
      </c>
      <c r="AK244">
        <v>4</v>
      </c>
    </row>
    <row r="245" spans="2:37" x14ac:dyDescent="0.25">
      <c r="B245" s="1">
        <v>242</v>
      </c>
      <c r="C245" s="1" t="s">
        <v>277</v>
      </c>
      <c r="D245">
        <v>0</v>
      </c>
      <c r="E245">
        <v>0</v>
      </c>
      <c r="F245">
        <v>3</v>
      </c>
      <c r="G245">
        <v>0</v>
      </c>
      <c r="H245">
        <v>0</v>
      </c>
      <c r="I245">
        <v>1</v>
      </c>
      <c r="J245">
        <v>0</v>
      </c>
      <c r="K245">
        <v>0</v>
      </c>
      <c r="L245">
        <v>1</v>
      </c>
      <c r="M245">
        <v>1</v>
      </c>
      <c r="N245">
        <v>0</v>
      </c>
      <c r="O245">
        <v>0</v>
      </c>
      <c r="P245">
        <v>0</v>
      </c>
      <c r="Q245">
        <v>1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1</v>
      </c>
      <c r="AJ245">
        <v>7</v>
      </c>
      <c r="AK245">
        <v>3</v>
      </c>
    </row>
    <row r="246" spans="2:37" x14ac:dyDescent="0.25">
      <c r="B246" s="1">
        <v>243</v>
      </c>
      <c r="C246" s="1" t="s">
        <v>278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</row>
    <row r="247" spans="2:37" x14ac:dyDescent="0.25">
      <c r="B247" s="1">
        <v>244</v>
      </c>
      <c r="C247" s="1" t="s">
        <v>279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</row>
    <row r="248" spans="2:37" x14ac:dyDescent="0.25">
      <c r="B248" s="1">
        <v>245</v>
      </c>
      <c r="C248" s="1" t="s">
        <v>280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3</v>
      </c>
      <c r="AK248">
        <v>2</v>
      </c>
    </row>
    <row r="249" spans="2:37" x14ac:dyDescent="0.25">
      <c r="B249" s="1">
        <v>246</v>
      </c>
      <c r="C249" s="1" t="s">
        <v>281</v>
      </c>
      <c r="D249">
        <v>1</v>
      </c>
      <c r="E249">
        <v>1</v>
      </c>
      <c r="F249">
        <v>0</v>
      </c>
      <c r="G249">
        <v>0</v>
      </c>
      <c r="H249">
        <v>0</v>
      </c>
      <c r="I249">
        <v>2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1</v>
      </c>
      <c r="AH249">
        <v>0</v>
      </c>
      <c r="AI249">
        <v>9</v>
      </c>
      <c r="AJ249">
        <v>5</v>
      </c>
      <c r="AK249">
        <v>3</v>
      </c>
    </row>
    <row r="250" spans="2:37" x14ac:dyDescent="0.25">
      <c r="B250" s="1">
        <v>247</v>
      </c>
      <c r="C250" s="1" t="s">
        <v>282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20</v>
      </c>
      <c r="AK250">
        <v>5</v>
      </c>
    </row>
    <row r="251" spans="2:37" x14ac:dyDescent="0.25">
      <c r="B251" s="1">
        <v>248</v>
      </c>
      <c r="C251" s="1" t="s">
        <v>283</v>
      </c>
      <c r="D251">
        <v>0</v>
      </c>
      <c r="E251">
        <v>3</v>
      </c>
      <c r="F251">
        <v>3</v>
      </c>
      <c r="G251">
        <v>1</v>
      </c>
      <c r="H251">
        <v>2</v>
      </c>
      <c r="I251">
        <v>1</v>
      </c>
      <c r="J251">
        <v>0</v>
      </c>
      <c r="K251">
        <v>1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5</v>
      </c>
      <c r="AJ251">
        <v>5</v>
      </c>
      <c r="AK251">
        <v>1</v>
      </c>
    </row>
    <row r="252" spans="2:37" x14ac:dyDescent="0.25">
      <c r="B252" s="1">
        <v>249</v>
      </c>
      <c r="C252" s="1" t="s">
        <v>284</v>
      </c>
      <c r="D252">
        <v>1</v>
      </c>
      <c r="E252">
        <v>3</v>
      </c>
      <c r="F252">
        <v>2</v>
      </c>
      <c r="G252">
        <v>0</v>
      </c>
      <c r="H252">
        <v>0</v>
      </c>
      <c r="I252">
        <v>1</v>
      </c>
      <c r="J252">
        <v>0</v>
      </c>
      <c r="K252">
        <v>0</v>
      </c>
      <c r="L252">
        <v>0</v>
      </c>
      <c r="M252">
        <v>1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1</v>
      </c>
      <c r="T252">
        <v>1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5</v>
      </c>
      <c r="AJ252">
        <v>8</v>
      </c>
      <c r="AK252">
        <v>0</v>
      </c>
    </row>
    <row r="253" spans="2:37" x14ac:dyDescent="0.25">
      <c r="B253" s="1">
        <v>250</v>
      </c>
      <c r="C253" s="1" t="s">
        <v>285</v>
      </c>
      <c r="D253">
        <v>0</v>
      </c>
      <c r="E253">
        <v>1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1</v>
      </c>
      <c r="AJ253">
        <v>12</v>
      </c>
      <c r="AK253">
        <v>0</v>
      </c>
    </row>
    <row r="254" spans="2:37" x14ac:dyDescent="0.25">
      <c r="B254" s="1">
        <v>251</v>
      </c>
      <c r="C254" s="1" t="s">
        <v>286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7</v>
      </c>
      <c r="AJ254">
        <v>8</v>
      </c>
      <c r="AK254">
        <v>0</v>
      </c>
    </row>
    <row r="255" spans="2:37" x14ac:dyDescent="0.25">
      <c r="B255" s="1">
        <v>252</v>
      </c>
      <c r="C255" s="1" t="s">
        <v>287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</row>
    <row r="256" spans="2:37" x14ac:dyDescent="0.25">
      <c r="B256" s="1">
        <v>253</v>
      </c>
      <c r="C256" s="1" t="s">
        <v>288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1</v>
      </c>
      <c r="AH256">
        <v>0</v>
      </c>
      <c r="AI256">
        <v>0</v>
      </c>
      <c r="AJ256">
        <v>1</v>
      </c>
      <c r="AK256">
        <v>4</v>
      </c>
    </row>
    <row r="257" spans="2:37" x14ac:dyDescent="0.25">
      <c r="B257" s="1">
        <v>254</v>
      </c>
      <c r="C257" s="1" t="s">
        <v>289</v>
      </c>
      <c r="D257">
        <v>1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1</v>
      </c>
      <c r="AH257">
        <v>0</v>
      </c>
      <c r="AI257">
        <v>0</v>
      </c>
      <c r="AJ257">
        <v>0</v>
      </c>
      <c r="AK257">
        <v>0</v>
      </c>
    </row>
    <row r="258" spans="2:37" x14ac:dyDescent="0.25">
      <c r="B258" s="1">
        <v>255</v>
      </c>
      <c r="C258" s="1" t="s">
        <v>290</v>
      </c>
      <c r="D258">
        <v>0</v>
      </c>
      <c r="E258">
        <v>0</v>
      </c>
      <c r="F258">
        <v>0</v>
      </c>
      <c r="G258">
        <v>1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1</v>
      </c>
      <c r="AK258">
        <v>2</v>
      </c>
    </row>
    <row r="259" spans="2:37" x14ac:dyDescent="0.25">
      <c r="B259" s="1">
        <v>256</v>
      </c>
      <c r="C259" s="1" t="s">
        <v>291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</row>
    <row r="260" spans="2:37" x14ac:dyDescent="0.25">
      <c r="B260" s="1">
        <v>257</v>
      </c>
      <c r="C260" s="1" t="s">
        <v>292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</row>
    <row r="261" spans="2:37" x14ac:dyDescent="0.25">
      <c r="B261" s="1">
        <v>258</v>
      </c>
      <c r="C261" s="1" t="s">
        <v>293</v>
      </c>
      <c r="D261">
        <v>0</v>
      </c>
      <c r="E261">
        <v>0</v>
      </c>
      <c r="F261">
        <v>0</v>
      </c>
      <c r="G261">
        <v>0</v>
      </c>
      <c r="H261">
        <v>1</v>
      </c>
      <c r="I261">
        <v>1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3</v>
      </c>
      <c r="AK261">
        <v>1</v>
      </c>
    </row>
    <row r="262" spans="2:37" x14ac:dyDescent="0.25">
      <c r="B262" s="1">
        <v>259</v>
      </c>
      <c r="C262" s="1" t="s">
        <v>294</v>
      </c>
      <c r="D262">
        <v>0</v>
      </c>
      <c r="E262">
        <v>1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1</v>
      </c>
      <c r="L262">
        <v>1</v>
      </c>
      <c r="M262">
        <v>0</v>
      </c>
      <c r="N262">
        <v>0</v>
      </c>
      <c r="O262">
        <v>0</v>
      </c>
      <c r="P262">
        <v>0</v>
      </c>
      <c r="Q262">
        <v>1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3</v>
      </c>
      <c r="AJ262">
        <v>2</v>
      </c>
      <c r="AK262">
        <v>4</v>
      </c>
    </row>
    <row r="263" spans="2:37" x14ac:dyDescent="0.25">
      <c r="B263" s="1">
        <v>260</v>
      </c>
      <c r="C263" s="1" t="s">
        <v>295</v>
      </c>
      <c r="D263">
        <v>8</v>
      </c>
      <c r="E263">
        <v>5</v>
      </c>
      <c r="F263">
        <v>1</v>
      </c>
      <c r="G263">
        <v>4</v>
      </c>
      <c r="H263">
        <v>9</v>
      </c>
      <c r="I263">
        <v>5</v>
      </c>
      <c r="J263">
        <v>2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1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1</v>
      </c>
      <c r="AD263">
        <v>0</v>
      </c>
      <c r="AE263">
        <v>0</v>
      </c>
      <c r="AF263">
        <v>0</v>
      </c>
      <c r="AG263">
        <v>1</v>
      </c>
      <c r="AH263">
        <v>0</v>
      </c>
      <c r="AI263">
        <v>29</v>
      </c>
      <c r="AJ263">
        <v>6</v>
      </c>
      <c r="AK263">
        <v>7</v>
      </c>
    </row>
    <row r="264" spans="2:37" x14ac:dyDescent="0.25">
      <c r="B264" s="1">
        <v>261</v>
      </c>
      <c r="C264" s="1" t="s">
        <v>296</v>
      </c>
      <c r="D264">
        <v>15</v>
      </c>
      <c r="E264">
        <v>6</v>
      </c>
      <c r="F264">
        <v>0</v>
      </c>
      <c r="G264">
        <v>3</v>
      </c>
      <c r="H264">
        <v>7</v>
      </c>
      <c r="I264">
        <v>4</v>
      </c>
      <c r="J264">
        <v>5</v>
      </c>
      <c r="K264">
        <v>1</v>
      </c>
      <c r="L264">
        <v>0</v>
      </c>
      <c r="M264">
        <v>0</v>
      </c>
      <c r="N264">
        <v>0</v>
      </c>
      <c r="O264">
        <v>1</v>
      </c>
      <c r="P264">
        <v>1</v>
      </c>
      <c r="Q264">
        <v>0</v>
      </c>
      <c r="R264">
        <v>1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28</v>
      </c>
      <c r="AJ264">
        <v>7</v>
      </c>
      <c r="AK264">
        <v>8</v>
      </c>
    </row>
    <row r="265" spans="2:37" x14ac:dyDescent="0.25">
      <c r="B265" s="1">
        <v>262</v>
      </c>
      <c r="C265" s="1" t="s">
        <v>297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</row>
    <row r="266" spans="2:37" x14ac:dyDescent="0.25">
      <c r="B266" s="1">
        <v>263</v>
      </c>
      <c r="C266" s="1" t="s">
        <v>298</v>
      </c>
      <c r="D266">
        <v>3</v>
      </c>
      <c r="E266">
        <v>2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1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9</v>
      </c>
      <c r="AJ266">
        <v>2</v>
      </c>
      <c r="AK266">
        <v>1</v>
      </c>
    </row>
    <row r="267" spans="2:37" x14ac:dyDescent="0.25">
      <c r="B267" s="1">
        <v>264</v>
      </c>
      <c r="C267" s="1" t="s">
        <v>299</v>
      </c>
      <c r="D267">
        <v>0</v>
      </c>
      <c r="E267">
        <v>0</v>
      </c>
      <c r="F267">
        <v>0</v>
      </c>
      <c r="G267">
        <v>1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2</v>
      </c>
      <c r="AJ267">
        <v>1</v>
      </c>
      <c r="AK267">
        <v>0</v>
      </c>
    </row>
    <row r="268" spans="2:37" x14ac:dyDescent="0.25">
      <c r="B268" s="1">
        <v>265</v>
      </c>
      <c r="C268" s="1" t="s">
        <v>300</v>
      </c>
      <c r="D268">
        <v>0</v>
      </c>
      <c r="E268">
        <v>0</v>
      </c>
      <c r="F268">
        <v>0</v>
      </c>
      <c r="G268">
        <v>1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4</v>
      </c>
      <c r="AJ268">
        <v>0</v>
      </c>
      <c r="AK268">
        <v>0</v>
      </c>
    </row>
    <row r="269" spans="2:37" x14ac:dyDescent="0.25">
      <c r="B269" s="1">
        <v>266</v>
      </c>
      <c r="C269" s="1" t="s">
        <v>301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</row>
    <row r="270" spans="2:37" x14ac:dyDescent="0.25">
      <c r="B270" s="1">
        <v>267</v>
      </c>
      <c r="C270" s="1" t="s">
        <v>302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</row>
    <row r="271" spans="2:37" x14ac:dyDescent="0.25">
      <c r="B271" s="1">
        <v>268</v>
      </c>
      <c r="C271" s="1" t="s">
        <v>303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</row>
    <row r="272" spans="2:37" x14ac:dyDescent="0.25">
      <c r="B272" s="1">
        <v>269</v>
      </c>
      <c r="C272" s="1" t="s">
        <v>304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1</v>
      </c>
      <c r="AK272">
        <v>1</v>
      </c>
    </row>
    <row r="273" spans="2:37" x14ac:dyDescent="0.25">
      <c r="B273" s="1">
        <v>270</v>
      </c>
      <c r="C273" s="1" t="s">
        <v>305</v>
      </c>
      <c r="D273">
        <v>1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1</v>
      </c>
      <c r="AK273">
        <v>0</v>
      </c>
    </row>
    <row r="274" spans="2:37" x14ac:dyDescent="0.25">
      <c r="B274" s="1">
        <v>271</v>
      </c>
      <c r="C274" s="1" t="s">
        <v>306</v>
      </c>
      <c r="D274">
        <v>0</v>
      </c>
      <c r="E274">
        <v>2</v>
      </c>
      <c r="F274">
        <v>1</v>
      </c>
      <c r="G274">
        <v>0</v>
      </c>
      <c r="H274">
        <v>0</v>
      </c>
      <c r="I274">
        <v>1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1</v>
      </c>
      <c r="AJ274">
        <v>0</v>
      </c>
      <c r="AK274">
        <v>0</v>
      </c>
    </row>
    <row r="275" spans="2:37" x14ac:dyDescent="0.25">
      <c r="B275" s="1">
        <v>272</v>
      </c>
      <c r="C275" s="1" t="s">
        <v>307</v>
      </c>
      <c r="D275">
        <v>1</v>
      </c>
      <c r="E275">
        <v>2</v>
      </c>
      <c r="F275">
        <v>1</v>
      </c>
      <c r="G275">
        <v>0</v>
      </c>
      <c r="H275">
        <v>4</v>
      </c>
      <c r="I275">
        <v>0</v>
      </c>
      <c r="J275">
        <v>0</v>
      </c>
      <c r="K275">
        <v>1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1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7</v>
      </c>
      <c r="AJ275">
        <v>6</v>
      </c>
      <c r="AK275">
        <v>1</v>
      </c>
    </row>
    <row r="276" spans="2:37" x14ac:dyDescent="0.25">
      <c r="B276" s="1">
        <v>273</v>
      </c>
      <c r="C276" s="1" t="s">
        <v>308</v>
      </c>
      <c r="D276">
        <v>4</v>
      </c>
      <c r="E276">
        <v>6</v>
      </c>
      <c r="F276">
        <v>4</v>
      </c>
      <c r="G276">
        <v>2</v>
      </c>
      <c r="H276">
        <v>1</v>
      </c>
      <c r="I276">
        <v>1</v>
      </c>
      <c r="J276">
        <v>2</v>
      </c>
      <c r="K276">
        <v>0</v>
      </c>
      <c r="L276">
        <v>1</v>
      </c>
      <c r="M276">
        <v>0</v>
      </c>
      <c r="N276">
        <v>1</v>
      </c>
      <c r="O276">
        <v>0</v>
      </c>
      <c r="P276">
        <v>1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1</v>
      </c>
      <c r="AI276">
        <v>6</v>
      </c>
      <c r="AJ276">
        <v>7</v>
      </c>
      <c r="AK276">
        <v>4</v>
      </c>
    </row>
    <row r="277" spans="2:37" x14ac:dyDescent="0.25">
      <c r="B277" s="1">
        <v>274</v>
      </c>
      <c r="C277" s="1" t="s">
        <v>309</v>
      </c>
      <c r="D277">
        <v>0</v>
      </c>
      <c r="E277">
        <v>1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5</v>
      </c>
      <c r="AJ277">
        <v>0</v>
      </c>
      <c r="AK277">
        <v>0</v>
      </c>
    </row>
    <row r="278" spans="2:37" x14ac:dyDescent="0.25">
      <c r="B278" s="1">
        <v>275</v>
      </c>
      <c r="C278" s="1" t="s">
        <v>310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2</v>
      </c>
      <c r="AJ278">
        <v>14</v>
      </c>
      <c r="AK278">
        <v>0</v>
      </c>
    </row>
    <row r="279" spans="2:37" x14ac:dyDescent="0.25">
      <c r="B279" s="1">
        <v>276</v>
      </c>
      <c r="C279" s="1" t="s">
        <v>311</v>
      </c>
      <c r="D279">
        <v>0</v>
      </c>
      <c r="E279">
        <v>2</v>
      </c>
      <c r="F279">
        <v>2</v>
      </c>
      <c r="G279">
        <v>0</v>
      </c>
      <c r="H279">
        <v>1</v>
      </c>
      <c r="I279">
        <v>3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2</v>
      </c>
      <c r="AJ279">
        <v>11</v>
      </c>
      <c r="AK279">
        <v>2</v>
      </c>
    </row>
    <row r="280" spans="2:37" x14ac:dyDescent="0.25">
      <c r="B280" s="1">
        <v>277</v>
      </c>
      <c r="C280" s="1" t="s">
        <v>312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1</v>
      </c>
      <c r="AJ280">
        <v>1</v>
      </c>
      <c r="AK280">
        <v>1</v>
      </c>
    </row>
    <row r="281" spans="2:37" x14ac:dyDescent="0.25">
      <c r="B281" s="1">
        <v>278</v>
      </c>
      <c r="C281" s="1" t="s">
        <v>313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</v>
      </c>
    </row>
    <row r="282" spans="2:37" x14ac:dyDescent="0.25">
      <c r="B282" s="1">
        <v>279</v>
      </c>
      <c r="C282" s="1" t="s">
        <v>314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</row>
    <row r="283" spans="2:37" x14ac:dyDescent="0.25">
      <c r="B283" s="1">
        <v>280</v>
      </c>
      <c r="C283" s="1" t="s">
        <v>315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3</v>
      </c>
      <c r="AK283">
        <v>0</v>
      </c>
    </row>
    <row r="284" spans="2:37" x14ac:dyDescent="0.25">
      <c r="B284" s="1">
        <v>281</v>
      </c>
      <c r="C284" s="1" t="s">
        <v>316</v>
      </c>
      <c r="D284">
        <v>0</v>
      </c>
      <c r="E284">
        <v>0</v>
      </c>
      <c r="F284">
        <v>0</v>
      </c>
      <c r="G284">
        <v>1</v>
      </c>
      <c r="H284">
        <v>0</v>
      </c>
      <c r="I284">
        <v>3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1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1</v>
      </c>
      <c r="AH284">
        <v>1</v>
      </c>
      <c r="AI284">
        <v>0</v>
      </c>
      <c r="AJ284">
        <v>0</v>
      </c>
      <c r="AK284">
        <v>2</v>
      </c>
    </row>
    <row r="285" spans="2:37" x14ac:dyDescent="0.25">
      <c r="B285" s="1">
        <v>282</v>
      </c>
      <c r="C285" s="1" t="s">
        <v>317</v>
      </c>
      <c r="D285">
        <v>0</v>
      </c>
      <c r="E285">
        <v>0</v>
      </c>
      <c r="F285">
        <v>0</v>
      </c>
      <c r="G285">
        <v>0</v>
      </c>
      <c r="H285">
        <v>1</v>
      </c>
      <c r="I285">
        <v>0</v>
      </c>
      <c r="J285">
        <v>1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2</v>
      </c>
      <c r="AK285">
        <v>1</v>
      </c>
    </row>
    <row r="286" spans="2:37" x14ac:dyDescent="0.25">
      <c r="B286" s="1">
        <v>283</v>
      </c>
      <c r="C286" s="1" t="s">
        <v>318</v>
      </c>
      <c r="D286">
        <v>2</v>
      </c>
      <c r="E286">
        <v>5</v>
      </c>
      <c r="F286">
        <v>3</v>
      </c>
      <c r="G286">
        <v>0</v>
      </c>
      <c r="H286">
        <v>2</v>
      </c>
      <c r="I286">
        <v>0</v>
      </c>
      <c r="J286">
        <v>0</v>
      </c>
      <c r="K286">
        <v>1</v>
      </c>
      <c r="L286">
        <v>0</v>
      </c>
      <c r="M286">
        <v>1</v>
      </c>
      <c r="N286">
        <v>0</v>
      </c>
      <c r="O286">
        <v>0</v>
      </c>
      <c r="P286">
        <v>0</v>
      </c>
      <c r="Q286">
        <v>1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1</v>
      </c>
      <c r="AH286">
        <v>0</v>
      </c>
      <c r="AI286">
        <v>9</v>
      </c>
      <c r="AJ286">
        <v>5</v>
      </c>
      <c r="AK286">
        <v>0</v>
      </c>
    </row>
    <row r="287" spans="2:37" x14ac:dyDescent="0.25">
      <c r="B287" s="1">
        <v>284</v>
      </c>
      <c r="C287" s="1" t="s">
        <v>319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1</v>
      </c>
      <c r="AH287">
        <v>0</v>
      </c>
      <c r="AI287">
        <v>0</v>
      </c>
      <c r="AJ287">
        <v>0</v>
      </c>
      <c r="AK287">
        <v>0</v>
      </c>
    </row>
    <row r="288" spans="2:37" x14ac:dyDescent="0.25">
      <c r="B288" s="1">
        <v>285</v>
      </c>
      <c r="C288" s="1" t="s">
        <v>320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1</v>
      </c>
      <c r="AJ288">
        <v>1</v>
      </c>
      <c r="AK288">
        <v>0</v>
      </c>
    </row>
    <row r="289" spans="2:37" x14ac:dyDescent="0.25">
      <c r="B289" s="1">
        <v>286</v>
      </c>
      <c r="C289" s="1" t="s">
        <v>321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1</v>
      </c>
      <c r="AJ289">
        <v>5</v>
      </c>
      <c r="AK289">
        <v>1</v>
      </c>
    </row>
    <row r="290" spans="2:37" x14ac:dyDescent="0.25">
      <c r="B290" s="1">
        <v>287</v>
      </c>
      <c r="C290" s="1" t="s">
        <v>322</v>
      </c>
      <c r="D290">
        <v>1</v>
      </c>
      <c r="E290">
        <v>3</v>
      </c>
      <c r="F290">
        <v>6</v>
      </c>
      <c r="G290">
        <v>1</v>
      </c>
      <c r="H290">
        <v>1</v>
      </c>
      <c r="I290">
        <v>1</v>
      </c>
      <c r="J290">
        <v>0</v>
      </c>
      <c r="K290">
        <v>1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1</v>
      </c>
      <c r="S290">
        <v>1</v>
      </c>
      <c r="T290">
        <v>0</v>
      </c>
      <c r="U290">
        <v>1</v>
      </c>
      <c r="V290">
        <v>0</v>
      </c>
      <c r="W290">
        <v>1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1</v>
      </c>
      <c r="AG290">
        <v>1</v>
      </c>
      <c r="AH290">
        <v>0</v>
      </c>
      <c r="AI290">
        <v>28</v>
      </c>
      <c r="AJ290">
        <v>10</v>
      </c>
      <c r="AK290">
        <v>2</v>
      </c>
    </row>
    <row r="291" spans="2:37" x14ac:dyDescent="0.25">
      <c r="B291" s="1">
        <v>288</v>
      </c>
      <c r="C291" s="1" t="s">
        <v>323</v>
      </c>
      <c r="D291">
        <v>0</v>
      </c>
      <c r="E291">
        <v>2</v>
      </c>
      <c r="F291">
        <v>1</v>
      </c>
      <c r="G291">
        <v>0</v>
      </c>
      <c r="H291">
        <v>1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1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1</v>
      </c>
      <c r="AH291">
        <v>0</v>
      </c>
      <c r="AI291">
        <v>6</v>
      </c>
      <c r="AJ291">
        <v>7</v>
      </c>
      <c r="AK291">
        <v>0</v>
      </c>
    </row>
    <row r="292" spans="2:37" x14ac:dyDescent="0.25">
      <c r="B292" s="1">
        <v>289</v>
      </c>
      <c r="C292" s="1" t="s">
        <v>324</v>
      </c>
      <c r="D292">
        <v>2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1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2</v>
      </c>
      <c r="AH292">
        <v>0</v>
      </c>
      <c r="AI292">
        <v>0</v>
      </c>
      <c r="AJ292">
        <v>1</v>
      </c>
      <c r="AK292">
        <v>3</v>
      </c>
    </row>
    <row r="293" spans="2:37" x14ac:dyDescent="0.25">
      <c r="B293" s="1">
        <v>290</v>
      </c>
      <c r="C293" s="1" t="s">
        <v>325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</row>
    <row r="294" spans="2:37" x14ac:dyDescent="0.25">
      <c r="B294" s="1">
        <v>291</v>
      </c>
      <c r="C294" s="1" t="s">
        <v>326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</v>
      </c>
    </row>
    <row r="295" spans="2:37" x14ac:dyDescent="0.25">
      <c r="B295" s="1">
        <v>292</v>
      </c>
      <c r="C295" s="1" t="s">
        <v>327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</row>
    <row r="296" spans="2:37" x14ac:dyDescent="0.25">
      <c r="B296" s="1">
        <v>293</v>
      </c>
      <c r="C296" s="1" t="s">
        <v>328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1</v>
      </c>
      <c r="AI296">
        <v>0</v>
      </c>
      <c r="AJ296">
        <v>0</v>
      </c>
      <c r="AK296">
        <v>2</v>
      </c>
    </row>
    <row r="297" spans="2:37" x14ac:dyDescent="0.25">
      <c r="B297" s="1">
        <v>294</v>
      </c>
      <c r="C297" s="1" t="s">
        <v>329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</row>
    <row r="298" spans="2:37" x14ac:dyDescent="0.25">
      <c r="B298" s="1">
        <v>295</v>
      </c>
      <c r="C298" s="1" t="s">
        <v>330</v>
      </c>
      <c r="D298">
        <v>0</v>
      </c>
      <c r="E298">
        <v>3</v>
      </c>
      <c r="F298">
        <v>0</v>
      </c>
      <c r="G298">
        <v>0</v>
      </c>
      <c r="H298">
        <v>2</v>
      </c>
      <c r="I298">
        <v>1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1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5</v>
      </c>
      <c r="AJ298">
        <v>8</v>
      </c>
      <c r="AK298">
        <v>11</v>
      </c>
    </row>
    <row r="299" spans="2:37" x14ac:dyDescent="0.25">
      <c r="B299" s="1">
        <v>296</v>
      </c>
      <c r="C299" s="1" t="s">
        <v>331</v>
      </c>
      <c r="D299">
        <v>0</v>
      </c>
      <c r="E299">
        <v>2</v>
      </c>
      <c r="F299">
        <v>3</v>
      </c>
      <c r="G299">
        <v>0</v>
      </c>
      <c r="H299">
        <v>1</v>
      </c>
      <c r="I299">
        <v>0</v>
      </c>
      <c r="J299">
        <v>0</v>
      </c>
      <c r="K299">
        <v>1</v>
      </c>
      <c r="L299">
        <v>1</v>
      </c>
      <c r="M299">
        <v>0</v>
      </c>
      <c r="N299">
        <v>1</v>
      </c>
      <c r="O299">
        <v>1</v>
      </c>
      <c r="P299">
        <v>1</v>
      </c>
      <c r="Q299">
        <v>0</v>
      </c>
      <c r="R299">
        <v>0</v>
      </c>
      <c r="S299">
        <v>0</v>
      </c>
      <c r="T299">
        <v>1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1</v>
      </c>
      <c r="AI299">
        <v>2</v>
      </c>
      <c r="AJ299">
        <v>27</v>
      </c>
      <c r="AK299">
        <v>0</v>
      </c>
    </row>
    <row r="300" spans="2:37" x14ac:dyDescent="0.25">
      <c r="B300" s="1">
        <v>297</v>
      </c>
      <c r="C300" s="1" t="s">
        <v>332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1</v>
      </c>
      <c r="AI300">
        <v>1</v>
      </c>
      <c r="AJ300">
        <v>1</v>
      </c>
      <c r="AK300">
        <v>0</v>
      </c>
    </row>
    <row r="301" spans="2:37" x14ac:dyDescent="0.25">
      <c r="B301" s="1">
        <v>298</v>
      </c>
      <c r="C301" s="1" t="s">
        <v>333</v>
      </c>
      <c r="D301">
        <v>1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1</v>
      </c>
      <c r="AI301">
        <v>3</v>
      </c>
      <c r="AJ301">
        <v>13</v>
      </c>
      <c r="AK301">
        <v>13</v>
      </c>
    </row>
    <row r="302" spans="2:37" x14ac:dyDescent="0.25">
      <c r="B302" s="1">
        <v>299</v>
      </c>
      <c r="C302" s="1" t="s">
        <v>334</v>
      </c>
      <c r="D302">
        <v>1</v>
      </c>
      <c r="E302">
        <v>1</v>
      </c>
      <c r="F302">
        <v>1</v>
      </c>
      <c r="G302">
        <v>0</v>
      </c>
      <c r="H302">
        <v>2</v>
      </c>
      <c r="I302">
        <v>0</v>
      </c>
      <c r="J302">
        <v>0</v>
      </c>
      <c r="K302">
        <v>1</v>
      </c>
      <c r="L302">
        <v>0</v>
      </c>
      <c r="M302">
        <v>0</v>
      </c>
      <c r="N302">
        <v>0</v>
      </c>
      <c r="O302">
        <v>1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10</v>
      </c>
      <c r="AJ302">
        <v>4</v>
      </c>
      <c r="AK302">
        <v>2</v>
      </c>
    </row>
    <row r="303" spans="2:37" x14ac:dyDescent="0.25">
      <c r="B303" s="1">
        <v>300</v>
      </c>
      <c r="C303" s="1" t="s">
        <v>335</v>
      </c>
      <c r="D303">
        <v>1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1</v>
      </c>
      <c r="AH303">
        <v>0</v>
      </c>
      <c r="AI303">
        <v>2</v>
      </c>
      <c r="AJ303">
        <v>1</v>
      </c>
      <c r="AK303">
        <v>1</v>
      </c>
    </row>
    <row r="304" spans="2:37" x14ac:dyDescent="0.25">
      <c r="B304" s="1">
        <v>301</v>
      </c>
      <c r="C304" s="1" t="s">
        <v>336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9</v>
      </c>
      <c r="AK304">
        <v>1</v>
      </c>
    </row>
    <row r="305" spans="2:37" x14ac:dyDescent="0.25">
      <c r="B305" s="1">
        <v>302</v>
      </c>
      <c r="C305" s="1" t="s">
        <v>337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</v>
      </c>
    </row>
    <row r="306" spans="2:37" x14ac:dyDescent="0.25">
      <c r="B306" s="1">
        <v>303</v>
      </c>
      <c r="C306" s="1" t="s">
        <v>338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</v>
      </c>
    </row>
    <row r="307" spans="2:37" x14ac:dyDescent="0.25">
      <c r="B307" s="1">
        <v>304</v>
      </c>
      <c r="C307" s="1" t="s">
        <v>339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1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</row>
    <row r="308" spans="2:37" x14ac:dyDescent="0.25">
      <c r="B308" s="1">
        <v>305</v>
      </c>
      <c r="C308" s="1" t="s">
        <v>340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</row>
    <row r="309" spans="2:37" x14ac:dyDescent="0.25">
      <c r="B309" s="1">
        <v>306</v>
      </c>
      <c r="C309" s="1" t="s">
        <v>341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1</v>
      </c>
      <c r="AJ309">
        <v>0</v>
      </c>
      <c r="AK309">
        <v>1</v>
      </c>
    </row>
    <row r="310" spans="2:37" x14ac:dyDescent="0.25">
      <c r="B310" s="1">
        <v>307</v>
      </c>
      <c r="C310" s="1" t="s">
        <v>342</v>
      </c>
      <c r="D310">
        <v>1</v>
      </c>
      <c r="E310">
        <v>2</v>
      </c>
      <c r="F310">
        <v>2</v>
      </c>
      <c r="G310">
        <v>2</v>
      </c>
      <c r="H310">
        <v>2</v>
      </c>
      <c r="I310">
        <v>0</v>
      </c>
      <c r="J310">
        <v>1</v>
      </c>
      <c r="K310">
        <v>1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22</v>
      </c>
      <c r="AJ310">
        <v>14</v>
      </c>
      <c r="AK310">
        <v>3</v>
      </c>
    </row>
    <row r="311" spans="2:37" x14ac:dyDescent="0.25">
      <c r="B311" s="1">
        <v>308</v>
      </c>
      <c r="C311" s="1" t="s">
        <v>343</v>
      </c>
      <c r="D311">
        <v>4</v>
      </c>
      <c r="E311">
        <v>13</v>
      </c>
      <c r="F311">
        <v>2</v>
      </c>
      <c r="G311">
        <v>2</v>
      </c>
      <c r="H311">
        <v>3</v>
      </c>
      <c r="I311">
        <v>1</v>
      </c>
      <c r="J311">
        <v>0</v>
      </c>
      <c r="K311">
        <v>1</v>
      </c>
      <c r="L311">
        <v>0</v>
      </c>
      <c r="M311">
        <v>0</v>
      </c>
      <c r="N311">
        <v>0</v>
      </c>
      <c r="O311">
        <v>0</v>
      </c>
      <c r="P311">
        <v>2</v>
      </c>
      <c r="Q311">
        <v>1</v>
      </c>
      <c r="R311">
        <v>1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1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1</v>
      </c>
      <c r="AH311">
        <v>0</v>
      </c>
      <c r="AI311">
        <v>13</v>
      </c>
      <c r="AJ311">
        <v>10</v>
      </c>
      <c r="AK311">
        <v>2</v>
      </c>
    </row>
    <row r="312" spans="2:37" x14ac:dyDescent="0.25">
      <c r="B312" s="1">
        <v>309</v>
      </c>
      <c r="C312" s="1" t="s">
        <v>344</v>
      </c>
      <c r="D312">
        <v>1</v>
      </c>
      <c r="E312">
        <v>2</v>
      </c>
      <c r="F312">
        <v>1</v>
      </c>
      <c r="G312">
        <v>1</v>
      </c>
      <c r="H312">
        <v>2</v>
      </c>
      <c r="I312">
        <v>2</v>
      </c>
      <c r="J312">
        <v>1</v>
      </c>
      <c r="K312">
        <v>1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7</v>
      </c>
      <c r="AJ312">
        <v>11</v>
      </c>
      <c r="AK312">
        <v>0</v>
      </c>
    </row>
    <row r="313" spans="2:37" x14ac:dyDescent="0.25">
      <c r="B313" s="1">
        <v>310</v>
      </c>
      <c r="C313" s="1" t="s">
        <v>345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</row>
    <row r="314" spans="2:37" x14ac:dyDescent="0.25">
      <c r="B314" s="1">
        <v>311</v>
      </c>
      <c r="C314" s="1" t="s">
        <v>346</v>
      </c>
      <c r="D314">
        <v>0</v>
      </c>
      <c r="E314">
        <v>1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8</v>
      </c>
      <c r="AJ314">
        <v>0</v>
      </c>
      <c r="AK314">
        <v>2</v>
      </c>
    </row>
    <row r="315" spans="2:37" x14ac:dyDescent="0.25">
      <c r="B315" s="1">
        <v>312</v>
      </c>
      <c r="C315" s="1" t="s">
        <v>347</v>
      </c>
      <c r="D315">
        <v>4</v>
      </c>
      <c r="E315">
        <v>2</v>
      </c>
      <c r="F315">
        <v>1</v>
      </c>
      <c r="G315">
        <v>2</v>
      </c>
      <c r="H315">
        <v>0</v>
      </c>
      <c r="I315">
        <v>1</v>
      </c>
      <c r="J315">
        <v>0</v>
      </c>
      <c r="K315">
        <v>0</v>
      </c>
      <c r="L315">
        <v>0</v>
      </c>
      <c r="M315">
        <v>0</v>
      </c>
      <c r="N315">
        <v>1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1</v>
      </c>
      <c r="AJ315">
        <v>8</v>
      </c>
      <c r="AK315">
        <v>46</v>
      </c>
    </row>
    <row r="316" spans="2:37" x14ac:dyDescent="0.25">
      <c r="B316" s="1">
        <v>313</v>
      </c>
      <c r="C316" s="1" t="s">
        <v>348</v>
      </c>
      <c r="D316">
        <v>1</v>
      </c>
      <c r="E316">
        <v>0</v>
      </c>
      <c r="F316">
        <v>0</v>
      </c>
      <c r="G316">
        <v>0</v>
      </c>
      <c r="H316">
        <v>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4</v>
      </c>
      <c r="AJ316">
        <v>12</v>
      </c>
      <c r="AK316">
        <v>0</v>
      </c>
    </row>
    <row r="317" spans="2:37" x14ac:dyDescent="0.25">
      <c r="B317" s="1">
        <v>314</v>
      </c>
      <c r="C317" s="1" t="s">
        <v>349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2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1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1</v>
      </c>
      <c r="AH317">
        <v>1</v>
      </c>
      <c r="AI317">
        <v>0</v>
      </c>
      <c r="AJ317">
        <v>2</v>
      </c>
      <c r="AK317">
        <v>0</v>
      </c>
    </row>
    <row r="318" spans="2:37" x14ac:dyDescent="0.25">
      <c r="B318" s="1">
        <v>315</v>
      </c>
      <c r="C318" s="1" t="s">
        <v>350</v>
      </c>
      <c r="D318">
        <v>0</v>
      </c>
      <c r="E318">
        <v>0</v>
      </c>
      <c r="F318">
        <v>2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1</v>
      </c>
      <c r="AH318">
        <v>0</v>
      </c>
      <c r="AI318">
        <v>0</v>
      </c>
      <c r="AJ318">
        <v>6</v>
      </c>
      <c r="AK318">
        <v>0</v>
      </c>
    </row>
    <row r="319" spans="2:37" x14ac:dyDescent="0.25">
      <c r="B319" s="1">
        <v>316</v>
      </c>
      <c r="C319" s="1" t="s">
        <v>351</v>
      </c>
      <c r="D319">
        <v>0</v>
      </c>
      <c r="E319">
        <v>0</v>
      </c>
      <c r="F319">
        <v>2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1</v>
      </c>
      <c r="AJ319">
        <v>0</v>
      </c>
      <c r="AK319">
        <v>0</v>
      </c>
    </row>
    <row r="320" spans="2:37" x14ac:dyDescent="0.25">
      <c r="B320" s="1">
        <v>317</v>
      </c>
      <c r="C320" s="1" t="s">
        <v>352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7</v>
      </c>
      <c r="AK320">
        <v>4</v>
      </c>
    </row>
    <row r="321" spans="2:37" x14ac:dyDescent="0.25">
      <c r="B321" s="1">
        <v>318</v>
      </c>
      <c r="C321" s="1" t="s">
        <v>353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1</v>
      </c>
      <c r="AI321">
        <v>2</v>
      </c>
      <c r="AJ321">
        <v>1</v>
      </c>
      <c r="AK321">
        <v>2</v>
      </c>
    </row>
    <row r="322" spans="2:37" x14ac:dyDescent="0.25">
      <c r="B322" s="1">
        <v>319</v>
      </c>
      <c r="C322" s="1" t="s">
        <v>354</v>
      </c>
      <c r="D322">
        <v>0</v>
      </c>
      <c r="E322">
        <v>1</v>
      </c>
      <c r="F322">
        <v>1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1</v>
      </c>
      <c r="AG322">
        <v>0</v>
      </c>
      <c r="AH322">
        <v>0</v>
      </c>
      <c r="AI322">
        <v>12</v>
      </c>
      <c r="AJ322">
        <v>4</v>
      </c>
      <c r="AK322">
        <v>0</v>
      </c>
    </row>
    <row r="323" spans="2:37" x14ac:dyDescent="0.25">
      <c r="B323" s="1">
        <v>320</v>
      </c>
      <c r="C323" s="1" t="s">
        <v>355</v>
      </c>
      <c r="D323">
        <v>1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2</v>
      </c>
      <c r="AJ323">
        <v>1</v>
      </c>
      <c r="AK323">
        <v>1</v>
      </c>
    </row>
    <row r="324" spans="2:37" x14ac:dyDescent="0.25">
      <c r="B324" s="1">
        <v>321</v>
      </c>
      <c r="C324" s="1" t="s">
        <v>356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1</v>
      </c>
      <c r="AK324">
        <v>2</v>
      </c>
    </row>
    <row r="325" spans="2:37" x14ac:dyDescent="0.25">
      <c r="B325" s="1">
        <v>322</v>
      </c>
      <c r="C325" s="1" t="s">
        <v>357</v>
      </c>
      <c r="D325">
        <v>8</v>
      </c>
      <c r="E325">
        <v>5</v>
      </c>
      <c r="F325">
        <v>4</v>
      </c>
      <c r="G325">
        <v>0</v>
      </c>
      <c r="H325">
        <v>5</v>
      </c>
      <c r="I325">
        <v>1</v>
      </c>
      <c r="J325">
        <v>5</v>
      </c>
      <c r="K325">
        <v>0</v>
      </c>
      <c r="L325">
        <v>1</v>
      </c>
      <c r="M325">
        <v>2</v>
      </c>
      <c r="N325">
        <v>1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1</v>
      </c>
      <c r="V325">
        <v>0</v>
      </c>
      <c r="W325">
        <v>1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2</v>
      </c>
      <c r="AH325">
        <v>1</v>
      </c>
      <c r="AI325">
        <v>16</v>
      </c>
      <c r="AJ325">
        <v>14</v>
      </c>
      <c r="AK325">
        <v>20</v>
      </c>
    </row>
    <row r="326" spans="2:37" x14ac:dyDescent="0.25">
      <c r="B326" s="1">
        <v>323</v>
      </c>
      <c r="C326" s="1" t="s">
        <v>358</v>
      </c>
      <c r="D326">
        <v>7</v>
      </c>
      <c r="E326">
        <v>8</v>
      </c>
      <c r="F326">
        <v>0</v>
      </c>
      <c r="G326">
        <v>2</v>
      </c>
      <c r="H326">
        <v>16</v>
      </c>
      <c r="I326">
        <v>0</v>
      </c>
      <c r="J326">
        <v>2</v>
      </c>
      <c r="K326">
        <v>1</v>
      </c>
      <c r="L326">
        <v>0</v>
      </c>
      <c r="M326">
        <v>0</v>
      </c>
      <c r="N326">
        <v>2</v>
      </c>
      <c r="O326">
        <v>1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1</v>
      </c>
      <c r="AB326">
        <v>0</v>
      </c>
      <c r="AC326">
        <v>1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29</v>
      </c>
      <c r="AJ326">
        <v>18</v>
      </c>
      <c r="AK326">
        <v>8</v>
      </c>
    </row>
    <row r="327" spans="2:37" x14ac:dyDescent="0.25">
      <c r="B327" s="1">
        <v>324</v>
      </c>
      <c r="C327" s="1" t="s">
        <v>359</v>
      </c>
      <c r="D327">
        <v>4</v>
      </c>
      <c r="E327">
        <v>8</v>
      </c>
      <c r="F327">
        <v>4</v>
      </c>
      <c r="G327">
        <v>3</v>
      </c>
      <c r="H327">
        <v>2</v>
      </c>
      <c r="I327">
        <v>3</v>
      </c>
      <c r="J327">
        <v>0</v>
      </c>
      <c r="K327">
        <v>1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1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13</v>
      </c>
      <c r="AJ327">
        <v>10</v>
      </c>
      <c r="AK327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1A60C-06B7-47A0-9834-9171B0789739}">
  <dimension ref="B2:M327"/>
  <sheetViews>
    <sheetView workbookViewId="0">
      <selection activeCell="B1" sqref="B1:M1048576"/>
    </sheetView>
  </sheetViews>
  <sheetFormatPr defaultRowHeight="15" x14ac:dyDescent="0.25"/>
  <cols>
    <col min="2" max="3" width="9.140625" style="1"/>
    <col min="13" max="13" width="9.140625" style="1"/>
  </cols>
  <sheetData>
    <row r="2" spans="2:13" s="1" customFormat="1" x14ac:dyDescent="0.25">
      <c r="B2" s="19" t="s">
        <v>360</v>
      </c>
      <c r="C2" s="1" t="s">
        <v>0</v>
      </c>
      <c r="D2" s="1" t="s">
        <v>369</v>
      </c>
      <c r="E2" s="1" t="s">
        <v>371</v>
      </c>
      <c r="F2" s="1" t="s">
        <v>373</v>
      </c>
      <c r="G2" s="1" t="s">
        <v>375</v>
      </c>
      <c r="H2" s="1" t="s">
        <v>376</v>
      </c>
      <c r="I2" s="1" t="s">
        <v>3</v>
      </c>
      <c r="J2" s="1" t="s">
        <v>33</v>
      </c>
      <c r="K2" s="1" t="s">
        <v>34</v>
      </c>
      <c r="M2" s="1" t="s">
        <v>434</v>
      </c>
    </row>
    <row r="3" spans="2:13" x14ac:dyDescent="0.25">
      <c r="B3" s="1">
        <v>0</v>
      </c>
      <c r="C3" s="1" t="s">
        <v>35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1</v>
      </c>
      <c r="K3">
        <v>1</v>
      </c>
      <c r="M3" s="1">
        <v>1.8480000000000001</v>
      </c>
    </row>
    <row r="4" spans="2:13" x14ac:dyDescent="0.25">
      <c r="B4" s="1">
        <v>1</v>
      </c>
      <c r="C4" s="1" t="s">
        <v>36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M4" s="1">
        <v>0.16800000000000001</v>
      </c>
    </row>
    <row r="5" spans="2:13" x14ac:dyDescent="0.25">
      <c r="B5" s="1">
        <v>2</v>
      </c>
      <c r="C5" s="1" t="s">
        <v>37</v>
      </c>
      <c r="D5">
        <v>1</v>
      </c>
      <c r="E5">
        <v>0</v>
      </c>
      <c r="F5">
        <v>0</v>
      </c>
      <c r="G5">
        <v>4</v>
      </c>
      <c r="H5">
        <v>0</v>
      </c>
      <c r="I5">
        <v>3</v>
      </c>
      <c r="J5">
        <v>5</v>
      </c>
      <c r="K5">
        <v>3</v>
      </c>
      <c r="M5" s="1">
        <v>2.423</v>
      </c>
    </row>
    <row r="6" spans="2:13" x14ac:dyDescent="0.25">
      <c r="B6" s="1">
        <v>3</v>
      </c>
      <c r="C6" s="1" t="s">
        <v>38</v>
      </c>
      <c r="D6">
        <v>3</v>
      </c>
      <c r="E6">
        <v>0</v>
      </c>
      <c r="F6">
        <v>0</v>
      </c>
      <c r="G6">
        <v>13</v>
      </c>
      <c r="H6">
        <v>0</v>
      </c>
      <c r="I6">
        <v>1</v>
      </c>
      <c r="J6">
        <v>5</v>
      </c>
      <c r="K6">
        <v>1</v>
      </c>
      <c r="M6" s="1">
        <v>1.3029999999999999</v>
      </c>
    </row>
    <row r="7" spans="2:13" x14ac:dyDescent="0.25">
      <c r="B7" s="1">
        <v>4</v>
      </c>
      <c r="C7" s="1" t="s">
        <v>39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9</v>
      </c>
      <c r="K7">
        <v>1</v>
      </c>
      <c r="M7" s="1">
        <v>1.4970000000000001</v>
      </c>
    </row>
    <row r="8" spans="2:13" x14ac:dyDescent="0.25">
      <c r="B8" s="1">
        <v>5</v>
      </c>
      <c r="C8" s="1" t="s">
        <v>40</v>
      </c>
      <c r="D8">
        <v>0</v>
      </c>
      <c r="E8">
        <v>0</v>
      </c>
      <c r="F8">
        <v>0</v>
      </c>
      <c r="G8">
        <v>7</v>
      </c>
      <c r="H8">
        <v>0</v>
      </c>
      <c r="I8">
        <v>0</v>
      </c>
      <c r="J8">
        <v>5</v>
      </c>
      <c r="K8">
        <v>0</v>
      </c>
      <c r="M8" s="1">
        <v>0.84899999999999998</v>
      </c>
    </row>
    <row r="9" spans="2:13" x14ac:dyDescent="0.25">
      <c r="B9" s="1">
        <v>6</v>
      </c>
      <c r="C9" s="1" t="s">
        <v>41</v>
      </c>
      <c r="D9">
        <v>16</v>
      </c>
      <c r="E9">
        <v>1</v>
      </c>
      <c r="F9">
        <v>4</v>
      </c>
      <c r="G9">
        <v>22</v>
      </c>
      <c r="H9">
        <v>2</v>
      </c>
      <c r="I9">
        <v>4</v>
      </c>
      <c r="J9">
        <v>7</v>
      </c>
      <c r="K9">
        <v>12</v>
      </c>
      <c r="M9" s="1">
        <v>31.992999999999999</v>
      </c>
    </row>
    <row r="10" spans="2:13" x14ac:dyDescent="0.25">
      <c r="B10" s="1">
        <v>7</v>
      </c>
      <c r="C10" s="1" t="s">
        <v>42</v>
      </c>
      <c r="D10">
        <v>17</v>
      </c>
      <c r="E10">
        <v>1</v>
      </c>
      <c r="F10">
        <v>1</v>
      </c>
      <c r="G10">
        <v>22</v>
      </c>
      <c r="H10">
        <v>1</v>
      </c>
      <c r="I10">
        <v>5</v>
      </c>
      <c r="J10">
        <v>13</v>
      </c>
      <c r="K10">
        <v>1</v>
      </c>
      <c r="M10" s="1">
        <v>16.556000000000001</v>
      </c>
    </row>
    <row r="11" spans="2:13" x14ac:dyDescent="0.25">
      <c r="B11" s="1">
        <v>8</v>
      </c>
      <c r="C11" s="1" t="s">
        <v>43</v>
      </c>
      <c r="D11">
        <v>0</v>
      </c>
      <c r="E11">
        <v>2</v>
      </c>
      <c r="F11">
        <v>0</v>
      </c>
      <c r="G11">
        <v>0</v>
      </c>
      <c r="H11">
        <v>1</v>
      </c>
      <c r="I11">
        <v>0</v>
      </c>
      <c r="J11">
        <v>6</v>
      </c>
      <c r="K11">
        <v>0</v>
      </c>
      <c r="M11" s="1">
        <v>15.44</v>
      </c>
    </row>
    <row r="12" spans="2:13" x14ac:dyDescent="0.25">
      <c r="B12" s="1">
        <v>9</v>
      </c>
      <c r="C12" s="1" t="s">
        <v>44</v>
      </c>
      <c r="D12">
        <v>0</v>
      </c>
      <c r="E12">
        <v>0</v>
      </c>
      <c r="F12">
        <v>0</v>
      </c>
      <c r="G12">
        <v>3</v>
      </c>
      <c r="H12">
        <v>0</v>
      </c>
      <c r="I12">
        <v>0</v>
      </c>
      <c r="J12">
        <v>5</v>
      </c>
      <c r="K12">
        <v>0</v>
      </c>
      <c r="M12" s="1">
        <v>0.83899999999999997</v>
      </c>
    </row>
    <row r="13" spans="2:13" x14ac:dyDescent="0.25">
      <c r="B13" s="1">
        <v>10</v>
      </c>
      <c r="C13" s="1" t="s">
        <v>45</v>
      </c>
      <c r="D13">
        <v>3</v>
      </c>
      <c r="E13">
        <v>1</v>
      </c>
      <c r="F13">
        <v>0</v>
      </c>
      <c r="G13">
        <v>0</v>
      </c>
      <c r="H13">
        <v>0</v>
      </c>
      <c r="I13">
        <v>1</v>
      </c>
      <c r="J13">
        <v>1</v>
      </c>
      <c r="K13">
        <v>0</v>
      </c>
      <c r="M13" s="1">
        <v>1.107</v>
      </c>
    </row>
    <row r="14" spans="2:13" x14ac:dyDescent="0.25">
      <c r="B14" s="1">
        <v>11</v>
      </c>
      <c r="C14" s="1" t="s">
        <v>46</v>
      </c>
      <c r="D14">
        <v>0</v>
      </c>
      <c r="E14">
        <v>3</v>
      </c>
      <c r="F14">
        <v>3</v>
      </c>
      <c r="G14">
        <v>3</v>
      </c>
      <c r="H14">
        <v>0</v>
      </c>
      <c r="I14">
        <v>2</v>
      </c>
      <c r="J14">
        <v>0</v>
      </c>
      <c r="K14">
        <v>0</v>
      </c>
      <c r="M14" s="1">
        <v>5.7350000000000003</v>
      </c>
    </row>
    <row r="15" spans="2:13" x14ac:dyDescent="0.25">
      <c r="B15" s="1">
        <v>12</v>
      </c>
      <c r="C15" s="1" t="s">
        <v>47</v>
      </c>
      <c r="D15">
        <v>0</v>
      </c>
      <c r="E15">
        <v>0</v>
      </c>
      <c r="F15">
        <v>0</v>
      </c>
      <c r="G15">
        <v>2</v>
      </c>
      <c r="H15">
        <v>0</v>
      </c>
      <c r="I15">
        <v>0</v>
      </c>
      <c r="J15">
        <v>3</v>
      </c>
      <c r="K15">
        <v>0</v>
      </c>
      <c r="M15" s="1">
        <v>0.50600000000000001</v>
      </c>
    </row>
    <row r="16" spans="2:13" x14ac:dyDescent="0.25">
      <c r="B16" s="1">
        <v>13</v>
      </c>
      <c r="C16" s="1" t="s">
        <v>48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M16" s="1">
        <v>0.25900000000000001</v>
      </c>
    </row>
    <row r="17" spans="2:13" x14ac:dyDescent="0.25">
      <c r="B17" s="1">
        <v>14</v>
      </c>
      <c r="C17" s="1" t="s">
        <v>49</v>
      </c>
      <c r="D17">
        <v>0</v>
      </c>
      <c r="E17">
        <v>0</v>
      </c>
      <c r="F17">
        <v>1</v>
      </c>
      <c r="G17">
        <v>2</v>
      </c>
      <c r="H17">
        <v>0</v>
      </c>
      <c r="I17">
        <v>3</v>
      </c>
      <c r="J17">
        <v>7</v>
      </c>
      <c r="K17">
        <v>0</v>
      </c>
      <c r="M17" s="1">
        <v>3.12</v>
      </c>
    </row>
    <row r="18" spans="2:13" x14ac:dyDescent="0.25">
      <c r="B18" s="1">
        <v>15</v>
      </c>
      <c r="C18" s="1" t="s">
        <v>50</v>
      </c>
      <c r="D18">
        <v>0</v>
      </c>
      <c r="E18">
        <v>0</v>
      </c>
      <c r="F18">
        <v>3</v>
      </c>
      <c r="G18">
        <v>2</v>
      </c>
      <c r="H18">
        <v>0</v>
      </c>
      <c r="I18">
        <v>2</v>
      </c>
      <c r="J18">
        <v>6</v>
      </c>
      <c r="K18">
        <v>1</v>
      </c>
      <c r="M18" s="1">
        <v>5.6280000000000001</v>
      </c>
    </row>
    <row r="19" spans="2:13" x14ac:dyDescent="0.25">
      <c r="B19" s="1">
        <v>16</v>
      </c>
      <c r="C19" s="1" t="s">
        <v>51</v>
      </c>
      <c r="D19">
        <v>0</v>
      </c>
      <c r="E19">
        <v>0</v>
      </c>
      <c r="F19">
        <v>1</v>
      </c>
      <c r="G19">
        <v>1</v>
      </c>
      <c r="H19">
        <v>0</v>
      </c>
      <c r="I19">
        <v>0</v>
      </c>
      <c r="J19">
        <v>6</v>
      </c>
      <c r="K19">
        <v>5</v>
      </c>
      <c r="M19" s="1">
        <v>2.089</v>
      </c>
    </row>
    <row r="20" spans="2:13" x14ac:dyDescent="0.25">
      <c r="B20" s="1">
        <v>17</v>
      </c>
      <c r="C20" s="1" t="s">
        <v>52</v>
      </c>
      <c r="D20">
        <v>2</v>
      </c>
      <c r="E20">
        <v>1</v>
      </c>
      <c r="F20">
        <v>1</v>
      </c>
      <c r="G20">
        <v>1</v>
      </c>
      <c r="H20">
        <v>0</v>
      </c>
      <c r="I20">
        <v>4</v>
      </c>
      <c r="J20">
        <v>8</v>
      </c>
      <c r="K20">
        <v>6</v>
      </c>
      <c r="M20" s="1">
        <v>3.7890000000000001</v>
      </c>
    </row>
    <row r="21" spans="2:13" x14ac:dyDescent="0.25">
      <c r="B21" s="1">
        <v>18</v>
      </c>
      <c r="C21" s="1" t="s">
        <v>53</v>
      </c>
      <c r="D21">
        <v>11</v>
      </c>
      <c r="E21">
        <v>1</v>
      </c>
      <c r="F21">
        <v>3</v>
      </c>
      <c r="G21">
        <v>16</v>
      </c>
      <c r="H21">
        <v>0</v>
      </c>
      <c r="I21">
        <v>2</v>
      </c>
      <c r="J21">
        <v>6</v>
      </c>
      <c r="K21">
        <v>7</v>
      </c>
      <c r="M21" s="1">
        <v>6.0389999999999997</v>
      </c>
    </row>
    <row r="22" spans="2:13" x14ac:dyDescent="0.25">
      <c r="B22" s="1">
        <v>19</v>
      </c>
      <c r="C22" s="1" t="s">
        <v>54</v>
      </c>
      <c r="D22">
        <v>4</v>
      </c>
      <c r="E22">
        <v>0</v>
      </c>
      <c r="F22">
        <v>0</v>
      </c>
      <c r="G22">
        <v>0</v>
      </c>
      <c r="H22">
        <v>1</v>
      </c>
      <c r="I22">
        <v>0</v>
      </c>
      <c r="J22">
        <v>9</v>
      </c>
      <c r="K22">
        <v>6</v>
      </c>
      <c r="M22" s="1">
        <v>15.497999999999999</v>
      </c>
    </row>
    <row r="23" spans="2:13" x14ac:dyDescent="0.25">
      <c r="B23" s="1">
        <v>20</v>
      </c>
      <c r="C23" s="1" t="s">
        <v>55</v>
      </c>
      <c r="D23">
        <v>18</v>
      </c>
      <c r="E23">
        <v>1</v>
      </c>
      <c r="F23">
        <v>3</v>
      </c>
      <c r="G23">
        <v>10</v>
      </c>
      <c r="H23">
        <v>2</v>
      </c>
      <c r="I23">
        <v>4</v>
      </c>
      <c r="J23">
        <v>20</v>
      </c>
      <c r="K23">
        <v>42</v>
      </c>
      <c r="M23" s="1">
        <v>31.841000000000001</v>
      </c>
    </row>
    <row r="24" spans="2:13" x14ac:dyDescent="0.25">
      <c r="B24" s="1">
        <v>21</v>
      </c>
      <c r="C24" s="1" t="s">
        <v>56</v>
      </c>
      <c r="D24">
        <v>62</v>
      </c>
      <c r="E24">
        <v>2</v>
      </c>
      <c r="F24">
        <v>3</v>
      </c>
      <c r="G24">
        <v>26</v>
      </c>
      <c r="H24">
        <v>5</v>
      </c>
      <c r="I24">
        <v>0</v>
      </c>
      <c r="J24">
        <v>5</v>
      </c>
      <c r="K24">
        <v>7</v>
      </c>
      <c r="M24" s="1">
        <v>73.814999999999998</v>
      </c>
    </row>
    <row r="25" spans="2:13" x14ac:dyDescent="0.25">
      <c r="B25" s="1">
        <v>22</v>
      </c>
      <c r="C25" s="1" t="s">
        <v>57</v>
      </c>
      <c r="D25">
        <v>24</v>
      </c>
      <c r="E25">
        <v>1</v>
      </c>
      <c r="F25">
        <v>5</v>
      </c>
      <c r="G25">
        <v>17</v>
      </c>
      <c r="H25">
        <v>0</v>
      </c>
      <c r="I25">
        <v>4</v>
      </c>
      <c r="J25">
        <v>21</v>
      </c>
      <c r="K25">
        <v>7</v>
      </c>
      <c r="M25" s="1">
        <v>10.589</v>
      </c>
    </row>
    <row r="26" spans="2:13" x14ac:dyDescent="0.25">
      <c r="B26" s="1">
        <v>23</v>
      </c>
      <c r="C26" s="1" t="s">
        <v>58</v>
      </c>
      <c r="D26">
        <v>1</v>
      </c>
      <c r="E26">
        <v>0</v>
      </c>
      <c r="F26">
        <v>0</v>
      </c>
      <c r="G26">
        <v>3</v>
      </c>
      <c r="H26">
        <v>0</v>
      </c>
      <c r="I26">
        <v>0</v>
      </c>
      <c r="J26">
        <v>4</v>
      </c>
      <c r="K26">
        <v>0</v>
      </c>
      <c r="M26" s="1">
        <v>0.70199999999999996</v>
      </c>
    </row>
    <row r="27" spans="2:13" x14ac:dyDescent="0.25">
      <c r="B27" s="1">
        <v>24</v>
      </c>
      <c r="C27" s="1" t="s">
        <v>59</v>
      </c>
      <c r="D27">
        <v>0</v>
      </c>
      <c r="E27">
        <v>0</v>
      </c>
      <c r="F27">
        <v>0</v>
      </c>
      <c r="G27">
        <v>5</v>
      </c>
      <c r="H27">
        <v>0</v>
      </c>
      <c r="I27">
        <v>0</v>
      </c>
      <c r="J27">
        <v>14</v>
      </c>
      <c r="K27">
        <v>2</v>
      </c>
      <c r="M27" s="1">
        <v>2.3130000000000002</v>
      </c>
    </row>
    <row r="28" spans="2:13" x14ac:dyDescent="0.25">
      <c r="B28" s="1">
        <v>25</v>
      </c>
      <c r="C28" s="1" t="s">
        <v>60</v>
      </c>
      <c r="D28">
        <v>48</v>
      </c>
      <c r="E28">
        <v>0</v>
      </c>
      <c r="F28">
        <v>5</v>
      </c>
      <c r="G28">
        <v>50</v>
      </c>
      <c r="H28">
        <v>2</v>
      </c>
      <c r="I28">
        <v>4</v>
      </c>
      <c r="J28">
        <v>7</v>
      </c>
      <c r="K28">
        <v>70</v>
      </c>
      <c r="M28" s="1">
        <v>33.89</v>
      </c>
    </row>
    <row r="29" spans="2:13" x14ac:dyDescent="0.25">
      <c r="B29" s="1">
        <v>26</v>
      </c>
      <c r="C29" s="1" t="s">
        <v>61</v>
      </c>
      <c r="D29">
        <v>28</v>
      </c>
      <c r="E29">
        <v>4</v>
      </c>
      <c r="F29">
        <v>6</v>
      </c>
      <c r="G29">
        <v>22</v>
      </c>
      <c r="H29">
        <v>1</v>
      </c>
      <c r="I29">
        <v>3</v>
      </c>
      <c r="J29">
        <v>12</v>
      </c>
      <c r="K29">
        <v>4</v>
      </c>
      <c r="M29" s="1">
        <v>19.873999999999999</v>
      </c>
    </row>
    <row r="30" spans="2:13" x14ac:dyDescent="0.25">
      <c r="B30" s="1">
        <v>27</v>
      </c>
      <c r="C30" s="1" t="s">
        <v>62</v>
      </c>
      <c r="D30">
        <v>3</v>
      </c>
      <c r="E30">
        <v>1</v>
      </c>
      <c r="F30">
        <v>1</v>
      </c>
      <c r="G30">
        <v>8</v>
      </c>
      <c r="H30">
        <v>0</v>
      </c>
      <c r="I30">
        <v>0</v>
      </c>
      <c r="J30">
        <v>14</v>
      </c>
      <c r="K30">
        <v>2</v>
      </c>
      <c r="M30" s="1">
        <v>3.0430000000000001</v>
      </c>
    </row>
    <row r="31" spans="2:13" x14ac:dyDescent="0.25">
      <c r="B31" s="1">
        <v>28</v>
      </c>
      <c r="C31" s="1" t="s">
        <v>63</v>
      </c>
      <c r="D31">
        <v>2</v>
      </c>
      <c r="E31">
        <v>0</v>
      </c>
      <c r="F31">
        <v>2</v>
      </c>
      <c r="G31">
        <v>10</v>
      </c>
      <c r="H31">
        <v>1</v>
      </c>
      <c r="I31">
        <v>1</v>
      </c>
      <c r="J31">
        <v>12</v>
      </c>
      <c r="K31">
        <v>0</v>
      </c>
      <c r="M31" s="1">
        <v>16.024999999999999</v>
      </c>
    </row>
    <row r="32" spans="2:13" x14ac:dyDescent="0.25">
      <c r="B32" s="1">
        <v>29</v>
      </c>
      <c r="C32" s="1" t="s">
        <v>64</v>
      </c>
      <c r="D32">
        <v>0</v>
      </c>
      <c r="E32">
        <v>0</v>
      </c>
      <c r="F32">
        <v>0</v>
      </c>
      <c r="G32">
        <v>1</v>
      </c>
      <c r="H32">
        <v>0</v>
      </c>
      <c r="I32">
        <v>3</v>
      </c>
      <c r="J32">
        <v>4</v>
      </c>
      <c r="K32">
        <v>1</v>
      </c>
      <c r="M32" s="1">
        <v>2.3620000000000001</v>
      </c>
    </row>
    <row r="33" spans="2:13" x14ac:dyDescent="0.25">
      <c r="B33" s="1">
        <v>30</v>
      </c>
      <c r="C33" s="1" t="s">
        <v>65</v>
      </c>
      <c r="D33">
        <v>4</v>
      </c>
      <c r="E33">
        <v>0</v>
      </c>
      <c r="F33">
        <v>1</v>
      </c>
      <c r="G33">
        <v>8</v>
      </c>
      <c r="H33">
        <v>0</v>
      </c>
      <c r="I33">
        <v>0</v>
      </c>
      <c r="J33">
        <v>4</v>
      </c>
      <c r="K33">
        <v>0</v>
      </c>
      <c r="M33" s="1">
        <v>2.1120000000000001</v>
      </c>
    </row>
    <row r="34" spans="2:13" x14ac:dyDescent="0.25">
      <c r="B34" s="1">
        <v>31</v>
      </c>
      <c r="C34" s="1" t="s">
        <v>66</v>
      </c>
      <c r="D34">
        <v>1</v>
      </c>
      <c r="E34">
        <v>0</v>
      </c>
      <c r="F34">
        <v>0</v>
      </c>
      <c r="G34">
        <v>0</v>
      </c>
      <c r="H34">
        <v>0</v>
      </c>
      <c r="I34">
        <v>1</v>
      </c>
      <c r="J34">
        <v>13</v>
      </c>
      <c r="K34">
        <v>0</v>
      </c>
      <c r="M34" s="1">
        <v>2.286</v>
      </c>
    </row>
    <row r="35" spans="2:13" x14ac:dyDescent="0.25">
      <c r="B35" s="1">
        <v>32</v>
      </c>
      <c r="C35" s="1" t="s">
        <v>67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4</v>
      </c>
      <c r="K35">
        <v>0</v>
      </c>
      <c r="M35" s="1">
        <v>0.67100000000000004</v>
      </c>
    </row>
    <row r="36" spans="2:13" x14ac:dyDescent="0.25">
      <c r="B36" s="1">
        <v>33</v>
      </c>
      <c r="C36" s="1" t="s">
        <v>68</v>
      </c>
      <c r="D36">
        <v>3</v>
      </c>
      <c r="E36">
        <v>2</v>
      </c>
      <c r="F36">
        <v>2</v>
      </c>
      <c r="G36">
        <v>7</v>
      </c>
      <c r="H36">
        <v>0</v>
      </c>
      <c r="I36">
        <v>0</v>
      </c>
      <c r="J36">
        <v>3</v>
      </c>
      <c r="K36">
        <v>0</v>
      </c>
      <c r="M36" s="1">
        <v>3.8410000000000002</v>
      </c>
    </row>
    <row r="37" spans="2:13" x14ac:dyDescent="0.25">
      <c r="B37" s="1">
        <v>34</v>
      </c>
      <c r="C37" s="1" t="s">
        <v>69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8</v>
      </c>
      <c r="K37">
        <v>6</v>
      </c>
      <c r="M37" s="1">
        <v>1.3340000000000001</v>
      </c>
    </row>
    <row r="38" spans="2:13" x14ac:dyDescent="0.25">
      <c r="B38" s="1">
        <v>35</v>
      </c>
      <c r="C38" s="1" t="s">
        <v>70</v>
      </c>
      <c r="D38">
        <v>2</v>
      </c>
      <c r="E38">
        <v>3</v>
      </c>
      <c r="F38">
        <v>1</v>
      </c>
      <c r="G38">
        <v>8</v>
      </c>
      <c r="H38">
        <v>1</v>
      </c>
      <c r="I38">
        <v>3</v>
      </c>
      <c r="J38">
        <v>12</v>
      </c>
      <c r="K38">
        <v>0</v>
      </c>
      <c r="M38" s="1">
        <v>15.907999999999999</v>
      </c>
    </row>
    <row r="39" spans="2:13" x14ac:dyDescent="0.25">
      <c r="B39" s="1">
        <v>36</v>
      </c>
      <c r="C39" s="1" t="s">
        <v>71</v>
      </c>
      <c r="D39">
        <v>16</v>
      </c>
      <c r="E39">
        <v>2</v>
      </c>
      <c r="F39">
        <v>2</v>
      </c>
      <c r="G39">
        <v>39</v>
      </c>
      <c r="H39">
        <v>0</v>
      </c>
      <c r="I39">
        <v>0</v>
      </c>
      <c r="J39">
        <v>10</v>
      </c>
      <c r="K39">
        <v>4</v>
      </c>
      <c r="M39" s="1">
        <v>5.1509999999999998</v>
      </c>
    </row>
    <row r="40" spans="2:13" x14ac:dyDescent="0.25">
      <c r="B40" s="1">
        <v>37</v>
      </c>
      <c r="C40" s="1" t="s">
        <v>72</v>
      </c>
      <c r="D40">
        <v>2</v>
      </c>
      <c r="E40">
        <v>2</v>
      </c>
      <c r="F40">
        <v>0</v>
      </c>
      <c r="G40">
        <v>1</v>
      </c>
      <c r="H40">
        <v>0</v>
      </c>
      <c r="I40">
        <v>2</v>
      </c>
      <c r="J40">
        <v>11</v>
      </c>
      <c r="K40">
        <v>9</v>
      </c>
      <c r="M40" s="1">
        <v>2.5990000000000002</v>
      </c>
    </row>
    <row r="41" spans="2:13" x14ac:dyDescent="0.25">
      <c r="B41" s="1">
        <v>38</v>
      </c>
      <c r="C41" s="1" t="s">
        <v>73</v>
      </c>
      <c r="D41">
        <v>16</v>
      </c>
      <c r="E41">
        <v>0</v>
      </c>
      <c r="F41">
        <v>1</v>
      </c>
      <c r="G41">
        <v>2</v>
      </c>
      <c r="H41">
        <v>0</v>
      </c>
      <c r="I41">
        <v>0</v>
      </c>
      <c r="J41">
        <v>9</v>
      </c>
      <c r="K41">
        <v>31</v>
      </c>
      <c r="M41" s="1">
        <v>3.871</v>
      </c>
    </row>
    <row r="42" spans="2:13" x14ac:dyDescent="0.25">
      <c r="B42" s="1">
        <v>39</v>
      </c>
      <c r="C42" s="1" t="s">
        <v>74</v>
      </c>
      <c r="D42">
        <v>63</v>
      </c>
      <c r="E42">
        <v>10</v>
      </c>
      <c r="F42">
        <v>10</v>
      </c>
      <c r="G42">
        <v>31</v>
      </c>
      <c r="H42">
        <v>2</v>
      </c>
      <c r="I42">
        <v>2</v>
      </c>
      <c r="J42">
        <v>16</v>
      </c>
      <c r="K42">
        <v>57</v>
      </c>
      <c r="M42" s="1">
        <v>37.512</v>
      </c>
    </row>
    <row r="43" spans="2:13" x14ac:dyDescent="0.25">
      <c r="B43" s="1">
        <v>40</v>
      </c>
      <c r="C43" s="1" t="s">
        <v>75</v>
      </c>
      <c r="D43">
        <v>144</v>
      </c>
      <c r="E43">
        <v>7</v>
      </c>
      <c r="F43">
        <v>7</v>
      </c>
      <c r="G43">
        <v>312</v>
      </c>
      <c r="H43">
        <v>3</v>
      </c>
      <c r="I43">
        <v>1</v>
      </c>
      <c r="J43">
        <v>19</v>
      </c>
      <c r="K43">
        <v>75</v>
      </c>
      <c r="M43" s="1">
        <v>54.526000000000003</v>
      </c>
    </row>
    <row r="44" spans="2:13" x14ac:dyDescent="0.25">
      <c r="B44" s="1">
        <v>41</v>
      </c>
      <c r="C44" s="1" t="s">
        <v>76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16</v>
      </c>
      <c r="K44">
        <v>3</v>
      </c>
      <c r="M44" s="1">
        <v>2.641</v>
      </c>
    </row>
    <row r="45" spans="2:13" x14ac:dyDescent="0.25">
      <c r="B45" s="1">
        <v>42</v>
      </c>
      <c r="C45" s="1" t="s">
        <v>77</v>
      </c>
      <c r="D45">
        <v>0</v>
      </c>
      <c r="E45">
        <v>0</v>
      </c>
      <c r="F45">
        <v>1</v>
      </c>
      <c r="G45">
        <v>2</v>
      </c>
      <c r="H45">
        <v>0</v>
      </c>
      <c r="I45">
        <v>0</v>
      </c>
      <c r="J45">
        <v>10</v>
      </c>
      <c r="K45">
        <v>3</v>
      </c>
      <c r="M45" s="1">
        <v>2.4670000000000001</v>
      </c>
    </row>
    <row r="46" spans="2:13" x14ac:dyDescent="0.25">
      <c r="B46" s="1">
        <v>43</v>
      </c>
      <c r="C46" s="1" t="s">
        <v>78</v>
      </c>
      <c r="D46">
        <v>51</v>
      </c>
      <c r="E46">
        <v>2</v>
      </c>
      <c r="F46">
        <v>3</v>
      </c>
      <c r="G46">
        <v>58</v>
      </c>
      <c r="H46">
        <v>1</v>
      </c>
      <c r="I46">
        <v>2</v>
      </c>
      <c r="J46">
        <v>12</v>
      </c>
      <c r="K46">
        <v>13</v>
      </c>
      <c r="M46" s="1">
        <v>19.388000000000002</v>
      </c>
    </row>
    <row r="47" spans="2:13" x14ac:dyDescent="0.25">
      <c r="B47" s="1">
        <v>44</v>
      </c>
      <c r="C47" s="1" t="s">
        <v>79</v>
      </c>
      <c r="D47">
        <v>44</v>
      </c>
      <c r="E47">
        <v>2</v>
      </c>
      <c r="F47">
        <v>2</v>
      </c>
      <c r="G47">
        <v>49</v>
      </c>
      <c r="H47">
        <v>0</v>
      </c>
      <c r="I47">
        <v>1</v>
      </c>
      <c r="J47">
        <v>26</v>
      </c>
      <c r="K47">
        <v>1</v>
      </c>
      <c r="M47" s="1">
        <v>9.8160000000000007</v>
      </c>
    </row>
    <row r="48" spans="2:13" x14ac:dyDescent="0.25">
      <c r="B48" s="1">
        <v>45</v>
      </c>
      <c r="C48" s="1" t="s">
        <v>80</v>
      </c>
      <c r="D48">
        <v>1</v>
      </c>
      <c r="E48">
        <v>0</v>
      </c>
      <c r="F48">
        <v>2</v>
      </c>
      <c r="G48">
        <v>0</v>
      </c>
      <c r="H48">
        <v>0</v>
      </c>
      <c r="I48">
        <v>0</v>
      </c>
      <c r="J48">
        <v>16</v>
      </c>
      <c r="K48">
        <v>0</v>
      </c>
      <c r="M48" s="1">
        <v>4.4459999999999997</v>
      </c>
    </row>
    <row r="49" spans="2:13" x14ac:dyDescent="0.25">
      <c r="B49" s="1">
        <v>46</v>
      </c>
      <c r="C49" s="1" t="s">
        <v>81</v>
      </c>
      <c r="D49">
        <v>5</v>
      </c>
      <c r="E49">
        <v>0</v>
      </c>
      <c r="F49">
        <v>1</v>
      </c>
      <c r="G49">
        <v>2</v>
      </c>
      <c r="H49">
        <v>0</v>
      </c>
      <c r="I49">
        <v>0</v>
      </c>
      <c r="J49">
        <v>5</v>
      </c>
      <c r="K49">
        <v>0</v>
      </c>
      <c r="M49" s="1">
        <v>2.2389999999999999</v>
      </c>
    </row>
    <row r="50" spans="2:13" x14ac:dyDescent="0.25">
      <c r="B50" s="1">
        <v>47</v>
      </c>
      <c r="C50" s="1" t="s">
        <v>82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21</v>
      </c>
      <c r="K50">
        <v>0</v>
      </c>
      <c r="M50" s="1">
        <v>3.4340000000000002</v>
      </c>
    </row>
    <row r="51" spans="2:13" x14ac:dyDescent="0.25">
      <c r="B51" s="1">
        <v>48</v>
      </c>
      <c r="C51" s="1" t="s">
        <v>83</v>
      </c>
      <c r="D51">
        <v>1</v>
      </c>
      <c r="E51">
        <v>2</v>
      </c>
      <c r="F51">
        <v>1</v>
      </c>
      <c r="G51">
        <v>1</v>
      </c>
      <c r="H51">
        <v>1</v>
      </c>
      <c r="I51">
        <v>2</v>
      </c>
      <c r="J51">
        <v>7</v>
      </c>
      <c r="K51">
        <v>1</v>
      </c>
      <c r="M51" s="1">
        <v>15.693</v>
      </c>
    </row>
    <row r="52" spans="2:13" x14ac:dyDescent="0.25">
      <c r="B52" s="1">
        <v>49</v>
      </c>
      <c r="C52" s="1" t="s">
        <v>84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13</v>
      </c>
      <c r="K52">
        <v>2</v>
      </c>
      <c r="M52" s="1">
        <v>2.149</v>
      </c>
    </row>
    <row r="53" spans="2:13" x14ac:dyDescent="0.25">
      <c r="B53" s="1">
        <v>50</v>
      </c>
      <c r="C53" s="1" t="s">
        <v>85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2</v>
      </c>
      <c r="K53">
        <v>0</v>
      </c>
      <c r="M53" s="1">
        <v>0.33600000000000002</v>
      </c>
    </row>
    <row r="54" spans="2:13" x14ac:dyDescent="0.25">
      <c r="B54" s="1">
        <v>51</v>
      </c>
      <c r="C54" s="1" t="s">
        <v>86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M54" s="1">
        <v>0.16800000000000001</v>
      </c>
    </row>
    <row r="55" spans="2:13" x14ac:dyDescent="0.25">
      <c r="B55" s="1">
        <v>52</v>
      </c>
      <c r="C55" s="1" t="s">
        <v>87</v>
      </c>
      <c r="D55">
        <v>3</v>
      </c>
      <c r="E55">
        <v>1</v>
      </c>
      <c r="F55">
        <v>2</v>
      </c>
      <c r="G55">
        <v>25</v>
      </c>
      <c r="H55">
        <v>1</v>
      </c>
      <c r="I55">
        <v>2</v>
      </c>
      <c r="J55">
        <v>9</v>
      </c>
      <c r="K55">
        <v>2</v>
      </c>
      <c r="M55" s="1">
        <v>16.064</v>
      </c>
    </row>
    <row r="56" spans="2:13" x14ac:dyDescent="0.25">
      <c r="B56" s="1">
        <v>53</v>
      </c>
      <c r="C56" s="1" t="s">
        <v>88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7</v>
      </c>
      <c r="K56">
        <v>2</v>
      </c>
      <c r="M56" s="1">
        <v>1.1850000000000001</v>
      </c>
    </row>
    <row r="57" spans="2:13" x14ac:dyDescent="0.25">
      <c r="B57" s="1">
        <v>54</v>
      </c>
      <c r="C57" s="1" t="s">
        <v>89</v>
      </c>
      <c r="D57">
        <v>11</v>
      </c>
      <c r="E57">
        <v>1</v>
      </c>
      <c r="F57">
        <v>6</v>
      </c>
      <c r="G57">
        <v>22</v>
      </c>
      <c r="H57">
        <v>0</v>
      </c>
      <c r="I57">
        <v>3</v>
      </c>
      <c r="J57">
        <v>11</v>
      </c>
      <c r="K57">
        <v>4</v>
      </c>
      <c r="M57" s="1">
        <v>10.795999999999999</v>
      </c>
    </row>
    <row r="58" spans="2:13" x14ac:dyDescent="0.25">
      <c r="B58" s="1">
        <v>55</v>
      </c>
      <c r="C58" s="1" t="s">
        <v>90</v>
      </c>
      <c r="D58">
        <v>19</v>
      </c>
      <c r="E58">
        <v>2</v>
      </c>
      <c r="F58">
        <v>4</v>
      </c>
      <c r="G58">
        <v>54</v>
      </c>
      <c r="H58">
        <v>0</v>
      </c>
      <c r="I58">
        <v>5</v>
      </c>
      <c r="J58">
        <v>8</v>
      </c>
      <c r="K58">
        <v>2</v>
      </c>
      <c r="M58" s="1">
        <v>8.82</v>
      </c>
    </row>
    <row r="59" spans="2:13" x14ac:dyDescent="0.25">
      <c r="B59" s="1">
        <v>56</v>
      </c>
      <c r="C59" s="1" t="s">
        <v>91</v>
      </c>
      <c r="D59">
        <v>24</v>
      </c>
      <c r="E59">
        <v>2</v>
      </c>
      <c r="F59">
        <v>2</v>
      </c>
      <c r="G59">
        <v>17</v>
      </c>
      <c r="H59">
        <v>0</v>
      </c>
      <c r="I59">
        <v>2</v>
      </c>
      <c r="J59">
        <v>18</v>
      </c>
      <c r="K59">
        <v>3</v>
      </c>
      <c r="M59" s="1">
        <v>6.69</v>
      </c>
    </row>
    <row r="60" spans="2:13" x14ac:dyDescent="0.25">
      <c r="B60" s="1">
        <v>57</v>
      </c>
      <c r="C60" s="1" t="s">
        <v>92</v>
      </c>
      <c r="D60">
        <v>22</v>
      </c>
      <c r="E60">
        <v>3</v>
      </c>
      <c r="F60">
        <v>1</v>
      </c>
      <c r="G60">
        <v>3</v>
      </c>
      <c r="H60">
        <v>0</v>
      </c>
      <c r="I60">
        <v>0</v>
      </c>
      <c r="J60">
        <v>27</v>
      </c>
      <c r="K60">
        <v>19</v>
      </c>
      <c r="M60" s="1">
        <v>6.4260000000000002</v>
      </c>
    </row>
    <row r="61" spans="2:13" x14ac:dyDescent="0.25">
      <c r="B61" s="1">
        <v>58</v>
      </c>
      <c r="C61" s="1" t="s">
        <v>93</v>
      </c>
      <c r="D61">
        <v>13</v>
      </c>
      <c r="E61">
        <v>2</v>
      </c>
      <c r="F61">
        <v>1</v>
      </c>
      <c r="G61">
        <v>14</v>
      </c>
      <c r="H61">
        <v>1</v>
      </c>
      <c r="I61">
        <v>1</v>
      </c>
      <c r="J61">
        <v>5</v>
      </c>
      <c r="K61">
        <v>34</v>
      </c>
      <c r="M61" s="1">
        <v>15.916</v>
      </c>
    </row>
    <row r="62" spans="2:13" x14ac:dyDescent="0.25">
      <c r="B62" s="1">
        <v>59</v>
      </c>
      <c r="C62" s="1" t="s">
        <v>94</v>
      </c>
      <c r="D62">
        <v>140</v>
      </c>
      <c r="E62">
        <v>2</v>
      </c>
      <c r="F62">
        <v>3</v>
      </c>
      <c r="G62">
        <v>178</v>
      </c>
      <c r="H62">
        <v>6</v>
      </c>
      <c r="I62">
        <v>3</v>
      </c>
      <c r="J62">
        <v>7</v>
      </c>
      <c r="K62">
        <v>71</v>
      </c>
      <c r="M62" s="1">
        <v>86.545000000000002</v>
      </c>
    </row>
    <row r="63" spans="2:13" x14ac:dyDescent="0.25">
      <c r="B63" s="1">
        <v>60</v>
      </c>
      <c r="C63" s="1" t="s">
        <v>95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9</v>
      </c>
      <c r="K63">
        <v>0</v>
      </c>
      <c r="M63" s="1">
        <v>1.6779999999999999</v>
      </c>
    </row>
    <row r="64" spans="2:13" x14ac:dyDescent="0.25">
      <c r="B64" s="1">
        <v>61</v>
      </c>
      <c r="C64" s="1" t="s">
        <v>96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7</v>
      </c>
      <c r="K64">
        <v>0</v>
      </c>
      <c r="M64" s="1">
        <v>1.1679999999999999</v>
      </c>
    </row>
    <row r="65" spans="2:13" x14ac:dyDescent="0.25">
      <c r="B65" s="1">
        <v>62</v>
      </c>
      <c r="C65" s="1" t="s">
        <v>97</v>
      </c>
      <c r="D65">
        <v>37</v>
      </c>
      <c r="E65">
        <v>3</v>
      </c>
      <c r="F65">
        <v>2</v>
      </c>
      <c r="G65">
        <v>37</v>
      </c>
      <c r="H65">
        <v>0</v>
      </c>
      <c r="I65">
        <v>2</v>
      </c>
      <c r="J65">
        <v>11</v>
      </c>
      <c r="K65">
        <v>6</v>
      </c>
      <c r="M65" s="1">
        <v>8.2330000000000005</v>
      </c>
    </row>
    <row r="66" spans="2:13" x14ac:dyDescent="0.25">
      <c r="B66" s="1">
        <v>63</v>
      </c>
      <c r="C66" s="1" t="s">
        <v>98</v>
      </c>
      <c r="D66">
        <v>1</v>
      </c>
      <c r="E66">
        <v>3</v>
      </c>
      <c r="F66">
        <v>1</v>
      </c>
      <c r="G66">
        <v>4</v>
      </c>
      <c r="H66">
        <v>0</v>
      </c>
      <c r="I66">
        <v>2</v>
      </c>
      <c r="J66">
        <v>8</v>
      </c>
      <c r="K66">
        <v>0</v>
      </c>
      <c r="M66" s="1">
        <v>3.11</v>
      </c>
    </row>
    <row r="67" spans="2:13" x14ac:dyDescent="0.25">
      <c r="B67" s="1">
        <v>64</v>
      </c>
      <c r="C67" s="1" t="s">
        <v>99</v>
      </c>
      <c r="D67">
        <v>1</v>
      </c>
      <c r="E67">
        <v>0</v>
      </c>
      <c r="F67">
        <v>0</v>
      </c>
      <c r="G67">
        <v>1</v>
      </c>
      <c r="H67">
        <v>0</v>
      </c>
      <c r="I67">
        <v>0</v>
      </c>
      <c r="J67">
        <v>8</v>
      </c>
      <c r="K67">
        <v>1</v>
      </c>
      <c r="M67" s="1">
        <v>1.3480000000000001</v>
      </c>
    </row>
    <row r="68" spans="2:13" x14ac:dyDescent="0.25">
      <c r="B68" s="1">
        <v>65</v>
      </c>
      <c r="C68" s="1" t="s">
        <v>100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3</v>
      </c>
      <c r="K68">
        <v>0</v>
      </c>
      <c r="M68" s="1">
        <v>0.504</v>
      </c>
    </row>
    <row r="69" spans="2:13" x14ac:dyDescent="0.25">
      <c r="B69" s="1">
        <v>66</v>
      </c>
      <c r="C69" s="1" t="s">
        <v>101</v>
      </c>
      <c r="D69">
        <v>4</v>
      </c>
      <c r="E69">
        <v>1</v>
      </c>
      <c r="F69">
        <v>3</v>
      </c>
      <c r="G69">
        <v>31</v>
      </c>
      <c r="H69">
        <v>0</v>
      </c>
      <c r="I69">
        <v>3</v>
      </c>
      <c r="J69">
        <v>3</v>
      </c>
      <c r="K69">
        <v>2</v>
      </c>
      <c r="M69" s="1">
        <v>5.9059999999999997</v>
      </c>
    </row>
    <row r="70" spans="2:13" x14ac:dyDescent="0.25">
      <c r="B70" s="1">
        <v>67</v>
      </c>
      <c r="C70" s="1" t="s">
        <v>102</v>
      </c>
      <c r="D70">
        <v>1</v>
      </c>
      <c r="E70">
        <v>0</v>
      </c>
      <c r="F70">
        <v>0</v>
      </c>
      <c r="G70">
        <v>0</v>
      </c>
      <c r="H70">
        <v>0</v>
      </c>
      <c r="I70">
        <v>1</v>
      </c>
      <c r="J70">
        <v>5</v>
      </c>
      <c r="K70">
        <v>1</v>
      </c>
      <c r="M70" s="1">
        <v>1.1499999999999999</v>
      </c>
    </row>
    <row r="71" spans="2:13" x14ac:dyDescent="0.25">
      <c r="B71" s="1">
        <v>68</v>
      </c>
      <c r="C71" s="1" t="s">
        <v>103</v>
      </c>
      <c r="D71">
        <v>0</v>
      </c>
      <c r="E71">
        <v>0</v>
      </c>
      <c r="F71">
        <v>0</v>
      </c>
      <c r="G71">
        <v>2</v>
      </c>
      <c r="H71">
        <v>0</v>
      </c>
      <c r="I71">
        <v>0</v>
      </c>
      <c r="J71">
        <v>0</v>
      </c>
      <c r="K71">
        <v>1</v>
      </c>
      <c r="M71" s="1">
        <v>4.2000000000000003E-2</v>
      </c>
    </row>
    <row r="72" spans="2:13" x14ac:dyDescent="0.25">
      <c r="B72" s="1">
        <v>69</v>
      </c>
      <c r="C72" s="1" t="s">
        <v>104</v>
      </c>
      <c r="D72">
        <v>0</v>
      </c>
      <c r="E72">
        <v>0</v>
      </c>
      <c r="F72">
        <v>0</v>
      </c>
      <c r="G72">
        <v>4</v>
      </c>
      <c r="H72">
        <v>1</v>
      </c>
      <c r="I72">
        <v>0</v>
      </c>
      <c r="J72">
        <v>2</v>
      </c>
      <c r="K72">
        <v>0</v>
      </c>
      <c r="M72" s="1">
        <v>15.372999999999999</v>
      </c>
    </row>
    <row r="73" spans="2:13" x14ac:dyDescent="0.25">
      <c r="B73" s="1">
        <v>70</v>
      </c>
      <c r="C73" s="1" t="s">
        <v>105</v>
      </c>
      <c r="D73">
        <v>7</v>
      </c>
      <c r="E73">
        <v>2</v>
      </c>
      <c r="F73">
        <v>5</v>
      </c>
      <c r="G73">
        <v>22</v>
      </c>
      <c r="H73">
        <v>0</v>
      </c>
      <c r="I73">
        <v>1</v>
      </c>
      <c r="J73">
        <v>3</v>
      </c>
      <c r="K73">
        <v>5</v>
      </c>
      <c r="M73" s="1">
        <v>8.8740000000000006</v>
      </c>
    </row>
    <row r="74" spans="2:13" x14ac:dyDescent="0.25">
      <c r="B74" s="1">
        <v>71</v>
      </c>
      <c r="C74" s="1" t="s">
        <v>106</v>
      </c>
      <c r="D74">
        <v>0</v>
      </c>
      <c r="E74">
        <v>2</v>
      </c>
      <c r="F74">
        <v>0</v>
      </c>
      <c r="G74">
        <v>6</v>
      </c>
      <c r="H74">
        <v>0</v>
      </c>
      <c r="I74">
        <v>0</v>
      </c>
      <c r="J74">
        <v>36</v>
      </c>
      <c r="K74">
        <v>3</v>
      </c>
      <c r="M74" s="1">
        <v>5.819</v>
      </c>
    </row>
    <row r="75" spans="2:13" x14ac:dyDescent="0.25">
      <c r="B75" s="1">
        <v>72</v>
      </c>
      <c r="C75" s="1" t="s">
        <v>107</v>
      </c>
      <c r="D75">
        <v>24</v>
      </c>
      <c r="E75">
        <v>1</v>
      </c>
      <c r="F75">
        <v>0</v>
      </c>
      <c r="G75">
        <v>112</v>
      </c>
      <c r="H75">
        <v>3</v>
      </c>
      <c r="I75">
        <v>1</v>
      </c>
      <c r="J75">
        <v>7</v>
      </c>
      <c r="K75">
        <v>5</v>
      </c>
      <c r="M75" s="1">
        <v>45.481000000000002</v>
      </c>
    </row>
    <row r="76" spans="2:13" x14ac:dyDescent="0.25">
      <c r="B76" s="1">
        <v>73</v>
      </c>
      <c r="C76" s="1" t="s">
        <v>108</v>
      </c>
      <c r="D76">
        <v>12</v>
      </c>
      <c r="E76">
        <v>3</v>
      </c>
      <c r="F76">
        <v>5</v>
      </c>
      <c r="G76">
        <v>14</v>
      </c>
      <c r="H76">
        <v>0</v>
      </c>
      <c r="I76">
        <v>4</v>
      </c>
      <c r="J76">
        <v>15</v>
      </c>
      <c r="K76">
        <v>1</v>
      </c>
      <c r="M76" s="1">
        <v>9.75</v>
      </c>
    </row>
    <row r="77" spans="2:13" x14ac:dyDescent="0.25">
      <c r="B77" s="1">
        <v>74</v>
      </c>
      <c r="C77" s="1" t="s">
        <v>109</v>
      </c>
      <c r="D77">
        <v>18</v>
      </c>
      <c r="E77">
        <v>5</v>
      </c>
      <c r="F77">
        <v>2</v>
      </c>
      <c r="G77">
        <v>25</v>
      </c>
      <c r="H77">
        <v>3</v>
      </c>
      <c r="I77">
        <v>3</v>
      </c>
      <c r="J77">
        <v>9</v>
      </c>
      <c r="K77">
        <v>5</v>
      </c>
      <c r="M77" s="1">
        <v>45.862000000000002</v>
      </c>
    </row>
    <row r="78" spans="2:13" x14ac:dyDescent="0.25">
      <c r="B78" s="1">
        <v>75</v>
      </c>
      <c r="C78" s="1" t="s">
        <v>110</v>
      </c>
      <c r="D78">
        <v>15</v>
      </c>
      <c r="E78">
        <v>4</v>
      </c>
      <c r="F78">
        <v>0</v>
      </c>
      <c r="G78">
        <v>10</v>
      </c>
      <c r="H78">
        <v>2</v>
      </c>
      <c r="I78">
        <v>1</v>
      </c>
      <c r="J78">
        <v>12</v>
      </c>
      <c r="K78">
        <v>14</v>
      </c>
      <c r="M78" s="1">
        <v>30.843</v>
      </c>
    </row>
    <row r="79" spans="2:13" x14ac:dyDescent="0.25">
      <c r="B79" s="1">
        <v>76</v>
      </c>
      <c r="C79" s="1" t="s">
        <v>111</v>
      </c>
      <c r="D79">
        <v>23</v>
      </c>
      <c r="E79">
        <v>3</v>
      </c>
      <c r="F79">
        <v>4</v>
      </c>
      <c r="G79">
        <v>12</v>
      </c>
      <c r="H79">
        <v>0</v>
      </c>
      <c r="I79">
        <v>2</v>
      </c>
      <c r="J79">
        <v>12</v>
      </c>
      <c r="K79">
        <v>30</v>
      </c>
      <c r="M79" s="1">
        <v>8.6690000000000005</v>
      </c>
    </row>
    <row r="80" spans="2:13" x14ac:dyDescent="0.25">
      <c r="B80" s="1">
        <v>77</v>
      </c>
      <c r="C80" s="1" t="s">
        <v>112</v>
      </c>
      <c r="D80">
        <v>28</v>
      </c>
      <c r="E80">
        <v>4</v>
      </c>
      <c r="F80">
        <v>0</v>
      </c>
      <c r="G80">
        <v>22</v>
      </c>
      <c r="H80">
        <v>1</v>
      </c>
      <c r="I80">
        <v>0</v>
      </c>
      <c r="J80">
        <v>9</v>
      </c>
      <c r="K80">
        <v>18</v>
      </c>
      <c r="M80" s="1">
        <v>16.632000000000001</v>
      </c>
    </row>
    <row r="81" spans="2:13" x14ac:dyDescent="0.25">
      <c r="B81" s="1">
        <v>78</v>
      </c>
      <c r="C81" s="1" t="s">
        <v>113</v>
      </c>
      <c r="D81">
        <v>0</v>
      </c>
      <c r="E81">
        <v>0</v>
      </c>
      <c r="F81">
        <v>0</v>
      </c>
      <c r="G81">
        <v>2</v>
      </c>
      <c r="H81">
        <v>0</v>
      </c>
      <c r="I81">
        <v>1</v>
      </c>
      <c r="J81">
        <v>10</v>
      </c>
      <c r="K81">
        <v>0</v>
      </c>
      <c r="M81" s="1">
        <v>1.825</v>
      </c>
    </row>
    <row r="82" spans="2:13" x14ac:dyDescent="0.25">
      <c r="B82" s="1">
        <v>79</v>
      </c>
      <c r="C82" s="1" t="s">
        <v>114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3</v>
      </c>
      <c r="K82">
        <v>1</v>
      </c>
      <c r="M82" s="1">
        <v>0.504</v>
      </c>
    </row>
    <row r="83" spans="2:13" x14ac:dyDescent="0.25">
      <c r="B83" s="1">
        <v>80</v>
      </c>
      <c r="C83" s="1" t="s">
        <v>115</v>
      </c>
      <c r="D83">
        <v>21</v>
      </c>
      <c r="E83">
        <v>4</v>
      </c>
      <c r="F83">
        <v>4</v>
      </c>
      <c r="G83">
        <v>53</v>
      </c>
      <c r="H83">
        <v>0</v>
      </c>
      <c r="I83">
        <v>3</v>
      </c>
      <c r="J83">
        <v>9</v>
      </c>
      <c r="K83">
        <v>1</v>
      </c>
      <c r="M83" s="1">
        <v>8.7029999999999994</v>
      </c>
    </row>
    <row r="84" spans="2:13" x14ac:dyDescent="0.25">
      <c r="B84" s="1">
        <v>81</v>
      </c>
      <c r="C84" s="1" t="s">
        <v>116</v>
      </c>
      <c r="D84">
        <v>6</v>
      </c>
      <c r="E84">
        <v>1</v>
      </c>
      <c r="F84">
        <v>0</v>
      </c>
      <c r="G84">
        <v>5</v>
      </c>
      <c r="H84">
        <v>0</v>
      </c>
      <c r="I84">
        <v>2</v>
      </c>
      <c r="J84">
        <v>14</v>
      </c>
      <c r="K84">
        <v>2</v>
      </c>
      <c r="M84" s="1">
        <v>3.03</v>
      </c>
    </row>
    <row r="85" spans="2:13" x14ac:dyDescent="0.25">
      <c r="B85" s="1">
        <v>82</v>
      </c>
      <c r="C85" s="1" t="s">
        <v>117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8</v>
      </c>
      <c r="K85">
        <v>1</v>
      </c>
      <c r="M85" s="1">
        <v>1.333</v>
      </c>
    </row>
    <row r="86" spans="2:13" x14ac:dyDescent="0.25">
      <c r="B86" s="1">
        <v>83</v>
      </c>
      <c r="C86" s="1" t="s">
        <v>118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1</v>
      </c>
      <c r="K86">
        <v>0</v>
      </c>
      <c r="M86" s="1">
        <v>0.78600000000000003</v>
      </c>
    </row>
    <row r="87" spans="2:13" x14ac:dyDescent="0.25">
      <c r="B87" s="1">
        <v>84</v>
      </c>
      <c r="C87" s="1" t="s">
        <v>119</v>
      </c>
      <c r="D87">
        <v>0</v>
      </c>
      <c r="E87">
        <v>1</v>
      </c>
      <c r="F87">
        <v>2</v>
      </c>
      <c r="G87">
        <v>7</v>
      </c>
      <c r="H87">
        <v>0</v>
      </c>
      <c r="I87">
        <v>3</v>
      </c>
      <c r="J87">
        <v>1</v>
      </c>
      <c r="K87">
        <v>0</v>
      </c>
      <c r="M87" s="1">
        <v>4.2779999999999996</v>
      </c>
    </row>
    <row r="88" spans="2:13" x14ac:dyDescent="0.25">
      <c r="B88" s="1">
        <v>85</v>
      </c>
      <c r="C88" s="1" t="s">
        <v>120</v>
      </c>
      <c r="D88">
        <v>1</v>
      </c>
      <c r="E88">
        <v>1</v>
      </c>
      <c r="F88">
        <v>2</v>
      </c>
      <c r="G88">
        <v>6</v>
      </c>
      <c r="H88">
        <v>0</v>
      </c>
      <c r="I88">
        <v>0</v>
      </c>
      <c r="J88">
        <v>11</v>
      </c>
      <c r="K88">
        <v>2</v>
      </c>
      <c r="M88" s="1">
        <v>4.0730000000000004</v>
      </c>
    </row>
    <row r="89" spans="2:13" x14ac:dyDescent="0.25">
      <c r="B89" s="1">
        <v>86</v>
      </c>
      <c r="C89" s="1" t="s">
        <v>121</v>
      </c>
      <c r="D89">
        <v>5</v>
      </c>
      <c r="E89">
        <v>1</v>
      </c>
      <c r="F89">
        <v>6</v>
      </c>
      <c r="G89">
        <v>8</v>
      </c>
      <c r="H89">
        <v>0</v>
      </c>
      <c r="I89">
        <v>1</v>
      </c>
      <c r="J89">
        <v>3</v>
      </c>
      <c r="K89">
        <v>5</v>
      </c>
      <c r="M89" s="1">
        <v>10.331</v>
      </c>
    </row>
    <row r="90" spans="2:13" x14ac:dyDescent="0.25">
      <c r="B90" s="1">
        <v>87</v>
      </c>
      <c r="C90" s="1" t="s">
        <v>122</v>
      </c>
      <c r="D90">
        <v>14</v>
      </c>
      <c r="E90">
        <v>5</v>
      </c>
      <c r="F90">
        <v>4</v>
      </c>
      <c r="G90">
        <v>44</v>
      </c>
      <c r="H90">
        <v>0</v>
      </c>
      <c r="I90">
        <v>5</v>
      </c>
      <c r="J90">
        <v>13</v>
      </c>
      <c r="K90">
        <v>2</v>
      </c>
      <c r="M90" s="1">
        <v>8.8870000000000005</v>
      </c>
    </row>
    <row r="91" spans="2:13" x14ac:dyDescent="0.25">
      <c r="B91" s="1">
        <v>88</v>
      </c>
      <c r="C91" s="1" t="s">
        <v>123</v>
      </c>
      <c r="D91">
        <v>11</v>
      </c>
      <c r="E91">
        <v>2</v>
      </c>
      <c r="F91">
        <v>2</v>
      </c>
      <c r="G91">
        <v>21</v>
      </c>
      <c r="H91">
        <v>0</v>
      </c>
      <c r="I91">
        <v>2</v>
      </c>
      <c r="J91">
        <v>13</v>
      </c>
      <c r="K91">
        <v>4</v>
      </c>
      <c r="M91" s="1">
        <v>5.024</v>
      </c>
    </row>
    <row r="92" spans="2:13" x14ac:dyDescent="0.25">
      <c r="B92" s="1">
        <v>89</v>
      </c>
      <c r="C92" s="1" t="s">
        <v>124</v>
      </c>
      <c r="D92">
        <v>11</v>
      </c>
      <c r="E92">
        <v>6</v>
      </c>
      <c r="F92">
        <v>3</v>
      </c>
      <c r="G92">
        <v>33</v>
      </c>
      <c r="H92">
        <v>1</v>
      </c>
      <c r="I92">
        <v>7</v>
      </c>
      <c r="J92">
        <v>11</v>
      </c>
      <c r="K92">
        <v>1</v>
      </c>
      <c r="M92" s="1">
        <v>17.675000000000001</v>
      </c>
    </row>
    <row r="93" spans="2:13" x14ac:dyDescent="0.25">
      <c r="B93" s="1">
        <v>90</v>
      </c>
      <c r="C93" s="1" t="s">
        <v>125</v>
      </c>
      <c r="D93">
        <v>3</v>
      </c>
      <c r="E93">
        <v>0</v>
      </c>
      <c r="F93">
        <v>1</v>
      </c>
      <c r="G93">
        <v>4</v>
      </c>
      <c r="H93">
        <v>0</v>
      </c>
      <c r="I93">
        <v>2</v>
      </c>
      <c r="J93">
        <v>19</v>
      </c>
      <c r="K93">
        <v>2</v>
      </c>
      <c r="M93" s="1">
        <v>3.9329999999999998</v>
      </c>
    </row>
    <row r="94" spans="2:13" x14ac:dyDescent="0.25">
      <c r="B94" s="1">
        <v>91</v>
      </c>
      <c r="C94" s="1" t="s">
        <v>126</v>
      </c>
      <c r="D94">
        <v>6</v>
      </c>
      <c r="E94">
        <v>1</v>
      </c>
      <c r="F94">
        <v>0</v>
      </c>
      <c r="G94">
        <v>8</v>
      </c>
      <c r="H94">
        <v>0</v>
      </c>
      <c r="I94">
        <v>0</v>
      </c>
      <c r="J94">
        <v>13</v>
      </c>
      <c r="K94">
        <v>6</v>
      </c>
      <c r="M94" s="1">
        <v>2.5</v>
      </c>
    </row>
    <row r="95" spans="2:13" x14ac:dyDescent="0.25">
      <c r="B95" s="1">
        <v>92</v>
      </c>
      <c r="C95" s="1" t="s">
        <v>127</v>
      </c>
      <c r="D95">
        <v>0</v>
      </c>
      <c r="E95">
        <v>0</v>
      </c>
      <c r="F95">
        <v>0</v>
      </c>
      <c r="G95">
        <v>1</v>
      </c>
      <c r="H95">
        <v>0</v>
      </c>
      <c r="I95">
        <v>0</v>
      </c>
      <c r="J95">
        <v>1</v>
      </c>
      <c r="K95">
        <v>2</v>
      </c>
      <c r="M95" s="1">
        <v>0.17</v>
      </c>
    </row>
    <row r="96" spans="2:13" x14ac:dyDescent="0.25">
      <c r="B96" s="1">
        <v>93</v>
      </c>
      <c r="C96" s="1" t="s">
        <v>128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M96" s="1">
        <v>0</v>
      </c>
    </row>
    <row r="97" spans="2:13" x14ac:dyDescent="0.25">
      <c r="B97" s="1">
        <v>94</v>
      </c>
      <c r="C97" s="1" t="s">
        <v>129</v>
      </c>
      <c r="D97">
        <v>8</v>
      </c>
      <c r="E97">
        <v>3</v>
      </c>
      <c r="F97">
        <v>1</v>
      </c>
      <c r="G97">
        <v>6</v>
      </c>
      <c r="H97">
        <v>0</v>
      </c>
      <c r="I97">
        <v>2</v>
      </c>
      <c r="J97">
        <v>1</v>
      </c>
      <c r="K97">
        <v>4</v>
      </c>
      <c r="M97" s="1">
        <v>3.2170000000000001</v>
      </c>
    </row>
    <row r="98" spans="2:13" x14ac:dyDescent="0.25">
      <c r="B98" s="1">
        <v>95</v>
      </c>
      <c r="C98" s="1" t="s">
        <v>130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1</v>
      </c>
      <c r="M98" s="1">
        <v>7.0000000000000001E-3</v>
      </c>
    </row>
    <row r="99" spans="2:13" x14ac:dyDescent="0.25">
      <c r="B99" s="1">
        <v>96</v>
      </c>
      <c r="C99" s="1" t="s">
        <v>131</v>
      </c>
      <c r="D99">
        <v>0</v>
      </c>
      <c r="E99">
        <v>1</v>
      </c>
      <c r="F99">
        <v>0</v>
      </c>
      <c r="G99">
        <v>2</v>
      </c>
      <c r="H99">
        <v>0</v>
      </c>
      <c r="I99">
        <v>1</v>
      </c>
      <c r="J99">
        <v>4</v>
      </c>
      <c r="K99">
        <v>2</v>
      </c>
      <c r="M99" s="1">
        <v>1.139</v>
      </c>
    </row>
    <row r="100" spans="2:13" x14ac:dyDescent="0.25">
      <c r="B100" s="1">
        <v>97</v>
      </c>
      <c r="C100" s="1" t="s">
        <v>132</v>
      </c>
      <c r="D100">
        <v>1</v>
      </c>
      <c r="E100">
        <v>0</v>
      </c>
      <c r="F100">
        <v>1</v>
      </c>
      <c r="G100">
        <v>0</v>
      </c>
      <c r="H100">
        <v>0</v>
      </c>
      <c r="I100">
        <v>1</v>
      </c>
      <c r="J100">
        <v>0</v>
      </c>
      <c r="K100">
        <v>0</v>
      </c>
      <c r="M100" s="1">
        <v>2</v>
      </c>
    </row>
    <row r="101" spans="2:13" x14ac:dyDescent="0.25">
      <c r="B101" s="1">
        <v>98</v>
      </c>
      <c r="C101" s="1" t="s">
        <v>133</v>
      </c>
      <c r="D101">
        <v>1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10</v>
      </c>
      <c r="K101">
        <v>1</v>
      </c>
      <c r="M101" s="1">
        <v>1.673</v>
      </c>
    </row>
    <row r="102" spans="2:13" x14ac:dyDescent="0.25">
      <c r="B102" s="1">
        <v>99</v>
      </c>
      <c r="C102" s="1" t="s">
        <v>134</v>
      </c>
      <c r="D102">
        <v>1</v>
      </c>
      <c r="E102">
        <v>0</v>
      </c>
      <c r="F102">
        <v>1</v>
      </c>
      <c r="G102">
        <v>0</v>
      </c>
      <c r="H102">
        <v>0</v>
      </c>
      <c r="I102">
        <v>0</v>
      </c>
      <c r="J102">
        <v>6</v>
      </c>
      <c r="K102">
        <v>1</v>
      </c>
      <c r="M102" s="1">
        <v>2.0990000000000002</v>
      </c>
    </row>
    <row r="103" spans="2:13" x14ac:dyDescent="0.25">
      <c r="B103" s="1">
        <v>100</v>
      </c>
      <c r="C103" s="1" t="s">
        <v>135</v>
      </c>
      <c r="D103">
        <v>1</v>
      </c>
      <c r="E103">
        <v>0</v>
      </c>
      <c r="F103">
        <v>0</v>
      </c>
      <c r="G103">
        <v>2</v>
      </c>
      <c r="H103">
        <v>0</v>
      </c>
      <c r="I103">
        <v>0</v>
      </c>
      <c r="J103">
        <v>5</v>
      </c>
      <c r="K103">
        <v>2</v>
      </c>
      <c r="M103" s="1">
        <v>0.86099999999999999</v>
      </c>
    </row>
    <row r="104" spans="2:13" x14ac:dyDescent="0.25">
      <c r="B104" s="1">
        <v>101</v>
      </c>
      <c r="C104" s="1" t="s">
        <v>136</v>
      </c>
      <c r="D104">
        <v>7</v>
      </c>
      <c r="E104">
        <v>3</v>
      </c>
      <c r="F104">
        <v>5</v>
      </c>
      <c r="G104">
        <v>31</v>
      </c>
      <c r="H104">
        <v>0</v>
      </c>
      <c r="I104">
        <v>7</v>
      </c>
      <c r="J104">
        <v>8</v>
      </c>
      <c r="K104">
        <v>1</v>
      </c>
      <c r="M104" s="1">
        <v>10.176</v>
      </c>
    </row>
    <row r="105" spans="2:13" x14ac:dyDescent="0.25">
      <c r="B105" s="1">
        <v>102</v>
      </c>
      <c r="C105" s="1" t="s">
        <v>137</v>
      </c>
      <c r="D105">
        <v>1</v>
      </c>
      <c r="E105">
        <v>0</v>
      </c>
      <c r="F105">
        <v>1</v>
      </c>
      <c r="G105">
        <v>7</v>
      </c>
      <c r="H105">
        <v>0</v>
      </c>
      <c r="I105">
        <v>6</v>
      </c>
      <c r="J105">
        <v>8</v>
      </c>
      <c r="K105">
        <v>7</v>
      </c>
      <c r="M105" s="1">
        <v>4.96</v>
      </c>
    </row>
    <row r="106" spans="2:13" x14ac:dyDescent="0.25">
      <c r="B106" s="1">
        <v>103</v>
      </c>
      <c r="C106" s="1" t="s">
        <v>138</v>
      </c>
      <c r="D106">
        <v>0</v>
      </c>
      <c r="E106">
        <v>2</v>
      </c>
      <c r="F106">
        <v>2</v>
      </c>
      <c r="G106">
        <v>6</v>
      </c>
      <c r="H106">
        <v>0</v>
      </c>
      <c r="I106">
        <v>3</v>
      </c>
      <c r="J106">
        <v>10</v>
      </c>
      <c r="K106">
        <v>1</v>
      </c>
      <c r="M106" s="1">
        <v>4.6429999999999998</v>
      </c>
    </row>
    <row r="107" spans="2:13" x14ac:dyDescent="0.25">
      <c r="B107" s="1">
        <v>104</v>
      </c>
      <c r="C107" s="1" t="s">
        <v>139</v>
      </c>
      <c r="D107">
        <v>3</v>
      </c>
      <c r="E107">
        <v>0</v>
      </c>
      <c r="F107">
        <v>1</v>
      </c>
      <c r="G107">
        <v>3</v>
      </c>
      <c r="H107">
        <v>0</v>
      </c>
      <c r="I107">
        <v>1</v>
      </c>
      <c r="J107">
        <v>2</v>
      </c>
      <c r="K107">
        <v>4</v>
      </c>
      <c r="M107" s="1">
        <v>2.1019999999999999</v>
      </c>
    </row>
    <row r="108" spans="2:13" x14ac:dyDescent="0.25">
      <c r="B108" s="1">
        <v>105</v>
      </c>
      <c r="C108" s="1" t="s">
        <v>140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7</v>
      </c>
      <c r="K108">
        <v>2</v>
      </c>
      <c r="M108" s="1">
        <v>1.1679999999999999</v>
      </c>
    </row>
    <row r="109" spans="2:13" x14ac:dyDescent="0.25">
      <c r="B109" s="1">
        <v>106</v>
      </c>
      <c r="C109" s="1" t="s">
        <v>141</v>
      </c>
      <c r="D109">
        <v>7</v>
      </c>
      <c r="E109">
        <v>2</v>
      </c>
      <c r="F109">
        <v>1</v>
      </c>
      <c r="G109">
        <v>2</v>
      </c>
      <c r="H109">
        <v>0</v>
      </c>
      <c r="I109">
        <v>1</v>
      </c>
      <c r="J109">
        <v>11</v>
      </c>
      <c r="K109">
        <v>2</v>
      </c>
      <c r="M109" s="1">
        <v>3.17</v>
      </c>
    </row>
    <row r="110" spans="2:13" x14ac:dyDescent="0.25">
      <c r="B110" s="1">
        <v>107</v>
      </c>
      <c r="C110" s="1" t="s">
        <v>142</v>
      </c>
      <c r="D110">
        <v>0</v>
      </c>
      <c r="E110">
        <v>3</v>
      </c>
      <c r="F110">
        <v>1</v>
      </c>
      <c r="G110">
        <v>1</v>
      </c>
      <c r="H110">
        <v>0</v>
      </c>
      <c r="I110">
        <v>2</v>
      </c>
      <c r="J110">
        <v>1</v>
      </c>
      <c r="K110">
        <v>2</v>
      </c>
      <c r="M110" s="1">
        <v>2.82</v>
      </c>
    </row>
    <row r="111" spans="2:13" x14ac:dyDescent="0.25">
      <c r="B111" s="1">
        <v>108</v>
      </c>
      <c r="C111" s="1" t="s">
        <v>143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5</v>
      </c>
      <c r="K111">
        <v>3</v>
      </c>
      <c r="M111" s="1">
        <v>0.83699999999999997</v>
      </c>
    </row>
    <row r="112" spans="2:13" x14ac:dyDescent="0.25">
      <c r="B112" s="1">
        <v>109</v>
      </c>
      <c r="C112" s="1" t="s">
        <v>144</v>
      </c>
      <c r="D112">
        <v>1</v>
      </c>
      <c r="E112">
        <v>2</v>
      </c>
      <c r="F112">
        <v>0</v>
      </c>
      <c r="G112">
        <v>0</v>
      </c>
      <c r="H112">
        <v>0</v>
      </c>
      <c r="I112">
        <v>0</v>
      </c>
      <c r="J112">
        <v>7</v>
      </c>
      <c r="K112">
        <v>6</v>
      </c>
      <c r="M112" s="1">
        <v>1.5640000000000001</v>
      </c>
    </row>
    <row r="113" spans="2:13" x14ac:dyDescent="0.25">
      <c r="B113" s="1">
        <v>110</v>
      </c>
      <c r="C113" s="1" t="s">
        <v>145</v>
      </c>
      <c r="D113">
        <v>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5</v>
      </c>
      <c r="K113">
        <v>0</v>
      </c>
      <c r="M113" s="1">
        <v>0.86</v>
      </c>
    </row>
    <row r="114" spans="2:13" x14ac:dyDescent="0.25">
      <c r="B114" s="1">
        <v>111</v>
      </c>
      <c r="C114" s="1" t="s">
        <v>146</v>
      </c>
      <c r="D114">
        <v>3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9</v>
      </c>
      <c r="K114">
        <v>2</v>
      </c>
      <c r="M114" s="1">
        <v>1.6080000000000001</v>
      </c>
    </row>
    <row r="115" spans="2:13" x14ac:dyDescent="0.25">
      <c r="B115" s="1">
        <v>112</v>
      </c>
      <c r="C115" s="1" t="s">
        <v>147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4</v>
      </c>
      <c r="M115" s="1">
        <v>3.4000000000000002E-2</v>
      </c>
    </row>
    <row r="116" spans="2:13" x14ac:dyDescent="0.25">
      <c r="B116" s="1">
        <v>113</v>
      </c>
      <c r="C116" s="1" t="s">
        <v>148</v>
      </c>
      <c r="D116">
        <v>0</v>
      </c>
      <c r="E116">
        <v>0</v>
      </c>
      <c r="F116">
        <v>0</v>
      </c>
      <c r="G116">
        <v>3</v>
      </c>
      <c r="H116">
        <v>0</v>
      </c>
      <c r="I116">
        <v>0</v>
      </c>
      <c r="J116">
        <v>6</v>
      </c>
      <c r="K116">
        <v>1</v>
      </c>
      <c r="M116" s="1">
        <v>1.0049999999999999</v>
      </c>
    </row>
    <row r="117" spans="2:13" x14ac:dyDescent="0.25">
      <c r="B117" s="1">
        <v>114</v>
      </c>
      <c r="C117" s="1" t="s">
        <v>149</v>
      </c>
      <c r="D117">
        <v>2</v>
      </c>
      <c r="E117">
        <v>1</v>
      </c>
      <c r="F117">
        <v>0</v>
      </c>
      <c r="G117">
        <v>8</v>
      </c>
      <c r="H117">
        <v>0</v>
      </c>
      <c r="I117">
        <v>0</v>
      </c>
      <c r="J117">
        <v>0</v>
      </c>
      <c r="K117">
        <v>0</v>
      </c>
      <c r="M117" s="1">
        <v>0.67</v>
      </c>
    </row>
    <row r="118" spans="2:13" x14ac:dyDescent="0.25">
      <c r="B118" s="1">
        <v>115</v>
      </c>
      <c r="C118" s="1" t="s">
        <v>150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3</v>
      </c>
      <c r="K118">
        <v>0</v>
      </c>
      <c r="M118" s="1">
        <v>0.504</v>
      </c>
    </row>
    <row r="119" spans="2:13" x14ac:dyDescent="0.25">
      <c r="B119" s="1">
        <v>116</v>
      </c>
      <c r="C119" s="1" t="s">
        <v>151</v>
      </c>
      <c r="D119">
        <v>0</v>
      </c>
      <c r="E119">
        <v>3</v>
      </c>
      <c r="F119">
        <v>2</v>
      </c>
      <c r="G119">
        <v>4</v>
      </c>
      <c r="H119">
        <v>0</v>
      </c>
      <c r="I119">
        <v>0</v>
      </c>
      <c r="J119">
        <v>9</v>
      </c>
      <c r="K119">
        <v>8</v>
      </c>
      <c r="M119" s="1">
        <v>4.1779999999999999</v>
      </c>
    </row>
    <row r="120" spans="2:13" x14ac:dyDescent="0.25">
      <c r="B120" s="1">
        <v>117</v>
      </c>
      <c r="C120" s="1" t="s">
        <v>152</v>
      </c>
      <c r="D120">
        <v>10</v>
      </c>
      <c r="E120">
        <v>0</v>
      </c>
      <c r="F120">
        <v>4</v>
      </c>
      <c r="G120">
        <v>9</v>
      </c>
      <c r="H120">
        <v>0</v>
      </c>
      <c r="I120">
        <v>3</v>
      </c>
      <c r="J120">
        <v>7</v>
      </c>
      <c r="K120">
        <v>7</v>
      </c>
      <c r="M120" s="1">
        <v>7.6749999999999998</v>
      </c>
    </row>
    <row r="121" spans="2:13" x14ac:dyDescent="0.25">
      <c r="B121" s="1">
        <v>118</v>
      </c>
      <c r="C121" s="1" t="s">
        <v>153</v>
      </c>
      <c r="D121">
        <v>0</v>
      </c>
      <c r="E121">
        <v>0</v>
      </c>
      <c r="F121">
        <v>1</v>
      </c>
      <c r="G121">
        <v>2</v>
      </c>
      <c r="H121">
        <v>0</v>
      </c>
      <c r="I121">
        <v>2</v>
      </c>
      <c r="J121">
        <v>12</v>
      </c>
      <c r="K121">
        <v>1</v>
      </c>
      <c r="M121" s="1">
        <v>3.0779999999999998</v>
      </c>
    </row>
    <row r="122" spans="2:13" x14ac:dyDescent="0.25">
      <c r="B122" s="1">
        <v>119</v>
      </c>
      <c r="C122" s="1" t="s">
        <v>154</v>
      </c>
      <c r="D122">
        <v>1</v>
      </c>
      <c r="E122">
        <v>1</v>
      </c>
      <c r="F122">
        <v>0</v>
      </c>
      <c r="G122">
        <v>2</v>
      </c>
      <c r="H122">
        <v>0</v>
      </c>
      <c r="I122">
        <v>0</v>
      </c>
      <c r="J122">
        <v>17</v>
      </c>
      <c r="K122">
        <v>1</v>
      </c>
      <c r="M122" s="1">
        <v>2.8450000000000002</v>
      </c>
    </row>
    <row r="123" spans="2:13" x14ac:dyDescent="0.25">
      <c r="B123" s="1">
        <v>120</v>
      </c>
      <c r="C123" s="1" t="s">
        <v>155</v>
      </c>
      <c r="D123">
        <v>11</v>
      </c>
      <c r="E123">
        <v>0</v>
      </c>
      <c r="F123">
        <v>1</v>
      </c>
      <c r="G123">
        <v>3</v>
      </c>
      <c r="H123">
        <v>0</v>
      </c>
      <c r="I123">
        <v>0</v>
      </c>
      <c r="J123">
        <v>2</v>
      </c>
      <c r="K123">
        <v>1</v>
      </c>
      <c r="M123" s="1">
        <v>2.83</v>
      </c>
    </row>
    <row r="124" spans="2:13" x14ac:dyDescent="0.25">
      <c r="B124" s="1">
        <v>121</v>
      </c>
      <c r="C124" s="1" t="s">
        <v>156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1</v>
      </c>
      <c r="J124">
        <v>4</v>
      </c>
      <c r="K124">
        <v>1</v>
      </c>
      <c r="M124" s="1">
        <v>2.0960000000000001</v>
      </c>
    </row>
    <row r="125" spans="2:13" x14ac:dyDescent="0.25">
      <c r="B125" s="1">
        <v>122</v>
      </c>
      <c r="C125" s="1" t="s">
        <v>157</v>
      </c>
      <c r="D125">
        <v>1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18</v>
      </c>
      <c r="K125">
        <v>4</v>
      </c>
      <c r="M125" s="1">
        <v>2.96</v>
      </c>
    </row>
    <row r="126" spans="2:13" x14ac:dyDescent="0.25">
      <c r="B126" s="1">
        <v>123</v>
      </c>
      <c r="C126" s="1" t="s">
        <v>158</v>
      </c>
      <c r="D126">
        <v>13</v>
      </c>
      <c r="E126">
        <v>1</v>
      </c>
      <c r="F126">
        <v>4</v>
      </c>
      <c r="G126">
        <v>6</v>
      </c>
      <c r="H126">
        <v>3</v>
      </c>
      <c r="I126">
        <v>1</v>
      </c>
      <c r="J126">
        <v>6</v>
      </c>
      <c r="K126">
        <v>4</v>
      </c>
      <c r="M126" s="1">
        <v>46.033999999999999</v>
      </c>
    </row>
    <row r="127" spans="2:13" x14ac:dyDescent="0.25">
      <c r="B127" s="1">
        <v>124</v>
      </c>
      <c r="C127" s="1" t="s">
        <v>159</v>
      </c>
      <c r="D127">
        <v>0</v>
      </c>
      <c r="E127">
        <v>0</v>
      </c>
      <c r="F127">
        <v>1</v>
      </c>
      <c r="G127">
        <v>1</v>
      </c>
      <c r="H127">
        <v>0</v>
      </c>
      <c r="I127">
        <v>2</v>
      </c>
      <c r="J127">
        <v>8</v>
      </c>
      <c r="K127">
        <v>0</v>
      </c>
      <c r="M127" s="1">
        <v>2.714</v>
      </c>
    </row>
    <row r="128" spans="2:13" x14ac:dyDescent="0.25">
      <c r="B128" s="1">
        <v>125</v>
      </c>
      <c r="C128" s="1" t="s">
        <v>160</v>
      </c>
      <c r="D128">
        <v>0</v>
      </c>
      <c r="E128">
        <v>0</v>
      </c>
      <c r="F128">
        <v>0</v>
      </c>
      <c r="G128">
        <v>6</v>
      </c>
      <c r="H128">
        <v>0</v>
      </c>
      <c r="I128">
        <v>2</v>
      </c>
      <c r="J128">
        <v>4</v>
      </c>
      <c r="K128">
        <v>2</v>
      </c>
      <c r="M128" s="1">
        <v>1.6659999999999999</v>
      </c>
    </row>
    <row r="129" spans="2:13" x14ac:dyDescent="0.25">
      <c r="B129" s="1">
        <v>126</v>
      </c>
      <c r="C129" s="1" t="s">
        <v>161</v>
      </c>
      <c r="D129">
        <v>0</v>
      </c>
      <c r="E129">
        <v>0</v>
      </c>
      <c r="F129">
        <v>0</v>
      </c>
      <c r="G129">
        <v>4</v>
      </c>
      <c r="H129">
        <v>0</v>
      </c>
      <c r="I129">
        <v>0</v>
      </c>
      <c r="J129">
        <v>6</v>
      </c>
      <c r="K129">
        <v>4</v>
      </c>
      <c r="M129" s="1">
        <v>1.0069999999999999</v>
      </c>
    </row>
    <row r="130" spans="2:13" x14ac:dyDescent="0.25">
      <c r="B130" s="1">
        <v>127</v>
      </c>
      <c r="C130" s="1" t="s">
        <v>162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2</v>
      </c>
      <c r="J130">
        <v>23</v>
      </c>
      <c r="K130">
        <v>0</v>
      </c>
      <c r="M130" s="1">
        <v>4.0190000000000001</v>
      </c>
    </row>
    <row r="131" spans="2:13" x14ac:dyDescent="0.25">
      <c r="B131" s="1">
        <v>128</v>
      </c>
      <c r="C131" s="1" t="s">
        <v>163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</v>
      </c>
      <c r="J131">
        <v>7</v>
      </c>
      <c r="K131">
        <v>0</v>
      </c>
      <c r="M131" s="1">
        <v>1.3939999999999999</v>
      </c>
    </row>
    <row r="132" spans="2:13" x14ac:dyDescent="0.25">
      <c r="B132" s="1">
        <v>129</v>
      </c>
      <c r="C132" s="1" t="s">
        <v>164</v>
      </c>
      <c r="D132">
        <v>4</v>
      </c>
      <c r="E132">
        <v>1</v>
      </c>
      <c r="F132">
        <v>0</v>
      </c>
      <c r="G132">
        <v>5</v>
      </c>
      <c r="H132">
        <v>0</v>
      </c>
      <c r="I132">
        <v>1</v>
      </c>
      <c r="J132">
        <v>3</v>
      </c>
      <c r="K132">
        <v>3</v>
      </c>
      <c r="M132" s="1">
        <v>1.3129999999999999</v>
      </c>
    </row>
    <row r="133" spans="2:13" x14ac:dyDescent="0.25">
      <c r="B133" s="1">
        <v>130</v>
      </c>
      <c r="C133" s="1" t="s">
        <v>165</v>
      </c>
      <c r="D133">
        <v>0</v>
      </c>
      <c r="E133">
        <v>0</v>
      </c>
      <c r="F133">
        <v>0</v>
      </c>
      <c r="G133">
        <v>3</v>
      </c>
      <c r="H133">
        <v>0</v>
      </c>
      <c r="I133">
        <v>1</v>
      </c>
      <c r="J133">
        <v>4</v>
      </c>
      <c r="K133">
        <v>0</v>
      </c>
      <c r="M133" s="1">
        <v>1.0189999999999999</v>
      </c>
    </row>
    <row r="134" spans="2:13" x14ac:dyDescent="0.25">
      <c r="B134" s="1">
        <v>131</v>
      </c>
      <c r="C134" s="1" t="s">
        <v>166</v>
      </c>
      <c r="D134">
        <v>0</v>
      </c>
      <c r="E134">
        <v>2</v>
      </c>
      <c r="F134">
        <v>1</v>
      </c>
      <c r="G134">
        <v>1</v>
      </c>
      <c r="H134">
        <v>0</v>
      </c>
      <c r="I134">
        <v>3</v>
      </c>
      <c r="J134">
        <v>2</v>
      </c>
      <c r="K134">
        <v>0</v>
      </c>
      <c r="M134" s="1">
        <v>3.09</v>
      </c>
    </row>
    <row r="135" spans="2:13" x14ac:dyDescent="0.25">
      <c r="B135" s="1">
        <v>132</v>
      </c>
      <c r="C135" s="1" t="s">
        <v>167</v>
      </c>
      <c r="D135">
        <v>1</v>
      </c>
      <c r="E135">
        <v>0</v>
      </c>
      <c r="F135">
        <v>0</v>
      </c>
      <c r="G135">
        <v>0</v>
      </c>
      <c r="H135">
        <v>0</v>
      </c>
      <c r="I135">
        <v>4</v>
      </c>
      <c r="J135">
        <v>2</v>
      </c>
      <c r="K135">
        <v>5</v>
      </c>
      <c r="M135" s="1">
        <v>3.0289999999999999</v>
      </c>
    </row>
    <row r="136" spans="2:13" x14ac:dyDescent="0.25">
      <c r="B136" s="1">
        <v>133</v>
      </c>
      <c r="C136" s="1" t="s">
        <v>168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1</v>
      </c>
      <c r="M136" s="1">
        <v>7.0000000000000001E-3</v>
      </c>
    </row>
    <row r="137" spans="2:13" x14ac:dyDescent="0.25">
      <c r="B137" s="1">
        <v>134</v>
      </c>
      <c r="C137" s="1" t="s">
        <v>169</v>
      </c>
      <c r="D137">
        <v>2</v>
      </c>
      <c r="E137">
        <v>0</v>
      </c>
      <c r="F137">
        <v>0</v>
      </c>
      <c r="G137">
        <v>6</v>
      </c>
      <c r="H137">
        <v>0</v>
      </c>
      <c r="I137">
        <v>0</v>
      </c>
      <c r="J137">
        <v>0</v>
      </c>
      <c r="K137">
        <v>0</v>
      </c>
      <c r="M137" s="1">
        <v>0.41299999999999998</v>
      </c>
    </row>
    <row r="138" spans="2:13" x14ac:dyDescent="0.25">
      <c r="B138" s="1">
        <v>135</v>
      </c>
      <c r="C138" s="1" t="s">
        <v>170</v>
      </c>
      <c r="D138">
        <v>3</v>
      </c>
      <c r="E138">
        <v>3</v>
      </c>
      <c r="F138">
        <v>1</v>
      </c>
      <c r="G138">
        <v>5</v>
      </c>
      <c r="H138">
        <v>1</v>
      </c>
      <c r="I138">
        <v>2</v>
      </c>
      <c r="J138">
        <v>3</v>
      </c>
      <c r="K138">
        <v>2</v>
      </c>
      <c r="M138" s="1">
        <v>15.725</v>
      </c>
    </row>
    <row r="139" spans="2:13" x14ac:dyDescent="0.25">
      <c r="B139" s="1">
        <v>136</v>
      </c>
      <c r="C139" s="1" t="s">
        <v>171</v>
      </c>
      <c r="D139">
        <v>4</v>
      </c>
      <c r="E139">
        <v>1</v>
      </c>
      <c r="F139">
        <v>1</v>
      </c>
      <c r="G139">
        <v>3</v>
      </c>
      <c r="H139">
        <v>1</v>
      </c>
      <c r="I139">
        <v>1</v>
      </c>
      <c r="J139">
        <v>4</v>
      </c>
      <c r="K139">
        <v>0</v>
      </c>
      <c r="M139" s="1">
        <v>15.63</v>
      </c>
    </row>
    <row r="140" spans="2:13" x14ac:dyDescent="0.25">
      <c r="B140" s="1">
        <v>137</v>
      </c>
      <c r="C140" s="1" t="s">
        <v>172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1</v>
      </c>
      <c r="J140">
        <v>9</v>
      </c>
      <c r="K140">
        <v>0</v>
      </c>
      <c r="M140" s="1">
        <v>1.6779999999999999</v>
      </c>
    </row>
    <row r="141" spans="2:13" x14ac:dyDescent="0.25">
      <c r="B141" s="1">
        <v>138</v>
      </c>
      <c r="C141" s="1" t="s">
        <v>173</v>
      </c>
      <c r="D141">
        <v>1</v>
      </c>
      <c r="E141">
        <v>0</v>
      </c>
      <c r="F141">
        <v>0</v>
      </c>
      <c r="G141">
        <v>2</v>
      </c>
      <c r="H141">
        <v>0</v>
      </c>
      <c r="I141">
        <v>0</v>
      </c>
      <c r="J141">
        <v>3</v>
      </c>
      <c r="K141">
        <v>0</v>
      </c>
      <c r="M141" s="1">
        <v>0.54200000000000004</v>
      </c>
    </row>
    <row r="142" spans="2:13" x14ac:dyDescent="0.25">
      <c r="B142" s="1">
        <v>139</v>
      </c>
      <c r="C142" s="1" t="s">
        <v>174</v>
      </c>
      <c r="D142">
        <v>0</v>
      </c>
      <c r="E142">
        <v>0</v>
      </c>
      <c r="F142">
        <v>0</v>
      </c>
      <c r="G142">
        <v>1</v>
      </c>
      <c r="H142">
        <v>0</v>
      </c>
      <c r="I142">
        <v>0</v>
      </c>
      <c r="J142">
        <v>1</v>
      </c>
      <c r="K142">
        <v>1</v>
      </c>
      <c r="M142" s="1">
        <v>0.17</v>
      </c>
    </row>
    <row r="143" spans="2:13" x14ac:dyDescent="0.25">
      <c r="B143" s="1">
        <v>140</v>
      </c>
      <c r="C143" s="1" t="s">
        <v>175</v>
      </c>
      <c r="D143">
        <v>0</v>
      </c>
      <c r="E143">
        <v>0</v>
      </c>
      <c r="F143">
        <v>0</v>
      </c>
      <c r="G143">
        <v>3</v>
      </c>
      <c r="H143">
        <v>0</v>
      </c>
      <c r="I143">
        <v>0</v>
      </c>
      <c r="J143">
        <v>0</v>
      </c>
      <c r="K143">
        <v>2</v>
      </c>
      <c r="M143" s="1">
        <v>6.4000000000000001E-2</v>
      </c>
    </row>
    <row r="144" spans="2:13" x14ac:dyDescent="0.25">
      <c r="B144" s="1">
        <v>141</v>
      </c>
      <c r="C144" s="1" t="s">
        <v>176</v>
      </c>
      <c r="D144">
        <v>0</v>
      </c>
      <c r="E144">
        <v>0</v>
      </c>
      <c r="F144">
        <v>1</v>
      </c>
      <c r="G144">
        <v>1</v>
      </c>
      <c r="H144">
        <v>0</v>
      </c>
      <c r="I144">
        <v>1</v>
      </c>
      <c r="J144">
        <v>2</v>
      </c>
      <c r="K144">
        <v>2</v>
      </c>
      <c r="M144" s="1">
        <v>2.0169999999999999</v>
      </c>
    </row>
    <row r="145" spans="2:13" x14ac:dyDescent="0.25">
      <c r="B145" s="1">
        <v>142</v>
      </c>
      <c r="C145" s="1" t="s">
        <v>177</v>
      </c>
      <c r="D145">
        <v>0</v>
      </c>
      <c r="E145">
        <v>0</v>
      </c>
      <c r="F145">
        <v>0</v>
      </c>
      <c r="G145">
        <v>3</v>
      </c>
      <c r="H145">
        <v>0</v>
      </c>
      <c r="I145">
        <v>0</v>
      </c>
      <c r="J145">
        <v>5</v>
      </c>
      <c r="K145">
        <v>0</v>
      </c>
      <c r="M145" s="1">
        <v>0.83899999999999997</v>
      </c>
    </row>
    <row r="146" spans="2:13" x14ac:dyDescent="0.25">
      <c r="B146" s="1">
        <v>143</v>
      </c>
      <c r="C146" s="1" t="s">
        <v>178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3</v>
      </c>
      <c r="J146">
        <v>5</v>
      </c>
      <c r="K146">
        <v>0</v>
      </c>
      <c r="M146" s="1">
        <v>2.4119999999999999</v>
      </c>
    </row>
    <row r="147" spans="2:13" x14ac:dyDescent="0.25">
      <c r="B147" s="1">
        <v>144</v>
      </c>
      <c r="C147" s="1" t="s">
        <v>179</v>
      </c>
      <c r="D147">
        <v>1</v>
      </c>
      <c r="E147">
        <v>1</v>
      </c>
      <c r="F147">
        <v>0</v>
      </c>
      <c r="G147">
        <v>2</v>
      </c>
      <c r="H147">
        <v>0</v>
      </c>
      <c r="I147">
        <v>3</v>
      </c>
      <c r="J147">
        <v>6</v>
      </c>
      <c r="K147">
        <v>0</v>
      </c>
      <c r="M147" s="1">
        <v>2.532</v>
      </c>
    </row>
    <row r="148" spans="2:13" x14ac:dyDescent="0.25">
      <c r="B148" s="1">
        <v>145</v>
      </c>
      <c r="C148" s="1" t="s">
        <v>180</v>
      </c>
      <c r="D148">
        <v>3</v>
      </c>
      <c r="E148">
        <v>2</v>
      </c>
      <c r="F148">
        <v>1</v>
      </c>
      <c r="G148">
        <v>12</v>
      </c>
      <c r="H148">
        <v>0</v>
      </c>
      <c r="I148">
        <v>4</v>
      </c>
      <c r="J148">
        <v>4</v>
      </c>
      <c r="K148">
        <v>1</v>
      </c>
      <c r="M148" s="1">
        <v>3.7549999999999999</v>
      </c>
    </row>
    <row r="149" spans="2:13" x14ac:dyDescent="0.25">
      <c r="B149" s="1">
        <v>146</v>
      </c>
      <c r="C149" s="1" t="s">
        <v>181</v>
      </c>
      <c r="D149">
        <v>5</v>
      </c>
      <c r="E149">
        <v>1</v>
      </c>
      <c r="F149">
        <v>3</v>
      </c>
      <c r="G149">
        <v>18</v>
      </c>
      <c r="H149">
        <v>0</v>
      </c>
      <c r="I149">
        <v>0</v>
      </c>
      <c r="J149">
        <v>1</v>
      </c>
      <c r="K149">
        <v>0</v>
      </c>
      <c r="M149" s="1">
        <v>5.484</v>
      </c>
    </row>
    <row r="150" spans="2:13" x14ac:dyDescent="0.25">
      <c r="B150" s="1">
        <v>147</v>
      </c>
      <c r="C150" s="1" t="s">
        <v>182</v>
      </c>
      <c r="D150">
        <v>8</v>
      </c>
      <c r="E150">
        <v>0</v>
      </c>
      <c r="F150">
        <v>0</v>
      </c>
      <c r="G150">
        <v>34</v>
      </c>
      <c r="H150">
        <v>4</v>
      </c>
      <c r="I150">
        <v>0</v>
      </c>
      <c r="J150">
        <v>1</v>
      </c>
      <c r="K150">
        <v>0</v>
      </c>
      <c r="M150" s="1">
        <v>57.241</v>
      </c>
    </row>
    <row r="151" spans="2:13" x14ac:dyDescent="0.25">
      <c r="B151" s="1">
        <v>148</v>
      </c>
      <c r="C151" s="1" t="s">
        <v>183</v>
      </c>
      <c r="D151">
        <v>1</v>
      </c>
      <c r="E151">
        <v>0</v>
      </c>
      <c r="F151">
        <v>1</v>
      </c>
      <c r="G151">
        <v>0</v>
      </c>
      <c r="H151">
        <v>0</v>
      </c>
      <c r="I151">
        <v>2</v>
      </c>
      <c r="J151">
        <v>5</v>
      </c>
      <c r="K151">
        <v>2</v>
      </c>
      <c r="M151" s="1">
        <v>2.5230000000000001</v>
      </c>
    </row>
    <row r="152" spans="2:13" x14ac:dyDescent="0.25">
      <c r="B152" s="1">
        <v>149</v>
      </c>
      <c r="C152" s="1" t="s">
        <v>184</v>
      </c>
      <c r="D152">
        <v>5</v>
      </c>
      <c r="E152">
        <v>1</v>
      </c>
      <c r="F152">
        <v>0</v>
      </c>
      <c r="G152">
        <v>17</v>
      </c>
      <c r="H152">
        <v>0</v>
      </c>
      <c r="I152">
        <v>0</v>
      </c>
      <c r="J152">
        <v>5</v>
      </c>
      <c r="K152">
        <v>1</v>
      </c>
      <c r="M152" s="1">
        <v>1.427</v>
      </c>
    </row>
    <row r="153" spans="2:13" x14ac:dyDescent="0.25">
      <c r="B153" s="1">
        <v>150</v>
      </c>
      <c r="C153" s="1" t="s">
        <v>185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7</v>
      </c>
      <c r="K153">
        <v>0</v>
      </c>
      <c r="M153" s="1">
        <v>1.1679999999999999</v>
      </c>
    </row>
    <row r="154" spans="2:13" x14ac:dyDescent="0.25">
      <c r="B154" s="1">
        <v>151</v>
      </c>
      <c r="C154" s="1" t="s">
        <v>186</v>
      </c>
      <c r="D154">
        <v>4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</v>
      </c>
      <c r="K154">
        <v>2</v>
      </c>
      <c r="M154" s="1">
        <v>0.80300000000000005</v>
      </c>
    </row>
    <row r="155" spans="2:13" x14ac:dyDescent="0.25">
      <c r="B155" s="1">
        <v>152</v>
      </c>
      <c r="C155" s="1" t="s">
        <v>187</v>
      </c>
      <c r="D155">
        <v>3</v>
      </c>
      <c r="E155">
        <v>0</v>
      </c>
      <c r="F155">
        <v>1</v>
      </c>
      <c r="G155">
        <v>36</v>
      </c>
      <c r="H155">
        <v>0</v>
      </c>
      <c r="I155">
        <v>0</v>
      </c>
      <c r="J155">
        <v>2</v>
      </c>
      <c r="K155">
        <v>2</v>
      </c>
      <c r="M155" s="1">
        <v>2.0920000000000001</v>
      </c>
    </row>
    <row r="156" spans="2:13" x14ac:dyDescent="0.25">
      <c r="B156" s="1">
        <v>153</v>
      </c>
      <c r="C156" s="1" t="s">
        <v>188</v>
      </c>
      <c r="D156">
        <v>2</v>
      </c>
      <c r="E156">
        <v>3</v>
      </c>
      <c r="F156">
        <v>4</v>
      </c>
      <c r="G156">
        <v>27</v>
      </c>
      <c r="H156">
        <v>0</v>
      </c>
      <c r="I156">
        <v>2</v>
      </c>
      <c r="J156">
        <v>6</v>
      </c>
      <c r="K156">
        <v>4</v>
      </c>
      <c r="M156" s="1">
        <v>7.41</v>
      </c>
    </row>
    <row r="157" spans="2:13" x14ac:dyDescent="0.25">
      <c r="B157" s="1">
        <v>154</v>
      </c>
      <c r="C157" s="1" t="s">
        <v>189</v>
      </c>
      <c r="D157">
        <v>2</v>
      </c>
      <c r="E157">
        <v>1</v>
      </c>
      <c r="F157">
        <v>2</v>
      </c>
      <c r="G157">
        <v>13</v>
      </c>
      <c r="H157">
        <v>0</v>
      </c>
      <c r="I157">
        <v>5</v>
      </c>
      <c r="J157">
        <v>13</v>
      </c>
      <c r="K157">
        <v>0</v>
      </c>
      <c r="M157" s="1">
        <v>5.5810000000000004</v>
      </c>
    </row>
    <row r="158" spans="2:13" x14ac:dyDescent="0.25">
      <c r="B158" s="1">
        <v>155</v>
      </c>
      <c r="C158" s="1" t="s">
        <v>190</v>
      </c>
      <c r="D158">
        <v>1</v>
      </c>
      <c r="E158">
        <v>0</v>
      </c>
      <c r="F158">
        <v>3</v>
      </c>
      <c r="G158">
        <v>4</v>
      </c>
      <c r="H158">
        <v>0</v>
      </c>
      <c r="I158">
        <v>3</v>
      </c>
      <c r="J158">
        <v>6</v>
      </c>
      <c r="K158">
        <v>10</v>
      </c>
      <c r="M158" s="1">
        <v>5.859</v>
      </c>
    </row>
    <row r="159" spans="2:13" x14ac:dyDescent="0.25">
      <c r="B159" s="1">
        <v>156</v>
      </c>
      <c r="C159" s="1" t="s">
        <v>191</v>
      </c>
      <c r="D159">
        <v>1</v>
      </c>
      <c r="E159">
        <v>0</v>
      </c>
      <c r="F159">
        <v>0</v>
      </c>
      <c r="G159">
        <v>1</v>
      </c>
      <c r="H159">
        <v>0</v>
      </c>
      <c r="I159">
        <v>0</v>
      </c>
      <c r="J159">
        <v>1</v>
      </c>
      <c r="K159">
        <v>1</v>
      </c>
      <c r="M159" s="1">
        <v>0.26</v>
      </c>
    </row>
    <row r="160" spans="2:13" x14ac:dyDescent="0.25">
      <c r="B160" s="1">
        <v>157</v>
      </c>
      <c r="C160" s="1" t="s">
        <v>192</v>
      </c>
      <c r="D160">
        <v>4</v>
      </c>
      <c r="E160">
        <v>0</v>
      </c>
      <c r="F160">
        <v>1</v>
      </c>
      <c r="G160">
        <v>0</v>
      </c>
      <c r="H160">
        <v>0</v>
      </c>
      <c r="I160">
        <v>0</v>
      </c>
      <c r="J160">
        <v>5</v>
      </c>
      <c r="K160">
        <v>0</v>
      </c>
      <c r="M160" s="1">
        <v>2.1619999999999999</v>
      </c>
    </row>
    <row r="161" spans="2:13" x14ac:dyDescent="0.25">
      <c r="B161" s="1">
        <v>158</v>
      </c>
      <c r="C161" s="1" t="s">
        <v>193</v>
      </c>
      <c r="D161">
        <v>0</v>
      </c>
      <c r="E161">
        <v>2</v>
      </c>
      <c r="F161">
        <v>1</v>
      </c>
      <c r="G161">
        <v>4</v>
      </c>
      <c r="H161">
        <v>0</v>
      </c>
      <c r="I161">
        <v>0</v>
      </c>
      <c r="J161">
        <v>13</v>
      </c>
      <c r="K161">
        <v>0</v>
      </c>
      <c r="M161" s="1">
        <v>2.988</v>
      </c>
    </row>
    <row r="162" spans="2:13" x14ac:dyDescent="0.25">
      <c r="B162" s="1">
        <v>159</v>
      </c>
      <c r="C162" s="1" t="s">
        <v>194</v>
      </c>
      <c r="D162">
        <v>0</v>
      </c>
      <c r="E162">
        <v>0</v>
      </c>
      <c r="F162">
        <v>0</v>
      </c>
      <c r="G162">
        <v>3</v>
      </c>
      <c r="H162">
        <v>0</v>
      </c>
      <c r="I162">
        <v>0</v>
      </c>
      <c r="J162">
        <v>1</v>
      </c>
      <c r="K162">
        <v>4</v>
      </c>
      <c r="M162" s="1">
        <v>0.182</v>
      </c>
    </row>
    <row r="163" spans="2:13" x14ac:dyDescent="0.25">
      <c r="B163" s="1">
        <v>160</v>
      </c>
      <c r="C163" s="1" t="s">
        <v>195</v>
      </c>
      <c r="D163">
        <v>3</v>
      </c>
      <c r="E163">
        <v>0</v>
      </c>
      <c r="F163">
        <v>0</v>
      </c>
      <c r="G163">
        <v>3</v>
      </c>
      <c r="H163">
        <v>0</v>
      </c>
      <c r="I163">
        <v>0</v>
      </c>
      <c r="J163">
        <v>6</v>
      </c>
      <c r="K163">
        <v>0</v>
      </c>
      <c r="M163" s="1">
        <v>1.163</v>
      </c>
    </row>
    <row r="164" spans="2:13" x14ac:dyDescent="0.25">
      <c r="B164" s="1">
        <v>161</v>
      </c>
      <c r="C164" s="1" t="s">
        <v>196</v>
      </c>
      <c r="D164">
        <v>1</v>
      </c>
      <c r="E164">
        <v>2</v>
      </c>
      <c r="F164">
        <v>2</v>
      </c>
      <c r="G164">
        <v>5</v>
      </c>
      <c r="H164">
        <v>0</v>
      </c>
      <c r="I164">
        <v>4</v>
      </c>
      <c r="J164">
        <v>1</v>
      </c>
      <c r="K164">
        <v>1</v>
      </c>
      <c r="M164" s="1">
        <v>4.7729999999999997</v>
      </c>
    </row>
    <row r="165" spans="2:13" x14ac:dyDescent="0.25">
      <c r="B165" s="1">
        <v>162</v>
      </c>
      <c r="C165" s="1" t="s">
        <v>197</v>
      </c>
      <c r="D165">
        <v>0</v>
      </c>
      <c r="E165">
        <v>1</v>
      </c>
      <c r="F165">
        <v>0</v>
      </c>
      <c r="G165">
        <v>1</v>
      </c>
      <c r="H165">
        <v>1</v>
      </c>
      <c r="I165">
        <v>2</v>
      </c>
      <c r="J165">
        <v>13</v>
      </c>
      <c r="K165">
        <v>0</v>
      </c>
      <c r="M165" s="1">
        <v>15.602</v>
      </c>
    </row>
    <row r="166" spans="2:13" x14ac:dyDescent="0.25">
      <c r="B166" s="1">
        <v>163</v>
      </c>
      <c r="C166" s="1" t="s">
        <v>198</v>
      </c>
      <c r="D166">
        <v>1</v>
      </c>
      <c r="E166">
        <v>0</v>
      </c>
      <c r="F166">
        <v>0</v>
      </c>
      <c r="G166">
        <v>0</v>
      </c>
      <c r="H166">
        <v>0</v>
      </c>
      <c r="I166">
        <v>2</v>
      </c>
      <c r="J166">
        <v>6</v>
      </c>
      <c r="K166">
        <v>0</v>
      </c>
      <c r="M166" s="1">
        <v>1.8280000000000001</v>
      </c>
    </row>
    <row r="167" spans="2:13" x14ac:dyDescent="0.25">
      <c r="B167" s="1">
        <v>164</v>
      </c>
      <c r="C167" s="1" t="s">
        <v>199</v>
      </c>
      <c r="D167">
        <v>2</v>
      </c>
      <c r="E167">
        <v>0</v>
      </c>
      <c r="F167">
        <v>0</v>
      </c>
      <c r="G167">
        <v>39</v>
      </c>
      <c r="H167">
        <v>0</v>
      </c>
      <c r="I167">
        <v>1</v>
      </c>
      <c r="J167">
        <v>1</v>
      </c>
      <c r="K167">
        <v>0</v>
      </c>
      <c r="M167" s="1">
        <v>1.1870000000000001</v>
      </c>
    </row>
    <row r="168" spans="2:13" x14ac:dyDescent="0.25">
      <c r="B168" s="1">
        <v>165</v>
      </c>
      <c r="C168" s="1" t="s">
        <v>200</v>
      </c>
      <c r="D168">
        <v>0</v>
      </c>
      <c r="E168">
        <v>0</v>
      </c>
      <c r="F168">
        <v>0</v>
      </c>
      <c r="G168">
        <v>4</v>
      </c>
      <c r="H168">
        <v>0</v>
      </c>
      <c r="I168">
        <v>1</v>
      </c>
      <c r="J168">
        <v>7</v>
      </c>
      <c r="K168">
        <v>1</v>
      </c>
      <c r="M168" s="1">
        <v>1.3959999999999999</v>
      </c>
    </row>
    <row r="169" spans="2:13" x14ac:dyDescent="0.25">
      <c r="B169" s="1">
        <v>166</v>
      </c>
      <c r="C169" s="1" t="s">
        <v>201</v>
      </c>
      <c r="D169">
        <v>0</v>
      </c>
      <c r="E169">
        <v>0</v>
      </c>
      <c r="F169">
        <v>0</v>
      </c>
      <c r="G169">
        <v>1</v>
      </c>
      <c r="H169">
        <v>0</v>
      </c>
      <c r="I169">
        <v>0</v>
      </c>
      <c r="J169">
        <v>11</v>
      </c>
      <c r="K169">
        <v>0</v>
      </c>
      <c r="M169" s="1">
        <v>1.8240000000000001</v>
      </c>
    </row>
    <row r="170" spans="2:13" x14ac:dyDescent="0.25">
      <c r="B170" s="1">
        <v>167</v>
      </c>
      <c r="C170" s="1" t="s">
        <v>202</v>
      </c>
      <c r="D170">
        <v>0</v>
      </c>
      <c r="E170">
        <v>0</v>
      </c>
      <c r="F170">
        <v>1</v>
      </c>
      <c r="G170">
        <v>1</v>
      </c>
      <c r="H170">
        <v>0</v>
      </c>
      <c r="I170">
        <v>1</v>
      </c>
      <c r="J170">
        <v>6</v>
      </c>
      <c r="K170">
        <v>0</v>
      </c>
      <c r="M170" s="1">
        <v>2.2210000000000001</v>
      </c>
    </row>
    <row r="171" spans="2:13" x14ac:dyDescent="0.25">
      <c r="B171" s="1">
        <v>168</v>
      </c>
      <c r="C171" s="1" t="s">
        <v>203</v>
      </c>
      <c r="D171">
        <v>0</v>
      </c>
      <c r="E171">
        <v>0</v>
      </c>
      <c r="F171">
        <v>0</v>
      </c>
      <c r="G171">
        <v>1</v>
      </c>
      <c r="H171">
        <v>0</v>
      </c>
      <c r="I171">
        <v>0</v>
      </c>
      <c r="J171">
        <v>0</v>
      </c>
      <c r="K171">
        <v>0</v>
      </c>
      <c r="M171" s="1">
        <v>2.1000000000000001E-2</v>
      </c>
    </row>
    <row r="172" spans="2:13" x14ac:dyDescent="0.25">
      <c r="B172" s="1">
        <v>169</v>
      </c>
      <c r="C172" s="1" t="s">
        <v>204</v>
      </c>
      <c r="D172">
        <v>1</v>
      </c>
      <c r="E172">
        <v>1</v>
      </c>
      <c r="F172">
        <v>0</v>
      </c>
      <c r="G172">
        <v>5</v>
      </c>
      <c r="H172">
        <v>0</v>
      </c>
      <c r="I172">
        <v>1</v>
      </c>
      <c r="J172">
        <v>2</v>
      </c>
      <c r="K172">
        <v>0</v>
      </c>
      <c r="M172" s="1">
        <v>1.0069999999999999</v>
      </c>
    </row>
    <row r="173" spans="2:13" x14ac:dyDescent="0.25">
      <c r="B173" s="1">
        <v>170</v>
      </c>
      <c r="C173" s="1" t="s">
        <v>205</v>
      </c>
      <c r="D173">
        <v>1</v>
      </c>
      <c r="E173">
        <v>3</v>
      </c>
      <c r="F173">
        <v>0</v>
      </c>
      <c r="G173">
        <v>0</v>
      </c>
      <c r="H173">
        <v>0</v>
      </c>
      <c r="I173">
        <v>1</v>
      </c>
      <c r="J173">
        <v>10</v>
      </c>
      <c r="K173">
        <v>0</v>
      </c>
      <c r="M173" s="1">
        <v>2.38</v>
      </c>
    </row>
    <row r="174" spans="2:13" x14ac:dyDescent="0.25">
      <c r="B174" s="1">
        <v>171</v>
      </c>
      <c r="C174" s="1" t="s">
        <v>206</v>
      </c>
      <c r="D174">
        <v>0</v>
      </c>
      <c r="E174">
        <v>1</v>
      </c>
      <c r="F174">
        <v>0</v>
      </c>
      <c r="G174">
        <v>0</v>
      </c>
      <c r="H174">
        <v>0</v>
      </c>
      <c r="I174">
        <v>2</v>
      </c>
      <c r="J174">
        <v>8</v>
      </c>
      <c r="K174">
        <v>1</v>
      </c>
      <c r="M174" s="1">
        <v>2.077</v>
      </c>
    </row>
    <row r="175" spans="2:13" x14ac:dyDescent="0.25">
      <c r="B175" s="1">
        <v>172</v>
      </c>
      <c r="C175" s="1" t="s">
        <v>207</v>
      </c>
      <c r="D175">
        <v>0</v>
      </c>
      <c r="E175">
        <v>1</v>
      </c>
      <c r="F175">
        <v>0</v>
      </c>
      <c r="G175">
        <v>1</v>
      </c>
      <c r="H175">
        <v>0</v>
      </c>
      <c r="I175">
        <v>1</v>
      </c>
      <c r="J175">
        <v>9</v>
      </c>
      <c r="K175">
        <v>0</v>
      </c>
      <c r="M175" s="1">
        <v>1.7529999999999999</v>
      </c>
    </row>
    <row r="176" spans="2:13" x14ac:dyDescent="0.25">
      <c r="B176" s="1">
        <v>173</v>
      </c>
      <c r="C176" s="1" t="s">
        <v>208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6</v>
      </c>
      <c r="K176">
        <v>0</v>
      </c>
      <c r="M176" s="1">
        <v>1.0029999999999999</v>
      </c>
    </row>
    <row r="177" spans="2:13" x14ac:dyDescent="0.25">
      <c r="B177" s="1">
        <v>174</v>
      </c>
      <c r="C177" s="1" t="s">
        <v>209</v>
      </c>
      <c r="D177">
        <v>2</v>
      </c>
      <c r="E177">
        <v>1</v>
      </c>
      <c r="F177">
        <v>2</v>
      </c>
      <c r="G177">
        <v>4</v>
      </c>
      <c r="H177">
        <v>0</v>
      </c>
      <c r="I177">
        <v>5</v>
      </c>
      <c r="J177">
        <v>8</v>
      </c>
      <c r="K177">
        <v>1</v>
      </c>
      <c r="M177" s="1">
        <v>5.3369999999999997</v>
      </c>
    </row>
    <row r="178" spans="2:13" x14ac:dyDescent="0.25">
      <c r="B178" s="1">
        <v>175</v>
      </c>
      <c r="C178" s="1" t="s">
        <v>210</v>
      </c>
      <c r="D178">
        <v>2</v>
      </c>
      <c r="E178">
        <v>3</v>
      </c>
      <c r="F178">
        <v>0</v>
      </c>
      <c r="G178">
        <v>10</v>
      </c>
      <c r="H178">
        <v>0</v>
      </c>
      <c r="I178">
        <v>1</v>
      </c>
      <c r="J178">
        <v>9</v>
      </c>
      <c r="K178">
        <v>6</v>
      </c>
      <c r="M178" s="1">
        <v>2.3050000000000002</v>
      </c>
    </row>
    <row r="179" spans="2:13" x14ac:dyDescent="0.25">
      <c r="B179" s="1">
        <v>176</v>
      </c>
      <c r="C179" s="1" t="s">
        <v>211</v>
      </c>
      <c r="D179">
        <v>0</v>
      </c>
      <c r="E179">
        <v>0</v>
      </c>
      <c r="F179">
        <v>1</v>
      </c>
      <c r="G179">
        <v>1</v>
      </c>
      <c r="H179">
        <v>0</v>
      </c>
      <c r="I179">
        <v>1</v>
      </c>
      <c r="J179">
        <v>2</v>
      </c>
      <c r="K179">
        <v>0</v>
      </c>
      <c r="M179" s="1">
        <v>2.0169999999999999</v>
      </c>
    </row>
    <row r="180" spans="2:13" x14ac:dyDescent="0.25">
      <c r="B180" s="1">
        <v>177</v>
      </c>
      <c r="C180" s="1" t="s">
        <v>212</v>
      </c>
      <c r="D180">
        <v>1</v>
      </c>
      <c r="E180">
        <v>0</v>
      </c>
      <c r="F180">
        <v>0</v>
      </c>
      <c r="G180">
        <v>2</v>
      </c>
      <c r="H180">
        <v>0</v>
      </c>
      <c r="I180">
        <v>0</v>
      </c>
      <c r="J180">
        <v>10</v>
      </c>
      <c r="K180">
        <v>0</v>
      </c>
      <c r="M180" s="1">
        <v>1.673</v>
      </c>
    </row>
    <row r="181" spans="2:13" x14ac:dyDescent="0.25">
      <c r="B181" s="1">
        <v>178</v>
      </c>
      <c r="C181" s="1" t="s">
        <v>213</v>
      </c>
      <c r="D181">
        <v>2</v>
      </c>
      <c r="E181">
        <v>1</v>
      </c>
      <c r="F181">
        <v>1</v>
      </c>
      <c r="G181">
        <v>6</v>
      </c>
      <c r="H181">
        <v>0</v>
      </c>
      <c r="I181">
        <v>3</v>
      </c>
      <c r="J181">
        <v>15</v>
      </c>
      <c r="K181">
        <v>1</v>
      </c>
      <c r="M181" s="1">
        <v>3.839</v>
      </c>
    </row>
    <row r="182" spans="2:13" x14ac:dyDescent="0.25">
      <c r="B182" s="1">
        <v>179</v>
      </c>
      <c r="C182" s="1" t="s">
        <v>214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2</v>
      </c>
      <c r="K182">
        <v>0</v>
      </c>
      <c r="M182" s="1">
        <v>0.33600000000000002</v>
      </c>
    </row>
    <row r="183" spans="2:13" x14ac:dyDescent="0.25">
      <c r="B183" s="1">
        <v>180</v>
      </c>
      <c r="C183" s="1" t="s">
        <v>215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M183" s="1">
        <v>0</v>
      </c>
    </row>
    <row r="184" spans="2:13" x14ac:dyDescent="0.25">
      <c r="B184" s="1">
        <v>181</v>
      </c>
      <c r="C184" s="1" t="s">
        <v>216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M184" s="1">
        <v>0</v>
      </c>
    </row>
    <row r="185" spans="2:13" x14ac:dyDescent="0.25">
      <c r="B185" s="1">
        <v>182</v>
      </c>
      <c r="C185" s="1" t="s">
        <v>217</v>
      </c>
      <c r="D185">
        <v>2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1</v>
      </c>
      <c r="M185" s="1">
        <v>0.39400000000000002</v>
      </c>
    </row>
    <row r="186" spans="2:13" x14ac:dyDescent="0.25">
      <c r="B186" s="1">
        <v>183</v>
      </c>
      <c r="C186" s="1" t="s">
        <v>218</v>
      </c>
      <c r="D186">
        <v>0</v>
      </c>
      <c r="E186">
        <v>1</v>
      </c>
      <c r="F186">
        <v>1</v>
      </c>
      <c r="G186">
        <v>1</v>
      </c>
      <c r="H186">
        <v>0</v>
      </c>
      <c r="I186">
        <v>0</v>
      </c>
      <c r="J186">
        <v>7</v>
      </c>
      <c r="K186">
        <v>1</v>
      </c>
      <c r="M186" s="1">
        <v>2.23</v>
      </c>
    </row>
    <row r="187" spans="2:13" x14ac:dyDescent="0.25">
      <c r="B187" s="1">
        <v>184</v>
      </c>
      <c r="C187" s="1" t="s">
        <v>219</v>
      </c>
      <c r="D187">
        <v>1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20</v>
      </c>
      <c r="K187">
        <v>1</v>
      </c>
      <c r="M187" s="1">
        <v>3.2770000000000001</v>
      </c>
    </row>
    <row r="188" spans="2:13" x14ac:dyDescent="0.25">
      <c r="B188" s="1">
        <v>185</v>
      </c>
      <c r="C188" s="1" t="s">
        <v>220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M188" s="1">
        <v>0</v>
      </c>
    </row>
    <row r="189" spans="2:13" x14ac:dyDescent="0.25">
      <c r="B189" s="1">
        <v>186</v>
      </c>
      <c r="C189" s="1" t="s">
        <v>221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8</v>
      </c>
      <c r="K189">
        <v>3</v>
      </c>
      <c r="M189" s="1">
        <v>1.333</v>
      </c>
    </row>
    <row r="190" spans="2:13" x14ac:dyDescent="0.25">
      <c r="B190" s="1">
        <v>187</v>
      </c>
      <c r="C190" s="1" t="s">
        <v>222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4</v>
      </c>
      <c r="K190">
        <v>0</v>
      </c>
      <c r="M190" s="1">
        <v>0.67100000000000004</v>
      </c>
    </row>
    <row r="191" spans="2:13" x14ac:dyDescent="0.25">
      <c r="B191" s="1">
        <v>188</v>
      </c>
      <c r="C191" s="1" t="s">
        <v>223</v>
      </c>
      <c r="D191">
        <v>1</v>
      </c>
      <c r="E191">
        <v>0</v>
      </c>
      <c r="F191">
        <v>1</v>
      </c>
      <c r="G191">
        <v>1</v>
      </c>
      <c r="H191">
        <v>0</v>
      </c>
      <c r="I191">
        <v>0</v>
      </c>
      <c r="J191">
        <v>4</v>
      </c>
      <c r="K191">
        <v>0</v>
      </c>
      <c r="M191" s="1">
        <v>1.966</v>
      </c>
    </row>
    <row r="192" spans="2:13" x14ac:dyDescent="0.25">
      <c r="B192" s="1">
        <v>189</v>
      </c>
      <c r="C192" s="1" t="s">
        <v>224</v>
      </c>
      <c r="D192">
        <v>1</v>
      </c>
      <c r="E192">
        <v>1</v>
      </c>
      <c r="F192">
        <v>3</v>
      </c>
      <c r="G192">
        <v>12</v>
      </c>
      <c r="H192">
        <v>0</v>
      </c>
      <c r="I192">
        <v>3</v>
      </c>
      <c r="J192">
        <v>1</v>
      </c>
      <c r="K192">
        <v>1</v>
      </c>
      <c r="M192" s="1">
        <v>5.8090000000000002</v>
      </c>
    </row>
    <row r="193" spans="2:13" x14ac:dyDescent="0.25">
      <c r="B193" s="1">
        <v>190</v>
      </c>
      <c r="C193" s="1" t="s">
        <v>225</v>
      </c>
      <c r="D193">
        <v>0</v>
      </c>
      <c r="E193">
        <v>0</v>
      </c>
      <c r="F193">
        <v>1</v>
      </c>
      <c r="G193">
        <v>6</v>
      </c>
      <c r="H193">
        <v>0</v>
      </c>
      <c r="I193">
        <v>0</v>
      </c>
      <c r="J193">
        <v>1</v>
      </c>
      <c r="K193">
        <v>0</v>
      </c>
      <c r="M193" s="1">
        <v>1.8520000000000001</v>
      </c>
    </row>
    <row r="194" spans="2:13" x14ac:dyDescent="0.25">
      <c r="B194" s="1">
        <v>191</v>
      </c>
      <c r="C194" s="1" t="s">
        <v>226</v>
      </c>
      <c r="D194">
        <v>1</v>
      </c>
      <c r="E194">
        <v>3</v>
      </c>
      <c r="F194">
        <v>0</v>
      </c>
      <c r="G194">
        <v>10</v>
      </c>
      <c r="H194">
        <v>0</v>
      </c>
      <c r="I194">
        <v>1</v>
      </c>
      <c r="J194">
        <v>13</v>
      </c>
      <c r="K194">
        <v>1</v>
      </c>
      <c r="M194" s="1">
        <v>2.7450000000000001</v>
      </c>
    </row>
    <row r="195" spans="2:13" x14ac:dyDescent="0.25">
      <c r="B195" s="1">
        <v>192</v>
      </c>
      <c r="C195" s="1" t="s">
        <v>227</v>
      </c>
      <c r="D195">
        <v>0</v>
      </c>
      <c r="E195">
        <v>0</v>
      </c>
      <c r="F195">
        <v>1</v>
      </c>
      <c r="G195">
        <v>0</v>
      </c>
      <c r="H195">
        <v>0</v>
      </c>
      <c r="I195">
        <v>1</v>
      </c>
      <c r="J195">
        <v>7</v>
      </c>
      <c r="K195">
        <v>0</v>
      </c>
      <c r="M195" s="1">
        <v>2.298</v>
      </c>
    </row>
    <row r="196" spans="2:13" x14ac:dyDescent="0.25">
      <c r="B196" s="1">
        <v>193</v>
      </c>
      <c r="C196" s="1" t="s">
        <v>228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1</v>
      </c>
      <c r="K196">
        <v>0</v>
      </c>
      <c r="M196" s="1">
        <v>0.16800000000000001</v>
      </c>
    </row>
    <row r="197" spans="2:13" x14ac:dyDescent="0.25">
      <c r="B197" s="1">
        <v>194</v>
      </c>
      <c r="C197" s="1" t="s">
        <v>229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M197" s="1">
        <v>0</v>
      </c>
    </row>
    <row r="198" spans="2:13" x14ac:dyDescent="0.25">
      <c r="B198" s="1">
        <v>195</v>
      </c>
      <c r="C198" s="1" t="s">
        <v>230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M198" s="1">
        <v>0</v>
      </c>
    </row>
    <row r="199" spans="2:13" x14ac:dyDescent="0.25">
      <c r="B199" s="1">
        <v>196</v>
      </c>
      <c r="C199" s="1" t="s">
        <v>231</v>
      </c>
      <c r="D199">
        <v>0</v>
      </c>
      <c r="E199">
        <v>0</v>
      </c>
      <c r="F199">
        <v>1</v>
      </c>
      <c r="G199">
        <v>1</v>
      </c>
      <c r="H199">
        <v>0</v>
      </c>
      <c r="I199">
        <v>0</v>
      </c>
      <c r="J199">
        <v>9</v>
      </c>
      <c r="K199">
        <v>1</v>
      </c>
      <c r="M199" s="1">
        <v>2.3610000000000002</v>
      </c>
    </row>
    <row r="200" spans="2:13" x14ac:dyDescent="0.25">
      <c r="B200" s="1">
        <v>197</v>
      </c>
      <c r="C200" s="1" t="s">
        <v>232</v>
      </c>
      <c r="D200">
        <v>0</v>
      </c>
      <c r="E200">
        <v>0</v>
      </c>
      <c r="F200">
        <v>0</v>
      </c>
      <c r="G200">
        <v>5</v>
      </c>
      <c r="H200">
        <v>0</v>
      </c>
      <c r="I200">
        <v>0</v>
      </c>
      <c r="J200">
        <v>7</v>
      </c>
      <c r="K200">
        <v>2</v>
      </c>
      <c r="M200" s="1">
        <v>1.173</v>
      </c>
    </row>
    <row r="201" spans="2:13" x14ac:dyDescent="0.25">
      <c r="B201" s="1">
        <v>198</v>
      </c>
      <c r="C201" s="1" t="s">
        <v>233</v>
      </c>
      <c r="D201">
        <v>1</v>
      </c>
      <c r="E201">
        <v>0</v>
      </c>
      <c r="F201">
        <v>0</v>
      </c>
      <c r="G201">
        <v>7</v>
      </c>
      <c r="H201">
        <v>0</v>
      </c>
      <c r="I201">
        <v>0</v>
      </c>
      <c r="J201">
        <v>0</v>
      </c>
      <c r="K201">
        <v>0</v>
      </c>
      <c r="M201" s="1">
        <v>0.245</v>
      </c>
    </row>
    <row r="202" spans="2:13" x14ac:dyDescent="0.25">
      <c r="B202" s="1">
        <v>199</v>
      </c>
      <c r="C202" s="1" t="s">
        <v>234</v>
      </c>
      <c r="D202">
        <v>0</v>
      </c>
      <c r="E202">
        <v>0</v>
      </c>
      <c r="F202">
        <v>2</v>
      </c>
      <c r="G202">
        <v>0</v>
      </c>
      <c r="H202">
        <v>0</v>
      </c>
      <c r="I202">
        <v>0</v>
      </c>
      <c r="J202">
        <v>8</v>
      </c>
      <c r="K202">
        <v>2</v>
      </c>
      <c r="M202" s="1">
        <v>3.8479999999999999</v>
      </c>
    </row>
    <row r="203" spans="2:13" x14ac:dyDescent="0.25">
      <c r="B203" s="1">
        <v>200</v>
      </c>
      <c r="C203" s="1" t="s">
        <v>235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M203" s="1">
        <v>0</v>
      </c>
    </row>
    <row r="204" spans="2:13" x14ac:dyDescent="0.25">
      <c r="B204" s="1">
        <v>201</v>
      </c>
      <c r="C204" s="1" t="s">
        <v>236</v>
      </c>
      <c r="D204">
        <v>8</v>
      </c>
      <c r="E204">
        <v>1</v>
      </c>
      <c r="F204">
        <v>0</v>
      </c>
      <c r="G204">
        <v>6</v>
      </c>
      <c r="H204">
        <v>0</v>
      </c>
      <c r="I204">
        <v>0</v>
      </c>
      <c r="J204">
        <v>1</v>
      </c>
      <c r="K204">
        <v>1</v>
      </c>
      <c r="M204" s="1">
        <v>1.655</v>
      </c>
    </row>
    <row r="205" spans="2:13" x14ac:dyDescent="0.25">
      <c r="B205" s="1">
        <v>202</v>
      </c>
      <c r="C205" s="1" t="s">
        <v>237</v>
      </c>
      <c r="D205">
        <v>7</v>
      </c>
      <c r="E205">
        <v>0</v>
      </c>
      <c r="F205">
        <v>3</v>
      </c>
      <c r="G205">
        <v>7</v>
      </c>
      <c r="H205">
        <v>2</v>
      </c>
      <c r="I205">
        <v>2</v>
      </c>
      <c r="J205">
        <v>4</v>
      </c>
      <c r="K205">
        <v>0</v>
      </c>
      <c r="M205" s="1">
        <v>31.195</v>
      </c>
    </row>
    <row r="206" spans="2:13" x14ac:dyDescent="0.25">
      <c r="B206" s="1">
        <v>203</v>
      </c>
      <c r="C206" s="1" t="s">
        <v>238</v>
      </c>
      <c r="D206">
        <v>3</v>
      </c>
      <c r="E206">
        <v>0</v>
      </c>
      <c r="F206">
        <v>0</v>
      </c>
      <c r="G206">
        <v>3</v>
      </c>
      <c r="H206">
        <v>0</v>
      </c>
      <c r="I206">
        <v>0</v>
      </c>
      <c r="J206">
        <v>0</v>
      </c>
      <c r="K206">
        <v>0</v>
      </c>
      <c r="M206" s="1">
        <v>0.59299999999999997</v>
      </c>
    </row>
    <row r="207" spans="2:13" x14ac:dyDescent="0.25">
      <c r="B207" s="1">
        <v>204</v>
      </c>
      <c r="C207" s="1" t="s">
        <v>239</v>
      </c>
      <c r="D207">
        <v>1</v>
      </c>
      <c r="E207">
        <v>3</v>
      </c>
      <c r="F207">
        <v>1</v>
      </c>
      <c r="G207">
        <v>18</v>
      </c>
      <c r="H207">
        <v>0</v>
      </c>
      <c r="I207">
        <v>1</v>
      </c>
      <c r="J207">
        <v>3</v>
      </c>
      <c r="K207">
        <v>0</v>
      </c>
      <c r="M207" s="1">
        <v>2.5830000000000002</v>
      </c>
    </row>
    <row r="208" spans="2:13" x14ac:dyDescent="0.25">
      <c r="B208" s="1">
        <v>205</v>
      </c>
      <c r="C208" s="1" t="s">
        <v>240</v>
      </c>
      <c r="D208">
        <v>0</v>
      </c>
      <c r="E208">
        <v>0</v>
      </c>
      <c r="F208">
        <v>0</v>
      </c>
      <c r="G208">
        <v>2</v>
      </c>
      <c r="H208">
        <v>0</v>
      </c>
      <c r="I208">
        <v>1</v>
      </c>
      <c r="J208">
        <v>3</v>
      </c>
      <c r="K208">
        <v>0</v>
      </c>
      <c r="M208" s="1">
        <v>0.91700000000000004</v>
      </c>
    </row>
    <row r="209" spans="2:13" x14ac:dyDescent="0.25">
      <c r="B209" s="1">
        <v>206</v>
      </c>
      <c r="C209" s="1" t="s">
        <v>241</v>
      </c>
      <c r="D209">
        <v>0</v>
      </c>
      <c r="E209">
        <v>1</v>
      </c>
      <c r="F209">
        <v>0</v>
      </c>
      <c r="G209">
        <v>2</v>
      </c>
      <c r="H209">
        <v>0</v>
      </c>
      <c r="I209">
        <v>0</v>
      </c>
      <c r="J209">
        <v>2</v>
      </c>
      <c r="K209">
        <v>0</v>
      </c>
      <c r="M209" s="1">
        <v>0.61699999999999999</v>
      </c>
    </row>
    <row r="210" spans="2:13" x14ac:dyDescent="0.25">
      <c r="B210" s="1">
        <v>207</v>
      </c>
      <c r="C210" s="1" t="s">
        <v>242</v>
      </c>
      <c r="D210">
        <v>0</v>
      </c>
      <c r="E210">
        <v>1</v>
      </c>
      <c r="F210">
        <v>0</v>
      </c>
      <c r="G210">
        <v>0</v>
      </c>
      <c r="H210">
        <v>0</v>
      </c>
      <c r="I210">
        <v>0</v>
      </c>
      <c r="J210">
        <v>6</v>
      </c>
      <c r="K210">
        <v>0</v>
      </c>
      <c r="M210" s="1">
        <v>1.1259999999999999</v>
      </c>
    </row>
    <row r="211" spans="2:13" x14ac:dyDescent="0.25">
      <c r="B211" s="1">
        <v>208</v>
      </c>
      <c r="C211" s="1" t="s">
        <v>243</v>
      </c>
      <c r="D211">
        <v>3</v>
      </c>
      <c r="E211">
        <v>2</v>
      </c>
      <c r="F211">
        <v>0</v>
      </c>
      <c r="G211">
        <v>7</v>
      </c>
      <c r="H211">
        <v>0</v>
      </c>
      <c r="I211">
        <v>4</v>
      </c>
      <c r="J211">
        <v>9</v>
      </c>
      <c r="K211">
        <v>2</v>
      </c>
      <c r="M211" s="1">
        <v>3.536</v>
      </c>
    </row>
    <row r="212" spans="2:13" x14ac:dyDescent="0.25">
      <c r="B212" s="1">
        <v>209</v>
      </c>
      <c r="C212" s="1" t="s">
        <v>244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8</v>
      </c>
      <c r="K212">
        <v>1</v>
      </c>
      <c r="M212" s="1">
        <v>1.333</v>
      </c>
    </row>
    <row r="213" spans="2:13" x14ac:dyDescent="0.25">
      <c r="B213" s="1">
        <v>210</v>
      </c>
      <c r="C213" s="1" t="s">
        <v>245</v>
      </c>
      <c r="D213">
        <v>1</v>
      </c>
      <c r="E213">
        <v>0</v>
      </c>
      <c r="F213">
        <v>0</v>
      </c>
      <c r="G213">
        <v>2</v>
      </c>
      <c r="H213">
        <v>0</v>
      </c>
      <c r="I213">
        <v>0</v>
      </c>
      <c r="J213">
        <v>1</v>
      </c>
      <c r="K213">
        <v>2</v>
      </c>
      <c r="M213" s="1">
        <v>0.26300000000000001</v>
      </c>
    </row>
    <row r="214" spans="2:13" x14ac:dyDescent="0.25">
      <c r="B214" s="1">
        <v>211</v>
      </c>
      <c r="C214" s="1" t="s">
        <v>246</v>
      </c>
      <c r="D214">
        <v>0</v>
      </c>
      <c r="E214">
        <v>0</v>
      </c>
      <c r="F214">
        <v>1</v>
      </c>
      <c r="G214">
        <v>1</v>
      </c>
      <c r="H214">
        <v>0</v>
      </c>
      <c r="I214">
        <v>0</v>
      </c>
      <c r="J214">
        <v>5</v>
      </c>
      <c r="K214">
        <v>1</v>
      </c>
      <c r="M214" s="1">
        <v>2.0169999999999999</v>
      </c>
    </row>
    <row r="215" spans="2:13" x14ac:dyDescent="0.25">
      <c r="B215" s="1">
        <v>212</v>
      </c>
      <c r="C215" s="1" t="s">
        <v>247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2</v>
      </c>
      <c r="M215" s="1">
        <v>1.4E-2</v>
      </c>
    </row>
    <row r="216" spans="2:13" x14ac:dyDescent="0.25">
      <c r="B216" s="1">
        <v>213</v>
      </c>
      <c r="C216" s="1" t="s">
        <v>248</v>
      </c>
      <c r="D216">
        <v>0</v>
      </c>
      <c r="E216">
        <v>2</v>
      </c>
      <c r="F216">
        <v>1</v>
      </c>
      <c r="G216">
        <v>6</v>
      </c>
      <c r="H216">
        <v>0</v>
      </c>
      <c r="I216">
        <v>3</v>
      </c>
      <c r="J216">
        <v>11</v>
      </c>
      <c r="K216">
        <v>0</v>
      </c>
      <c r="M216" s="1">
        <v>3.5529999999999999</v>
      </c>
    </row>
    <row r="217" spans="2:13" x14ac:dyDescent="0.25">
      <c r="B217" s="1">
        <v>214</v>
      </c>
      <c r="C217" s="1" t="s">
        <v>249</v>
      </c>
      <c r="D217">
        <v>1</v>
      </c>
      <c r="E217">
        <v>0</v>
      </c>
      <c r="F217">
        <v>2</v>
      </c>
      <c r="G217">
        <v>1</v>
      </c>
      <c r="H217">
        <v>0</v>
      </c>
      <c r="I217">
        <v>0</v>
      </c>
      <c r="J217">
        <v>4</v>
      </c>
      <c r="K217">
        <v>0</v>
      </c>
      <c r="M217" s="1">
        <v>3.6890000000000001</v>
      </c>
    </row>
    <row r="218" spans="2:13" x14ac:dyDescent="0.25">
      <c r="B218" s="1">
        <v>215</v>
      </c>
      <c r="C218" s="1" t="s">
        <v>250</v>
      </c>
      <c r="D218">
        <v>1</v>
      </c>
      <c r="E218">
        <v>0</v>
      </c>
      <c r="F218">
        <v>2</v>
      </c>
      <c r="G218">
        <v>9</v>
      </c>
      <c r="H218">
        <v>0</v>
      </c>
      <c r="I218">
        <v>1</v>
      </c>
      <c r="J218">
        <v>1</v>
      </c>
      <c r="K218">
        <v>2</v>
      </c>
      <c r="M218" s="1">
        <v>3.7149999999999999</v>
      </c>
    </row>
    <row r="219" spans="2:13" x14ac:dyDescent="0.25">
      <c r="B219" s="1">
        <v>216</v>
      </c>
      <c r="C219" s="1" t="s">
        <v>251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7</v>
      </c>
      <c r="K219">
        <v>1</v>
      </c>
      <c r="M219" s="1">
        <v>1.1679999999999999</v>
      </c>
    </row>
    <row r="220" spans="2:13" x14ac:dyDescent="0.25">
      <c r="B220" s="1">
        <v>217</v>
      </c>
      <c r="C220" s="1" t="s">
        <v>252</v>
      </c>
      <c r="D220">
        <v>1</v>
      </c>
      <c r="E220">
        <v>0</v>
      </c>
      <c r="F220">
        <v>0</v>
      </c>
      <c r="G220">
        <v>1</v>
      </c>
      <c r="H220">
        <v>0</v>
      </c>
      <c r="I220">
        <v>0</v>
      </c>
      <c r="J220">
        <v>0</v>
      </c>
      <c r="K220">
        <v>1</v>
      </c>
      <c r="M220" s="1">
        <v>0.19800000000000001</v>
      </c>
    </row>
    <row r="221" spans="2:13" x14ac:dyDescent="0.25">
      <c r="B221" s="1">
        <v>218</v>
      </c>
      <c r="C221" s="1" t="s">
        <v>253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4</v>
      </c>
      <c r="K221">
        <v>0</v>
      </c>
      <c r="M221" s="1">
        <v>0.67100000000000004</v>
      </c>
    </row>
    <row r="222" spans="2:13" x14ac:dyDescent="0.25">
      <c r="B222" s="1">
        <v>219</v>
      </c>
      <c r="C222" s="1" t="s">
        <v>254</v>
      </c>
      <c r="D222">
        <v>0</v>
      </c>
      <c r="E222">
        <v>0</v>
      </c>
      <c r="F222">
        <v>0</v>
      </c>
      <c r="G222">
        <v>1</v>
      </c>
      <c r="H222">
        <v>0</v>
      </c>
      <c r="I222">
        <v>0</v>
      </c>
      <c r="J222">
        <v>7</v>
      </c>
      <c r="K222">
        <v>0</v>
      </c>
      <c r="M222" s="1">
        <v>1.1679999999999999</v>
      </c>
    </row>
    <row r="223" spans="2:13" x14ac:dyDescent="0.25">
      <c r="B223" s="1">
        <v>220</v>
      </c>
      <c r="C223" s="1" t="s">
        <v>255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1</v>
      </c>
      <c r="K223">
        <v>0</v>
      </c>
      <c r="M223" s="1">
        <v>0.16800000000000001</v>
      </c>
    </row>
    <row r="224" spans="2:13" x14ac:dyDescent="0.25">
      <c r="B224" s="1">
        <v>221</v>
      </c>
      <c r="C224" s="1" t="s">
        <v>256</v>
      </c>
      <c r="D224">
        <v>0</v>
      </c>
      <c r="E224">
        <v>0</v>
      </c>
      <c r="F224">
        <v>0</v>
      </c>
      <c r="G224">
        <v>2</v>
      </c>
      <c r="H224">
        <v>0</v>
      </c>
      <c r="I224">
        <v>0</v>
      </c>
      <c r="J224">
        <v>2</v>
      </c>
      <c r="K224">
        <v>0</v>
      </c>
      <c r="M224" s="1">
        <v>0.33900000000000002</v>
      </c>
    </row>
    <row r="225" spans="2:13" x14ac:dyDescent="0.25">
      <c r="B225" s="1">
        <v>222</v>
      </c>
      <c r="C225" s="1" t="s">
        <v>257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3</v>
      </c>
      <c r="K225">
        <v>0</v>
      </c>
      <c r="M225" s="1">
        <v>0.504</v>
      </c>
    </row>
    <row r="226" spans="2:13" x14ac:dyDescent="0.25">
      <c r="B226" s="1">
        <v>223</v>
      </c>
      <c r="C226" s="1" t="s">
        <v>258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M226" s="1">
        <v>0</v>
      </c>
    </row>
    <row r="227" spans="2:13" x14ac:dyDescent="0.25">
      <c r="B227" s="1">
        <v>224</v>
      </c>
      <c r="C227" s="1" t="s">
        <v>259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M227" s="1">
        <v>0</v>
      </c>
    </row>
    <row r="228" spans="2:13" x14ac:dyDescent="0.25">
      <c r="B228" s="1">
        <v>225</v>
      </c>
      <c r="C228" s="1" t="s">
        <v>260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9</v>
      </c>
      <c r="K228">
        <v>0</v>
      </c>
      <c r="M228" s="1">
        <v>1.4970000000000001</v>
      </c>
    </row>
    <row r="229" spans="2:13" x14ac:dyDescent="0.25">
      <c r="B229" s="1">
        <v>226</v>
      </c>
      <c r="C229" s="1" t="s">
        <v>261</v>
      </c>
      <c r="D229">
        <v>2</v>
      </c>
      <c r="E229">
        <v>1</v>
      </c>
      <c r="F229">
        <v>1</v>
      </c>
      <c r="G229">
        <v>14</v>
      </c>
      <c r="H229">
        <v>0</v>
      </c>
      <c r="I229">
        <v>2</v>
      </c>
      <c r="J229">
        <v>14</v>
      </c>
      <c r="K229">
        <v>0</v>
      </c>
      <c r="M229" s="1">
        <v>3.367</v>
      </c>
    </row>
    <row r="230" spans="2:13" x14ac:dyDescent="0.25">
      <c r="B230" s="1">
        <v>227</v>
      </c>
      <c r="C230" s="1" t="s">
        <v>262</v>
      </c>
      <c r="D230">
        <v>6</v>
      </c>
      <c r="E230">
        <v>1</v>
      </c>
      <c r="F230">
        <v>2</v>
      </c>
      <c r="G230">
        <v>18</v>
      </c>
      <c r="H230">
        <v>0</v>
      </c>
      <c r="I230">
        <v>1</v>
      </c>
      <c r="J230">
        <v>3</v>
      </c>
      <c r="K230">
        <v>1</v>
      </c>
      <c r="M230" s="1">
        <v>3.96</v>
      </c>
    </row>
    <row r="231" spans="2:13" x14ac:dyDescent="0.25">
      <c r="B231" s="1">
        <v>228</v>
      </c>
      <c r="C231" s="1" t="s">
        <v>263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M231" s="1">
        <v>0</v>
      </c>
    </row>
    <row r="232" spans="2:13" x14ac:dyDescent="0.25">
      <c r="B232" s="1">
        <v>229</v>
      </c>
      <c r="C232" s="1" t="s">
        <v>264</v>
      </c>
      <c r="D232">
        <v>1</v>
      </c>
      <c r="E232">
        <v>0</v>
      </c>
      <c r="F232">
        <v>0</v>
      </c>
      <c r="G232">
        <v>2</v>
      </c>
      <c r="H232">
        <v>0</v>
      </c>
      <c r="I232">
        <v>0</v>
      </c>
      <c r="J232">
        <v>4</v>
      </c>
      <c r="K232">
        <v>4</v>
      </c>
      <c r="M232" s="1">
        <v>0.70099999999999996</v>
      </c>
    </row>
    <row r="233" spans="2:13" x14ac:dyDescent="0.25">
      <c r="B233" s="1">
        <v>230</v>
      </c>
      <c r="C233" s="1" t="s">
        <v>265</v>
      </c>
      <c r="D233">
        <v>4</v>
      </c>
      <c r="E233">
        <v>0</v>
      </c>
      <c r="F233">
        <v>4</v>
      </c>
      <c r="G233">
        <v>22</v>
      </c>
      <c r="H233">
        <v>0</v>
      </c>
      <c r="I233">
        <v>1</v>
      </c>
      <c r="J233">
        <v>4</v>
      </c>
      <c r="K233">
        <v>1</v>
      </c>
      <c r="M233" s="1">
        <v>7.16</v>
      </c>
    </row>
    <row r="234" spans="2:13" x14ac:dyDescent="0.25">
      <c r="B234" s="1">
        <v>231</v>
      </c>
      <c r="C234" s="1" t="s">
        <v>266</v>
      </c>
      <c r="D234">
        <v>1</v>
      </c>
      <c r="E234">
        <v>0</v>
      </c>
      <c r="F234">
        <v>0</v>
      </c>
      <c r="G234">
        <v>0</v>
      </c>
      <c r="H234">
        <v>1</v>
      </c>
      <c r="I234">
        <v>0</v>
      </c>
      <c r="J234">
        <v>11</v>
      </c>
      <c r="K234">
        <v>0</v>
      </c>
      <c r="M234" s="1">
        <v>15.486000000000001</v>
      </c>
    </row>
    <row r="235" spans="2:13" x14ac:dyDescent="0.25">
      <c r="B235" s="1">
        <v>232</v>
      </c>
      <c r="C235" s="1" t="s">
        <v>267</v>
      </c>
      <c r="D235">
        <v>1</v>
      </c>
      <c r="E235">
        <v>0</v>
      </c>
      <c r="F235">
        <v>0</v>
      </c>
      <c r="G235">
        <v>6</v>
      </c>
      <c r="H235">
        <v>0</v>
      </c>
      <c r="I235">
        <v>0</v>
      </c>
      <c r="J235">
        <v>0</v>
      </c>
      <c r="K235">
        <v>0</v>
      </c>
      <c r="M235" s="1">
        <v>0.23300000000000001</v>
      </c>
    </row>
    <row r="236" spans="2:13" x14ac:dyDescent="0.25">
      <c r="B236" s="1">
        <v>233</v>
      </c>
      <c r="C236" s="1" t="s">
        <v>268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M236" s="1">
        <v>0</v>
      </c>
    </row>
    <row r="237" spans="2:13" x14ac:dyDescent="0.25">
      <c r="B237" s="1">
        <v>234</v>
      </c>
      <c r="C237" s="1" t="s">
        <v>269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M237" s="1">
        <v>0</v>
      </c>
    </row>
    <row r="238" spans="2:13" x14ac:dyDescent="0.25">
      <c r="B238" s="1">
        <v>235</v>
      </c>
      <c r="C238" s="1" t="s">
        <v>270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M238" s="1">
        <v>0</v>
      </c>
    </row>
    <row r="239" spans="2:13" x14ac:dyDescent="0.25">
      <c r="B239" s="1">
        <v>236</v>
      </c>
      <c r="C239" s="1" t="s">
        <v>271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M239" s="1">
        <v>0</v>
      </c>
    </row>
    <row r="240" spans="2:13" x14ac:dyDescent="0.25">
      <c r="B240" s="1">
        <v>237</v>
      </c>
      <c r="C240" s="1" t="s">
        <v>272</v>
      </c>
      <c r="D240">
        <v>0</v>
      </c>
      <c r="E240">
        <v>1</v>
      </c>
      <c r="F240">
        <v>0</v>
      </c>
      <c r="G240">
        <v>1</v>
      </c>
      <c r="H240">
        <v>0</v>
      </c>
      <c r="I240">
        <v>0</v>
      </c>
      <c r="J240">
        <v>1</v>
      </c>
      <c r="K240">
        <v>6</v>
      </c>
      <c r="M240" s="1">
        <v>0.54500000000000004</v>
      </c>
    </row>
    <row r="241" spans="2:13" x14ac:dyDescent="0.25">
      <c r="B241" s="1">
        <v>238</v>
      </c>
      <c r="C241" s="1" t="s">
        <v>273</v>
      </c>
      <c r="D241">
        <v>1</v>
      </c>
      <c r="E241">
        <v>0</v>
      </c>
      <c r="F241">
        <v>1</v>
      </c>
      <c r="G241">
        <v>0</v>
      </c>
      <c r="H241">
        <v>0</v>
      </c>
      <c r="I241">
        <v>0</v>
      </c>
      <c r="J241">
        <v>4</v>
      </c>
      <c r="K241">
        <v>2</v>
      </c>
      <c r="M241" s="1">
        <v>1.966</v>
      </c>
    </row>
    <row r="242" spans="2:13" x14ac:dyDescent="0.25">
      <c r="B242" s="1">
        <v>239</v>
      </c>
      <c r="C242" s="1" t="s">
        <v>274</v>
      </c>
      <c r="D242">
        <v>1</v>
      </c>
      <c r="E242">
        <v>1</v>
      </c>
      <c r="F242">
        <v>0</v>
      </c>
      <c r="G242">
        <v>1</v>
      </c>
      <c r="H242">
        <v>1</v>
      </c>
      <c r="I242">
        <v>1</v>
      </c>
      <c r="J242">
        <v>4</v>
      </c>
      <c r="K242">
        <v>4</v>
      </c>
      <c r="M242" s="1">
        <v>15.430999999999999</v>
      </c>
    </row>
    <row r="243" spans="2:13" x14ac:dyDescent="0.25">
      <c r="B243" s="1">
        <v>240</v>
      </c>
      <c r="C243" s="1" t="s">
        <v>275</v>
      </c>
      <c r="D243">
        <v>1</v>
      </c>
      <c r="E243">
        <v>0</v>
      </c>
      <c r="F243">
        <v>1</v>
      </c>
      <c r="G243">
        <v>0</v>
      </c>
      <c r="H243">
        <v>1</v>
      </c>
      <c r="I243">
        <v>1</v>
      </c>
      <c r="J243">
        <v>10</v>
      </c>
      <c r="K243">
        <v>4</v>
      </c>
      <c r="M243" s="1">
        <v>15.644</v>
      </c>
    </row>
    <row r="244" spans="2:13" x14ac:dyDescent="0.25">
      <c r="B244" s="1">
        <v>241</v>
      </c>
      <c r="C244" s="1" t="s">
        <v>276</v>
      </c>
      <c r="D244">
        <v>0</v>
      </c>
      <c r="E244">
        <v>3</v>
      </c>
      <c r="F244">
        <v>0</v>
      </c>
      <c r="G244">
        <v>0</v>
      </c>
      <c r="H244">
        <v>0</v>
      </c>
      <c r="I244">
        <v>0</v>
      </c>
      <c r="J244">
        <v>8</v>
      </c>
      <c r="K244">
        <v>4</v>
      </c>
      <c r="M244" s="1">
        <v>2.0230000000000001</v>
      </c>
    </row>
    <row r="245" spans="2:13" x14ac:dyDescent="0.25">
      <c r="B245" s="1">
        <v>242</v>
      </c>
      <c r="C245" s="1" t="s">
        <v>277</v>
      </c>
      <c r="D245">
        <v>0</v>
      </c>
      <c r="E245">
        <v>1</v>
      </c>
      <c r="F245">
        <v>3</v>
      </c>
      <c r="G245">
        <v>1</v>
      </c>
      <c r="H245">
        <v>0</v>
      </c>
      <c r="I245">
        <v>3</v>
      </c>
      <c r="J245">
        <v>7</v>
      </c>
      <c r="K245">
        <v>3</v>
      </c>
      <c r="M245" s="1">
        <v>5.9009999999999998</v>
      </c>
    </row>
    <row r="246" spans="2:13" x14ac:dyDescent="0.25">
      <c r="B246" s="1">
        <v>243</v>
      </c>
      <c r="C246" s="1" t="s">
        <v>278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M246" s="1">
        <v>0</v>
      </c>
    </row>
    <row r="247" spans="2:13" x14ac:dyDescent="0.25">
      <c r="B247" s="1">
        <v>244</v>
      </c>
      <c r="C247" s="1" t="s">
        <v>279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M247" s="1">
        <v>0</v>
      </c>
    </row>
    <row r="248" spans="2:13" x14ac:dyDescent="0.25">
      <c r="B248" s="1">
        <v>245</v>
      </c>
      <c r="C248" s="1" t="s">
        <v>280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3</v>
      </c>
      <c r="K248">
        <v>2</v>
      </c>
      <c r="M248" s="1">
        <v>0.504</v>
      </c>
    </row>
    <row r="249" spans="2:13" x14ac:dyDescent="0.25">
      <c r="B249" s="1">
        <v>246</v>
      </c>
      <c r="C249" s="1" t="s">
        <v>281</v>
      </c>
      <c r="D249">
        <v>2</v>
      </c>
      <c r="E249">
        <v>0</v>
      </c>
      <c r="F249">
        <v>2</v>
      </c>
      <c r="G249">
        <v>9</v>
      </c>
      <c r="H249">
        <v>0</v>
      </c>
      <c r="I249">
        <v>0</v>
      </c>
      <c r="J249">
        <v>5</v>
      </c>
      <c r="K249">
        <v>3</v>
      </c>
      <c r="M249" s="1">
        <v>3.742</v>
      </c>
    </row>
    <row r="250" spans="2:13" x14ac:dyDescent="0.25">
      <c r="B250" s="1">
        <v>247</v>
      </c>
      <c r="C250" s="1" t="s">
        <v>282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20</v>
      </c>
      <c r="K250">
        <v>5</v>
      </c>
      <c r="M250" s="1">
        <v>3.27</v>
      </c>
    </row>
    <row r="251" spans="2:13" x14ac:dyDescent="0.25">
      <c r="B251" s="1">
        <v>248</v>
      </c>
      <c r="C251" s="1" t="s">
        <v>283</v>
      </c>
      <c r="D251">
        <v>6</v>
      </c>
      <c r="E251">
        <v>1</v>
      </c>
      <c r="F251">
        <v>1</v>
      </c>
      <c r="G251">
        <v>5</v>
      </c>
      <c r="H251">
        <v>0</v>
      </c>
      <c r="I251">
        <v>3</v>
      </c>
      <c r="J251">
        <v>5</v>
      </c>
      <c r="K251">
        <v>1</v>
      </c>
      <c r="M251" s="1">
        <v>3.274</v>
      </c>
    </row>
    <row r="252" spans="2:13" x14ac:dyDescent="0.25">
      <c r="B252" s="1">
        <v>249</v>
      </c>
      <c r="C252" s="1" t="s">
        <v>284</v>
      </c>
      <c r="D252">
        <v>4</v>
      </c>
      <c r="E252">
        <v>2</v>
      </c>
      <c r="F252">
        <v>2</v>
      </c>
      <c r="G252">
        <v>5</v>
      </c>
      <c r="H252">
        <v>0</v>
      </c>
      <c r="I252">
        <v>2</v>
      </c>
      <c r="J252">
        <v>8</v>
      </c>
      <c r="K252">
        <v>0</v>
      </c>
      <c r="M252" s="1">
        <v>4.3129999999999997</v>
      </c>
    </row>
    <row r="253" spans="2:13" x14ac:dyDescent="0.25">
      <c r="B253" s="1">
        <v>250</v>
      </c>
      <c r="C253" s="1" t="s">
        <v>285</v>
      </c>
      <c r="D253">
        <v>1</v>
      </c>
      <c r="E253">
        <v>0</v>
      </c>
      <c r="F253">
        <v>0</v>
      </c>
      <c r="G253">
        <v>1</v>
      </c>
      <c r="H253">
        <v>0</v>
      </c>
      <c r="I253">
        <v>0</v>
      </c>
      <c r="J253">
        <v>12</v>
      </c>
      <c r="K253">
        <v>0</v>
      </c>
      <c r="M253" s="1">
        <v>1.9970000000000001</v>
      </c>
    </row>
    <row r="254" spans="2:13" x14ac:dyDescent="0.25">
      <c r="B254" s="1">
        <v>251</v>
      </c>
      <c r="C254" s="1" t="s">
        <v>286</v>
      </c>
      <c r="D254">
        <v>0</v>
      </c>
      <c r="E254">
        <v>0</v>
      </c>
      <c r="F254">
        <v>0</v>
      </c>
      <c r="G254">
        <v>7</v>
      </c>
      <c r="H254">
        <v>0</v>
      </c>
      <c r="I254">
        <v>0</v>
      </c>
      <c r="J254">
        <v>8</v>
      </c>
      <c r="K254">
        <v>0</v>
      </c>
      <c r="M254" s="1">
        <v>1.341</v>
      </c>
    </row>
    <row r="255" spans="2:13" x14ac:dyDescent="0.25">
      <c r="B255" s="1">
        <v>252</v>
      </c>
      <c r="C255" s="1" t="s">
        <v>287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M255" s="1">
        <v>0</v>
      </c>
    </row>
    <row r="256" spans="2:13" x14ac:dyDescent="0.25">
      <c r="B256" s="1">
        <v>253</v>
      </c>
      <c r="C256" s="1" t="s">
        <v>288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1</v>
      </c>
      <c r="K256">
        <v>4</v>
      </c>
      <c r="M256" s="1">
        <v>0.17100000000000001</v>
      </c>
    </row>
    <row r="257" spans="2:13" x14ac:dyDescent="0.25">
      <c r="B257" s="1">
        <v>254</v>
      </c>
      <c r="C257" s="1" t="s">
        <v>289</v>
      </c>
      <c r="D257">
        <v>1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M257" s="1">
        <v>0.19700000000000001</v>
      </c>
    </row>
    <row r="258" spans="2:13" x14ac:dyDescent="0.25">
      <c r="B258" s="1">
        <v>255</v>
      </c>
      <c r="C258" s="1" t="s">
        <v>290</v>
      </c>
      <c r="D258">
        <v>1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1</v>
      </c>
      <c r="K258">
        <v>2</v>
      </c>
      <c r="M258" s="1">
        <v>0.25900000000000001</v>
      </c>
    </row>
    <row r="259" spans="2:13" x14ac:dyDescent="0.25">
      <c r="B259" s="1">
        <v>256</v>
      </c>
      <c r="C259" s="1" t="s">
        <v>291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M259" s="1">
        <v>0</v>
      </c>
    </row>
    <row r="260" spans="2:13" x14ac:dyDescent="0.25">
      <c r="B260" s="1">
        <v>257</v>
      </c>
      <c r="C260" s="1" t="s">
        <v>292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M260" s="1">
        <v>0</v>
      </c>
    </row>
    <row r="261" spans="2:13" x14ac:dyDescent="0.25">
      <c r="B261" s="1">
        <v>258</v>
      </c>
      <c r="C261" s="1" t="s">
        <v>293</v>
      </c>
      <c r="D261">
        <v>1</v>
      </c>
      <c r="E261">
        <v>0</v>
      </c>
      <c r="F261">
        <v>1</v>
      </c>
      <c r="G261">
        <v>0</v>
      </c>
      <c r="H261">
        <v>0</v>
      </c>
      <c r="I261">
        <v>0</v>
      </c>
      <c r="J261">
        <v>3</v>
      </c>
      <c r="K261">
        <v>1</v>
      </c>
      <c r="M261" s="1">
        <v>1.917</v>
      </c>
    </row>
    <row r="262" spans="2:13" x14ac:dyDescent="0.25">
      <c r="B262" s="1">
        <v>259</v>
      </c>
      <c r="C262" s="1" t="s">
        <v>294</v>
      </c>
      <c r="D262">
        <v>1</v>
      </c>
      <c r="E262">
        <v>2</v>
      </c>
      <c r="F262">
        <v>1</v>
      </c>
      <c r="G262">
        <v>3</v>
      </c>
      <c r="H262">
        <v>0</v>
      </c>
      <c r="I262">
        <v>0</v>
      </c>
      <c r="J262">
        <v>2</v>
      </c>
      <c r="K262">
        <v>4</v>
      </c>
      <c r="M262" s="1">
        <v>2.1379999999999999</v>
      </c>
    </row>
    <row r="263" spans="2:13" x14ac:dyDescent="0.25">
      <c r="B263" s="1">
        <v>260</v>
      </c>
      <c r="C263" s="1" t="s">
        <v>295</v>
      </c>
      <c r="D263">
        <v>27</v>
      </c>
      <c r="E263">
        <v>1</v>
      </c>
      <c r="F263">
        <v>6</v>
      </c>
      <c r="G263">
        <v>29</v>
      </c>
      <c r="H263">
        <v>0</v>
      </c>
      <c r="I263">
        <v>1</v>
      </c>
      <c r="J263">
        <v>6</v>
      </c>
      <c r="K263">
        <v>7</v>
      </c>
      <c r="M263" s="1">
        <v>11.423</v>
      </c>
    </row>
    <row r="264" spans="2:13" x14ac:dyDescent="0.25">
      <c r="B264" s="1">
        <v>261</v>
      </c>
      <c r="C264" s="1" t="s">
        <v>296</v>
      </c>
      <c r="D264">
        <v>35</v>
      </c>
      <c r="E264">
        <v>3</v>
      </c>
      <c r="F264">
        <v>5</v>
      </c>
      <c r="G264">
        <v>28</v>
      </c>
      <c r="H264">
        <v>0</v>
      </c>
      <c r="I264">
        <v>0</v>
      </c>
      <c r="J264">
        <v>7</v>
      </c>
      <c r="K264">
        <v>8</v>
      </c>
      <c r="M264" s="1">
        <v>10.868</v>
      </c>
    </row>
    <row r="265" spans="2:13" x14ac:dyDescent="0.25">
      <c r="B265" s="1">
        <v>262</v>
      </c>
      <c r="C265" s="1" t="s">
        <v>297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M265" s="1">
        <v>0</v>
      </c>
    </row>
    <row r="266" spans="2:13" x14ac:dyDescent="0.25">
      <c r="B266" s="1">
        <v>263</v>
      </c>
      <c r="C266" s="1" t="s">
        <v>298</v>
      </c>
      <c r="D266">
        <v>5</v>
      </c>
      <c r="E266">
        <v>0</v>
      </c>
      <c r="F266">
        <v>1</v>
      </c>
      <c r="G266">
        <v>9</v>
      </c>
      <c r="H266">
        <v>0</v>
      </c>
      <c r="I266">
        <v>0</v>
      </c>
      <c r="J266">
        <v>2</v>
      </c>
      <c r="K266">
        <v>1</v>
      </c>
      <c r="M266" s="1">
        <v>2.1160000000000001</v>
      </c>
    </row>
    <row r="267" spans="2:13" x14ac:dyDescent="0.25">
      <c r="B267" s="1">
        <v>264</v>
      </c>
      <c r="C267" s="1" t="s">
        <v>299</v>
      </c>
      <c r="D267">
        <v>1</v>
      </c>
      <c r="E267">
        <v>0</v>
      </c>
      <c r="F267">
        <v>0</v>
      </c>
      <c r="G267">
        <v>2</v>
      </c>
      <c r="H267">
        <v>0</v>
      </c>
      <c r="I267">
        <v>0</v>
      </c>
      <c r="J267">
        <v>1</v>
      </c>
      <c r="K267">
        <v>0</v>
      </c>
      <c r="M267" s="1">
        <v>0.26200000000000001</v>
      </c>
    </row>
    <row r="268" spans="2:13" x14ac:dyDescent="0.25">
      <c r="B268" s="1">
        <v>265</v>
      </c>
      <c r="C268" s="1" t="s">
        <v>300</v>
      </c>
      <c r="D268">
        <v>1</v>
      </c>
      <c r="E268">
        <v>0</v>
      </c>
      <c r="F268">
        <v>0</v>
      </c>
      <c r="G268">
        <v>4</v>
      </c>
      <c r="H268">
        <v>0</v>
      </c>
      <c r="I268">
        <v>0</v>
      </c>
      <c r="J268">
        <v>0</v>
      </c>
      <c r="K268">
        <v>0</v>
      </c>
      <c r="M268" s="1">
        <v>0.214</v>
      </c>
    </row>
    <row r="269" spans="2:13" x14ac:dyDescent="0.25">
      <c r="B269" s="1">
        <v>266</v>
      </c>
      <c r="C269" s="1" t="s">
        <v>301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M269" s="1">
        <v>0</v>
      </c>
    </row>
    <row r="270" spans="2:13" x14ac:dyDescent="0.25">
      <c r="B270" s="1">
        <v>267</v>
      </c>
      <c r="C270" s="1" t="s">
        <v>302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M270" s="1">
        <v>0</v>
      </c>
    </row>
    <row r="271" spans="2:13" x14ac:dyDescent="0.25">
      <c r="B271" s="1">
        <v>268</v>
      </c>
      <c r="C271" s="1" t="s">
        <v>303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M271" s="1">
        <v>0</v>
      </c>
    </row>
    <row r="272" spans="2:13" x14ac:dyDescent="0.25">
      <c r="B272" s="1">
        <v>269</v>
      </c>
      <c r="C272" s="1" t="s">
        <v>304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1</v>
      </c>
      <c r="K272">
        <v>1</v>
      </c>
      <c r="M272" s="1">
        <v>0.16900000000000001</v>
      </c>
    </row>
    <row r="273" spans="2:13" x14ac:dyDescent="0.25">
      <c r="B273" s="1">
        <v>270</v>
      </c>
      <c r="C273" s="1" t="s">
        <v>305</v>
      </c>
      <c r="D273">
        <v>1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1</v>
      </c>
      <c r="K273">
        <v>0</v>
      </c>
      <c r="M273" s="1">
        <v>0.25900000000000001</v>
      </c>
    </row>
    <row r="274" spans="2:13" x14ac:dyDescent="0.25">
      <c r="B274" s="1">
        <v>271</v>
      </c>
      <c r="C274" s="1" t="s">
        <v>306</v>
      </c>
      <c r="D274">
        <v>2</v>
      </c>
      <c r="E274">
        <v>0</v>
      </c>
      <c r="F274">
        <v>1</v>
      </c>
      <c r="G274">
        <v>1</v>
      </c>
      <c r="H274">
        <v>0</v>
      </c>
      <c r="I274">
        <v>1</v>
      </c>
      <c r="J274">
        <v>0</v>
      </c>
      <c r="K274">
        <v>0</v>
      </c>
      <c r="M274" s="1">
        <v>2.0289999999999999</v>
      </c>
    </row>
    <row r="275" spans="2:13" x14ac:dyDescent="0.25">
      <c r="B275" s="1">
        <v>272</v>
      </c>
      <c r="C275" s="1" t="s">
        <v>307</v>
      </c>
      <c r="D275">
        <v>7</v>
      </c>
      <c r="E275">
        <v>1</v>
      </c>
      <c r="F275">
        <v>1</v>
      </c>
      <c r="G275">
        <v>7</v>
      </c>
      <c r="H275">
        <v>0</v>
      </c>
      <c r="I275">
        <v>1</v>
      </c>
      <c r="J275">
        <v>6</v>
      </c>
      <c r="K275">
        <v>1</v>
      </c>
      <c r="M275" s="1">
        <v>2.6549999999999998</v>
      </c>
    </row>
    <row r="276" spans="2:13" x14ac:dyDescent="0.25">
      <c r="B276" s="1">
        <v>273</v>
      </c>
      <c r="C276" s="1" t="s">
        <v>308</v>
      </c>
      <c r="D276">
        <v>15</v>
      </c>
      <c r="E276">
        <v>2</v>
      </c>
      <c r="F276">
        <v>1</v>
      </c>
      <c r="G276">
        <v>7</v>
      </c>
      <c r="H276">
        <v>2</v>
      </c>
      <c r="I276">
        <v>4</v>
      </c>
      <c r="J276">
        <v>7</v>
      </c>
      <c r="K276">
        <v>4</v>
      </c>
      <c r="M276" s="1">
        <v>31.056999999999999</v>
      </c>
    </row>
    <row r="277" spans="2:13" x14ac:dyDescent="0.25">
      <c r="B277" s="1">
        <v>274</v>
      </c>
      <c r="C277" s="1" t="s">
        <v>309</v>
      </c>
      <c r="D277">
        <v>1</v>
      </c>
      <c r="E277">
        <v>0</v>
      </c>
      <c r="F277">
        <v>0</v>
      </c>
      <c r="G277">
        <v>5</v>
      </c>
      <c r="H277">
        <v>0</v>
      </c>
      <c r="I277">
        <v>0</v>
      </c>
      <c r="J277">
        <v>0</v>
      </c>
      <c r="K277">
        <v>0</v>
      </c>
      <c r="M277" s="1">
        <v>0.223</v>
      </c>
    </row>
    <row r="278" spans="2:13" x14ac:dyDescent="0.25">
      <c r="B278" s="1">
        <v>275</v>
      </c>
      <c r="C278" s="1" t="s">
        <v>310</v>
      </c>
      <c r="D278">
        <v>0</v>
      </c>
      <c r="E278">
        <v>0</v>
      </c>
      <c r="F278">
        <v>0</v>
      </c>
      <c r="G278">
        <v>2</v>
      </c>
      <c r="H278">
        <v>0</v>
      </c>
      <c r="I278">
        <v>0</v>
      </c>
      <c r="J278">
        <v>14</v>
      </c>
      <c r="K278">
        <v>0</v>
      </c>
      <c r="M278" s="1">
        <v>2.3109999999999999</v>
      </c>
    </row>
    <row r="279" spans="2:13" x14ac:dyDescent="0.25">
      <c r="B279" s="1">
        <v>276</v>
      </c>
      <c r="C279" s="1" t="s">
        <v>311</v>
      </c>
      <c r="D279">
        <v>3</v>
      </c>
      <c r="E279">
        <v>0</v>
      </c>
      <c r="F279">
        <v>3</v>
      </c>
      <c r="G279">
        <v>2</v>
      </c>
      <c r="H279">
        <v>0</v>
      </c>
      <c r="I279">
        <v>2</v>
      </c>
      <c r="J279">
        <v>11</v>
      </c>
      <c r="K279">
        <v>2</v>
      </c>
      <c r="M279" s="1">
        <v>5.8470000000000004</v>
      </c>
    </row>
    <row r="280" spans="2:13" x14ac:dyDescent="0.25">
      <c r="B280" s="1">
        <v>277</v>
      </c>
      <c r="C280" s="1" t="s">
        <v>312</v>
      </c>
      <c r="D280">
        <v>0</v>
      </c>
      <c r="E280">
        <v>0</v>
      </c>
      <c r="F280">
        <v>0</v>
      </c>
      <c r="G280">
        <v>1</v>
      </c>
      <c r="H280">
        <v>0</v>
      </c>
      <c r="I280">
        <v>0</v>
      </c>
      <c r="J280">
        <v>1</v>
      </c>
      <c r="K280">
        <v>1</v>
      </c>
      <c r="M280" s="1">
        <v>0.17</v>
      </c>
    </row>
    <row r="281" spans="2:13" x14ac:dyDescent="0.25">
      <c r="B281" s="1">
        <v>278</v>
      </c>
      <c r="C281" s="1" t="s">
        <v>313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1</v>
      </c>
      <c r="M281" s="1">
        <v>7.0000000000000001E-3</v>
      </c>
    </row>
    <row r="282" spans="2:13" x14ac:dyDescent="0.25">
      <c r="B282" s="1">
        <v>279</v>
      </c>
      <c r="C282" s="1" t="s">
        <v>314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M282" s="1">
        <v>0</v>
      </c>
    </row>
    <row r="283" spans="2:13" x14ac:dyDescent="0.25">
      <c r="B283" s="1">
        <v>280</v>
      </c>
      <c r="C283" s="1" t="s">
        <v>315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3</v>
      </c>
      <c r="K283">
        <v>0</v>
      </c>
      <c r="M283" s="1">
        <v>0.504</v>
      </c>
    </row>
    <row r="284" spans="2:13" x14ac:dyDescent="0.25">
      <c r="B284" s="1">
        <v>281</v>
      </c>
      <c r="C284" s="1" t="s">
        <v>316</v>
      </c>
      <c r="D284">
        <v>1</v>
      </c>
      <c r="E284">
        <v>0</v>
      </c>
      <c r="F284">
        <v>4</v>
      </c>
      <c r="G284">
        <v>1</v>
      </c>
      <c r="H284">
        <v>0</v>
      </c>
      <c r="I284">
        <v>0</v>
      </c>
      <c r="J284">
        <v>0</v>
      </c>
      <c r="K284">
        <v>2</v>
      </c>
      <c r="M284" s="1">
        <v>7.0339999999999998</v>
      </c>
    </row>
    <row r="285" spans="2:13" x14ac:dyDescent="0.25">
      <c r="B285" s="1">
        <v>282</v>
      </c>
      <c r="C285" s="1" t="s">
        <v>317</v>
      </c>
      <c r="D285">
        <v>2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2</v>
      </c>
      <c r="K285">
        <v>1</v>
      </c>
      <c r="M285" s="1">
        <v>0.51700000000000002</v>
      </c>
    </row>
    <row r="286" spans="2:13" x14ac:dyDescent="0.25">
      <c r="B286" s="1">
        <v>283</v>
      </c>
      <c r="C286" s="1" t="s">
        <v>318</v>
      </c>
      <c r="D286">
        <v>9</v>
      </c>
      <c r="E286">
        <v>1</v>
      </c>
      <c r="F286">
        <v>2</v>
      </c>
      <c r="G286">
        <v>8</v>
      </c>
      <c r="H286">
        <v>0</v>
      </c>
      <c r="I286">
        <v>3</v>
      </c>
      <c r="J286">
        <v>5</v>
      </c>
      <c r="K286">
        <v>0</v>
      </c>
      <c r="M286" s="1">
        <v>4.6829999999999998</v>
      </c>
    </row>
    <row r="287" spans="2:13" x14ac:dyDescent="0.25">
      <c r="B287" s="1">
        <v>284</v>
      </c>
      <c r="C287" s="1" t="s">
        <v>319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M287" s="1">
        <v>0</v>
      </c>
    </row>
    <row r="288" spans="2:13" x14ac:dyDescent="0.25">
      <c r="B288" s="1">
        <v>285</v>
      </c>
      <c r="C288" s="1" t="s">
        <v>320</v>
      </c>
      <c r="D288">
        <v>0</v>
      </c>
      <c r="E288">
        <v>0</v>
      </c>
      <c r="F288">
        <v>0</v>
      </c>
      <c r="G288">
        <v>1</v>
      </c>
      <c r="H288">
        <v>0</v>
      </c>
      <c r="I288">
        <v>0</v>
      </c>
      <c r="J288">
        <v>1</v>
      </c>
      <c r="K288">
        <v>0</v>
      </c>
      <c r="M288" s="1">
        <v>0.17</v>
      </c>
    </row>
    <row r="289" spans="2:13" x14ac:dyDescent="0.25">
      <c r="B289" s="1">
        <v>286</v>
      </c>
      <c r="C289" s="1" t="s">
        <v>321</v>
      </c>
      <c r="D289">
        <v>0</v>
      </c>
      <c r="E289">
        <v>0</v>
      </c>
      <c r="F289">
        <v>0</v>
      </c>
      <c r="G289">
        <v>1</v>
      </c>
      <c r="H289">
        <v>0</v>
      </c>
      <c r="I289">
        <v>0</v>
      </c>
      <c r="J289">
        <v>5</v>
      </c>
      <c r="K289">
        <v>1</v>
      </c>
      <c r="M289" s="1">
        <v>0.83699999999999997</v>
      </c>
    </row>
    <row r="290" spans="2:13" x14ac:dyDescent="0.25">
      <c r="B290" s="1">
        <v>287</v>
      </c>
      <c r="C290" s="1" t="s">
        <v>322</v>
      </c>
      <c r="D290">
        <v>6</v>
      </c>
      <c r="E290">
        <v>2</v>
      </c>
      <c r="F290">
        <v>3</v>
      </c>
      <c r="G290">
        <v>29</v>
      </c>
      <c r="H290">
        <v>1</v>
      </c>
      <c r="I290">
        <v>6</v>
      </c>
      <c r="J290">
        <v>10</v>
      </c>
      <c r="K290">
        <v>2</v>
      </c>
      <c r="M290" s="1">
        <v>17.132000000000001</v>
      </c>
    </row>
    <row r="291" spans="2:13" x14ac:dyDescent="0.25">
      <c r="B291" s="1">
        <v>288</v>
      </c>
      <c r="C291" s="1" t="s">
        <v>323</v>
      </c>
      <c r="D291">
        <v>3</v>
      </c>
      <c r="E291">
        <v>0</v>
      </c>
      <c r="F291">
        <v>1</v>
      </c>
      <c r="G291">
        <v>6</v>
      </c>
      <c r="H291">
        <v>0</v>
      </c>
      <c r="I291">
        <v>1</v>
      </c>
      <c r="J291">
        <v>7</v>
      </c>
      <c r="K291">
        <v>0</v>
      </c>
      <c r="M291" s="1">
        <v>2.3759999999999999</v>
      </c>
    </row>
    <row r="292" spans="2:13" x14ac:dyDescent="0.25">
      <c r="B292" s="1">
        <v>289</v>
      </c>
      <c r="C292" s="1" t="s">
        <v>324</v>
      </c>
      <c r="D292">
        <v>2</v>
      </c>
      <c r="E292">
        <v>1</v>
      </c>
      <c r="F292">
        <v>0</v>
      </c>
      <c r="G292">
        <v>0</v>
      </c>
      <c r="H292">
        <v>0</v>
      </c>
      <c r="I292">
        <v>0</v>
      </c>
      <c r="J292">
        <v>1</v>
      </c>
      <c r="K292">
        <v>3</v>
      </c>
      <c r="M292" s="1">
        <v>0.67100000000000004</v>
      </c>
    </row>
    <row r="293" spans="2:13" x14ac:dyDescent="0.25">
      <c r="B293" s="1">
        <v>290</v>
      </c>
      <c r="C293" s="1" t="s">
        <v>325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M293" s="1">
        <v>0</v>
      </c>
    </row>
    <row r="294" spans="2:13" x14ac:dyDescent="0.25">
      <c r="B294" s="1">
        <v>291</v>
      </c>
      <c r="C294" s="1" t="s">
        <v>326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1</v>
      </c>
      <c r="M294" s="1">
        <v>7.0000000000000001E-3</v>
      </c>
    </row>
    <row r="295" spans="2:13" x14ac:dyDescent="0.25">
      <c r="B295" s="1">
        <v>292</v>
      </c>
      <c r="C295" s="1" t="s">
        <v>327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M295" s="1">
        <v>0</v>
      </c>
    </row>
    <row r="296" spans="2:13" x14ac:dyDescent="0.25">
      <c r="B296" s="1">
        <v>293</v>
      </c>
      <c r="C296" s="1" t="s">
        <v>328</v>
      </c>
      <c r="D296">
        <v>0</v>
      </c>
      <c r="E296">
        <v>0</v>
      </c>
      <c r="F296">
        <v>0</v>
      </c>
      <c r="G296">
        <v>1</v>
      </c>
      <c r="H296">
        <v>0</v>
      </c>
      <c r="I296">
        <v>0</v>
      </c>
      <c r="J296">
        <v>0</v>
      </c>
      <c r="K296">
        <v>2</v>
      </c>
      <c r="M296" s="1">
        <v>2.5000000000000001E-2</v>
      </c>
    </row>
    <row r="297" spans="2:13" x14ac:dyDescent="0.25">
      <c r="B297" s="1">
        <v>294</v>
      </c>
      <c r="C297" s="1" t="s">
        <v>329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M297" s="1">
        <v>0</v>
      </c>
    </row>
    <row r="298" spans="2:13" x14ac:dyDescent="0.25">
      <c r="B298" s="1">
        <v>295</v>
      </c>
      <c r="C298" s="1" t="s">
        <v>330</v>
      </c>
      <c r="D298">
        <v>5</v>
      </c>
      <c r="E298">
        <v>1</v>
      </c>
      <c r="F298">
        <v>1</v>
      </c>
      <c r="G298">
        <v>5</v>
      </c>
      <c r="H298">
        <v>0</v>
      </c>
      <c r="I298">
        <v>0</v>
      </c>
      <c r="J298">
        <v>8</v>
      </c>
      <c r="K298">
        <v>11</v>
      </c>
      <c r="M298" s="1">
        <v>2.5169999999999999</v>
      </c>
    </row>
    <row r="299" spans="2:13" x14ac:dyDescent="0.25">
      <c r="B299" s="1">
        <v>296</v>
      </c>
      <c r="C299" s="1" t="s">
        <v>331</v>
      </c>
      <c r="D299">
        <v>3</v>
      </c>
      <c r="E299">
        <v>5</v>
      </c>
      <c r="F299">
        <v>0</v>
      </c>
      <c r="G299">
        <v>3</v>
      </c>
      <c r="H299">
        <v>1</v>
      </c>
      <c r="I299">
        <v>3</v>
      </c>
      <c r="J299">
        <v>27</v>
      </c>
      <c r="K299">
        <v>0</v>
      </c>
      <c r="M299" s="1">
        <v>16.323</v>
      </c>
    </row>
    <row r="300" spans="2:13" x14ac:dyDescent="0.25">
      <c r="B300" s="1">
        <v>297</v>
      </c>
      <c r="C300" s="1" t="s">
        <v>332</v>
      </c>
      <c r="D300">
        <v>0</v>
      </c>
      <c r="E300">
        <v>0</v>
      </c>
      <c r="F300">
        <v>0</v>
      </c>
      <c r="G300">
        <v>2</v>
      </c>
      <c r="H300">
        <v>0</v>
      </c>
      <c r="I300">
        <v>0</v>
      </c>
      <c r="J300">
        <v>1</v>
      </c>
      <c r="K300">
        <v>0</v>
      </c>
      <c r="M300" s="1">
        <v>0.17299999999999999</v>
      </c>
    </row>
    <row r="301" spans="2:13" x14ac:dyDescent="0.25">
      <c r="B301" s="1">
        <v>298</v>
      </c>
      <c r="C301" s="1" t="s">
        <v>333</v>
      </c>
      <c r="D301">
        <v>1</v>
      </c>
      <c r="E301">
        <v>0</v>
      </c>
      <c r="F301">
        <v>0</v>
      </c>
      <c r="G301">
        <v>4</v>
      </c>
      <c r="H301">
        <v>0</v>
      </c>
      <c r="I301">
        <v>0</v>
      </c>
      <c r="J301">
        <v>13</v>
      </c>
      <c r="K301">
        <v>13</v>
      </c>
      <c r="M301" s="1">
        <v>2.1619999999999999</v>
      </c>
    </row>
    <row r="302" spans="2:13" x14ac:dyDescent="0.25">
      <c r="B302" s="1">
        <v>299</v>
      </c>
      <c r="C302" s="1" t="s">
        <v>334</v>
      </c>
      <c r="D302">
        <v>4</v>
      </c>
      <c r="E302">
        <v>2</v>
      </c>
      <c r="F302">
        <v>0</v>
      </c>
      <c r="G302">
        <v>10</v>
      </c>
      <c r="H302">
        <v>0</v>
      </c>
      <c r="I302">
        <v>1</v>
      </c>
      <c r="J302">
        <v>4</v>
      </c>
      <c r="K302">
        <v>2</v>
      </c>
      <c r="M302" s="1">
        <v>1.651</v>
      </c>
    </row>
    <row r="303" spans="2:13" x14ac:dyDescent="0.25">
      <c r="B303" s="1">
        <v>300</v>
      </c>
      <c r="C303" s="1" t="s">
        <v>335</v>
      </c>
      <c r="D303">
        <v>1</v>
      </c>
      <c r="E303">
        <v>0</v>
      </c>
      <c r="F303">
        <v>0</v>
      </c>
      <c r="G303">
        <v>2</v>
      </c>
      <c r="H303">
        <v>0</v>
      </c>
      <c r="I303">
        <v>0</v>
      </c>
      <c r="J303">
        <v>1</v>
      </c>
      <c r="K303">
        <v>1</v>
      </c>
      <c r="M303" s="1">
        <v>0.26200000000000001</v>
      </c>
    </row>
    <row r="304" spans="2:13" x14ac:dyDescent="0.25">
      <c r="B304" s="1">
        <v>301</v>
      </c>
      <c r="C304" s="1" t="s">
        <v>336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9</v>
      </c>
      <c r="K304">
        <v>1</v>
      </c>
      <c r="M304" s="1">
        <v>1.4970000000000001</v>
      </c>
    </row>
    <row r="305" spans="2:13" x14ac:dyDescent="0.25">
      <c r="B305" s="1">
        <v>302</v>
      </c>
      <c r="C305" s="1" t="s">
        <v>337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1</v>
      </c>
      <c r="M305" s="1">
        <v>7.0000000000000001E-3</v>
      </c>
    </row>
    <row r="306" spans="2:13" x14ac:dyDescent="0.25">
      <c r="B306" s="1">
        <v>303</v>
      </c>
      <c r="C306" s="1" t="s">
        <v>338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1</v>
      </c>
      <c r="M306" s="1">
        <v>7.0000000000000001E-3</v>
      </c>
    </row>
    <row r="307" spans="2:13" x14ac:dyDescent="0.25">
      <c r="B307" s="1">
        <v>304</v>
      </c>
      <c r="C307" s="1" t="s">
        <v>339</v>
      </c>
      <c r="D307">
        <v>0</v>
      </c>
      <c r="E307">
        <v>1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M307" s="1">
        <v>0.51700000000000002</v>
      </c>
    </row>
    <row r="308" spans="2:13" x14ac:dyDescent="0.25">
      <c r="B308" s="1">
        <v>305</v>
      </c>
      <c r="C308" s="1" t="s">
        <v>340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M308" s="1">
        <v>0</v>
      </c>
    </row>
    <row r="309" spans="2:13" x14ac:dyDescent="0.25">
      <c r="B309" s="1">
        <v>306</v>
      </c>
      <c r="C309" s="1" t="s">
        <v>341</v>
      </c>
      <c r="D309">
        <v>0</v>
      </c>
      <c r="E309">
        <v>0</v>
      </c>
      <c r="F309">
        <v>0</v>
      </c>
      <c r="G309">
        <v>1</v>
      </c>
      <c r="H309">
        <v>0</v>
      </c>
      <c r="I309">
        <v>0</v>
      </c>
      <c r="J309">
        <v>0</v>
      </c>
      <c r="K309">
        <v>1</v>
      </c>
      <c r="M309" s="1">
        <v>2.1999999999999999E-2</v>
      </c>
    </row>
    <row r="310" spans="2:13" x14ac:dyDescent="0.25">
      <c r="B310" s="1">
        <v>307</v>
      </c>
      <c r="C310" s="1" t="s">
        <v>342</v>
      </c>
      <c r="D310">
        <v>8</v>
      </c>
      <c r="E310">
        <v>1</v>
      </c>
      <c r="F310">
        <v>0</v>
      </c>
      <c r="G310">
        <v>22</v>
      </c>
      <c r="H310">
        <v>0</v>
      </c>
      <c r="I310">
        <v>2</v>
      </c>
      <c r="J310">
        <v>14</v>
      </c>
      <c r="K310">
        <v>3</v>
      </c>
      <c r="M310" s="1">
        <v>3.2229999999999999</v>
      </c>
    </row>
    <row r="311" spans="2:13" x14ac:dyDescent="0.25">
      <c r="B311" s="1">
        <v>308</v>
      </c>
      <c r="C311" s="1" t="s">
        <v>343</v>
      </c>
      <c r="D311">
        <v>22</v>
      </c>
      <c r="E311">
        <v>3</v>
      </c>
      <c r="F311">
        <v>3</v>
      </c>
      <c r="G311">
        <v>13</v>
      </c>
      <c r="H311">
        <v>1</v>
      </c>
      <c r="I311">
        <v>2</v>
      </c>
      <c r="J311">
        <v>10</v>
      </c>
      <c r="K311">
        <v>2</v>
      </c>
      <c r="M311" s="1">
        <v>17.268000000000001</v>
      </c>
    </row>
    <row r="312" spans="2:13" x14ac:dyDescent="0.25">
      <c r="B312" s="1">
        <v>309</v>
      </c>
      <c r="C312" s="1" t="s">
        <v>344</v>
      </c>
      <c r="D312">
        <v>7</v>
      </c>
      <c r="E312">
        <v>1</v>
      </c>
      <c r="F312">
        <v>2</v>
      </c>
      <c r="G312">
        <v>7</v>
      </c>
      <c r="H312">
        <v>0</v>
      </c>
      <c r="I312">
        <v>1</v>
      </c>
      <c r="J312">
        <v>10</v>
      </c>
      <c r="K312">
        <v>0</v>
      </c>
      <c r="M312" s="1">
        <v>4.2889999999999997</v>
      </c>
    </row>
    <row r="313" spans="2:13" x14ac:dyDescent="0.25">
      <c r="B313" s="1">
        <v>310</v>
      </c>
      <c r="C313" s="1" t="s">
        <v>345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M313" s="1">
        <v>0</v>
      </c>
    </row>
    <row r="314" spans="2:13" x14ac:dyDescent="0.25">
      <c r="B314" s="1">
        <v>311</v>
      </c>
      <c r="C314" s="1" t="s">
        <v>346</v>
      </c>
      <c r="D314">
        <v>1</v>
      </c>
      <c r="E314">
        <v>0</v>
      </c>
      <c r="F314">
        <v>0</v>
      </c>
      <c r="G314">
        <v>8</v>
      </c>
      <c r="H314">
        <v>0</v>
      </c>
      <c r="I314">
        <v>0</v>
      </c>
      <c r="J314">
        <v>0</v>
      </c>
      <c r="K314">
        <v>2</v>
      </c>
      <c r="M314" s="1">
        <v>0.25800000000000001</v>
      </c>
    </row>
    <row r="315" spans="2:13" x14ac:dyDescent="0.25">
      <c r="B315" s="1">
        <v>312</v>
      </c>
      <c r="C315" s="1" t="s">
        <v>347</v>
      </c>
      <c r="D315">
        <v>8</v>
      </c>
      <c r="E315">
        <v>0</v>
      </c>
      <c r="F315">
        <v>1</v>
      </c>
      <c r="G315">
        <v>1</v>
      </c>
      <c r="H315">
        <v>1</v>
      </c>
      <c r="I315">
        <v>1</v>
      </c>
      <c r="J315">
        <v>8</v>
      </c>
      <c r="K315">
        <v>46</v>
      </c>
      <c r="M315" s="1">
        <v>15.752000000000001</v>
      </c>
    </row>
    <row r="316" spans="2:13" x14ac:dyDescent="0.25">
      <c r="B316" s="1">
        <v>313</v>
      </c>
      <c r="C316" s="1" t="s">
        <v>348</v>
      </c>
      <c r="D316">
        <v>2</v>
      </c>
      <c r="E316">
        <v>0</v>
      </c>
      <c r="F316">
        <v>0</v>
      </c>
      <c r="G316">
        <v>4</v>
      </c>
      <c r="H316">
        <v>0</v>
      </c>
      <c r="I316">
        <v>0</v>
      </c>
      <c r="J316">
        <v>12</v>
      </c>
      <c r="K316">
        <v>0</v>
      </c>
      <c r="M316" s="1">
        <v>2.0270000000000001</v>
      </c>
    </row>
    <row r="317" spans="2:13" x14ac:dyDescent="0.25">
      <c r="B317" s="1">
        <v>314</v>
      </c>
      <c r="C317" s="1" t="s">
        <v>349</v>
      </c>
      <c r="D317">
        <v>0</v>
      </c>
      <c r="E317">
        <v>3</v>
      </c>
      <c r="F317">
        <v>0</v>
      </c>
      <c r="G317">
        <v>1</v>
      </c>
      <c r="H317">
        <v>0</v>
      </c>
      <c r="I317">
        <v>0</v>
      </c>
      <c r="J317">
        <v>2</v>
      </c>
      <c r="K317">
        <v>0</v>
      </c>
      <c r="M317" s="1">
        <v>1.571</v>
      </c>
    </row>
    <row r="318" spans="2:13" x14ac:dyDescent="0.25">
      <c r="B318" s="1">
        <v>315</v>
      </c>
      <c r="C318" s="1" t="s">
        <v>350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2</v>
      </c>
      <c r="J318">
        <v>6</v>
      </c>
      <c r="K318">
        <v>0</v>
      </c>
      <c r="M318" s="1">
        <v>1.8169999999999999</v>
      </c>
    </row>
    <row r="319" spans="2:13" x14ac:dyDescent="0.25">
      <c r="B319" s="1">
        <v>316</v>
      </c>
      <c r="C319" s="1" t="s">
        <v>351</v>
      </c>
      <c r="D319">
        <v>0</v>
      </c>
      <c r="E319">
        <v>0</v>
      </c>
      <c r="F319">
        <v>0</v>
      </c>
      <c r="G319">
        <v>1</v>
      </c>
      <c r="H319">
        <v>0</v>
      </c>
      <c r="I319">
        <v>2</v>
      </c>
      <c r="J319">
        <v>0</v>
      </c>
      <c r="K319">
        <v>0</v>
      </c>
      <c r="M319" s="1">
        <v>1.524</v>
      </c>
    </row>
    <row r="320" spans="2:13" x14ac:dyDescent="0.25">
      <c r="B320" s="1">
        <v>317</v>
      </c>
      <c r="C320" s="1" t="s">
        <v>352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7</v>
      </c>
      <c r="K320">
        <v>4</v>
      </c>
      <c r="M320" s="1">
        <v>1.1679999999999999</v>
      </c>
    </row>
    <row r="321" spans="2:13" x14ac:dyDescent="0.25">
      <c r="B321" s="1">
        <v>318</v>
      </c>
      <c r="C321" s="1" t="s">
        <v>353</v>
      </c>
      <c r="D321">
        <v>0</v>
      </c>
      <c r="E321">
        <v>0</v>
      </c>
      <c r="F321">
        <v>0</v>
      </c>
      <c r="G321">
        <v>3</v>
      </c>
      <c r="H321">
        <v>0</v>
      </c>
      <c r="I321">
        <v>0</v>
      </c>
      <c r="J321">
        <v>1</v>
      </c>
      <c r="K321">
        <v>2</v>
      </c>
      <c r="M321" s="1">
        <v>0.18</v>
      </c>
    </row>
    <row r="322" spans="2:13" x14ac:dyDescent="0.25">
      <c r="B322" s="1">
        <v>319</v>
      </c>
      <c r="C322" s="1" t="s">
        <v>354</v>
      </c>
      <c r="D322">
        <v>1</v>
      </c>
      <c r="E322">
        <v>0</v>
      </c>
      <c r="F322">
        <v>0</v>
      </c>
      <c r="G322">
        <v>12</v>
      </c>
      <c r="H322">
        <v>0</v>
      </c>
      <c r="I322">
        <v>1</v>
      </c>
      <c r="J322">
        <v>4</v>
      </c>
      <c r="K322">
        <v>0</v>
      </c>
      <c r="M322" s="1">
        <v>1.0649999999999999</v>
      </c>
    </row>
    <row r="323" spans="2:13" x14ac:dyDescent="0.25">
      <c r="B323" s="1">
        <v>320</v>
      </c>
      <c r="C323" s="1" t="s">
        <v>355</v>
      </c>
      <c r="D323">
        <v>1</v>
      </c>
      <c r="E323">
        <v>0</v>
      </c>
      <c r="F323">
        <v>0</v>
      </c>
      <c r="G323">
        <v>2</v>
      </c>
      <c r="H323">
        <v>0</v>
      </c>
      <c r="I323">
        <v>0</v>
      </c>
      <c r="J323">
        <v>1</v>
      </c>
      <c r="K323">
        <v>1</v>
      </c>
      <c r="M323" s="1">
        <v>0.26200000000000001</v>
      </c>
    </row>
    <row r="324" spans="2:13" x14ac:dyDescent="0.25">
      <c r="B324" s="1">
        <v>321</v>
      </c>
      <c r="C324" s="1" t="s">
        <v>356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1</v>
      </c>
      <c r="K324">
        <v>2</v>
      </c>
      <c r="M324" s="1">
        <v>0.16900000000000001</v>
      </c>
    </row>
    <row r="325" spans="2:13" x14ac:dyDescent="0.25">
      <c r="B325" s="1">
        <v>322</v>
      </c>
      <c r="C325" s="1" t="s">
        <v>357</v>
      </c>
      <c r="D325">
        <v>23</v>
      </c>
      <c r="E325">
        <v>1</v>
      </c>
      <c r="F325">
        <v>4</v>
      </c>
      <c r="G325">
        <v>17</v>
      </c>
      <c r="H325">
        <v>2</v>
      </c>
      <c r="I325">
        <v>4</v>
      </c>
      <c r="J325">
        <v>14</v>
      </c>
      <c r="K325">
        <v>20</v>
      </c>
      <c r="M325" s="1">
        <v>32.323999999999998</v>
      </c>
    </row>
    <row r="326" spans="2:13" x14ac:dyDescent="0.25">
      <c r="B326" s="1">
        <v>323</v>
      </c>
      <c r="C326" s="1" t="s">
        <v>358</v>
      </c>
      <c r="D326">
        <v>33</v>
      </c>
      <c r="E326">
        <v>2</v>
      </c>
      <c r="F326">
        <v>1</v>
      </c>
      <c r="G326">
        <v>27</v>
      </c>
      <c r="H326">
        <v>3</v>
      </c>
      <c r="I326">
        <v>0</v>
      </c>
      <c r="J326">
        <v>18</v>
      </c>
      <c r="K326">
        <v>8</v>
      </c>
      <c r="M326" s="1">
        <v>46.194000000000003</v>
      </c>
    </row>
    <row r="327" spans="2:13" x14ac:dyDescent="0.25">
      <c r="B327" s="1">
        <v>324</v>
      </c>
      <c r="C327" s="1" t="s">
        <v>359</v>
      </c>
      <c r="D327">
        <v>17</v>
      </c>
      <c r="E327">
        <v>1</v>
      </c>
      <c r="F327">
        <v>4</v>
      </c>
      <c r="G327">
        <v>13</v>
      </c>
      <c r="H327">
        <v>0</v>
      </c>
      <c r="I327">
        <v>4</v>
      </c>
      <c r="J327">
        <v>10</v>
      </c>
      <c r="K327">
        <v>3</v>
      </c>
      <c r="M327" s="1">
        <v>8.3800000000000008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9878-28A3-4BB3-B9CB-5071BB90B93D}">
  <dimension ref="B2:C327"/>
  <sheetViews>
    <sheetView tabSelected="1" topLeftCell="A291" workbookViewId="0">
      <selection activeCell="F323" sqref="F323"/>
    </sheetView>
  </sheetViews>
  <sheetFormatPr defaultRowHeight="15" x14ac:dyDescent="0.25"/>
  <cols>
    <col min="2" max="3" width="9.140625" style="1"/>
  </cols>
  <sheetData>
    <row r="2" spans="2:3" x14ac:dyDescent="0.25">
      <c r="B2" s="1" t="s">
        <v>435</v>
      </c>
      <c r="C2" s="1" t="s">
        <v>436</v>
      </c>
    </row>
    <row r="3" spans="2:3" x14ac:dyDescent="0.25">
      <c r="B3" s="1" t="s">
        <v>35</v>
      </c>
      <c r="C3" s="1">
        <v>1.8480000000000001</v>
      </c>
    </row>
    <row r="4" spans="2:3" x14ac:dyDescent="0.25">
      <c r="B4" s="1" t="s">
        <v>36</v>
      </c>
      <c r="C4" s="1">
        <v>0.16800000000000001</v>
      </c>
    </row>
    <row r="5" spans="2:3" x14ac:dyDescent="0.25">
      <c r="B5" s="1" t="s">
        <v>37</v>
      </c>
      <c r="C5" s="1">
        <v>2.423</v>
      </c>
    </row>
    <row r="6" spans="2:3" x14ac:dyDescent="0.25">
      <c r="B6" s="1" t="s">
        <v>38</v>
      </c>
      <c r="C6" s="1">
        <v>1.3029999999999999</v>
      </c>
    </row>
    <row r="7" spans="2:3" x14ac:dyDescent="0.25">
      <c r="B7" s="1" t="s">
        <v>39</v>
      </c>
      <c r="C7" s="1">
        <v>1.4970000000000001</v>
      </c>
    </row>
    <row r="8" spans="2:3" x14ac:dyDescent="0.25">
      <c r="B8" s="1" t="s">
        <v>40</v>
      </c>
      <c r="C8" s="1">
        <v>0.84899999999999998</v>
      </c>
    </row>
    <row r="9" spans="2:3" x14ac:dyDescent="0.25">
      <c r="B9" s="1" t="s">
        <v>41</v>
      </c>
      <c r="C9" s="1">
        <v>31.992999999999999</v>
      </c>
    </row>
    <row r="10" spans="2:3" x14ac:dyDescent="0.25">
      <c r="B10" s="1" t="s">
        <v>42</v>
      </c>
      <c r="C10" s="1">
        <v>16.556000000000001</v>
      </c>
    </row>
    <row r="11" spans="2:3" x14ac:dyDescent="0.25">
      <c r="B11" s="1" t="s">
        <v>43</v>
      </c>
      <c r="C11" s="1">
        <v>15.44</v>
      </c>
    </row>
    <row r="12" spans="2:3" x14ac:dyDescent="0.25">
      <c r="B12" s="1" t="s">
        <v>44</v>
      </c>
      <c r="C12" s="1">
        <v>0.83899999999999997</v>
      </c>
    </row>
    <row r="13" spans="2:3" x14ac:dyDescent="0.25">
      <c r="B13" s="1" t="s">
        <v>45</v>
      </c>
      <c r="C13" s="1">
        <v>1.107</v>
      </c>
    </row>
    <row r="14" spans="2:3" x14ac:dyDescent="0.25">
      <c r="B14" s="1" t="s">
        <v>46</v>
      </c>
      <c r="C14" s="1">
        <v>5.7350000000000003</v>
      </c>
    </row>
    <row r="15" spans="2:3" x14ac:dyDescent="0.25">
      <c r="B15" s="1" t="s">
        <v>47</v>
      </c>
      <c r="C15" s="1">
        <v>0.50600000000000001</v>
      </c>
    </row>
    <row r="16" spans="2:3" x14ac:dyDescent="0.25">
      <c r="B16" s="1" t="s">
        <v>48</v>
      </c>
      <c r="C16" s="1">
        <v>0.25900000000000001</v>
      </c>
    </row>
    <row r="17" spans="2:3" x14ac:dyDescent="0.25">
      <c r="B17" s="1" t="s">
        <v>49</v>
      </c>
      <c r="C17" s="1">
        <v>3.12</v>
      </c>
    </row>
    <row r="18" spans="2:3" x14ac:dyDescent="0.25">
      <c r="B18" s="1" t="s">
        <v>50</v>
      </c>
      <c r="C18" s="1">
        <v>5.6280000000000001</v>
      </c>
    </row>
    <row r="19" spans="2:3" x14ac:dyDescent="0.25">
      <c r="B19" s="1" t="s">
        <v>51</v>
      </c>
      <c r="C19" s="1">
        <v>2.089</v>
      </c>
    </row>
    <row r="20" spans="2:3" x14ac:dyDescent="0.25">
      <c r="B20" s="1" t="s">
        <v>52</v>
      </c>
      <c r="C20" s="1">
        <v>3.7890000000000001</v>
      </c>
    </row>
    <row r="21" spans="2:3" x14ac:dyDescent="0.25">
      <c r="B21" s="1" t="s">
        <v>53</v>
      </c>
      <c r="C21" s="1">
        <v>6.0389999999999997</v>
      </c>
    </row>
    <row r="22" spans="2:3" x14ac:dyDescent="0.25">
      <c r="B22" s="1" t="s">
        <v>54</v>
      </c>
      <c r="C22" s="1">
        <v>15.497999999999999</v>
      </c>
    </row>
    <row r="23" spans="2:3" x14ac:dyDescent="0.25">
      <c r="B23" s="1" t="s">
        <v>55</v>
      </c>
      <c r="C23" s="1">
        <v>31.841000000000001</v>
      </c>
    </row>
    <row r="24" spans="2:3" x14ac:dyDescent="0.25">
      <c r="B24" s="1" t="s">
        <v>56</v>
      </c>
      <c r="C24" s="1">
        <v>73.814999999999998</v>
      </c>
    </row>
    <row r="25" spans="2:3" x14ac:dyDescent="0.25">
      <c r="B25" s="1" t="s">
        <v>57</v>
      </c>
      <c r="C25" s="1">
        <v>10.589</v>
      </c>
    </row>
    <row r="26" spans="2:3" x14ac:dyDescent="0.25">
      <c r="B26" s="1" t="s">
        <v>58</v>
      </c>
      <c r="C26" s="1">
        <v>0.70199999999999996</v>
      </c>
    </row>
    <row r="27" spans="2:3" x14ac:dyDescent="0.25">
      <c r="B27" s="1" t="s">
        <v>59</v>
      </c>
      <c r="C27" s="1">
        <v>2.3130000000000002</v>
      </c>
    </row>
    <row r="28" spans="2:3" x14ac:dyDescent="0.25">
      <c r="B28" s="1" t="s">
        <v>60</v>
      </c>
      <c r="C28" s="1">
        <v>33.89</v>
      </c>
    </row>
    <row r="29" spans="2:3" x14ac:dyDescent="0.25">
      <c r="B29" s="1" t="s">
        <v>61</v>
      </c>
      <c r="C29" s="1">
        <v>19.873999999999999</v>
      </c>
    </row>
    <row r="30" spans="2:3" x14ac:dyDescent="0.25">
      <c r="B30" s="1" t="s">
        <v>62</v>
      </c>
      <c r="C30" s="1">
        <v>3.0430000000000001</v>
      </c>
    </row>
    <row r="31" spans="2:3" x14ac:dyDescent="0.25">
      <c r="B31" s="1" t="s">
        <v>63</v>
      </c>
      <c r="C31" s="1">
        <v>16.024999999999999</v>
      </c>
    </row>
    <row r="32" spans="2:3" x14ac:dyDescent="0.25">
      <c r="B32" s="1" t="s">
        <v>64</v>
      </c>
      <c r="C32" s="1">
        <v>2.3620000000000001</v>
      </c>
    </row>
    <row r="33" spans="2:3" x14ac:dyDescent="0.25">
      <c r="B33" s="1" t="s">
        <v>65</v>
      </c>
      <c r="C33" s="1">
        <v>2.1120000000000001</v>
      </c>
    </row>
    <row r="34" spans="2:3" x14ac:dyDescent="0.25">
      <c r="B34" s="1" t="s">
        <v>66</v>
      </c>
      <c r="C34" s="1">
        <v>2.286</v>
      </c>
    </row>
    <row r="35" spans="2:3" x14ac:dyDescent="0.25">
      <c r="B35" s="1" t="s">
        <v>67</v>
      </c>
      <c r="C35" s="1">
        <v>0.67100000000000004</v>
      </c>
    </row>
    <row r="36" spans="2:3" x14ac:dyDescent="0.25">
      <c r="B36" s="1" t="s">
        <v>68</v>
      </c>
      <c r="C36" s="1">
        <v>3.8410000000000002</v>
      </c>
    </row>
    <row r="37" spans="2:3" x14ac:dyDescent="0.25">
      <c r="B37" s="1" t="s">
        <v>69</v>
      </c>
      <c r="C37" s="1">
        <v>1.3340000000000001</v>
      </c>
    </row>
    <row r="38" spans="2:3" x14ac:dyDescent="0.25">
      <c r="B38" s="1" t="s">
        <v>70</v>
      </c>
      <c r="C38" s="1">
        <v>15.907999999999999</v>
      </c>
    </row>
    <row r="39" spans="2:3" x14ac:dyDescent="0.25">
      <c r="B39" s="1" t="s">
        <v>71</v>
      </c>
      <c r="C39" s="1">
        <v>5.1509999999999998</v>
      </c>
    </row>
    <row r="40" spans="2:3" x14ac:dyDescent="0.25">
      <c r="B40" s="1" t="s">
        <v>72</v>
      </c>
      <c r="C40" s="1">
        <v>2.5990000000000002</v>
      </c>
    </row>
    <row r="41" spans="2:3" x14ac:dyDescent="0.25">
      <c r="B41" s="1" t="s">
        <v>73</v>
      </c>
      <c r="C41" s="1">
        <v>3.871</v>
      </c>
    </row>
    <row r="42" spans="2:3" x14ac:dyDescent="0.25">
      <c r="B42" s="1" t="s">
        <v>74</v>
      </c>
      <c r="C42" s="1">
        <v>37.512</v>
      </c>
    </row>
    <row r="43" spans="2:3" x14ac:dyDescent="0.25">
      <c r="B43" s="1" t="s">
        <v>75</v>
      </c>
      <c r="C43" s="1">
        <v>54.526000000000003</v>
      </c>
    </row>
    <row r="44" spans="2:3" x14ac:dyDescent="0.25">
      <c r="B44" s="1" t="s">
        <v>76</v>
      </c>
      <c r="C44" s="1">
        <v>2.641</v>
      </c>
    </row>
    <row r="45" spans="2:3" x14ac:dyDescent="0.25">
      <c r="B45" s="1" t="s">
        <v>77</v>
      </c>
      <c r="C45" s="1">
        <v>2.4670000000000001</v>
      </c>
    </row>
    <row r="46" spans="2:3" x14ac:dyDescent="0.25">
      <c r="B46" s="1" t="s">
        <v>78</v>
      </c>
      <c r="C46" s="1">
        <v>19.388000000000002</v>
      </c>
    </row>
    <row r="47" spans="2:3" x14ac:dyDescent="0.25">
      <c r="B47" s="1" t="s">
        <v>79</v>
      </c>
      <c r="C47" s="1">
        <v>9.8160000000000007</v>
      </c>
    </row>
    <row r="48" spans="2:3" x14ac:dyDescent="0.25">
      <c r="B48" s="1" t="s">
        <v>80</v>
      </c>
      <c r="C48" s="1">
        <v>4.4459999999999997</v>
      </c>
    </row>
    <row r="49" spans="2:3" x14ac:dyDescent="0.25">
      <c r="B49" s="1" t="s">
        <v>81</v>
      </c>
      <c r="C49" s="1">
        <v>2.2389999999999999</v>
      </c>
    </row>
    <row r="50" spans="2:3" x14ac:dyDescent="0.25">
      <c r="B50" s="1" t="s">
        <v>82</v>
      </c>
      <c r="C50" s="1">
        <v>3.4340000000000002</v>
      </c>
    </row>
    <row r="51" spans="2:3" x14ac:dyDescent="0.25">
      <c r="B51" s="1" t="s">
        <v>83</v>
      </c>
      <c r="C51" s="1">
        <v>15.693</v>
      </c>
    </row>
    <row r="52" spans="2:3" x14ac:dyDescent="0.25">
      <c r="B52" s="1" t="s">
        <v>84</v>
      </c>
      <c r="C52" s="1">
        <v>2.149</v>
      </c>
    </row>
    <row r="53" spans="2:3" x14ac:dyDescent="0.25">
      <c r="B53" s="1" t="s">
        <v>85</v>
      </c>
      <c r="C53" s="1">
        <v>0.33600000000000002</v>
      </c>
    </row>
    <row r="54" spans="2:3" x14ac:dyDescent="0.25">
      <c r="B54" s="1" t="s">
        <v>86</v>
      </c>
      <c r="C54" s="1">
        <v>0.16800000000000001</v>
      </c>
    </row>
    <row r="55" spans="2:3" x14ac:dyDescent="0.25">
      <c r="B55" s="1" t="s">
        <v>87</v>
      </c>
      <c r="C55" s="1">
        <v>16.064</v>
      </c>
    </row>
    <row r="56" spans="2:3" x14ac:dyDescent="0.25">
      <c r="B56" s="1" t="s">
        <v>88</v>
      </c>
      <c r="C56" s="1">
        <v>1.1850000000000001</v>
      </c>
    </row>
    <row r="57" spans="2:3" x14ac:dyDescent="0.25">
      <c r="B57" s="1" t="s">
        <v>89</v>
      </c>
      <c r="C57" s="1">
        <v>10.795999999999999</v>
      </c>
    </row>
    <row r="58" spans="2:3" x14ac:dyDescent="0.25">
      <c r="B58" s="1" t="s">
        <v>90</v>
      </c>
      <c r="C58" s="1">
        <v>8.82</v>
      </c>
    </row>
    <row r="59" spans="2:3" x14ac:dyDescent="0.25">
      <c r="B59" s="1" t="s">
        <v>91</v>
      </c>
      <c r="C59" s="1">
        <v>6.69</v>
      </c>
    </row>
    <row r="60" spans="2:3" x14ac:dyDescent="0.25">
      <c r="B60" s="1" t="s">
        <v>92</v>
      </c>
      <c r="C60" s="1">
        <v>6.4260000000000002</v>
      </c>
    </row>
    <row r="61" spans="2:3" x14ac:dyDescent="0.25">
      <c r="B61" s="1" t="s">
        <v>93</v>
      </c>
      <c r="C61" s="1">
        <v>15.916</v>
      </c>
    </row>
    <row r="62" spans="2:3" x14ac:dyDescent="0.25">
      <c r="B62" s="1" t="s">
        <v>94</v>
      </c>
      <c r="C62" s="1">
        <v>86.545000000000002</v>
      </c>
    </row>
    <row r="63" spans="2:3" x14ac:dyDescent="0.25">
      <c r="B63" s="1" t="s">
        <v>95</v>
      </c>
      <c r="C63" s="1">
        <v>1.6779999999999999</v>
      </c>
    </row>
    <row r="64" spans="2:3" x14ac:dyDescent="0.25">
      <c r="B64" s="1" t="s">
        <v>96</v>
      </c>
      <c r="C64" s="1">
        <v>1.1679999999999999</v>
      </c>
    </row>
    <row r="65" spans="2:3" x14ac:dyDescent="0.25">
      <c r="B65" s="1" t="s">
        <v>97</v>
      </c>
      <c r="C65" s="1">
        <v>8.2330000000000005</v>
      </c>
    </row>
    <row r="66" spans="2:3" x14ac:dyDescent="0.25">
      <c r="B66" s="1" t="s">
        <v>98</v>
      </c>
      <c r="C66" s="1">
        <v>3.11</v>
      </c>
    </row>
    <row r="67" spans="2:3" x14ac:dyDescent="0.25">
      <c r="B67" s="1" t="s">
        <v>99</v>
      </c>
      <c r="C67" s="1">
        <v>1.3480000000000001</v>
      </c>
    </row>
    <row r="68" spans="2:3" x14ac:dyDescent="0.25">
      <c r="B68" s="1" t="s">
        <v>100</v>
      </c>
      <c r="C68" s="1">
        <v>0.504</v>
      </c>
    </row>
    <row r="69" spans="2:3" x14ac:dyDescent="0.25">
      <c r="B69" s="1" t="s">
        <v>101</v>
      </c>
      <c r="C69" s="1">
        <v>5.9059999999999997</v>
      </c>
    </row>
    <row r="70" spans="2:3" x14ac:dyDescent="0.25">
      <c r="B70" s="1" t="s">
        <v>102</v>
      </c>
      <c r="C70" s="1">
        <v>1.1499999999999999</v>
      </c>
    </row>
    <row r="71" spans="2:3" x14ac:dyDescent="0.25">
      <c r="B71" s="1" t="s">
        <v>103</v>
      </c>
      <c r="C71" s="1">
        <v>4.2000000000000003E-2</v>
      </c>
    </row>
    <row r="72" spans="2:3" x14ac:dyDescent="0.25">
      <c r="B72" s="1" t="s">
        <v>104</v>
      </c>
      <c r="C72" s="1">
        <v>15.372999999999999</v>
      </c>
    </row>
    <row r="73" spans="2:3" x14ac:dyDescent="0.25">
      <c r="B73" s="1" t="s">
        <v>105</v>
      </c>
      <c r="C73" s="1">
        <v>8.8740000000000006</v>
      </c>
    </row>
    <row r="74" spans="2:3" x14ac:dyDescent="0.25">
      <c r="B74" s="1" t="s">
        <v>106</v>
      </c>
      <c r="C74" s="1">
        <v>5.819</v>
      </c>
    </row>
    <row r="75" spans="2:3" x14ac:dyDescent="0.25">
      <c r="B75" s="1" t="s">
        <v>107</v>
      </c>
      <c r="C75" s="1">
        <v>45.481000000000002</v>
      </c>
    </row>
    <row r="76" spans="2:3" x14ac:dyDescent="0.25">
      <c r="B76" s="1" t="s">
        <v>108</v>
      </c>
      <c r="C76" s="1">
        <v>9.75</v>
      </c>
    </row>
    <row r="77" spans="2:3" x14ac:dyDescent="0.25">
      <c r="B77" s="1" t="s">
        <v>109</v>
      </c>
      <c r="C77" s="1">
        <v>45.862000000000002</v>
      </c>
    </row>
    <row r="78" spans="2:3" x14ac:dyDescent="0.25">
      <c r="B78" s="1" t="s">
        <v>110</v>
      </c>
      <c r="C78" s="1">
        <v>30.843</v>
      </c>
    </row>
    <row r="79" spans="2:3" x14ac:dyDescent="0.25">
      <c r="B79" s="1" t="s">
        <v>111</v>
      </c>
      <c r="C79" s="1">
        <v>8.6690000000000005</v>
      </c>
    </row>
    <row r="80" spans="2:3" x14ac:dyDescent="0.25">
      <c r="B80" s="1" t="s">
        <v>112</v>
      </c>
      <c r="C80" s="1">
        <v>16.632000000000001</v>
      </c>
    </row>
    <row r="81" spans="2:3" x14ac:dyDescent="0.25">
      <c r="B81" s="1" t="s">
        <v>113</v>
      </c>
      <c r="C81" s="1">
        <v>1.825</v>
      </c>
    </row>
    <row r="82" spans="2:3" x14ac:dyDescent="0.25">
      <c r="B82" s="1" t="s">
        <v>114</v>
      </c>
      <c r="C82" s="1">
        <v>0.504</v>
      </c>
    </row>
    <row r="83" spans="2:3" x14ac:dyDescent="0.25">
      <c r="B83" s="1" t="s">
        <v>115</v>
      </c>
      <c r="C83" s="1">
        <v>8.7029999999999994</v>
      </c>
    </row>
    <row r="84" spans="2:3" x14ac:dyDescent="0.25">
      <c r="B84" s="1" t="s">
        <v>116</v>
      </c>
      <c r="C84" s="1">
        <v>3.03</v>
      </c>
    </row>
    <row r="85" spans="2:3" x14ac:dyDescent="0.25">
      <c r="B85" s="1" t="s">
        <v>117</v>
      </c>
      <c r="C85" s="1">
        <v>1.333</v>
      </c>
    </row>
    <row r="86" spans="2:3" x14ac:dyDescent="0.25">
      <c r="B86" s="1" t="s">
        <v>118</v>
      </c>
      <c r="C86" s="1">
        <v>0.78600000000000003</v>
      </c>
    </row>
    <row r="87" spans="2:3" x14ac:dyDescent="0.25">
      <c r="B87" s="1" t="s">
        <v>119</v>
      </c>
      <c r="C87" s="1">
        <v>4.2779999999999996</v>
      </c>
    </row>
    <row r="88" spans="2:3" x14ac:dyDescent="0.25">
      <c r="B88" s="1" t="s">
        <v>120</v>
      </c>
      <c r="C88" s="1">
        <v>4.0730000000000004</v>
      </c>
    </row>
    <row r="89" spans="2:3" x14ac:dyDescent="0.25">
      <c r="B89" s="1" t="s">
        <v>121</v>
      </c>
      <c r="C89" s="1">
        <v>10.331</v>
      </c>
    </row>
    <row r="90" spans="2:3" x14ac:dyDescent="0.25">
      <c r="B90" s="1" t="s">
        <v>122</v>
      </c>
      <c r="C90" s="1">
        <v>8.8870000000000005</v>
      </c>
    </row>
    <row r="91" spans="2:3" x14ac:dyDescent="0.25">
      <c r="B91" s="1" t="s">
        <v>123</v>
      </c>
      <c r="C91" s="1">
        <v>5.024</v>
      </c>
    </row>
    <row r="92" spans="2:3" x14ac:dyDescent="0.25">
      <c r="B92" s="1" t="s">
        <v>124</v>
      </c>
      <c r="C92" s="1">
        <v>17.675000000000001</v>
      </c>
    </row>
    <row r="93" spans="2:3" x14ac:dyDescent="0.25">
      <c r="B93" s="1" t="s">
        <v>125</v>
      </c>
      <c r="C93" s="1">
        <v>3.9329999999999998</v>
      </c>
    </row>
    <row r="94" spans="2:3" x14ac:dyDescent="0.25">
      <c r="B94" s="1" t="s">
        <v>126</v>
      </c>
      <c r="C94" s="1">
        <v>2.5</v>
      </c>
    </row>
    <row r="95" spans="2:3" x14ac:dyDescent="0.25">
      <c r="B95" s="1" t="s">
        <v>127</v>
      </c>
      <c r="C95" s="1">
        <v>0.17</v>
      </c>
    </row>
    <row r="96" spans="2:3" x14ac:dyDescent="0.25">
      <c r="B96" s="1" t="s">
        <v>128</v>
      </c>
      <c r="C96" s="1">
        <v>0</v>
      </c>
    </row>
    <row r="97" spans="2:3" x14ac:dyDescent="0.25">
      <c r="B97" s="1" t="s">
        <v>129</v>
      </c>
      <c r="C97" s="1">
        <v>3.2170000000000001</v>
      </c>
    </row>
    <row r="98" spans="2:3" x14ac:dyDescent="0.25">
      <c r="B98" s="1" t="s">
        <v>130</v>
      </c>
      <c r="C98" s="1">
        <v>7.0000000000000001E-3</v>
      </c>
    </row>
    <row r="99" spans="2:3" x14ac:dyDescent="0.25">
      <c r="B99" s="1" t="s">
        <v>131</v>
      </c>
      <c r="C99" s="1">
        <v>1.139</v>
      </c>
    </row>
    <row r="100" spans="2:3" x14ac:dyDescent="0.25">
      <c r="B100" s="1" t="s">
        <v>132</v>
      </c>
      <c r="C100" s="1">
        <v>2</v>
      </c>
    </row>
    <row r="101" spans="2:3" x14ac:dyDescent="0.25">
      <c r="B101" s="1" t="s">
        <v>133</v>
      </c>
      <c r="C101" s="1">
        <v>1.673</v>
      </c>
    </row>
    <row r="102" spans="2:3" x14ac:dyDescent="0.25">
      <c r="B102" s="1" t="s">
        <v>134</v>
      </c>
      <c r="C102" s="1">
        <v>2.0990000000000002</v>
      </c>
    </row>
    <row r="103" spans="2:3" x14ac:dyDescent="0.25">
      <c r="B103" s="1" t="s">
        <v>135</v>
      </c>
      <c r="C103" s="1">
        <v>0.86099999999999999</v>
      </c>
    </row>
    <row r="104" spans="2:3" x14ac:dyDescent="0.25">
      <c r="B104" s="1" t="s">
        <v>136</v>
      </c>
      <c r="C104" s="1">
        <v>10.176</v>
      </c>
    </row>
    <row r="105" spans="2:3" x14ac:dyDescent="0.25">
      <c r="B105" s="1" t="s">
        <v>137</v>
      </c>
      <c r="C105" s="1">
        <v>4.96</v>
      </c>
    </row>
    <row r="106" spans="2:3" x14ac:dyDescent="0.25">
      <c r="B106" s="1" t="s">
        <v>138</v>
      </c>
      <c r="C106" s="1">
        <v>4.6429999999999998</v>
      </c>
    </row>
    <row r="107" spans="2:3" x14ac:dyDescent="0.25">
      <c r="B107" s="1" t="s">
        <v>139</v>
      </c>
      <c r="C107" s="1">
        <v>2.1019999999999999</v>
      </c>
    </row>
    <row r="108" spans="2:3" x14ac:dyDescent="0.25">
      <c r="B108" s="1" t="s">
        <v>140</v>
      </c>
      <c r="C108" s="1">
        <v>1.1679999999999999</v>
      </c>
    </row>
    <row r="109" spans="2:3" x14ac:dyDescent="0.25">
      <c r="B109" s="1" t="s">
        <v>141</v>
      </c>
      <c r="C109" s="1">
        <v>3.17</v>
      </c>
    </row>
    <row r="110" spans="2:3" x14ac:dyDescent="0.25">
      <c r="B110" s="1" t="s">
        <v>142</v>
      </c>
      <c r="C110" s="1">
        <v>2.82</v>
      </c>
    </row>
    <row r="111" spans="2:3" x14ac:dyDescent="0.25">
      <c r="B111" s="1" t="s">
        <v>143</v>
      </c>
      <c r="C111" s="1">
        <v>0.83699999999999997</v>
      </c>
    </row>
    <row r="112" spans="2:3" x14ac:dyDescent="0.25">
      <c r="B112" s="1" t="s">
        <v>144</v>
      </c>
      <c r="C112" s="1">
        <v>1.5640000000000001</v>
      </c>
    </row>
    <row r="113" spans="2:3" x14ac:dyDescent="0.25">
      <c r="B113" s="1" t="s">
        <v>145</v>
      </c>
      <c r="C113" s="1">
        <v>0.86</v>
      </c>
    </row>
    <row r="114" spans="2:3" x14ac:dyDescent="0.25">
      <c r="B114" s="1" t="s">
        <v>146</v>
      </c>
      <c r="C114" s="1">
        <v>1.6080000000000001</v>
      </c>
    </row>
    <row r="115" spans="2:3" x14ac:dyDescent="0.25">
      <c r="B115" s="1" t="s">
        <v>147</v>
      </c>
      <c r="C115" s="1">
        <v>3.4000000000000002E-2</v>
      </c>
    </row>
    <row r="116" spans="2:3" x14ac:dyDescent="0.25">
      <c r="B116" s="1" t="s">
        <v>148</v>
      </c>
      <c r="C116" s="1">
        <v>1.0049999999999999</v>
      </c>
    </row>
    <row r="117" spans="2:3" x14ac:dyDescent="0.25">
      <c r="B117" s="1" t="s">
        <v>149</v>
      </c>
      <c r="C117" s="1">
        <v>0.67</v>
      </c>
    </row>
    <row r="118" spans="2:3" x14ac:dyDescent="0.25">
      <c r="B118" s="1" t="s">
        <v>150</v>
      </c>
      <c r="C118" s="1">
        <v>0.504</v>
      </c>
    </row>
    <row r="119" spans="2:3" x14ac:dyDescent="0.25">
      <c r="B119" s="1" t="s">
        <v>151</v>
      </c>
      <c r="C119" s="1">
        <v>4.1779999999999999</v>
      </c>
    </row>
    <row r="120" spans="2:3" x14ac:dyDescent="0.25">
      <c r="B120" s="1" t="s">
        <v>152</v>
      </c>
      <c r="C120" s="1">
        <v>7.6749999999999998</v>
      </c>
    </row>
    <row r="121" spans="2:3" x14ac:dyDescent="0.25">
      <c r="B121" s="1" t="s">
        <v>153</v>
      </c>
      <c r="C121" s="1">
        <v>3.0779999999999998</v>
      </c>
    </row>
    <row r="122" spans="2:3" x14ac:dyDescent="0.25">
      <c r="B122" s="1" t="s">
        <v>154</v>
      </c>
      <c r="C122" s="1">
        <v>2.8450000000000002</v>
      </c>
    </row>
    <row r="123" spans="2:3" x14ac:dyDescent="0.25">
      <c r="B123" s="1" t="s">
        <v>155</v>
      </c>
      <c r="C123" s="1">
        <v>2.83</v>
      </c>
    </row>
    <row r="124" spans="2:3" x14ac:dyDescent="0.25">
      <c r="B124" s="1" t="s">
        <v>156</v>
      </c>
      <c r="C124" s="1">
        <v>2.0960000000000001</v>
      </c>
    </row>
    <row r="125" spans="2:3" x14ac:dyDescent="0.25">
      <c r="B125" s="1" t="s">
        <v>157</v>
      </c>
      <c r="C125" s="1">
        <v>2.96</v>
      </c>
    </row>
    <row r="126" spans="2:3" x14ac:dyDescent="0.25">
      <c r="B126" s="1" t="s">
        <v>158</v>
      </c>
      <c r="C126" s="1">
        <v>46.033999999999999</v>
      </c>
    </row>
    <row r="127" spans="2:3" x14ac:dyDescent="0.25">
      <c r="B127" s="1" t="s">
        <v>159</v>
      </c>
      <c r="C127" s="1">
        <v>2.714</v>
      </c>
    </row>
    <row r="128" spans="2:3" x14ac:dyDescent="0.25">
      <c r="B128" s="1" t="s">
        <v>160</v>
      </c>
      <c r="C128" s="1">
        <v>1.6659999999999999</v>
      </c>
    </row>
    <row r="129" spans="2:3" x14ac:dyDescent="0.25">
      <c r="B129" s="1" t="s">
        <v>161</v>
      </c>
      <c r="C129" s="1">
        <v>1.0069999999999999</v>
      </c>
    </row>
    <row r="130" spans="2:3" x14ac:dyDescent="0.25">
      <c r="B130" s="1" t="s">
        <v>162</v>
      </c>
      <c r="C130" s="1">
        <v>4.0190000000000001</v>
      </c>
    </row>
    <row r="131" spans="2:3" x14ac:dyDescent="0.25">
      <c r="B131" s="1" t="s">
        <v>163</v>
      </c>
      <c r="C131" s="1">
        <v>1.3939999999999999</v>
      </c>
    </row>
    <row r="132" spans="2:3" x14ac:dyDescent="0.25">
      <c r="B132" s="1" t="s">
        <v>164</v>
      </c>
      <c r="C132" s="1">
        <v>1.3129999999999999</v>
      </c>
    </row>
    <row r="133" spans="2:3" x14ac:dyDescent="0.25">
      <c r="B133" s="1" t="s">
        <v>165</v>
      </c>
      <c r="C133" s="1">
        <v>1.0189999999999999</v>
      </c>
    </row>
    <row r="134" spans="2:3" x14ac:dyDescent="0.25">
      <c r="B134" s="1" t="s">
        <v>166</v>
      </c>
      <c r="C134" s="1">
        <v>3.09</v>
      </c>
    </row>
    <row r="135" spans="2:3" x14ac:dyDescent="0.25">
      <c r="B135" s="1" t="s">
        <v>167</v>
      </c>
      <c r="C135" s="1">
        <v>3.0289999999999999</v>
      </c>
    </row>
    <row r="136" spans="2:3" x14ac:dyDescent="0.25">
      <c r="B136" s="1" t="s">
        <v>168</v>
      </c>
      <c r="C136" s="1">
        <v>7.0000000000000001E-3</v>
      </c>
    </row>
    <row r="137" spans="2:3" x14ac:dyDescent="0.25">
      <c r="B137" s="1" t="s">
        <v>169</v>
      </c>
      <c r="C137" s="1">
        <v>0.41299999999999998</v>
      </c>
    </row>
    <row r="138" spans="2:3" x14ac:dyDescent="0.25">
      <c r="B138" s="1" t="s">
        <v>170</v>
      </c>
      <c r="C138" s="1">
        <v>15.725</v>
      </c>
    </row>
    <row r="139" spans="2:3" x14ac:dyDescent="0.25">
      <c r="B139" s="1" t="s">
        <v>171</v>
      </c>
      <c r="C139" s="1">
        <v>15.63</v>
      </c>
    </row>
    <row r="140" spans="2:3" x14ac:dyDescent="0.25">
      <c r="B140" s="1" t="s">
        <v>172</v>
      </c>
      <c r="C140" s="1">
        <v>1.6779999999999999</v>
      </c>
    </row>
    <row r="141" spans="2:3" x14ac:dyDescent="0.25">
      <c r="B141" s="1" t="s">
        <v>173</v>
      </c>
      <c r="C141" s="1">
        <v>0.54200000000000004</v>
      </c>
    </row>
    <row r="142" spans="2:3" x14ac:dyDescent="0.25">
      <c r="B142" s="1" t="s">
        <v>174</v>
      </c>
      <c r="C142" s="1">
        <v>0.17</v>
      </c>
    </row>
    <row r="143" spans="2:3" x14ac:dyDescent="0.25">
      <c r="B143" s="1" t="s">
        <v>175</v>
      </c>
      <c r="C143" s="1">
        <v>6.4000000000000001E-2</v>
      </c>
    </row>
    <row r="144" spans="2:3" x14ac:dyDescent="0.25">
      <c r="B144" s="1" t="s">
        <v>176</v>
      </c>
      <c r="C144" s="1">
        <v>2.0169999999999999</v>
      </c>
    </row>
    <row r="145" spans="2:3" x14ac:dyDescent="0.25">
      <c r="B145" s="1" t="s">
        <v>177</v>
      </c>
      <c r="C145" s="1">
        <v>0.83899999999999997</v>
      </c>
    </row>
    <row r="146" spans="2:3" x14ac:dyDescent="0.25">
      <c r="B146" s="1" t="s">
        <v>178</v>
      </c>
      <c r="C146" s="1">
        <v>2.4119999999999999</v>
      </c>
    </row>
    <row r="147" spans="2:3" x14ac:dyDescent="0.25">
      <c r="B147" s="1" t="s">
        <v>179</v>
      </c>
      <c r="C147" s="1">
        <v>2.532</v>
      </c>
    </row>
    <row r="148" spans="2:3" x14ac:dyDescent="0.25">
      <c r="B148" s="1" t="s">
        <v>180</v>
      </c>
      <c r="C148" s="1">
        <v>3.7549999999999999</v>
      </c>
    </row>
    <row r="149" spans="2:3" x14ac:dyDescent="0.25">
      <c r="B149" s="1" t="s">
        <v>181</v>
      </c>
      <c r="C149" s="1">
        <v>5.484</v>
      </c>
    </row>
    <row r="150" spans="2:3" x14ac:dyDescent="0.25">
      <c r="B150" s="1" t="s">
        <v>182</v>
      </c>
      <c r="C150" s="1">
        <v>57.241</v>
      </c>
    </row>
    <row r="151" spans="2:3" x14ac:dyDescent="0.25">
      <c r="B151" s="1" t="s">
        <v>183</v>
      </c>
      <c r="C151" s="1">
        <v>2.5230000000000001</v>
      </c>
    </row>
    <row r="152" spans="2:3" x14ac:dyDescent="0.25">
      <c r="B152" s="1" t="s">
        <v>184</v>
      </c>
      <c r="C152" s="1">
        <v>1.427</v>
      </c>
    </row>
    <row r="153" spans="2:3" x14ac:dyDescent="0.25">
      <c r="B153" s="1" t="s">
        <v>185</v>
      </c>
      <c r="C153" s="1">
        <v>1.1679999999999999</v>
      </c>
    </row>
    <row r="154" spans="2:3" x14ac:dyDescent="0.25">
      <c r="B154" s="1" t="s">
        <v>186</v>
      </c>
      <c r="C154" s="1">
        <v>0.80300000000000005</v>
      </c>
    </row>
    <row r="155" spans="2:3" x14ac:dyDescent="0.25">
      <c r="B155" s="1" t="s">
        <v>187</v>
      </c>
      <c r="C155" s="1">
        <v>2.0920000000000001</v>
      </c>
    </row>
    <row r="156" spans="2:3" x14ac:dyDescent="0.25">
      <c r="B156" s="1" t="s">
        <v>188</v>
      </c>
      <c r="C156" s="1">
        <v>7.41</v>
      </c>
    </row>
    <row r="157" spans="2:3" x14ac:dyDescent="0.25">
      <c r="B157" s="1" t="s">
        <v>189</v>
      </c>
      <c r="C157" s="1">
        <v>5.5810000000000004</v>
      </c>
    </row>
    <row r="158" spans="2:3" x14ac:dyDescent="0.25">
      <c r="B158" s="1" t="s">
        <v>190</v>
      </c>
      <c r="C158" s="1">
        <v>5.859</v>
      </c>
    </row>
    <row r="159" spans="2:3" x14ac:dyDescent="0.25">
      <c r="B159" s="1" t="s">
        <v>191</v>
      </c>
      <c r="C159" s="1">
        <v>0.26</v>
      </c>
    </row>
    <row r="160" spans="2:3" x14ac:dyDescent="0.25">
      <c r="B160" s="1" t="s">
        <v>192</v>
      </c>
      <c r="C160" s="1">
        <v>2.1619999999999999</v>
      </c>
    </row>
    <row r="161" spans="2:3" x14ac:dyDescent="0.25">
      <c r="B161" s="1" t="s">
        <v>193</v>
      </c>
      <c r="C161" s="1">
        <v>2.988</v>
      </c>
    </row>
    <row r="162" spans="2:3" x14ac:dyDescent="0.25">
      <c r="B162" s="1" t="s">
        <v>194</v>
      </c>
      <c r="C162" s="1">
        <v>0.182</v>
      </c>
    </row>
    <row r="163" spans="2:3" x14ac:dyDescent="0.25">
      <c r="B163" s="1" t="s">
        <v>195</v>
      </c>
      <c r="C163" s="1">
        <v>1.163</v>
      </c>
    </row>
    <row r="164" spans="2:3" x14ac:dyDescent="0.25">
      <c r="B164" s="1" t="s">
        <v>196</v>
      </c>
      <c r="C164" s="1">
        <v>4.7729999999999997</v>
      </c>
    </row>
    <row r="165" spans="2:3" x14ac:dyDescent="0.25">
      <c r="B165" s="1" t="s">
        <v>197</v>
      </c>
      <c r="C165" s="1">
        <v>15.602</v>
      </c>
    </row>
    <row r="166" spans="2:3" x14ac:dyDescent="0.25">
      <c r="B166" s="1" t="s">
        <v>198</v>
      </c>
      <c r="C166" s="1">
        <v>1.8280000000000001</v>
      </c>
    </row>
    <row r="167" spans="2:3" x14ac:dyDescent="0.25">
      <c r="B167" s="1" t="s">
        <v>199</v>
      </c>
      <c r="C167" s="1">
        <v>1.1870000000000001</v>
      </c>
    </row>
    <row r="168" spans="2:3" x14ac:dyDescent="0.25">
      <c r="B168" s="1" t="s">
        <v>200</v>
      </c>
      <c r="C168" s="1">
        <v>1.3959999999999999</v>
      </c>
    </row>
    <row r="169" spans="2:3" x14ac:dyDescent="0.25">
      <c r="B169" s="1" t="s">
        <v>201</v>
      </c>
      <c r="C169" s="1">
        <v>1.8240000000000001</v>
      </c>
    </row>
    <row r="170" spans="2:3" x14ac:dyDescent="0.25">
      <c r="B170" s="1" t="s">
        <v>202</v>
      </c>
      <c r="C170" s="1">
        <v>2.2210000000000001</v>
      </c>
    </row>
    <row r="171" spans="2:3" x14ac:dyDescent="0.25">
      <c r="B171" s="1" t="s">
        <v>203</v>
      </c>
      <c r="C171" s="1">
        <v>2.1000000000000001E-2</v>
      </c>
    </row>
    <row r="172" spans="2:3" x14ac:dyDescent="0.25">
      <c r="B172" s="1" t="s">
        <v>204</v>
      </c>
      <c r="C172" s="1">
        <v>1.0069999999999999</v>
      </c>
    </row>
    <row r="173" spans="2:3" x14ac:dyDescent="0.25">
      <c r="B173" s="1" t="s">
        <v>205</v>
      </c>
      <c r="C173" s="1">
        <v>2.38</v>
      </c>
    </row>
    <row r="174" spans="2:3" x14ac:dyDescent="0.25">
      <c r="B174" s="1" t="s">
        <v>206</v>
      </c>
      <c r="C174" s="1">
        <v>2.077</v>
      </c>
    </row>
    <row r="175" spans="2:3" x14ac:dyDescent="0.25">
      <c r="B175" s="1" t="s">
        <v>207</v>
      </c>
      <c r="C175" s="1">
        <v>1.7529999999999999</v>
      </c>
    </row>
    <row r="176" spans="2:3" x14ac:dyDescent="0.25">
      <c r="B176" s="1" t="s">
        <v>208</v>
      </c>
      <c r="C176" s="1">
        <v>1.0029999999999999</v>
      </c>
    </row>
    <row r="177" spans="2:3" x14ac:dyDescent="0.25">
      <c r="B177" s="1" t="s">
        <v>209</v>
      </c>
      <c r="C177" s="1">
        <v>5.3369999999999997</v>
      </c>
    </row>
    <row r="178" spans="2:3" x14ac:dyDescent="0.25">
      <c r="B178" s="1" t="s">
        <v>210</v>
      </c>
      <c r="C178" s="1">
        <v>2.3050000000000002</v>
      </c>
    </row>
    <row r="179" spans="2:3" x14ac:dyDescent="0.25">
      <c r="B179" s="1" t="s">
        <v>211</v>
      </c>
      <c r="C179" s="1">
        <v>2.0169999999999999</v>
      </c>
    </row>
    <row r="180" spans="2:3" x14ac:dyDescent="0.25">
      <c r="B180" s="1" t="s">
        <v>212</v>
      </c>
      <c r="C180" s="1">
        <v>1.673</v>
      </c>
    </row>
    <row r="181" spans="2:3" x14ac:dyDescent="0.25">
      <c r="B181" s="1" t="s">
        <v>213</v>
      </c>
      <c r="C181" s="1">
        <v>3.839</v>
      </c>
    </row>
    <row r="182" spans="2:3" x14ac:dyDescent="0.25">
      <c r="B182" s="1" t="s">
        <v>214</v>
      </c>
      <c r="C182" s="1">
        <v>0.33600000000000002</v>
      </c>
    </row>
    <row r="183" spans="2:3" x14ac:dyDescent="0.25">
      <c r="B183" s="1" t="s">
        <v>215</v>
      </c>
      <c r="C183" s="1">
        <v>0</v>
      </c>
    </row>
    <row r="184" spans="2:3" x14ac:dyDescent="0.25">
      <c r="B184" s="1" t="s">
        <v>216</v>
      </c>
      <c r="C184" s="1">
        <v>0</v>
      </c>
    </row>
    <row r="185" spans="2:3" x14ac:dyDescent="0.25">
      <c r="B185" s="1" t="s">
        <v>217</v>
      </c>
      <c r="C185" s="1">
        <v>0.39400000000000002</v>
      </c>
    </row>
    <row r="186" spans="2:3" x14ac:dyDescent="0.25">
      <c r="B186" s="1" t="s">
        <v>218</v>
      </c>
      <c r="C186" s="1">
        <v>2.23</v>
      </c>
    </row>
    <row r="187" spans="2:3" x14ac:dyDescent="0.25">
      <c r="B187" s="1" t="s">
        <v>219</v>
      </c>
      <c r="C187" s="1">
        <v>3.2770000000000001</v>
      </c>
    </row>
    <row r="188" spans="2:3" x14ac:dyDescent="0.25">
      <c r="B188" s="1" t="s">
        <v>220</v>
      </c>
      <c r="C188" s="1">
        <v>0</v>
      </c>
    </row>
    <row r="189" spans="2:3" x14ac:dyDescent="0.25">
      <c r="B189" s="1" t="s">
        <v>221</v>
      </c>
      <c r="C189" s="1">
        <v>1.333</v>
      </c>
    </row>
    <row r="190" spans="2:3" x14ac:dyDescent="0.25">
      <c r="B190" s="1" t="s">
        <v>222</v>
      </c>
      <c r="C190" s="1">
        <v>0.67100000000000004</v>
      </c>
    </row>
    <row r="191" spans="2:3" x14ac:dyDescent="0.25">
      <c r="B191" s="1" t="s">
        <v>223</v>
      </c>
      <c r="C191" s="1">
        <v>1.966</v>
      </c>
    </row>
    <row r="192" spans="2:3" x14ac:dyDescent="0.25">
      <c r="B192" s="1" t="s">
        <v>224</v>
      </c>
      <c r="C192" s="1">
        <v>5.8090000000000002</v>
      </c>
    </row>
    <row r="193" spans="2:3" x14ac:dyDescent="0.25">
      <c r="B193" s="1" t="s">
        <v>225</v>
      </c>
      <c r="C193" s="1">
        <v>1.8520000000000001</v>
      </c>
    </row>
    <row r="194" spans="2:3" x14ac:dyDescent="0.25">
      <c r="B194" s="1" t="s">
        <v>226</v>
      </c>
      <c r="C194" s="1">
        <v>2.7450000000000001</v>
      </c>
    </row>
    <row r="195" spans="2:3" x14ac:dyDescent="0.25">
      <c r="B195" s="1" t="s">
        <v>227</v>
      </c>
      <c r="C195" s="1">
        <v>2.298</v>
      </c>
    </row>
    <row r="196" spans="2:3" x14ac:dyDescent="0.25">
      <c r="B196" s="1" t="s">
        <v>228</v>
      </c>
      <c r="C196" s="1">
        <v>0.16800000000000001</v>
      </c>
    </row>
    <row r="197" spans="2:3" x14ac:dyDescent="0.25">
      <c r="B197" s="1" t="s">
        <v>229</v>
      </c>
      <c r="C197" s="1">
        <v>0</v>
      </c>
    </row>
    <row r="198" spans="2:3" x14ac:dyDescent="0.25">
      <c r="B198" s="1" t="s">
        <v>230</v>
      </c>
      <c r="C198" s="1">
        <v>0</v>
      </c>
    </row>
    <row r="199" spans="2:3" x14ac:dyDescent="0.25">
      <c r="B199" s="1" t="s">
        <v>231</v>
      </c>
      <c r="C199" s="1">
        <v>2.3610000000000002</v>
      </c>
    </row>
    <row r="200" spans="2:3" x14ac:dyDescent="0.25">
      <c r="B200" s="1" t="s">
        <v>232</v>
      </c>
      <c r="C200" s="1">
        <v>1.173</v>
      </c>
    </row>
    <row r="201" spans="2:3" x14ac:dyDescent="0.25">
      <c r="B201" s="1" t="s">
        <v>233</v>
      </c>
      <c r="C201" s="1">
        <v>0.245</v>
      </c>
    </row>
    <row r="202" spans="2:3" x14ac:dyDescent="0.25">
      <c r="B202" s="1" t="s">
        <v>234</v>
      </c>
      <c r="C202" s="1">
        <v>3.8479999999999999</v>
      </c>
    </row>
    <row r="203" spans="2:3" x14ac:dyDescent="0.25">
      <c r="B203" s="1" t="s">
        <v>235</v>
      </c>
      <c r="C203" s="1">
        <v>0</v>
      </c>
    </row>
    <row r="204" spans="2:3" x14ac:dyDescent="0.25">
      <c r="B204" s="1" t="s">
        <v>236</v>
      </c>
      <c r="C204" s="1">
        <v>1.655</v>
      </c>
    </row>
    <row r="205" spans="2:3" x14ac:dyDescent="0.25">
      <c r="B205" s="1" t="s">
        <v>237</v>
      </c>
      <c r="C205" s="1">
        <v>31.195</v>
      </c>
    </row>
    <row r="206" spans="2:3" x14ac:dyDescent="0.25">
      <c r="B206" s="1" t="s">
        <v>238</v>
      </c>
      <c r="C206" s="1">
        <v>0.59299999999999997</v>
      </c>
    </row>
    <row r="207" spans="2:3" x14ac:dyDescent="0.25">
      <c r="B207" s="1" t="s">
        <v>239</v>
      </c>
      <c r="C207" s="1">
        <v>2.5830000000000002</v>
      </c>
    </row>
    <row r="208" spans="2:3" x14ac:dyDescent="0.25">
      <c r="B208" s="1" t="s">
        <v>240</v>
      </c>
      <c r="C208" s="1">
        <v>0.91700000000000004</v>
      </c>
    </row>
    <row r="209" spans="2:3" x14ac:dyDescent="0.25">
      <c r="B209" s="1" t="s">
        <v>241</v>
      </c>
      <c r="C209" s="1">
        <v>0.61699999999999999</v>
      </c>
    </row>
    <row r="210" spans="2:3" x14ac:dyDescent="0.25">
      <c r="B210" s="1" t="s">
        <v>242</v>
      </c>
      <c r="C210" s="1">
        <v>1.1259999999999999</v>
      </c>
    </row>
    <row r="211" spans="2:3" x14ac:dyDescent="0.25">
      <c r="B211" s="1" t="s">
        <v>243</v>
      </c>
      <c r="C211" s="1">
        <v>3.536</v>
      </c>
    </row>
    <row r="212" spans="2:3" x14ac:dyDescent="0.25">
      <c r="B212" s="1" t="s">
        <v>244</v>
      </c>
      <c r="C212" s="1">
        <v>1.333</v>
      </c>
    </row>
    <row r="213" spans="2:3" x14ac:dyDescent="0.25">
      <c r="B213" s="1" t="s">
        <v>245</v>
      </c>
      <c r="C213" s="1">
        <v>0.26300000000000001</v>
      </c>
    </row>
    <row r="214" spans="2:3" x14ac:dyDescent="0.25">
      <c r="B214" s="1" t="s">
        <v>246</v>
      </c>
      <c r="C214" s="1">
        <v>2.0169999999999999</v>
      </c>
    </row>
    <row r="215" spans="2:3" x14ac:dyDescent="0.25">
      <c r="B215" s="1" t="s">
        <v>247</v>
      </c>
      <c r="C215" s="1">
        <v>1.4E-2</v>
      </c>
    </row>
    <row r="216" spans="2:3" x14ac:dyDescent="0.25">
      <c r="B216" s="1" t="s">
        <v>248</v>
      </c>
      <c r="C216" s="1">
        <v>3.5529999999999999</v>
      </c>
    </row>
    <row r="217" spans="2:3" x14ac:dyDescent="0.25">
      <c r="B217" s="1" t="s">
        <v>249</v>
      </c>
      <c r="C217" s="1">
        <v>3.6890000000000001</v>
      </c>
    </row>
    <row r="218" spans="2:3" x14ac:dyDescent="0.25">
      <c r="B218" s="1" t="s">
        <v>250</v>
      </c>
      <c r="C218" s="1">
        <v>3.7149999999999999</v>
      </c>
    </row>
    <row r="219" spans="2:3" x14ac:dyDescent="0.25">
      <c r="B219" s="1" t="s">
        <v>251</v>
      </c>
      <c r="C219" s="1">
        <v>1.1679999999999999</v>
      </c>
    </row>
    <row r="220" spans="2:3" x14ac:dyDescent="0.25">
      <c r="B220" s="1" t="s">
        <v>252</v>
      </c>
      <c r="C220" s="1">
        <v>0.19800000000000001</v>
      </c>
    </row>
    <row r="221" spans="2:3" x14ac:dyDescent="0.25">
      <c r="B221" s="1" t="s">
        <v>253</v>
      </c>
      <c r="C221" s="1">
        <v>0.67100000000000004</v>
      </c>
    </row>
    <row r="222" spans="2:3" x14ac:dyDescent="0.25">
      <c r="B222" s="1" t="s">
        <v>254</v>
      </c>
      <c r="C222" s="1">
        <v>1.1679999999999999</v>
      </c>
    </row>
    <row r="223" spans="2:3" x14ac:dyDescent="0.25">
      <c r="B223" s="1" t="s">
        <v>255</v>
      </c>
      <c r="C223" s="1">
        <v>0.16800000000000001</v>
      </c>
    </row>
    <row r="224" spans="2:3" x14ac:dyDescent="0.25">
      <c r="B224" s="1" t="s">
        <v>256</v>
      </c>
      <c r="C224" s="1">
        <v>0.33900000000000002</v>
      </c>
    </row>
    <row r="225" spans="2:3" x14ac:dyDescent="0.25">
      <c r="B225" s="1" t="s">
        <v>257</v>
      </c>
      <c r="C225" s="1">
        <v>0.504</v>
      </c>
    </row>
    <row r="226" spans="2:3" x14ac:dyDescent="0.25">
      <c r="B226" s="1" t="s">
        <v>258</v>
      </c>
      <c r="C226" s="1">
        <v>0</v>
      </c>
    </row>
    <row r="227" spans="2:3" x14ac:dyDescent="0.25">
      <c r="B227" s="1" t="s">
        <v>259</v>
      </c>
      <c r="C227" s="1">
        <v>0</v>
      </c>
    </row>
    <row r="228" spans="2:3" x14ac:dyDescent="0.25">
      <c r="B228" s="1" t="s">
        <v>260</v>
      </c>
      <c r="C228" s="1">
        <v>1.4970000000000001</v>
      </c>
    </row>
    <row r="229" spans="2:3" x14ac:dyDescent="0.25">
      <c r="B229" s="1" t="s">
        <v>261</v>
      </c>
      <c r="C229" s="1">
        <v>3.367</v>
      </c>
    </row>
    <row r="230" spans="2:3" x14ac:dyDescent="0.25">
      <c r="B230" s="1" t="s">
        <v>262</v>
      </c>
      <c r="C230" s="1">
        <v>3.96</v>
      </c>
    </row>
    <row r="231" spans="2:3" x14ac:dyDescent="0.25">
      <c r="B231" s="1" t="s">
        <v>263</v>
      </c>
      <c r="C231" s="1">
        <v>0</v>
      </c>
    </row>
    <row r="232" spans="2:3" x14ac:dyDescent="0.25">
      <c r="B232" s="1" t="s">
        <v>264</v>
      </c>
      <c r="C232" s="1">
        <v>0.70099999999999996</v>
      </c>
    </row>
    <row r="233" spans="2:3" x14ac:dyDescent="0.25">
      <c r="B233" s="1" t="s">
        <v>265</v>
      </c>
      <c r="C233" s="1">
        <v>7.16</v>
      </c>
    </row>
    <row r="234" spans="2:3" x14ac:dyDescent="0.25">
      <c r="B234" s="1" t="s">
        <v>266</v>
      </c>
      <c r="C234" s="1">
        <v>15.486000000000001</v>
      </c>
    </row>
    <row r="235" spans="2:3" x14ac:dyDescent="0.25">
      <c r="B235" s="1" t="s">
        <v>267</v>
      </c>
      <c r="C235" s="1">
        <v>0.23300000000000001</v>
      </c>
    </row>
    <row r="236" spans="2:3" x14ac:dyDescent="0.25">
      <c r="B236" s="1" t="s">
        <v>268</v>
      </c>
      <c r="C236" s="1">
        <v>0</v>
      </c>
    </row>
    <row r="237" spans="2:3" x14ac:dyDescent="0.25">
      <c r="B237" s="1" t="s">
        <v>269</v>
      </c>
      <c r="C237" s="1">
        <v>0</v>
      </c>
    </row>
    <row r="238" spans="2:3" x14ac:dyDescent="0.25">
      <c r="B238" s="1" t="s">
        <v>270</v>
      </c>
      <c r="C238" s="1">
        <v>0</v>
      </c>
    </row>
    <row r="239" spans="2:3" x14ac:dyDescent="0.25">
      <c r="B239" s="1" t="s">
        <v>271</v>
      </c>
      <c r="C239" s="1">
        <v>0</v>
      </c>
    </row>
    <row r="240" spans="2:3" x14ac:dyDescent="0.25">
      <c r="B240" s="1" t="s">
        <v>272</v>
      </c>
      <c r="C240" s="1">
        <v>0.54500000000000004</v>
      </c>
    </row>
    <row r="241" spans="2:3" x14ac:dyDescent="0.25">
      <c r="B241" s="1" t="s">
        <v>273</v>
      </c>
      <c r="C241" s="1">
        <v>1.966</v>
      </c>
    </row>
    <row r="242" spans="2:3" x14ac:dyDescent="0.25">
      <c r="B242" s="1" t="s">
        <v>274</v>
      </c>
      <c r="C242" s="1">
        <v>15.430999999999999</v>
      </c>
    </row>
    <row r="243" spans="2:3" x14ac:dyDescent="0.25">
      <c r="B243" s="1" t="s">
        <v>275</v>
      </c>
      <c r="C243" s="1">
        <v>15.644</v>
      </c>
    </row>
    <row r="244" spans="2:3" x14ac:dyDescent="0.25">
      <c r="B244" s="1" t="s">
        <v>276</v>
      </c>
      <c r="C244" s="1">
        <v>2.0230000000000001</v>
      </c>
    </row>
    <row r="245" spans="2:3" x14ac:dyDescent="0.25">
      <c r="B245" s="1" t="s">
        <v>277</v>
      </c>
      <c r="C245" s="1">
        <v>5.9009999999999998</v>
      </c>
    </row>
    <row r="246" spans="2:3" x14ac:dyDescent="0.25">
      <c r="B246" s="1" t="s">
        <v>278</v>
      </c>
      <c r="C246" s="1">
        <v>0</v>
      </c>
    </row>
    <row r="247" spans="2:3" x14ac:dyDescent="0.25">
      <c r="B247" s="1" t="s">
        <v>279</v>
      </c>
      <c r="C247" s="1">
        <v>0</v>
      </c>
    </row>
    <row r="248" spans="2:3" x14ac:dyDescent="0.25">
      <c r="B248" s="1" t="s">
        <v>280</v>
      </c>
      <c r="C248" s="1">
        <v>0.504</v>
      </c>
    </row>
    <row r="249" spans="2:3" x14ac:dyDescent="0.25">
      <c r="B249" s="1" t="s">
        <v>281</v>
      </c>
      <c r="C249" s="1">
        <v>3.742</v>
      </c>
    </row>
    <row r="250" spans="2:3" x14ac:dyDescent="0.25">
      <c r="B250" s="1" t="s">
        <v>282</v>
      </c>
      <c r="C250" s="1">
        <v>3.27</v>
      </c>
    </row>
    <row r="251" spans="2:3" x14ac:dyDescent="0.25">
      <c r="B251" s="1" t="s">
        <v>283</v>
      </c>
      <c r="C251" s="1">
        <v>3.274</v>
      </c>
    </row>
    <row r="252" spans="2:3" x14ac:dyDescent="0.25">
      <c r="B252" s="1" t="s">
        <v>284</v>
      </c>
      <c r="C252" s="1">
        <v>4.3129999999999997</v>
      </c>
    </row>
    <row r="253" spans="2:3" x14ac:dyDescent="0.25">
      <c r="B253" s="1" t="s">
        <v>285</v>
      </c>
      <c r="C253" s="1">
        <v>1.9970000000000001</v>
      </c>
    </row>
    <row r="254" spans="2:3" x14ac:dyDescent="0.25">
      <c r="B254" s="1" t="s">
        <v>286</v>
      </c>
      <c r="C254" s="1">
        <v>1.341</v>
      </c>
    </row>
    <row r="255" spans="2:3" x14ac:dyDescent="0.25">
      <c r="B255" s="1" t="s">
        <v>287</v>
      </c>
      <c r="C255" s="1">
        <v>0</v>
      </c>
    </row>
    <row r="256" spans="2:3" x14ac:dyDescent="0.25">
      <c r="B256" s="1" t="s">
        <v>288</v>
      </c>
      <c r="C256" s="1">
        <v>0.17100000000000001</v>
      </c>
    </row>
    <row r="257" spans="2:3" x14ac:dyDescent="0.25">
      <c r="B257" s="1" t="s">
        <v>289</v>
      </c>
      <c r="C257" s="1">
        <v>0.19700000000000001</v>
      </c>
    </row>
    <row r="258" spans="2:3" x14ac:dyDescent="0.25">
      <c r="B258" s="1" t="s">
        <v>290</v>
      </c>
      <c r="C258" s="1">
        <v>0.25900000000000001</v>
      </c>
    </row>
    <row r="259" spans="2:3" x14ac:dyDescent="0.25">
      <c r="B259" s="1" t="s">
        <v>291</v>
      </c>
      <c r="C259" s="1">
        <v>0</v>
      </c>
    </row>
    <row r="260" spans="2:3" x14ac:dyDescent="0.25">
      <c r="B260" s="1" t="s">
        <v>292</v>
      </c>
      <c r="C260" s="1">
        <v>0</v>
      </c>
    </row>
    <row r="261" spans="2:3" x14ac:dyDescent="0.25">
      <c r="B261" s="1" t="s">
        <v>293</v>
      </c>
      <c r="C261" s="1">
        <v>1.917</v>
      </c>
    </row>
    <row r="262" spans="2:3" x14ac:dyDescent="0.25">
      <c r="B262" s="1" t="s">
        <v>294</v>
      </c>
      <c r="C262" s="1">
        <v>2.1379999999999999</v>
      </c>
    </row>
    <row r="263" spans="2:3" x14ac:dyDescent="0.25">
      <c r="B263" s="1" t="s">
        <v>295</v>
      </c>
      <c r="C263" s="1">
        <v>11.423</v>
      </c>
    </row>
    <row r="264" spans="2:3" x14ac:dyDescent="0.25">
      <c r="B264" s="1" t="s">
        <v>296</v>
      </c>
      <c r="C264" s="1">
        <v>10.868</v>
      </c>
    </row>
    <row r="265" spans="2:3" x14ac:dyDescent="0.25">
      <c r="B265" s="1" t="s">
        <v>297</v>
      </c>
      <c r="C265" s="1">
        <v>0</v>
      </c>
    </row>
    <row r="266" spans="2:3" x14ac:dyDescent="0.25">
      <c r="B266" s="1" t="s">
        <v>298</v>
      </c>
      <c r="C266" s="1">
        <v>2.1160000000000001</v>
      </c>
    </row>
    <row r="267" spans="2:3" x14ac:dyDescent="0.25">
      <c r="B267" s="1" t="s">
        <v>299</v>
      </c>
      <c r="C267" s="1">
        <v>0.26200000000000001</v>
      </c>
    </row>
    <row r="268" spans="2:3" x14ac:dyDescent="0.25">
      <c r="B268" s="1" t="s">
        <v>300</v>
      </c>
      <c r="C268" s="1">
        <v>0.214</v>
      </c>
    </row>
    <row r="269" spans="2:3" x14ac:dyDescent="0.25">
      <c r="B269" s="1" t="s">
        <v>301</v>
      </c>
      <c r="C269" s="1">
        <v>0</v>
      </c>
    </row>
    <row r="270" spans="2:3" x14ac:dyDescent="0.25">
      <c r="B270" s="1" t="s">
        <v>302</v>
      </c>
      <c r="C270" s="1">
        <v>0</v>
      </c>
    </row>
    <row r="271" spans="2:3" x14ac:dyDescent="0.25">
      <c r="B271" s="1" t="s">
        <v>303</v>
      </c>
      <c r="C271" s="1">
        <v>0</v>
      </c>
    </row>
    <row r="272" spans="2:3" x14ac:dyDescent="0.25">
      <c r="B272" s="1" t="s">
        <v>304</v>
      </c>
      <c r="C272" s="1">
        <v>0.16900000000000001</v>
      </c>
    </row>
    <row r="273" spans="2:3" x14ac:dyDescent="0.25">
      <c r="B273" s="1" t="s">
        <v>305</v>
      </c>
      <c r="C273" s="1">
        <v>0.25900000000000001</v>
      </c>
    </row>
    <row r="274" spans="2:3" x14ac:dyDescent="0.25">
      <c r="B274" s="1" t="s">
        <v>306</v>
      </c>
      <c r="C274" s="1">
        <v>2.0289999999999999</v>
      </c>
    </row>
    <row r="275" spans="2:3" x14ac:dyDescent="0.25">
      <c r="B275" s="1" t="s">
        <v>307</v>
      </c>
      <c r="C275" s="1">
        <v>2.6549999999999998</v>
      </c>
    </row>
    <row r="276" spans="2:3" x14ac:dyDescent="0.25">
      <c r="B276" s="1" t="s">
        <v>308</v>
      </c>
      <c r="C276" s="1">
        <v>31.056999999999999</v>
      </c>
    </row>
    <row r="277" spans="2:3" x14ac:dyDescent="0.25">
      <c r="B277" s="1" t="s">
        <v>309</v>
      </c>
      <c r="C277" s="1">
        <v>0.223</v>
      </c>
    </row>
    <row r="278" spans="2:3" x14ac:dyDescent="0.25">
      <c r="B278" s="1" t="s">
        <v>310</v>
      </c>
      <c r="C278" s="1">
        <v>2.3109999999999999</v>
      </c>
    </row>
    <row r="279" spans="2:3" x14ac:dyDescent="0.25">
      <c r="B279" s="1" t="s">
        <v>311</v>
      </c>
      <c r="C279" s="1">
        <v>5.8470000000000004</v>
      </c>
    </row>
    <row r="280" spans="2:3" x14ac:dyDescent="0.25">
      <c r="B280" s="1" t="s">
        <v>312</v>
      </c>
      <c r="C280" s="1">
        <v>0.17</v>
      </c>
    </row>
    <row r="281" spans="2:3" x14ac:dyDescent="0.25">
      <c r="B281" s="1" t="s">
        <v>313</v>
      </c>
      <c r="C281" s="1">
        <v>7.0000000000000001E-3</v>
      </c>
    </row>
    <row r="282" spans="2:3" x14ac:dyDescent="0.25">
      <c r="B282" s="1" t="s">
        <v>314</v>
      </c>
      <c r="C282" s="1">
        <v>0</v>
      </c>
    </row>
    <row r="283" spans="2:3" x14ac:dyDescent="0.25">
      <c r="B283" s="1" t="s">
        <v>315</v>
      </c>
      <c r="C283" s="1">
        <v>0.504</v>
      </c>
    </row>
    <row r="284" spans="2:3" x14ac:dyDescent="0.25">
      <c r="B284" s="1" t="s">
        <v>316</v>
      </c>
      <c r="C284" s="1">
        <v>7.0339999999999998</v>
      </c>
    </row>
    <row r="285" spans="2:3" x14ac:dyDescent="0.25">
      <c r="B285" s="1" t="s">
        <v>317</v>
      </c>
      <c r="C285" s="1">
        <v>0.51700000000000002</v>
      </c>
    </row>
    <row r="286" spans="2:3" x14ac:dyDescent="0.25">
      <c r="B286" s="1" t="s">
        <v>318</v>
      </c>
      <c r="C286" s="1">
        <v>4.6829999999999998</v>
      </c>
    </row>
    <row r="287" spans="2:3" x14ac:dyDescent="0.25">
      <c r="B287" s="1" t="s">
        <v>319</v>
      </c>
      <c r="C287" s="1">
        <v>0</v>
      </c>
    </row>
    <row r="288" spans="2:3" x14ac:dyDescent="0.25">
      <c r="B288" s="1" t="s">
        <v>320</v>
      </c>
      <c r="C288" s="1">
        <v>0.17</v>
      </c>
    </row>
    <row r="289" spans="2:3" x14ac:dyDescent="0.25">
      <c r="B289" s="1" t="s">
        <v>321</v>
      </c>
      <c r="C289" s="1">
        <v>0.83699999999999997</v>
      </c>
    </row>
    <row r="290" spans="2:3" x14ac:dyDescent="0.25">
      <c r="B290" s="1" t="s">
        <v>322</v>
      </c>
      <c r="C290" s="1">
        <v>17.132000000000001</v>
      </c>
    </row>
    <row r="291" spans="2:3" x14ac:dyDescent="0.25">
      <c r="B291" s="1" t="s">
        <v>323</v>
      </c>
      <c r="C291" s="1">
        <v>2.3759999999999999</v>
      </c>
    </row>
    <row r="292" spans="2:3" x14ac:dyDescent="0.25">
      <c r="B292" s="1" t="s">
        <v>324</v>
      </c>
      <c r="C292" s="1">
        <v>0.67100000000000004</v>
      </c>
    </row>
    <row r="293" spans="2:3" x14ac:dyDescent="0.25">
      <c r="B293" s="1" t="s">
        <v>325</v>
      </c>
      <c r="C293" s="1">
        <v>0</v>
      </c>
    </row>
    <row r="294" spans="2:3" x14ac:dyDescent="0.25">
      <c r="B294" s="1" t="s">
        <v>326</v>
      </c>
      <c r="C294" s="1">
        <v>7.0000000000000001E-3</v>
      </c>
    </row>
    <row r="295" spans="2:3" x14ac:dyDescent="0.25">
      <c r="B295" s="1" t="s">
        <v>327</v>
      </c>
      <c r="C295" s="1">
        <v>0</v>
      </c>
    </row>
    <row r="296" spans="2:3" x14ac:dyDescent="0.25">
      <c r="B296" s="1" t="s">
        <v>328</v>
      </c>
      <c r="C296" s="1">
        <v>2.5000000000000001E-2</v>
      </c>
    </row>
    <row r="297" spans="2:3" x14ac:dyDescent="0.25">
      <c r="B297" s="1" t="s">
        <v>329</v>
      </c>
      <c r="C297" s="1">
        <v>0</v>
      </c>
    </row>
    <row r="298" spans="2:3" x14ac:dyDescent="0.25">
      <c r="B298" s="1" t="s">
        <v>330</v>
      </c>
      <c r="C298" s="1">
        <v>2.5169999999999999</v>
      </c>
    </row>
    <row r="299" spans="2:3" x14ac:dyDescent="0.25">
      <c r="B299" s="1" t="s">
        <v>331</v>
      </c>
      <c r="C299" s="1">
        <v>16.323</v>
      </c>
    </row>
    <row r="300" spans="2:3" x14ac:dyDescent="0.25">
      <c r="B300" s="1" t="s">
        <v>332</v>
      </c>
      <c r="C300" s="1">
        <v>0.17299999999999999</v>
      </c>
    </row>
    <row r="301" spans="2:3" x14ac:dyDescent="0.25">
      <c r="B301" s="1" t="s">
        <v>333</v>
      </c>
      <c r="C301" s="1">
        <v>2.1619999999999999</v>
      </c>
    </row>
    <row r="302" spans="2:3" x14ac:dyDescent="0.25">
      <c r="B302" s="1" t="s">
        <v>334</v>
      </c>
      <c r="C302" s="1">
        <v>1.651</v>
      </c>
    </row>
    <row r="303" spans="2:3" x14ac:dyDescent="0.25">
      <c r="B303" s="1" t="s">
        <v>335</v>
      </c>
      <c r="C303" s="1">
        <v>0.26200000000000001</v>
      </c>
    </row>
    <row r="304" spans="2:3" x14ac:dyDescent="0.25">
      <c r="B304" s="1" t="s">
        <v>336</v>
      </c>
      <c r="C304" s="1">
        <v>1.4970000000000001</v>
      </c>
    </row>
    <row r="305" spans="2:3" x14ac:dyDescent="0.25">
      <c r="B305" s="1" t="s">
        <v>337</v>
      </c>
      <c r="C305" s="1">
        <v>7.0000000000000001E-3</v>
      </c>
    </row>
    <row r="306" spans="2:3" x14ac:dyDescent="0.25">
      <c r="B306" s="1" t="s">
        <v>338</v>
      </c>
      <c r="C306" s="1">
        <v>7.0000000000000001E-3</v>
      </c>
    </row>
    <row r="307" spans="2:3" x14ac:dyDescent="0.25">
      <c r="B307" s="1" t="s">
        <v>339</v>
      </c>
      <c r="C307" s="1">
        <v>0.51700000000000002</v>
      </c>
    </row>
    <row r="308" spans="2:3" x14ac:dyDescent="0.25">
      <c r="B308" s="1" t="s">
        <v>340</v>
      </c>
      <c r="C308" s="1">
        <v>0</v>
      </c>
    </row>
    <row r="309" spans="2:3" x14ac:dyDescent="0.25">
      <c r="B309" s="1" t="s">
        <v>341</v>
      </c>
      <c r="C309" s="1">
        <v>2.1999999999999999E-2</v>
      </c>
    </row>
    <row r="310" spans="2:3" x14ac:dyDescent="0.25">
      <c r="B310" s="1" t="s">
        <v>342</v>
      </c>
      <c r="C310" s="1">
        <v>3.2229999999999999</v>
      </c>
    </row>
    <row r="311" spans="2:3" x14ac:dyDescent="0.25">
      <c r="B311" s="1" t="s">
        <v>343</v>
      </c>
      <c r="C311" s="1">
        <v>17.268000000000001</v>
      </c>
    </row>
    <row r="312" spans="2:3" x14ac:dyDescent="0.25">
      <c r="B312" s="1" t="s">
        <v>344</v>
      </c>
      <c r="C312" s="1">
        <v>4.2889999999999997</v>
      </c>
    </row>
    <row r="313" spans="2:3" x14ac:dyDescent="0.25">
      <c r="B313" s="1" t="s">
        <v>345</v>
      </c>
      <c r="C313" s="1">
        <v>0</v>
      </c>
    </row>
    <row r="314" spans="2:3" x14ac:dyDescent="0.25">
      <c r="B314" s="1" t="s">
        <v>346</v>
      </c>
      <c r="C314" s="1">
        <v>0.25800000000000001</v>
      </c>
    </row>
    <row r="315" spans="2:3" x14ac:dyDescent="0.25">
      <c r="B315" s="1" t="s">
        <v>347</v>
      </c>
      <c r="C315" s="1">
        <v>15.752000000000001</v>
      </c>
    </row>
    <row r="316" spans="2:3" x14ac:dyDescent="0.25">
      <c r="B316" s="1" t="s">
        <v>348</v>
      </c>
      <c r="C316" s="1">
        <v>2.0270000000000001</v>
      </c>
    </row>
    <row r="317" spans="2:3" x14ac:dyDescent="0.25">
      <c r="B317" s="1" t="s">
        <v>349</v>
      </c>
      <c r="C317" s="1">
        <v>1.571</v>
      </c>
    </row>
    <row r="318" spans="2:3" x14ac:dyDescent="0.25">
      <c r="B318" s="1" t="s">
        <v>350</v>
      </c>
      <c r="C318" s="1">
        <v>1.8169999999999999</v>
      </c>
    </row>
    <row r="319" spans="2:3" x14ac:dyDescent="0.25">
      <c r="B319" s="1" t="s">
        <v>351</v>
      </c>
      <c r="C319" s="1">
        <v>1.524</v>
      </c>
    </row>
    <row r="320" spans="2:3" x14ac:dyDescent="0.25">
      <c r="B320" s="1" t="s">
        <v>352</v>
      </c>
      <c r="C320" s="1">
        <v>1.1679999999999999</v>
      </c>
    </row>
    <row r="321" spans="2:3" x14ac:dyDescent="0.25">
      <c r="B321" s="1" t="s">
        <v>353</v>
      </c>
      <c r="C321" s="1">
        <v>0.18</v>
      </c>
    </row>
    <row r="322" spans="2:3" x14ac:dyDescent="0.25">
      <c r="B322" s="1" t="s">
        <v>354</v>
      </c>
      <c r="C322" s="1">
        <v>1.0649999999999999</v>
      </c>
    </row>
    <row r="323" spans="2:3" x14ac:dyDescent="0.25">
      <c r="B323" s="1" t="s">
        <v>355</v>
      </c>
      <c r="C323" s="1">
        <v>0.26200000000000001</v>
      </c>
    </row>
    <row r="324" spans="2:3" x14ac:dyDescent="0.25">
      <c r="B324" s="1" t="s">
        <v>356</v>
      </c>
      <c r="C324" s="1">
        <v>0.16900000000000001</v>
      </c>
    </row>
    <row r="325" spans="2:3" x14ac:dyDescent="0.25">
      <c r="B325" s="1" t="s">
        <v>357</v>
      </c>
      <c r="C325" s="1">
        <v>32.323999999999998</v>
      </c>
    </row>
    <row r="326" spans="2:3" x14ac:dyDescent="0.25">
      <c r="B326" s="1" t="s">
        <v>358</v>
      </c>
      <c r="C326" s="1">
        <v>46.194000000000003</v>
      </c>
    </row>
    <row r="327" spans="2:3" x14ac:dyDescent="0.25">
      <c r="B327" s="1" t="s">
        <v>359</v>
      </c>
      <c r="C327" s="1">
        <v>8.3800000000000008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75B3-A7B3-40FB-A137-444EDB62F521}">
  <dimension ref="B1:O104"/>
  <sheetViews>
    <sheetView workbookViewId="0">
      <selection activeCell="B13" sqref="B13"/>
    </sheetView>
  </sheetViews>
  <sheetFormatPr defaultRowHeight="15" x14ac:dyDescent="0.25"/>
  <cols>
    <col min="2" max="2" width="40.42578125" bestFit="1" customWidth="1"/>
    <col min="3" max="3" width="15.28515625" bestFit="1" customWidth="1"/>
    <col min="4" max="4" width="29.42578125" bestFit="1" customWidth="1"/>
    <col min="5" max="5" width="25.5703125" bestFit="1" customWidth="1"/>
    <col min="6" max="6" width="26.5703125" bestFit="1" customWidth="1"/>
    <col min="7" max="7" width="12.42578125" bestFit="1" customWidth="1"/>
    <col min="8" max="8" width="15.5703125" bestFit="1" customWidth="1"/>
    <col min="9" max="9" width="19.140625" bestFit="1" customWidth="1"/>
    <col min="13" max="13" width="13.28515625" bestFit="1" customWidth="1"/>
    <col min="14" max="14" width="12.7109375" bestFit="1" customWidth="1"/>
  </cols>
  <sheetData>
    <row r="1" spans="2:15" x14ac:dyDescent="0.25">
      <c r="B1" s="2"/>
      <c r="C1" s="2"/>
      <c r="D1" s="2"/>
      <c r="E1" s="2"/>
      <c r="F1" s="2"/>
      <c r="G1" s="2"/>
      <c r="H1" s="2"/>
      <c r="I1" s="2"/>
    </row>
    <row r="2" spans="2:15" ht="15.75" x14ac:dyDescent="0.25">
      <c r="B2" s="3" t="s">
        <v>361</v>
      </c>
      <c r="C2" s="4" t="s">
        <v>362</v>
      </c>
      <c r="D2" s="4" t="s">
        <v>363</v>
      </c>
      <c r="E2" s="2"/>
      <c r="F2" s="2"/>
      <c r="G2" s="2"/>
      <c r="H2" s="5" t="s">
        <v>364</v>
      </c>
      <c r="I2" s="5" t="s">
        <v>365</v>
      </c>
      <c r="J2" s="2" t="s">
        <v>366</v>
      </c>
      <c r="M2" t="s">
        <v>367</v>
      </c>
      <c r="N2" t="s">
        <v>368</v>
      </c>
    </row>
    <row r="3" spans="2:15" x14ac:dyDescent="0.25">
      <c r="B3" s="6" t="s">
        <v>369</v>
      </c>
      <c r="C3" s="7">
        <f>E24</f>
        <v>403641</v>
      </c>
      <c r="D3" s="8">
        <f>C3/$C$11</f>
        <v>0.13532116360617477</v>
      </c>
      <c r="E3" s="9">
        <v>0.13532116360617477</v>
      </c>
      <c r="F3" s="10"/>
      <c r="H3" s="11">
        <v>12</v>
      </c>
      <c r="I3" s="12">
        <v>2</v>
      </c>
      <c r="J3" s="13">
        <f>I3/$I$28</f>
        <v>3.6036036036036037E-3</v>
      </c>
      <c r="M3" t="s">
        <v>370</v>
      </c>
      <c r="N3" s="14">
        <v>0.33333333333333331</v>
      </c>
      <c r="O3" s="8">
        <f>SUM(J9:J12)</f>
        <v>0.21261261261261261</v>
      </c>
    </row>
    <row r="4" spans="2:15" x14ac:dyDescent="0.25">
      <c r="B4" s="6" t="s">
        <v>371</v>
      </c>
      <c r="C4" s="7">
        <f>E40</f>
        <v>104302</v>
      </c>
      <c r="D4" s="8">
        <f t="shared" ref="D4:D10" si="0">C4/$C$11</f>
        <v>3.4967379444732424E-2</v>
      </c>
      <c r="E4" s="9">
        <v>3.4967379444732424E-2</v>
      </c>
      <c r="F4" s="10"/>
      <c r="H4" s="11">
        <v>12.0416666666667</v>
      </c>
      <c r="I4" s="12">
        <v>1</v>
      </c>
      <c r="J4" s="13">
        <f t="shared" ref="J4:J26" si="1">I4/$I$28</f>
        <v>1.8018018018018018E-3</v>
      </c>
      <c r="M4" t="s">
        <v>372</v>
      </c>
    </row>
    <row r="5" spans="2:15" x14ac:dyDescent="0.25">
      <c r="B5" s="6" t="s">
        <v>373</v>
      </c>
      <c r="C5" s="7">
        <f>E51</f>
        <v>440845</v>
      </c>
      <c r="D5" s="8">
        <f t="shared" si="0"/>
        <v>0.14779385238358866</v>
      </c>
      <c r="E5" s="9">
        <v>0.14779385238358866</v>
      </c>
      <c r="F5" s="10"/>
      <c r="H5" s="11">
        <v>12.0833333333333</v>
      </c>
      <c r="I5" s="12">
        <v>1</v>
      </c>
      <c r="J5" s="13">
        <f t="shared" si="1"/>
        <v>1.8018018018018018E-3</v>
      </c>
      <c r="M5" t="s">
        <v>374</v>
      </c>
      <c r="N5" s="14">
        <v>0.70833333333333337</v>
      </c>
      <c r="O5" s="8">
        <f>SUM(J18:J22)</f>
        <v>0.42162162162162165</v>
      </c>
    </row>
    <row r="6" spans="2:15" x14ac:dyDescent="0.25">
      <c r="B6" s="6" t="s">
        <v>375</v>
      </c>
      <c r="C6" s="7">
        <f>E77</f>
        <v>67831.111111111124</v>
      </c>
      <c r="D6" s="8">
        <f t="shared" si="0"/>
        <v>2.2740467108780544E-2</v>
      </c>
      <c r="E6" s="9">
        <v>2.2740467108780544E-2</v>
      </c>
      <c r="F6" s="10"/>
      <c r="H6" s="11">
        <v>12.125</v>
      </c>
      <c r="I6" s="12">
        <v>3</v>
      </c>
      <c r="J6" s="13">
        <f t="shared" si="1"/>
        <v>5.4054054054054057E-3</v>
      </c>
    </row>
    <row r="7" spans="2:15" x14ac:dyDescent="0.25">
      <c r="B7" s="6" t="s">
        <v>376</v>
      </c>
      <c r="C7" s="7">
        <f>E65</f>
        <v>1587619</v>
      </c>
      <c r="D7" s="8">
        <f t="shared" si="0"/>
        <v>0.53225130857190317</v>
      </c>
      <c r="E7" s="9">
        <v>0.53225130857190317</v>
      </c>
      <c r="F7" s="10"/>
      <c r="H7" s="11">
        <v>12.1666666666667</v>
      </c>
      <c r="I7" s="12">
        <v>6</v>
      </c>
      <c r="J7" s="13">
        <f t="shared" si="1"/>
        <v>1.0810810810810811E-2</v>
      </c>
    </row>
    <row r="8" spans="2:15" x14ac:dyDescent="0.25">
      <c r="B8" s="6" t="s">
        <v>3</v>
      </c>
      <c r="C8" s="7">
        <f>E17</f>
        <v>179733.33333333331</v>
      </c>
      <c r="D8" s="8">
        <f t="shared" si="0"/>
        <v>6.0255830813725916E-2</v>
      </c>
      <c r="E8" s="9">
        <v>6.0255830813725916E-2</v>
      </c>
      <c r="F8" s="10"/>
      <c r="H8" s="11">
        <v>12.2083333333333</v>
      </c>
      <c r="I8" s="12">
        <v>8</v>
      </c>
      <c r="J8" s="13">
        <f t="shared" si="1"/>
        <v>1.4414414414414415E-2</v>
      </c>
    </row>
    <row r="9" spans="2:15" x14ac:dyDescent="0.25">
      <c r="B9" s="6" t="s">
        <v>33</v>
      </c>
      <c r="C9" s="7">
        <f>E94</f>
        <v>189775.75</v>
      </c>
      <c r="D9" s="8">
        <f t="shared" si="0"/>
        <v>6.3622563897707415E-2</v>
      </c>
      <c r="E9" s="9">
        <v>6.3622563897707415E-2</v>
      </c>
      <c r="F9" s="10"/>
      <c r="H9" s="11">
        <v>12.25</v>
      </c>
      <c r="I9" s="12">
        <v>15</v>
      </c>
      <c r="J9" s="13">
        <f t="shared" si="1"/>
        <v>2.7027027027027029E-2</v>
      </c>
    </row>
    <row r="10" spans="2:15" x14ac:dyDescent="0.25">
      <c r="B10" s="6" t="s">
        <v>34</v>
      </c>
      <c r="C10" s="7">
        <f>E102</f>
        <v>9090</v>
      </c>
      <c r="D10" s="8">
        <f t="shared" si="0"/>
        <v>3.0474341733870659E-3</v>
      </c>
      <c r="E10" s="9">
        <v>3.0474341733870659E-3</v>
      </c>
      <c r="F10" s="10"/>
      <c r="H10" s="11">
        <v>12.2916666666667</v>
      </c>
      <c r="I10" s="12">
        <v>29</v>
      </c>
      <c r="J10" s="13">
        <f t="shared" si="1"/>
        <v>5.2252252252252253E-2</v>
      </c>
    </row>
    <row r="11" spans="2:15" x14ac:dyDescent="0.25">
      <c r="B11" s="2" t="s">
        <v>377</v>
      </c>
      <c r="C11" s="7">
        <f>SUM(C3:C10)</f>
        <v>2982837.1944444445</v>
      </c>
      <c r="D11" s="15"/>
      <c r="E11" s="10"/>
      <c r="F11" s="10"/>
      <c r="G11" s="10"/>
      <c r="H11" s="11">
        <v>12.3333333333333</v>
      </c>
      <c r="I11" s="12">
        <v>43</v>
      </c>
      <c r="J11" s="13">
        <f t="shared" si="1"/>
        <v>7.7477477477477477E-2</v>
      </c>
    </row>
    <row r="12" spans="2:15" x14ac:dyDescent="0.25">
      <c r="E12" s="10"/>
      <c r="F12" s="10"/>
      <c r="G12" s="10"/>
      <c r="H12" s="11">
        <v>12.375</v>
      </c>
      <c r="I12" s="12">
        <v>31</v>
      </c>
      <c r="J12" s="13">
        <f t="shared" si="1"/>
        <v>5.5855855855855854E-2</v>
      </c>
    </row>
    <row r="13" spans="2:15" x14ac:dyDescent="0.25">
      <c r="E13" s="10"/>
      <c r="F13" s="10"/>
      <c r="G13" s="10"/>
      <c r="H13" s="11">
        <v>12.4166666666667</v>
      </c>
      <c r="I13" s="12">
        <v>24</v>
      </c>
      <c r="J13" s="13">
        <f t="shared" si="1"/>
        <v>4.3243243243243246E-2</v>
      </c>
    </row>
    <row r="14" spans="2:15" x14ac:dyDescent="0.25">
      <c r="H14" s="11">
        <v>12.4583333333333</v>
      </c>
      <c r="I14" s="12">
        <v>20</v>
      </c>
      <c r="J14" s="13">
        <f t="shared" si="1"/>
        <v>3.6036036036036036E-2</v>
      </c>
    </row>
    <row r="15" spans="2:15" x14ac:dyDescent="0.25">
      <c r="B15" s="2" t="s">
        <v>378</v>
      </c>
      <c r="C15" s="2" t="s">
        <v>379</v>
      </c>
      <c r="H15" s="11">
        <v>12.5</v>
      </c>
      <c r="I15" s="12">
        <v>22</v>
      </c>
      <c r="J15" s="13">
        <f t="shared" si="1"/>
        <v>3.9639639639639637E-2</v>
      </c>
    </row>
    <row r="16" spans="2:15" x14ac:dyDescent="0.25">
      <c r="B16" s="2" t="s">
        <v>380</v>
      </c>
      <c r="C16" s="2" t="s">
        <v>381</v>
      </c>
      <c r="D16" s="16" t="s">
        <v>382</v>
      </c>
      <c r="H16" s="11">
        <v>12.5416666666667</v>
      </c>
      <c r="I16" s="12">
        <v>26</v>
      </c>
      <c r="J16" s="13">
        <f t="shared" si="1"/>
        <v>4.6846846846846847E-2</v>
      </c>
    </row>
    <row r="17" spans="2:10" x14ac:dyDescent="0.25">
      <c r="B17" s="2" t="s">
        <v>383</v>
      </c>
      <c r="E17" s="7">
        <f>AVERAGE(C18:C20)*D18</f>
        <v>179733.33333333331</v>
      </c>
      <c r="H17" s="11">
        <v>12.5833333333333</v>
      </c>
      <c r="I17" s="12">
        <v>30</v>
      </c>
      <c r="J17" s="13">
        <f t="shared" si="1"/>
        <v>5.4054054054054057E-2</v>
      </c>
    </row>
    <row r="18" spans="2:10" x14ac:dyDescent="0.25">
      <c r="B18" t="s">
        <v>384</v>
      </c>
      <c r="C18" s="17">
        <v>1.21</v>
      </c>
      <c r="D18" s="7">
        <v>160000</v>
      </c>
      <c r="E18" s="7"/>
      <c r="H18" s="11">
        <v>12.625</v>
      </c>
      <c r="I18" s="12">
        <v>34</v>
      </c>
      <c r="J18" s="13">
        <f t="shared" si="1"/>
        <v>6.126126126126126E-2</v>
      </c>
    </row>
    <row r="19" spans="2:10" x14ac:dyDescent="0.25">
      <c r="B19" t="s">
        <v>385</v>
      </c>
      <c r="C19" s="17">
        <v>1.19</v>
      </c>
      <c r="D19" s="7"/>
      <c r="E19" s="7"/>
      <c r="H19" s="11">
        <v>12.6666666666667</v>
      </c>
      <c r="I19" s="12">
        <v>55</v>
      </c>
      <c r="J19" s="13">
        <f t="shared" si="1"/>
        <v>9.90990990990991E-2</v>
      </c>
    </row>
    <row r="20" spans="2:10" x14ac:dyDescent="0.25">
      <c r="B20" t="s">
        <v>386</v>
      </c>
      <c r="C20" s="17">
        <v>0.97</v>
      </c>
      <c r="D20" s="7"/>
      <c r="E20" s="7"/>
      <c r="H20" s="11">
        <v>12.7083333333333</v>
      </c>
      <c r="I20" s="12">
        <v>67</v>
      </c>
      <c r="J20" s="13">
        <f t="shared" si="1"/>
        <v>0.12072072072072072</v>
      </c>
    </row>
    <row r="21" spans="2:10" x14ac:dyDescent="0.25">
      <c r="B21" t="s">
        <v>387</v>
      </c>
      <c r="C21" t="s">
        <v>388</v>
      </c>
      <c r="D21" s="7"/>
      <c r="E21" s="7"/>
      <c r="H21" s="11">
        <v>12.75</v>
      </c>
      <c r="I21" s="12">
        <v>46</v>
      </c>
      <c r="J21" s="13">
        <f t="shared" si="1"/>
        <v>8.2882882882882883E-2</v>
      </c>
    </row>
    <row r="22" spans="2:10" x14ac:dyDescent="0.25">
      <c r="E22" s="7"/>
      <c r="H22" s="11">
        <v>12.7916666666667</v>
      </c>
      <c r="I22" s="12">
        <v>32</v>
      </c>
      <c r="J22" s="13">
        <f t="shared" si="1"/>
        <v>5.7657657657657659E-2</v>
      </c>
    </row>
    <row r="23" spans="2:10" x14ac:dyDescent="0.25">
      <c r="B23" s="2" t="s">
        <v>380</v>
      </c>
      <c r="C23" s="2" t="s">
        <v>381</v>
      </c>
      <c r="D23" s="16" t="s">
        <v>382</v>
      </c>
      <c r="E23" s="7"/>
      <c r="H23" s="11">
        <v>12.8333333333333</v>
      </c>
      <c r="I23" s="12">
        <v>25</v>
      </c>
      <c r="J23" s="13">
        <f t="shared" si="1"/>
        <v>4.5045045045045043E-2</v>
      </c>
    </row>
    <row r="24" spans="2:10" x14ac:dyDescent="0.25">
      <c r="B24" s="2" t="s">
        <v>389</v>
      </c>
      <c r="E24" s="7">
        <f>C25*D25+C28*D28+C32*D32+C34*D34+C35*D35</f>
        <v>403641</v>
      </c>
      <c r="H24" s="11">
        <v>12.8750000000007</v>
      </c>
      <c r="I24" s="12">
        <v>18</v>
      </c>
      <c r="J24" s="13">
        <f t="shared" si="1"/>
        <v>3.2432432432432434E-2</v>
      </c>
    </row>
    <row r="25" spans="2:10" x14ac:dyDescent="0.25">
      <c r="B25" t="s">
        <v>1</v>
      </c>
      <c r="C25" s="17">
        <f>AVERAGE(C26:C27)</f>
        <v>9.32</v>
      </c>
      <c r="D25" s="7">
        <v>5000</v>
      </c>
      <c r="E25" s="7"/>
      <c r="H25" s="11">
        <v>12.9166666666674</v>
      </c>
      <c r="I25" s="12">
        <v>9</v>
      </c>
      <c r="J25" s="13">
        <f t="shared" si="1"/>
        <v>1.6216216216216217E-2</v>
      </c>
    </row>
    <row r="26" spans="2:10" x14ac:dyDescent="0.25">
      <c r="B26" s="18" t="s">
        <v>390</v>
      </c>
      <c r="C26" s="17">
        <v>7.49</v>
      </c>
      <c r="D26" s="7"/>
      <c r="E26" s="7"/>
      <c r="H26" s="11">
        <v>12.9583333333341</v>
      </c>
      <c r="I26" s="12">
        <v>6</v>
      </c>
      <c r="J26" s="13">
        <f t="shared" si="1"/>
        <v>1.0810810810810811E-2</v>
      </c>
    </row>
    <row r="27" spans="2:10" x14ac:dyDescent="0.25">
      <c r="B27" s="18" t="s">
        <v>391</v>
      </c>
      <c r="C27" s="17">
        <v>11.15</v>
      </c>
      <c r="D27" s="7"/>
      <c r="E27" s="7"/>
      <c r="H27" s="11">
        <v>13.000000000000799</v>
      </c>
      <c r="I27" s="12">
        <v>2</v>
      </c>
      <c r="J27" s="13">
        <f>I27/$I$28</f>
        <v>3.6036036036036037E-3</v>
      </c>
    </row>
    <row r="28" spans="2:10" x14ac:dyDescent="0.25">
      <c r="B28" t="s">
        <v>2</v>
      </c>
      <c r="C28" s="17">
        <f>AVERAGE(C29:C31)</f>
        <v>72.856666666666669</v>
      </c>
      <c r="D28" s="7">
        <v>3000</v>
      </c>
      <c r="E28" s="7"/>
      <c r="I28" s="17">
        <f>SUM(I3:I27)</f>
        <v>555</v>
      </c>
    </row>
    <row r="29" spans="2:10" x14ac:dyDescent="0.25">
      <c r="B29" s="18" t="s">
        <v>392</v>
      </c>
      <c r="C29" s="17">
        <v>26.15</v>
      </c>
      <c r="D29" s="7"/>
      <c r="E29" s="7"/>
    </row>
    <row r="30" spans="2:10" x14ac:dyDescent="0.25">
      <c r="B30" s="18" t="s">
        <v>393</v>
      </c>
      <c r="C30" s="17">
        <v>33.840000000000003</v>
      </c>
      <c r="D30" s="7"/>
      <c r="E30" s="7"/>
    </row>
    <row r="31" spans="2:10" x14ac:dyDescent="0.25">
      <c r="B31" s="18" t="s">
        <v>394</v>
      </c>
      <c r="C31" s="17">
        <v>158.58000000000001</v>
      </c>
      <c r="D31" s="7"/>
      <c r="E31" s="7"/>
    </row>
    <row r="32" spans="2:10" x14ac:dyDescent="0.25">
      <c r="B32" t="s">
        <v>395</v>
      </c>
      <c r="C32" s="17">
        <f>C33</f>
        <v>40.75</v>
      </c>
      <c r="D32" s="7">
        <v>2000</v>
      </c>
      <c r="E32" s="7"/>
    </row>
    <row r="33" spans="2:5" x14ac:dyDescent="0.25">
      <c r="B33" s="18" t="s">
        <v>396</v>
      </c>
      <c r="C33" s="17">
        <v>40.75</v>
      </c>
      <c r="D33" s="7"/>
      <c r="E33" s="7"/>
    </row>
    <row r="34" spans="2:5" x14ac:dyDescent="0.25">
      <c r="B34" t="s">
        <v>5</v>
      </c>
      <c r="C34" s="17">
        <f>AVERAGE(C36:C37)</f>
        <v>12.385</v>
      </c>
      <c r="D34" s="7">
        <v>3000</v>
      </c>
      <c r="E34" s="7"/>
    </row>
    <row r="35" spans="2:5" x14ac:dyDescent="0.25">
      <c r="B35" t="s">
        <v>7</v>
      </c>
      <c r="C35" s="17">
        <f>AVERAGE(C36:C37)</f>
        <v>12.385</v>
      </c>
      <c r="D35" s="7">
        <v>1600</v>
      </c>
      <c r="E35" s="7"/>
    </row>
    <row r="36" spans="2:5" x14ac:dyDescent="0.25">
      <c r="B36" s="18" t="s">
        <v>397</v>
      </c>
      <c r="C36">
        <v>13.43</v>
      </c>
      <c r="D36" s="7"/>
      <c r="E36" s="7"/>
    </row>
    <row r="37" spans="2:5" x14ac:dyDescent="0.25">
      <c r="B37" s="18" t="s">
        <v>398</v>
      </c>
      <c r="C37">
        <v>11.34</v>
      </c>
      <c r="D37" s="7"/>
      <c r="E37" s="7"/>
    </row>
    <row r="38" spans="2:5" x14ac:dyDescent="0.25">
      <c r="E38" s="7"/>
    </row>
    <row r="39" spans="2:5" x14ac:dyDescent="0.25">
      <c r="B39" s="2" t="s">
        <v>380</v>
      </c>
      <c r="C39" s="2" t="s">
        <v>381</v>
      </c>
      <c r="D39" s="16" t="s">
        <v>382</v>
      </c>
      <c r="E39" s="7"/>
    </row>
    <row r="40" spans="2:5" x14ac:dyDescent="0.25">
      <c r="B40" s="2" t="s">
        <v>399</v>
      </c>
      <c r="E40" s="7">
        <f>C41*D41+C42*D42+C43*D43+C45*D45+C46*D46+C47*D47+C48*D48</f>
        <v>104302</v>
      </c>
    </row>
    <row r="41" spans="2:5" x14ac:dyDescent="0.25">
      <c r="B41" t="s">
        <v>8</v>
      </c>
      <c r="C41">
        <v>8.4</v>
      </c>
      <c r="D41" s="7">
        <v>1000</v>
      </c>
      <c r="E41" s="7"/>
    </row>
    <row r="42" spans="2:5" x14ac:dyDescent="0.25">
      <c r="B42" t="s">
        <v>9</v>
      </c>
      <c r="C42">
        <v>12.46</v>
      </c>
      <c r="D42" s="7">
        <v>2000</v>
      </c>
      <c r="E42" s="7"/>
    </row>
    <row r="43" spans="2:5" x14ac:dyDescent="0.25">
      <c r="B43" t="s">
        <v>12</v>
      </c>
      <c r="C43">
        <f>C44</f>
        <v>3.57</v>
      </c>
      <c r="D43" s="7">
        <v>2000</v>
      </c>
      <c r="E43" s="7"/>
    </row>
    <row r="44" spans="2:5" x14ac:dyDescent="0.25">
      <c r="B44" s="18" t="s">
        <v>400</v>
      </c>
      <c r="C44">
        <v>3.57</v>
      </c>
      <c r="D44" s="7"/>
      <c r="E44" s="7"/>
    </row>
    <row r="45" spans="2:5" x14ac:dyDescent="0.25">
      <c r="B45" t="s">
        <v>13</v>
      </c>
      <c r="C45">
        <f>C44</f>
        <v>3.57</v>
      </c>
      <c r="D45" s="7">
        <v>2000</v>
      </c>
      <c r="E45" s="7"/>
    </row>
    <row r="46" spans="2:5" x14ac:dyDescent="0.25">
      <c r="B46" t="s">
        <v>16</v>
      </c>
      <c r="C46">
        <v>0.74</v>
      </c>
      <c r="D46" s="7">
        <v>27000</v>
      </c>
      <c r="E46" s="7"/>
    </row>
    <row r="47" spans="2:5" x14ac:dyDescent="0.25">
      <c r="B47" t="s">
        <v>17</v>
      </c>
      <c r="C47">
        <v>12.46</v>
      </c>
      <c r="D47" s="7">
        <v>1700</v>
      </c>
      <c r="E47" s="7"/>
    </row>
    <row r="48" spans="2:5" x14ac:dyDescent="0.25">
      <c r="B48" t="s">
        <v>25</v>
      </c>
      <c r="C48">
        <v>5.18</v>
      </c>
      <c r="D48" s="7">
        <v>3000</v>
      </c>
      <c r="E48" s="7"/>
    </row>
    <row r="49" spans="2:5" x14ac:dyDescent="0.25">
      <c r="D49" s="7"/>
      <c r="E49" s="7"/>
    </row>
    <row r="50" spans="2:5" x14ac:dyDescent="0.25">
      <c r="B50" s="2" t="s">
        <v>380</v>
      </c>
      <c r="C50" s="2" t="s">
        <v>381</v>
      </c>
      <c r="D50" s="16" t="s">
        <v>382</v>
      </c>
      <c r="E50" s="7"/>
    </row>
    <row r="51" spans="2:5" x14ac:dyDescent="0.25">
      <c r="B51" s="2" t="s">
        <v>401</v>
      </c>
      <c r="E51" s="7">
        <f>C52*D52+C53*D53+C55*D55+C56*D56+C57*D57+C58*D58+C59*D59+C60*D60+C61*D61</f>
        <v>440845</v>
      </c>
    </row>
    <row r="52" spans="2:5" x14ac:dyDescent="0.25">
      <c r="B52" t="s">
        <v>6</v>
      </c>
      <c r="C52">
        <v>0.55000000000000004</v>
      </c>
      <c r="D52" s="7">
        <v>10000</v>
      </c>
      <c r="E52" s="7"/>
    </row>
    <row r="53" spans="2:5" x14ac:dyDescent="0.25">
      <c r="B53" t="s">
        <v>10</v>
      </c>
      <c r="C53">
        <f>C54</f>
        <v>1.45</v>
      </c>
      <c r="D53" s="7">
        <v>5100</v>
      </c>
      <c r="E53" s="7"/>
    </row>
    <row r="54" spans="2:5" x14ac:dyDescent="0.25">
      <c r="B54" s="18" t="s">
        <v>402</v>
      </c>
      <c r="C54">
        <v>1.45</v>
      </c>
      <c r="D54" s="7"/>
      <c r="E54" s="7"/>
    </row>
    <row r="55" spans="2:5" x14ac:dyDescent="0.25">
      <c r="B55" t="s">
        <v>14</v>
      </c>
      <c r="C55">
        <f>C54</f>
        <v>1.45</v>
      </c>
      <c r="D55" s="7">
        <v>5100</v>
      </c>
      <c r="E55" s="7"/>
    </row>
    <row r="56" spans="2:5" x14ac:dyDescent="0.25">
      <c r="B56" t="s">
        <v>15</v>
      </c>
      <c r="C56">
        <v>7.3</v>
      </c>
      <c r="D56" s="7">
        <v>30000</v>
      </c>
      <c r="E56" s="7"/>
    </row>
    <row r="57" spans="2:5" x14ac:dyDescent="0.25">
      <c r="B57" t="s">
        <v>18</v>
      </c>
      <c r="C57">
        <f>C54</f>
        <v>1.45</v>
      </c>
      <c r="D57" s="7">
        <v>13000</v>
      </c>
      <c r="E57" s="7"/>
    </row>
    <row r="58" spans="2:5" x14ac:dyDescent="0.25">
      <c r="B58" t="s">
        <v>21</v>
      </c>
      <c r="C58">
        <v>4.91</v>
      </c>
      <c r="D58" s="7">
        <v>33000</v>
      </c>
      <c r="E58" s="7"/>
    </row>
    <row r="59" spans="2:5" x14ac:dyDescent="0.25">
      <c r="B59" t="s">
        <v>22</v>
      </c>
      <c r="C59">
        <f>C54</f>
        <v>1.45</v>
      </c>
      <c r="D59" s="7">
        <v>8000</v>
      </c>
      <c r="E59" s="7"/>
    </row>
    <row r="60" spans="2:5" x14ac:dyDescent="0.25">
      <c r="B60" t="s">
        <v>26</v>
      </c>
      <c r="C60">
        <f>C54</f>
        <v>1.45</v>
      </c>
      <c r="D60" s="7">
        <v>6000</v>
      </c>
      <c r="E60" s="7"/>
    </row>
    <row r="61" spans="2:5" x14ac:dyDescent="0.25">
      <c r="B61" t="s">
        <v>27</v>
      </c>
      <c r="C61">
        <f>C62</f>
        <v>0.15</v>
      </c>
      <c r="D61" s="7">
        <v>2500</v>
      </c>
      <c r="E61" s="7"/>
    </row>
    <row r="62" spans="2:5" x14ac:dyDescent="0.25">
      <c r="B62" s="18" t="s">
        <v>403</v>
      </c>
      <c r="C62">
        <v>0.15</v>
      </c>
      <c r="D62" s="7"/>
      <c r="E62" s="7"/>
    </row>
    <row r="63" spans="2:5" x14ac:dyDescent="0.25">
      <c r="B63" s="18"/>
      <c r="D63" s="7"/>
      <c r="E63" s="7"/>
    </row>
    <row r="64" spans="2:5" x14ac:dyDescent="0.25">
      <c r="B64" s="2" t="s">
        <v>380</v>
      </c>
      <c r="C64" s="2" t="s">
        <v>381</v>
      </c>
      <c r="D64" s="16" t="s">
        <v>382</v>
      </c>
      <c r="E64" s="7"/>
    </row>
    <row r="65" spans="2:5" x14ac:dyDescent="0.25">
      <c r="B65" s="2" t="s">
        <v>404</v>
      </c>
      <c r="E65" s="7">
        <f>C66*D66+C67*D67+C68*D68+C70*D70+C72*D72+C73*D73</f>
        <v>1587619</v>
      </c>
    </row>
    <row r="66" spans="2:5" x14ac:dyDescent="0.25">
      <c r="B66" t="s">
        <v>405</v>
      </c>
      <c r="C66">
        <v>0.15</v>
      </c>
      <c r="D66" s="7">
        <v>20000</v>
      </c>
      <c r="E66" s="7"/>
    </row>
    <row r="67" spans="2:5" x14ac:dyDescent="0.25">
      <c r="B67" t="s">
        <v>19</v>
      </c>
      <c r="C67">
        <v>0.93</v>
      </c>
      <c r="D67" s="7">
        <v>1300000</v>
      </c>
      <c r="E67" s="7"/>
    </row>
    <row r="68" spans="2:5" x14ac:dyDescent="0.25">
      <c r="B68" t="s">
        <v>20</v>
      </c>
      <c r="C68">
        <f>C69</f>
        <v>1.21</v>
      </c>
      <c r="D68" s="7">
        <v>110000</v>
      </c>
      <c r="E68" s="7"/>
    </row>
    <row r="69" spans="2:5" x14ac:dyDescent="0.25">
      <c r="B69" s="18" t="s">
        <v>406</v>
      </c>
      <c r="C69">
        <v>1.21</v>
      </c>
      <c r="D69" s="7"/>
      <c r="E69" s="7"/>
    </row>
    <row r="70" spans="2:5" x14ac:dyDescent="0.25">
      <c r="B70" t="s">
        <v>23</v>
      </c>
      <c r="C70">
        <f>C71</f>
        <v>3.71</v>
      </c>
      <c r="D70" s="7">
        <v>64000</v>
      </c>
      <c r="E70" s="7"/>
    </row>
    <row r="71" spans="2:5" x14ac:dyDescent="0.25">
      <c r="B71" s="18" t="s">
        <v>407</v>
      </c>
      <c r="C71">
        <v>3.71</v>
      </c>
      <c r="D71" s="7"/>
      <c r="E71" s="7"/>
    </row>
    <row r="72" spans="2:5" x14ac:dyDescent="0.25">
      <c r="B72" t="s">
        <v>408</v>
      </c>
      <c r="C72">
        <v>0.15</v>
      </c>
      <c r="D72" s="7">
        <v>32000</v>
      </c>
      <c r="E72" s="7"/>
    </row>
    <row r="73" spans="2:5" x14ac:dyDescent="0.25">
      <c r="B73" t="s">
        <v>409</v>
      </c>
      <c r="C73">
        <f>C74</f>
        <v>0.62</v>
      </c>
      <c r="D73" s="7">
        <v>450</v>
      </c>
      <c r="E73" s="7"/>
    </row>
    <row r="74" spans="2:5" x14ac:dyDescent="0.25">
      <c r="B74" s="18" t="s">
        <v>410</v>
      </c>
      <c r="C74">
        <v>0.62</v>
      </c>
      <c r="D74" s="7"/>
      <c r="E74" s="7"/>
    </row>
    <row r="75" spans="2:5" x14ac:dyDescent="0.25">
      <c r="B75" s="18"/>
      <c r="D75" s="7"/>
      <c r="E75" s="7"/>
    </row>
    <row r="76" spans="2:5" x14ac:dyDescent="0.25">
      <c r="B76" s="2" t="s">
        <v>380</v>
      </c>
      <c r="C76" s="2" t="s">
        <v>381</v>
      </c>
      <c r="D76" s="16" t="s">
        <v>382</v>
      </c>
      <c r="E76" s="7"/>
    </row>
    <row r="77" spans="2:5" x14ac:dyDescent="0.25">
      <c r="B77" s="2" t="s">
        <v>411</v>
      </c>
      <c r="E77" s="7">
        <f>C78*D78+C82*D82</f>
        <v>67831.111111111124</v>
      </c>
    </row>
    <row r="78" spans="2:5" x14ac:dyDescent="0.25">
      <c r="B78" t="s">
        <v>412</v>
      </c>
      <c r="C78" s="17">
        <f>AVERAGE(C79:C81)</f>
        <v>2.8033333333333332</v>
      </c>
      <c r="D78" s="7">
        <v>6000</v>
      </c>
      <c r="E78" s="7"/>
    </row>
    <row r="79" spans="2:5" x14ac:dyDescent="0.25">
      <c r="B79" s="18" t="s">
        <v>413</v>
      </c>
      <c r="C79" s="17">
        <v>2.71</v>
      </c>
      <c r="D79" s="7"/>
      <c r="E79" s="7"/>
    </row>
    <row r="80" spans="2:5" x14ac:dyDescent="0.25">
      <c r="B80" s="18" t="s">
        <v>414</v>
      </c>
      <c r="C80" s="17">
        <v>1.87</v>
      </c>
      <c r="D80" s="7"/>
      <c r="E80" s="7"/>
    </row>
    <row r="81" spans="2:5" x14ac:dyDescent="0.25">
      <c r="B81" s="18" t="s">
        <v>415</v>
      </c>
      <c r="C81" s="17">
        <v>3.83</v>
      </c>
      <c r="D81" s="7"/>
      <c r="E81" s="7"/>
    </row>
    <row r="82" spans="2:5" x14ac:dyDescent="0.25">
      <c r="B82" t="s">
        <v>32</v>
      </c>
      <c r="C82" s="17">
        <f>AVERAGE(C83:C91)</f>
        <v>5.1011111111111118</v>
      </c>
      <c r="D82" s="7">
        <v>10000</v>
      </c>
      <c r="E82" s="7"/>
    </row>
    <row r="83" spans="2:5" x14ac:dyDescent="0.25">
      <c r="B83" s="18" t="s">
        <v>416</v>
      </c>
      <c r="C83" s="17">
        <v>6.82</v>
      </c>
      <c r="D83" s="7"/>
      <c r="E83" s="7"/>
    </row>
    <row r="84" spans="2:5" x14ac:dyDescent="0.25">
      <c r="B84" s="18" t="s">
        <v>417</v>
      </c>
      <c r="C84" s="17">
        <v>4.9800000000000004</v>
      </c>
      <c r="D84" s="7"/>
      <c r="E84" s="7"/>
    </row>
    <row r="85" spans="2:5" x14ac:dyDescent="0.25">
      <c r="B85" s="18" t="s">
        <v>407</v>
      </c>
      <c r="C85" s="17">
        <v>3.71</v>
      </c>
      <c r="D85" s="7"/>
      <c r="E85" s="7"/>
    </row>
    <row r="86" spans="2:5" x14ac:dyDescent="0.25">
      <c r="B86" s="18" t="s">
        <v>418</v>
      </c>
      <c r="C86" s="17">
        <v>9.48</v>
      </c>
      <c r="D86" s="7"/>
      <c r="E86" s="7"/>
    </row>
    <row r="87" spans="2:5" x14ac:dyDescent="0.25">
      <c r="B87" s="18" t="s">
        <v>419</v>
      </c>
      <c r="C87" s="17">
        <v>1.84</v>
      </c>
      <c r="D87" s="7"/>
      <c r="E87" s="7"/>
    </row>
    <row r="88" spans="2:5" x14ac:dyDescent="0.25">
      <c r="B88" s="18" t="s">
        <v>420</v>
      </c>
      <c r="C88" s="17">
        <v>4.5</v>
      </c>
      <c r="D88" s="7"/>
      <c r="E88" s="7"/>
    </row>
    <row r="89" spans="2:5" x14ac:dyDescent="0.25">
      <c r="B89" s="18" t="s">
        <v>421</v>
      </c>
      <c r="C89" s="17">
        <v>4.99</v>
      </c>
      <c r="D89" s="7"/>
      <c r="E89" s="7"/>
    </row>
    <row r="90" spans="2:5" x14ac:dyDescent="0.25">
      <c r="B90" s="18" t="s">
        <v>422</v>
      </c>
      <c r="C90" s="17">
        <v>3.38</v>
      </c>
      <c r="D90" s="7"/>
      <c r="E90" s="7"/>
    </row>
    <row r="91" spans="2:5" x14ac:dyDescent="0.25">
      <c r="B91" s="18" t="s">
        <v>423</v>
      </c>
      <c r="C91" s="17">
        <v>6.21</v>
      </c>
      <c r="D91" s="7"/>
      <c r="E91" s="7"/>
    </row>
    <row r="92" spans="2:5" x14ac:dyDescent="0.25">
      <c r="B92" s="18"/>
      <c r="E92" s="7"/>
    </row>
    <row r="93" spans="2:5" x14ac:dyDescent="0.25">
      <c r="B93" s="2" t="s">
        <v>380</v>
      </c>
      <c r="C93" s="2" t="s">
        <v>424</v>
      </c>
      <c r="D93" s="16" t="s">
        <v>382</v>
      </c>
      <c r="E93" s="7"/>
    </row>
    <row r="94" spans="2:5" x14ac:dyDescent="0.25">
      <c r="B94" s="2" t="s">
        <v>425</v>
      </c>
      <c r="E94" s="7">
        <f>C95*D95+C96*D96+C97*D97+C98*D98+C99*D99</f>
        <v>189775.75</v>
      </c>
    </row>
    <row r="95" spans="2:5" x14ac:dyDescent="0.25">
      <c r="B95" s="18" t="s">
        <v>426</v>
      </c>
      <c r="C95" s="17">
        <v>0.19</v>
      </c>
      <c r="D95" s="7">
        <v>494</v>
      </c>
      <c r="E95" s="7"/>
    </row>
    <row r="96" spans="2:5" x14ac:dyDescent="0.25">
      <c r="B96" s="18" t="s">
        <v>427</v>
      </c>
      <c r="C96" s="17">
        <v>0.33</v>
      </c>
      <c r="D96" s="7">
        <v>18</v>
      </c>
      <c r="E96" s="7"/>
    </row>
    <row r="97" spans="2:5" x14ac:dyDescent="0.25">
      <c r="B97" s="18" t="s">
        <v>428</v>
      </c>
      <c r="C97" s="17">
        <v>1.71</v>
      </c>
      <c r="D97" s="7">
        <v>5500</v>
      </c>
      <c r="E97" s="7"/>
    </row>
    <row r="98" spans="2:5" x14ac:dyDescent="0.25">
      <c r="B98" s="18" t="s">
        <v>429</v>
      </c>
      <c r="C98" s="17">
        <v>3.95</v>
      </c>
      <c r="D98" s="7">
        <v>61</v>
      </c>
      <c r="E98" s="7"/>
    </row>
    <row r="99" spans="2:5" x14ac:dyDescent="0.25">
      <c r="B99" s="18" t="s">
        <v>430</v>
      </c>
      <c r="C99" s="17">
        <v>3.53</v>
      </c>
      <c r="D99" s="7">
        <v>51000</v>
      </c>
      <c r="E99" s="7"/>
    </row>
    <row r="100" spans="2:5" x14ac:dyDescent="0.25">
      <c r="E100" s="7"/>
    </row>
    <row r="101" spans="2:5" x14ac:dyDescent="0.25">
      <c r="B101" s="2" t="s">
        <v>380</v>
      </c>
      <c r="C101" s="2" t="s">
        <v>424</v>
      </c>
      <c r="D101" s="16" t="s">
        <v>382</v>
      </c>
      <c r="E101" s="7"/>
    </row>
    <row r="102" spans="2:5" x14ac:dyDescent="0.25">
      <c r="B102" s="2" t="s">
        <v>431</v>
      </c>
      <c r="E102" s="7">
        <f>C103*D103+C104*D104</f>
        <v>9090</v>
      </c>
    </row>
    <row r="103" spans="2:5" x14ac:dyDescent="0.25">
      <c r="B103" s="18" t="s">
        <v>432</v>
      </c>
      <c r="C103">
        <v>0.6</v>
      </c>
      <c r="D103" s="7">
        <v>150</v>
      </c>
      <c r="E103" s="7"/>
    </row>
    <row r="104" spans="2:5" x14ac:dyDescent="0.25">
      <c r="B104" s="18" t="s">
        <v>433</v>
      </c>
      <c r="C104">
        <v>0.18</v>
      </c>
      <c r="D104" s="7">
        <v>50000</v>
      </c>
      <c r="E104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business count per TAZ</vt:lpstr>
      <vt:lpstr>Count per Category</vt:lpstr>
      <vt:lpstr>t_taz t_rank</vt:lpstr>
      <vt:lpstr>Weight per Category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Home Computer</dc:creator>
  <cp:lastModifiedBy>My Home Computer</cp:lastModifiedBy>
  <dcterms:created xsi:type="dcterms:W3CDTF">2022-07-18T10:06:51Z</dcterms:created>
  <dcterms:modified xsi:type="dcterms:W3CDTF">2022-07-19T14:23:22Z</dcterms:modified>
</cp:coreProperties>
</file>